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5. กพ.64\กำกับติดตามแผนฯ 2-4 เดือน กพ.64\"/>
    </mc:Choice>
  </mc:AlternateContent>
  <xr:revisionPtr revIDLastSave="0" documentId="13_ncr:1_{5F21F6AA-4F0B-433E-9812-913FBDCE18E7}" xr6:coauthVersionLast="46" xr6:coauthVersionMax="46" xr10:uidLastSave="{00000000-0000-0000-0000-000000000000}"/>
  <bookViews>
    <workbookView xWindow="-108" yWindow="-108" windowWidth="23256" windowHeight="12576" tabRatio="592" activeTab="1" xr2:uid="{00000000-000D-0000-FFFF-FFFF00000000}"/>
  </bookViews>
  <sheets>
    <sheet name="สรุปแผน จ.อุดรธานี" sheetId="6" r:id="rId1"/>
    <sheet name="แผน 2-4 อุดร" sheetId="4" r:id="rId2"/>
    <sheet name="อุดรธานี" sheetId="7" r:id="rId3"/>
    <sheet name="mapping" sheetId="5" r:id="rId4"/>
  </sheets>
  <definedNames>
    <definedName name="_xlnm._FilterDatabase" localSheetId="2" hidden="1">อุดรธานี!$A$2:$BA$16907</definedName>
    <definedName name="_xlnm.Print_Area" localSheetId="1">'แผน 2-4 อุดร'!$A$1:$DD$34</definedName>
    <definedName name="_xlnm.Print_Area" localSheetId="0">'สรุปแผน จ.อุดรธานี'!$A$1:$H$34</definedName>
    <definedName name="_xlnm.Print_Titles" localSheetId="1">'แผน 2-4 อุดร'!$A:$C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C35" i="6"/>
  <c r="AS26" i="4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DA26" i="4" l="1"/>
  <c r="DA27" i="4"/>
  <c r="DA28" i="4"/>
  <c r="DA29" i="4"/>
  <c r="DA30" i="4"/>
  <c r="DA31" i="4"/>
  <c r="DA32" i="4"/>
  <c r="DA25" i="4"/>
  <c r="DA33" i="4" s="1"/>
  <c r="DA11" i="4"/>
  <c r="DA12" i="4"/>
  <c r="DA13" i="4"/>
  <c r="DA14" i="4"/>
  <c r="DA15" i="4"/>
  <c r="DA16" i="4"/>
  <c r="DA17" i="4"/>
  <c r="DA18" i="4"/>
  <c r="DA19" i="4"/>
  <c r="DA20" i="4"/>
  <c r="DA21" i="4"/>
  <c r="DA10" i="4"/>
  <c r="DA5" i="4"/>
  <c r="DA6" i="4"/>
  <c r="DA4" i="4"/>
  <c r="CV26" i="4"/>
  <c r="CV27" i="4"/>
  <c r="CV28" i="4"/>
  <c r="CV29" i="4"/>
  <c r="CV30" i="4"/>
  <c r="CV31" i="4"/>
  <c r="CV32" i="4"/>
  <c r="CV25" i="4"/>
  <c r="CV11" i="4"/>
  <c r="CV12" i="4"/>
  <c r="CV13" i="4"/>
  <c r="CV14" i="4"/>
  <c r="CV15" i="4"/>
  <c r="CV16" i="4"/>
  <c r="CV17" i="4"/>
  <c r="CV18" i="4"/>
  <c r="CV19" i="4"/>
  <c r="CV20" i="4"/>
  <c r="CV21" i="4"/>
  <c r="CV10" i="4"/>
  <c r="CV5" i="4"/>
  <c r="CV6" i="4"/>
  <c r="CV4" i="4"/>
  <c r="CQ26" i="4"/>
  <c r="CQ27" i="4"/>
  <c r="CQ28" i="4"/>
  <c r="CQ29" i="4"/>
  <c r="CQ30" i="4"/>
  <c r="CQ31" i="4"/>
  <c r="CQ32" i="4"/>
  <c r="CQ25" i="4"/>
  <c r="CQ21" i="4"/>
  <c r="CQ11" i="4"/>
  <c r="CQ12" i="4"/>
  <c r="CQ13" i="4"/>
  <c r="CQ14" i="4"/>
  <c r="CQ15" i="4"/>
  <c r="CQ16" i="4"/>
  <c r="CQ17" i="4"/>
  <c r="CQ18" i="4"/>
  <c r="CQ19" i="4"/>
  <c r="CQ20" i="4"/>
  <c r="CQ10" i="4"/>
  <c r="CQ5" i="4"/>
  <c r="CQ6" i="4"/>
  <c r="CQ4" i="4"/>
  <c r="CL32" i="4"/>
  <c r="CL26" i="4"/>
  <c r="CL27" i="4"/>
  <c r="CL28" i="4"/>
  <c r="CL29" i="4"/>
  <c r="CL30" i="4"/>
  <c r="CL31" i="4"/>
  <c r="CL25" i="4"/>
  <c r="CL11" i="4"/>
  <c r="CL12" i="4"/>
  <c r="CL13" i="4"/>
  <c r="CL14" i="4"/>
  <c r="CL15" i="4"/>
  <c r="CL16" i="4"/>
  <c r="CL17" i="4"/>
  <c r="CL18" i="4"/>
  <c r="CL19" i="4"/>
  <c r="CL20" i="4"/>
  <c r="CL21" i="4"/>
  <c r="CL10" i="4"/>
  <c r="CL5" i="4"/>
  <c r="CL6" i="4"/>
  <c r="CL4" i="4"/>
  <c r="CG26" i="4"/>
  <c r="CG27" i="4"/>
  <c r="CG28" i="4"/>
  <c r="CG29" i="4"/>
  <c r="CG30" i="4"/>
  <c r="CG31" i="4"/>
  <c r="CG32" i="4"/>
  <c r="CG25" i="4"/>
  <c r="CG11" i="4"/>
  <c r="CG12" i="4"/>
  <c r="CG13" i="4"/>
  <c r="CG14" i="4"/>
  <c r="CG15" i="4"/>
  <c r="CG16" i="4"/>
  <c r="CG17" i="4"/>
  <c r="CG18" i="4"/>
  <c r="CG19" i="4"/>
  <c r="CG20" i="4"/>
  <c r="CG21" i="4"/>
  <c r="CG10" i="4"/>
  <c r="CG5" i="4"/>
  <c r="CG6" i="4"/>
  <c r="CG4" i="4"/>
  <c r="CB26" i="4"/>
  <c r="CB27" i="4"/>
  <c r="CB28" i="4"/>
  <c r="CB29" i="4"/>
  <c r="CB30" i="4"/>
  <c r="CB31" i="4"/>
  <c r="CB32" i="4"/>
  <c r="CB25" i="4"/>
  <c r="CB11" i="4"/>
  <c r="CB12" i="4"/>
  <c r="CB13" i="4"/>
  <c r="CB14" i="4"/>
  <c r="CB15" i="4"/>
  <c r="CB16" i="4"/>
  <c r="CB17" i="4"/>
  <c r="CB18" i="4"/>
  <c r="CB19" i="4"/>
  <c r="CB20" i="4"/>
  <c r="CB21" i="4"/>
  <c r="CB10" i="4"/>
  <c r="CB5" i="4"/>
  <c r="CB6" i="4"/>
  <c r="CB4" i="4"/>
  <c r="BW26" i="4"/>
  <c r="BW27" i="4"/>
  <c r="BW28" i="4"/>
  <c r="BW29" i="4"/>
  <c r="BW30" i="4"/>
  <c r="BW31" i="4"/>
  <c r="BW32" i="4"/>
  <c r="BW25" i="4"/>
  <c r="BW21" i="4"/>
  <c r="BW11" i="4"/>
  <c r="BW12" i="4"/>
  <c r="BW13" i="4"/>
  <c r="BW14" i="4"/>
  <c r="BW15" i="4"/>
  <c r="BW16" i="4"/>
  <c r="BW17" i="4"/>
  <c r="BW18" i="4"/>
  <c r="BW19" i="4"/>
  <c r="BW20" i="4"/>
  <c r="BW10" i="4"/>
  <c r="BW5" i="4"/>
  <c r="BW6" i="4"/>
  <c r="BW4" i="4"/>
  <c r="BR26" i="4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5" i="4"/>
  <c r="AS6" i="4"/>
  <c r="AS4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BC22" i="4" l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DB18" i="4" s="1"/>
  <c r="E16217" i="7"/>
  <c r="D16218" i="7"/>
  <c r="DB10" i="4" s="1"/>
  <c r="E16218" i="7"/>
  <c r="D16219" i="7"/>
  <c r="DB11" i="4" s="1"/>
  <c r="E16219" i="7"/>
  <c r="D16220" i="7"/>
  <c r="DB12" i="4" s="1"/>
  <c r="E16220" i="7"/>
  <c r="D16221" i="7"/>
  <c r="DB13" i="4" s="1"/>
  <c r="E16221" i="7"/>
  <c r="D16222" i="7"/>
  <c r="DB14" i="4" s="1"/>
  <c r="E16222" i="7"/>
  <c r="D16223" i="7"/>
  <c r="DB15" i="4" s="1"/>
  <c r="E16223" i="7"/>
  <c r="D16224" i="7"/>
  <c r="DB16" i="4" s="1"/>
  <c r="E16224" i="7"/>
  <c r="D16225" i="7"/>
  <c r="DB19" i="4" s="1"/>
  <c r="E16225" i="7"/>
  <c r="D16226" i="7"/>
  <c r="DB20" i="4" s="1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CC19" i="4" s="1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CM19" i="4" s="1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CR17" i="4" s="1"/>
  <c r="E14606" i="7"/>
  <c r="D14607" i="7"/>
  <c r="CR18" i="4" s="1"/>
  <c r="E14607" i="7"/>
  <c r="D14608" i="7"/>
  <c r="CR10" i="4" s="1"/>
  <c r="E14608" i="7"/>
  <c r="D14609" i="7"/>
  <c r="CR11" i="4" s="1"/>
  <c r="E14609" i="7"/>
  <c r="D14610" i="7"/>
  <c r="CR12" i="4" s="1"/>
  <c r="E14610" i="7"/>
  <c r="D14611" i="7"/>
  <c r="CR13" i="4" s="1"/>
  <c r="E14611" i="7"/>
  <c r="D14612" i="7"/>
  <c r="CR14" i="4" s="1"/>
  <c r="E14612" i="7"/>
  <c r="D14613" i="7"/>
  <c r="CR15" i="4" s="1"/>
  <c r="E14613" i="7"/>
  <c r="D14614" i="7"/>
  <c r="CR16" i="4" s="1"/>
  <c r="E14614" i="7"/>
  <c r="D14615" i="7"/>
  <c r="CR19" i="4" s="1"/>
  <c r="E14615" i="7"/>
  <c r="D14616" i="7"/>
  <c r="CR20" i="4" s="1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CR21" i="4" s="1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CW20" i="4" s="1"/>
  <c r="D16767" i="7"/>
  <c r="DB21" i="4" s="1"/>
  <c r="E16216" i="7"/>
  <c r="D16216" i="7"/>
  <c r="DB17" i="4" s="1"/>
  <c r="D15962" i="7"/>
  <c r="CW21" i="4" s="1"/>
  <c r="E15421" i="7"/>
  <c r="E15420" i="7"/>
  <c r="D15420" i="7"/>
  <c r="CW19" i="4" s="1"/>
  <c r="E15419" i="7"/>
  <c r="D15419" i="7"/>
  <c r="CW16" i="4" s="1"/>
  <c r="E15418" i="7"/>
  <c r="D15418" i="7"/>
  <c r="CW15" i="4" s="1"/>
  <c r="E15417" i="7"/>
  <c r="D15417" i="7"/>
  <c r="CW14" i="4" s="1"/>
  <c r="E15416" i="7"/>
  <c r="D15416" i="7"/>
  <c r="CW13" i="4" s="1"/>
  <c r="E15415" i="7"/>
  <c r="D15415" i="7"/>
  <c r="CW12" i="4" s="1"/>
  <c r="E15414" i="7"/>
  <c r="D15414" i="7"/>
  <c r="CW11" i="4" s="1"/>
  <c r="E15413" i="7"/>
  <c r="D15413" i="7"/>
  <c r="CW10" i="4" s="1"/>
  <c r="E15412" i="7"/>
  <c r="D15412" i="7"/>
  <c r="CW18" i="4" s="1"/>
  <c r="E15411" i="7"/>
  <c r="D15411" i="7"/>
  <c r="CW17" i="4" s="1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CR30" i="4" l="1"/>
  <c r="CR32" i="4"/>
  <c r="CR25" i="4"/>
  <c r="CW31" i="4"/>
  <c r="CM29" i="4"/>
  <c r="BN5" i="4"/>
  <c r="CM32" i="4"/>
  <c r="CR27" i="4"/>
  <c r="CM31" i="4"/>
  <c r="CM30" i="4"/>
  <c r="CM28" i="4"/>
  <c r="CM27" i="4"/>
  <c r="CM26" i="4"/>
  <c r="CM25" i="4"/>
  <c r="DB30" i="4"/>
  <c r="DB32" i="4"/>
  <c r="DB31" i="4"/>
  <c r="DB29" i="4"/>
  <c r="DB28" i="4"/>
  <c r="DB27" i="4"/>
  <c r="DB26" i="4"/>
  <c r="DB25" i="4"/>
  <c r="DB6" i="4"/>
  <c r="DB4" i="4"/>
  <c r="DB5" i="4"/>
  <c r="CW32" i="4"/>
  <c r="CW30" i="4"/>
  <c r="CW29" i="4"/>
  <c r="CW28" i="4"/>
  <c r="CW27" i="4"/>
  <c r="CW26" i="4"/>
  <c r="CW25" i="4"/>
  <c r="CW5" i="4"/>
  <c r="CW6" i="4"/>
  <c r="CW4" i="4"/>
  <c r="CR28" i="4"/>
  <c r="CR31" i="4"/>
  <c r="CR29" i="4"/>
  <c r="CR26" i="4"/>
  <c r="CR6" i="4"/>
  <c r="CR5" i="4"/>
  <c r="CR4" i="4"/>
  <c r="CM21" i="4"/>
  <c r="CM20" i="4" l="1"/>
  <c r="CM16" i="4"/>
  <c r="CM15" i="4"/>
  <c r="CM14" i="4"/>
  <c r="CM13" i="4"/>
  <c r="CM12" i="4"/>
  <c r="CM11" i="4"/>
  <c r="CM10" i="4"/>
  <c r="CM17" i="4"/>
  <c r="CH21" i="4"/>
  <c r="CH20" i="4"/>
  <c r="CH19" i="4"/>
  <c r="CH16" i="4"/>
  <c r="CH15" i="4"/>
  <c r="CH14" i="4"/>
  <c r="CH13" i="4"/>
  <c r="CH12" i="4"/>
  <c r="CH11" i="4"/>
  <c r="CH10" i="4"/>
  <c r="CH18" i="4"/>
  <c r="CH17" i="4"/>
  <c r="CC21" i="4"/>
  <c r="CC20" i="4"/>
  <c r="CC16" i="4"/>
  <c r="CC15" i="4"/>
  <c r="CC14" i="4"/>
  <c r="CC13" i="4"/>
  <c r="CC12" i="4"/>
  <c r="CC11" i="4"/>
  <c r="CC10" i="4"/>
  <c r="CC17" i="4"/>
  <c r="BX21" i="4"/>
  <c r="BX28" i="4"/>
  <c r="BX30" i="4"/>
  <c r="BX32" i="4"/>
  <c r="BX27" i="4"/>
  <c r="BX25" i="4"/>
  <c r="BX20" i="4"/>
  <c r="BX19" i="4"/>
  <c r="BX16" i="4"/>
  <c r="BX15" i="4"/>
  <c r="BX14" i="4"/>
  <c r="BX13" i="4"/>
  <c r="BX12" i="4"/>
  <c r="BX11" i="4"/>
  <c r="BX10" i="4"/>
  <c r="BX18" i="4"/>
  <c r="BX17" i="4"/>
  <c r="BS21" i="4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CM5" i="4" l="1"/>
  <c r="F27" i="4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CC26" i="4"/>
  <c r="CC31" i="4"/>
  <c r="CH25" i="4"/>
  <c r="CH27" i="4"/>
  <c r="CH32" i="4"/>
  <c r="CH30" i="4"/>
  <c r="CH28" i="4"/>
  <c r="CM18" i="4"/>
  <c r="CM6" i="4"/>
  <c r="CM4" i="4"/>
  <c r="AT28" i="4"/>
  <c r="CH31" i="4"/>
  <c r="CH29" i="4"/>
  <c r="CC29" i="4"/>
  <c r="BX4" i="4"/>
  <c r="BX6" i="4"/>
  <c r="CH26" i="4"/>
  <c r="CC5" i="4"/>
  <c r="CH4" i="4"/>
  <c r="CH6" i="4"/>
  <c r="CH5" i="4"/>
  <c r="CC32" i="4"/>
  <c r="CC30" i="4"/>
  <c r="CC28" i="4"/>
  <c r="CC27" i="4"/>
  <c r="CC25" i="4"/>
  <c r="CC18" i="4"/>
  <c r="CC22" i="4" s="1"/>
  <c r="CC6" i="4"/>
  <c r="CC4" i="4"/>
  <c r="BX31" i="4"/>
  <c r="BX29" i="4"/>
  <c r="BX26" i="4"/>
  <c r="BX5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AO20" i="4"/>
  <c r="AO12" i="4"/>
  <c r="AO17" i="4"/>
  <c r="AO16" i="4"/>
  <c r="AO18" i="4"/>
  <c r="AO11" i="4"/>
  <c r="AO13" i="4"/>
  <c r="AO15" i="4"/>
  <c r="AO19" i="4"/>
  <c r="AO21" i="4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C34" i="6" l="1"/>
  <c r="C23" i="6"/>
  <c r="C8" i="6"/>
  <c r="A1" i="6" l="1"/>
  <c r="D26" i="6" l="1"/>
  <c r="E26" i="6" s="1"/>
  <c r="D27" i="6"/>
  <c r="E27" i="6" s="1"/>
  <c r="D28" i="6"/>
  <c r="E28" i="6" s="1"/>
  <c r="D29" i="6"/>
  <c r="E29" i="6" s="1"/>
  <c r="D30" i="6"/>
  <c r="E30" i="6" s="1"/>
  <c r="D31" i="6"/>
  <c r="E31" i="6" s="1"/>
  <c r="D32" i="6"/>
  <c r="E32" i="6" s="1"/>
  <c r="D25" i="6"/>
  <c r="E25" i="6" s="1"/>
  <c r="D11" i="6"/>
  <c r="E11" i="6" s="1"/>
  <c r="D12" i="6"/>
  <c r="E12" i="6" s="1"/>
  <c r="D13" i="6"/>
  <c r="E13" i="6" s="1"/>
  <c r="D14" i="6"/>
  <c r="E14" i="6" s="1"/>
  <c r="D15" i="6"/>
  <c r="E15" i="6" s="1"/>
  <c r="D16" i="6"/>
  <c r="E16" i="6" s="1"/>
  <c r="D17" i="6"/>
  <c r="E17" i="6" s="1"/>
  <c r="D18" i="6"/>
  <c r="E18" i="6" s="1"/>
  <c r="D19" i="6"/>
  <c r="E19" i="6" s="1"/>
  <c r="D20" i="6"/>
  <c r="E20" i="6" s="1"/>
  <c r="D21" i="6"/>
  <c r="E21" i="6" s="1"/>
  <c r="D10" i="6"/>
  <c r="E10" i="6" s="1"/>
  <c r="D5" i="6"/>
  <c r="E5" i="6" s="1"/>
  <c r="D6" i="6"/>
  <c r="E6" i="6" s="1"/>
  <c r="D4" i="6"/>
  <c r="E4" i="6" s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BY21" i="4"/>
  <c r="BZ21" i="4" s="1"/>
  <c r="CD21" i="4"/>
  <c r="CE21" i="4" s="1"/>
  <c r="CI21" i="4"/>
  <c r="CJ21" i="4" s="1"/>
  <c r="CN21" i="4"/>
  <c r="CO21" i="4" s="1"/>
  <c r="CS21" i="4"/>
  <c r="CT21" i="4" s="1"/>
  <c r="CX21" i="4"/>
  <c r="CY21" i="4" s="1"/>
  <c r="DC21" i="4"/>
  <c r="DD21" i="4" s="1"/>
  <c r="F21" i="6" l="1"/>
  <c r="G21" i="6" s="1"/>
  <c r="H21" i="6" s="1"/>
  <c r="G21" i="4"/>
  <c r="H21" i="4" s="1"/>
  <c r="F28" i="6" l="1"/>
  <c r="F32" i="6"/>
  <c r="F31" i="6" l="1"/>
  <c r="CG22" i="4" l="1"/>
  <c r="CB22" i="4"/>
  <c r="BW22" i="4"/>
  <c r="DA22" i="4"/>
  <c r="CV22" i="4"/>
  <c r="CQ22" i="4"/>
  <c r="CL22" i="4"/>
  <c r="CV33" i="4"/>
  <c r="CV7" i="4"/>
  <c r="CL33" i="4"/>
  <c r="CG7" i="4"/>
  <c r="CB33" i="4"/>
  <c r="CB7" i="4"/>
  <c r="BW33" i="4"/>
  <c r="CQ33" i="4"/>
  <c r="BW7" i="4"/>
  <c r="CG33" i="4"/>
  <c r="CL7" i="4"/>
  <c r="DA7" i="4"/>
  <c r="CQ7" i="4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AS3" i="4"/>
  <c r="BC3" i="4" s="1"/>
  <c r="BM3" i="4" s="1"/>
  <c r="BW3" i="4" s="1"/>
  <c r="CG3" i="4" s="1"/>
  <c r="CQ3" i="4" s="1"/>
  <c r="DA3" i="4" s="1"/>
  <c r="AN3" i="4"/>
  <c r="AX3" i="4" s="1"/>
  <c r="BH3" i="4" s="1"/>
  <c r="BR3" i="4" s="1"/>
  <c r="CB3" i="4" s="1"/>
  <c r="CL3" i="4" s="1"/>
  <c r="CV3" i="4" s="1"/>
  <c r="AD3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BY17" i="4"/>
  <c r="BZ17" i="4" s="1"/>
  <c r="BY18" i="4"/>
  <c r="BZ18" i="4" s="1"/>
  <c r="BY11" i="4"/>
  <c r="BZ11" i="4" s="1"/>
  <c r="BY12" i="4"/>
  <c r="BZ12" i="4" s="1"/>
  <c r="BY13" i="4"/>
  <c r="BZ13" i="4" s="1"/>
  <c r="BY14" i="4"/>
  <c r="BZ14" i="4" s="1"/>
  <c r="BY15" i="4"/>
  <c r="BZ15" i="4" s="1"/>
  <c r="BY16" i="4"/>
  <c r="BZ16" i="4" s="1"/>
  <c r="BY19" i="4"/>
  <c r="BZ19" i="4" s="1"/>
  <c r="BY20" i="4"/>
  <c r="BZ20" i="4" s="1"/>
  <c r="CD17" i="4"/>
  <c r="CE17" i="4" s="1"/>
  <c r="CD18" i="4"/>
  <c r="CE18" i="4" s="1"/>
  <c r="CD11" i="4"/>
  <c r="CE11" i="4" s="1"/>
  <c r="CD12" i="4"/>
  <c r="CE12" i="4" s="1"/>
  <c r="CD13" i="4"/>
  <c r="CE13" i="4" s="1"/>
  <c r="CD14" i="4"/>
  <c r="CE14" i="4" s="1"/>
  <c r="CD15" i="4"/>
  <c r="CE15" i="4" s="1"/>
  <c r="CD16" i="4"/>
  <c r="CE16" i="4" s="1"/>
  <c r="CD19" i="4"/>
  <c r="CE19" i="4" s="1"/>
  <c r="CD20" i="4"/>
  <c r="CE20" i="4" s="1"/>
  <c r="CD31" i="4"/>
  <c r="CE31" i="4" s="1"/>
  <c r="CD32" i="4"/>
  <c r="CE32" i="4" s="1"/>
  <c r="CI17" i="4"/>
  <c r="CJ17" i="4" s="1"/>
  <c r="CI18" i="4"/>
  <c r="CJ18" i="4" s="1"/>
  <c r="CI11" i="4"/>
  <c r="CJ11" i="4" s="1"/>
  <c r="CI12" i="4"/>
  <c r="CJ12" i="4" s="1"/>
  <c r="CI13" i="4"/>
  <c r="CJ13" i="4" s="1"/>
  <c r="CI14" i="4"/>
  <c r="CJ14" i="4" s="1"/>
  <c r="CI15" i="4"/>
  <c r="CJ15" i="4" s="1"/>
  <c r="CI16" i="4"/>
  <c r="CJ16" i="4" s="1"/>
  <c r="CI19" i="4"/>
  <c r="CJ19" i="4" s="1"/>
  <c r="CI20" i="4"/>
  <c r="CJ20" i="4" s="1"/>
  <c r="CI31" i="4"/>
  <c r="CJ31" i="4" s="1"/>
  <c r="CI32" i="4"/>
  <c r="CJ32" i="4" s="1"/>
  <c r="CX17" i="4"/>
  <c r="CY17" i="4" s="1"/>
  <c r="CX18" i="4"/>
  <c r="CY18" i="4" s="1"/>
  <c r="CX11" i="4"/>
  <c r="CY11" i="4" s="1"/>
  <c r="CX12" i="4"/>
  <c r="CY12" i="4" s="1"/>
  <c r="CX13" i="4"/>
  <c r="CY13" i="4" s="1"/>
  <c r="CX14" i="4"/>
  <c r="CY14" i="4" s="1"/>
  <c r="CX15" i="4"/>
  <c r="CY15" i="4" s="1"/>
  <c r="CX16" i="4"/>
  <c r="CY16" i="4" s="1"/>
  <c r="CX19" i="4"/>
  <c r="CY19" i="4" s="1"/>
  <c r="CX20" i="4"/>
  <c r="CY20" i="4" s="1"/>
  <c r="CX31" i="4"/>
  <c r="CY31" i="4" s="1"/>
  <c r="CX32" i="4"/>
  <c r="CY32" i="4" s="1"/>
  <c r="DC17" i="4"/>
  <c r="DD17" i="4" s="1"/>
  <c r="DC18" i="4"/>
  <c r="DD18" i="4" s="1"/>
  <c r="DC11" i="4"/>
  <c r="DC12" i="4"/>
  <c r="DD12" i="4" s="1"/>
  <c r="DC13" i="4"/>
  <c r="DD13" i="4" s="1"/>
  <c r="DC14" i="4"/>
  <c r="DD14" i="4" s="1"/>
  <c r="DC15" i="4"/>
  <c r="DD15" i="4" s="1"/>
  <c r="DC16" i="4"/>
  <c r="DD16" i="4" s="1"/>
  <c r="DC19" i="4"/>
  <c r="DD19" i="4" s="1"/>
  <c r="DC20" i="4"/>
  <c r="DD20" i="4" s="1"/>
  <c r="DC31" i="4"/>
  <c r="DD31" i="4" s="1"/>
  <c r="DC32" i="4"/>
  <c r="DD32" i="4" s="1"/>
  <c r="L20" i="4" l="1"/>
  <c r="M20" i="4" s="1"/>
  <c r="U22" i="4"/>
  <c r="F22" i="4"/>
  <c r="AT22" i="4"/>
  <c r="CH22" i="4"/>
  <c r="BX22" i="4"/>
  <c r="AJ22" i="4"/>
  <c r="P22" i="4"/>
  <c r="AY22" i="4"/>
  <c r="BN22" i="4"/>
  <c r="Z22" i="4"/>
  <c r="AO22" i="4"/>
  <c r="K22" i="4"/>
  <c r="CW22" i="4"/>
  <c r="DB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CX6" i="4"/>
  <c r="CY6" i="4" s="1"/>
  <c r="BT4" i="4"/>
  <c r="AZ4" i="4"/>
  <c r="AF4" i="4"/>
  <c r="AA6" i="4"/>
  <c r="AB6" i="4" s="1"/>
  <c r="DC25" i="4"/>
  <c r="CS27" i="4"/>
  <c r="CT27" i="4" s="1"/>
  <c r="CN26" i="4"/>
  <c r="CO26" i="4" s="1"/>
  <c r="CI25" i="4"/>
  <c r="CD27" i="4"/>
  <c r="CE27" i="4" s="1"/>
  <c r="BY27" i="4"/>
  <c r="BZ27" i="4" s="1"/>
  <c r="BO25" i="4"/>
  <c r="AU25" i="4"/>
  <c r="AA25" i="4"/>
  <c r="G31" i="4"/>
  <c r="H31" i="4" s="1"/>
  <c r="L4" i="4"/>
  <c r="BJ4" i="4"/>
  <c r="AP4" i="4"/>
  <c r="CN6" i="4"/>
  <c r="CO6" i="4" s="1"/>
  <c r="BT26" i="4"/>
  <c r="BU26" i="4" s="1"/>
  <c r="AK27" i="4"/>
  <c r="AL27" i="4" s="1"/>
  <c r="Q27" i="4"/>
  <c r="R27" i="4" s="1"/>
  <c r="CD6" i="4"/>
  <c r="CE6" i="4" s="1"/>
  <c r="BJ6" i="4"/>
  <c r="BK6" i="4" s="1"/>
  <c r="AP6" i="4"/>
  <c r="AQ6" i="4" s="1"/>
  <c r="V6" i="4"/>
  <c r="W6" i="4" s="1"/>
  <c r="CX27" i="4"/>
  <c r="CY27" i="4" s="1"/>
  <c r="BJ27" i="4"/>
  <c r="BK27" i="4" s="1"/>
  <c r="AP27" i="4"/>
  <c r="AQ27" i="4" s="1"/>
  <c r="V27" i="4"/>
  <c r="W27" i="4" s="1"/>
  <c r="DC6" i="4"/>
  <c r="DD6" i="4" s="1"/>
  <c r="CI6" i="4"/>
  <c r="CJ6" i="4" s="1"/>
  <c r="BO6" i="4"/>
  <c r="BP6" i="4" s="1"/>
  <c r="AU6" i="4"/>
  <c r="AV6" i="4" s="1"/>
  <c r="DC27" i="4"/>
  <c r="DD27" i="4" s="1"/>
  <c r="CI27" i="4"/>
  <c r="CJ27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CN27" i="4"/>
  <c r="CO27" i="4" s="1"/>
  <c r="CD25" i="4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CS6" i="4"/>
  <c r="CT6" i="4" s="1"/>
  <c r="CI4" i="4"/>
  <c r="BY6" i="4"/>
  <c r="BZ6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CS5" i="4"/>
  <c r="CT5" i="4" s="1"/>
  <c r="BY5" i="4"/>
  <c r="BZ5" i="4" s="1"/>
  <c r="BE5" i="4"/>
  <c r="BF5" i="4" s="1"/>
  <c r="AK5" i="4"/>
  <c r="AL5" i="4" s="1"/>
  <c r="CS26" i="4"/>
  <c r="CT26" i="4" s="1"/>
  <c r="BY26" i="4"/>
  <c r="BZ26" i="4" s="1"/>
  <c r="BJ26" i="4"/>
  <c r="BK26" i="4" s="1"/>
  <c r="BE26" i="4"/>
  <c r="BF26" i="4" s="1"/>
  <c r="AK26" i="4"/>
  <c r="AL26" i="4" s="1"/>
  <c r="Q26" i="4"/>
  <c r="R26" i="4" s="1"/>
  <c r="CX5" i="4"/>
  <c r="CY5" i="4" s="1"/>
  <c r="CD5" i="4"/>
  <c r="CE5" i="4" s="1"/>
  <c r="BJ5" i="4"/>
  <c r="BK5" i="4" s="1"/>
  <c r="AP5" i="4"/>
  <c r="AQ5" i="4" s="1"/>
  <c r="V5" i="4"/>
  <c r="W5" i="4" s="1"/>
  <c r="CX26" i="4"/>
  <c r="CY26" i="4" s="1"/>
  <c r="CD26" i="4"/>
  <c r="CE26" i="4" s="1"/>
  <c r="AP26" i="4"/>
  <c r="AQ26" i="4" s="1"/>
  <c r="V26" i="4"/>
  <c r="W26" i="4" s="1"/>
  <c r="DC5" i="4"/>
  <c r="DD5" i="4" s="1"/>
  <c r="CN5" i="4"/>
  <c r="CO5" i="4" s="1"/>
  <c r="CI5" i="4"/>
  <c r="CJ5" i="4" s="1"/>
  <c r="CD4" i="4"/>
  <c r="AU5" i="4"/>
  <c r="AV5" i="4" s="1"/>
  <c r="AF5" i="4"/>
  <c r="AG5" i="4" s="1"/>
  <c r="AA5" i="4"/>
  <c r="AB5" i="4" s="1"/>
  <c r="L5" i="4"/>
  <c r="M5" i="4" s="1"/>
  <c r="CI26" i="4"/>
  <c r="CJ26" i="4" s="1"/>
  <c r="BO26" i="4"/>
  <c r="BP26" i="4" s="1"/>
  <c r="AU26" i="4"/>
  <c r="AV26" i="4" s="1"/>
  <c r="AA26" i="4"/>
  <c r="AB26" i="4" s="1"/>
  <c r="DC26" i="4"/>
  <c r="DD26" i="4" s="1"/>
  <c r="DC4" i="4"/>
  <c r="BT5" i="4"/>
  <c r="BU5" i="4" s="1"/>
  <c r="BO4" i="4"/>
  <c r="AZ5" i="4"/>
  <c r="BA5" i="4" s="1"/>
  <c r="Q5" i="4"/>
  <c r="R5" i="4" s="1"/>
  <c r="CN4" i="4"/>
  <c r="BT25" i="4"/>
  <c r="AZ25" i="4"/>
  <c r="AF25" i="4"/>
  <c r="L25" i="4"/>
  <c r="CX4" i="4"/>
  <c r="BY4" i="4"/>
  <c r="BE4" i="4"/>
  <c r="AK4" i="4"/>
  <c r="Q4" i="4"/>
  <c r="BY25" i="4"/>
  <c r="BE25" i="4"/>
  <c r="AK25" i="4"/>
  <c r="Q25" i="4"/>
  <c r="V4" i="4"/>
  <c r="AU4" i="4"/>
  <c r="AA4" i="4"/>
  <c r="G28" i="4"/>
  <c r="H28" i="4" s="1"/>
  <c r="G32" i="4"/>
  <c r="H32" i="4" s="1"/>
  <c r="BY30" i="4"/>
  <c r="BZ30" i="4" s="1"/>
  <c r="BY29" i="4"/>
  <c r="BZ29" i="4" s="1"/>
  <c r="BY32" i="4"/>
  <c r="BZ32" i="4" s="1"/>
  <c r="BY31" i="4"/>
  <c r="BZ31" i="4" s="1"/>
  <c r="BY28" i="4"/>
  <c r="BZ28" i="4" s="1"/>
  <c r="CS28" i="4"/>
  <c r="CT28" i="4" s="1"/>
  <c r="CS29" i="4"/>
  <c r="CT29" i="4" s="1"/>
  <c r="CS30" i="4"/>
  <c r="CT30" i="4" s="1"/>
  <c r="CR22" i="4"/>
  <c r="DC30" i="4"/>
  <c r="DD30" i="4" s="1"/>
  <c r="CS17" i="4"/>
  <c r="CT17" i="4" s="1"/>
  <c r="DC28" i="4"/>
  <c r="DD28" i="4" s="1"/>
  <c r="DC29" i="4"/>
  <c r="DD29" i="4" s="1"/>
  <c r="DD11" i="4"/>
  <c r="DC10" i="4"/>
  <c r="CX29" i="4"/>
  <c r="CY29" i="4" s="1"/>
  <c r="CX30" i="4"/>
  <c r="CY30" i="4" s="1"/>
  <c r="CX28" i="4"/>
  <c r="CY28" i="4" s="1"/>
  <c r="CX10" i="4"/>
  <c r="CX22" i="4" s="1"/>
  <c r="CN16" i="4"/>
  <c r="CO16" i="4" s="1"/>
  <c r="CS16" i="4"/>
  <c r="CT16" i="4" s="1"/>
  <c r="CN12" i="4"/>
  <c r="CO12" i="4" s="1"/>
  <c r="CS12" i="4"/>
  <c r="CT12" i="4" s="1"/>
  <c r="CN18" i="4"/>
  <c r="CO18" i="4" s="1"/>
  <c r="CS18" i="4"/>
  <c r="CT18" i="4" s="1"/>
  <c r="CN15" i="4"/>
  <c r="CO15" i="4" s="1"/>
  <c r="CS15" i="4"/>
  <c r="CT15" i="4" s="1"/>
  <c r="CN11" i="4"/>
  <c r="CO11" i="4" s="1"/>
  <c r="CS11" i="4"/>
  <c r="CT11" i="4" s="1"/>
  <c r="CN19" i="4"/>
  <c r="CO19" i="4" s="1"/>
  <c r="CS19" i="4"/>
  <c r="CT19" i="4" s="1"/>
  <c r="CN13" i="4"/>
  <c r="CO13" i="4" s="1"/>
  <c r="CS13" i="4"/>
  <c r="CT13" i="4" s="1"/>
  <c r="CN14" i="4"/>
  <c r="CO14" i="4" s="1"/>
  <c r="CS14" i="4"/>
  <c r="CT14" i="4" s="1"/>
  <c r="CN20" i="4"/>
  <c r="CO20" i="4" s="1"/>
  <c r="CS20" i="4"/>
  <c r="CT20" i="4" s="1"/>
  <c r="CS31" i="4"/>
  <c r="CT31" i="4" s="1"/>
  <c r="CN31" i="4"/>
  <c r="CO31" i="4" s="1"/>
  <c r="CN28" i="4"/>
  <c r="CO28" i="4" s="1"/>
  <c r="CN29" i="4"/>
  <c r="CO29" i="4" s="1"/>
  <c r="CN30" i="4"/>
  <c r="CO30" i="4" s="1"/>
  <c r="CN32" i="4"/>
  <c r="CO32" i="4" s="1"/>
  <c r="CS32" i="4"/>
  <c r="CT32" i="4" s="1"/>
  <c r="CN17" i="4"/>
  <c r="CO17" i="4" s="1"/>
  <c r="CI10" i="4"/>
  <c r="CI22" i="4" s="1"/>
  <c r="CI30" i="4"/>
  <c r="CJ30" i="4" s="1"/>
  <c r="CI28" i="4"/>
  <c r="CJ28" i="4" s="1"/>
  <c r="CD30" i="4"/>
  <c r="CE30" i="4" s="1"/>
  <c r="CI29" i="4"/>
  <c r="CJ29" i="4" s="1"/>
  <c r="CD29" i="4"/>
  <c r="CE29" i="4" s="1"/>
  <c r="CD28" i="4"/>
  <c r="CE28" i="4" s="1"/>
  <c r="CD10" i="4"/>
  <c r="CD22" i="4" s="1"/>
  <c r="BY10" i="4"/>
  <c r="BY2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F10" i="6"/>
  <c r="G10" i="6" s="1"/>
  <c r="G27" i="4"/>
  <c r="H27" i="4" s="1"/>
  <c r="F27" i="6"/>
  <c r="G27" i="6" s="1"/>
  <c r="H27" i="6" s="1"/>
  <c r="L29" i="4"/>
  <c r="M29" i="4" s="1"/>
  <c r="F29" i="6"/>
  <c r="G29" i="6" s="1"/>
  <c r="H29" i="6" s="1"/>
  <c r="G26" i="4"/>
  <c r="H26" i="4" s="1"/>
  <c r="F26" i="6"/>
  <c r="G26" i="6" s="1"/>
  <c r="H26" i="6" s="1"/>
  <c r="F5" i="6"/>
  <c r="G5" i="6" s="1"/>
  <c r="H5" i="6" s="1"/>
  <c r="F11" i="6"/>
  <c r="G11" i="6" s="1"/>
  <c r="H11" i="6" s="1"/>
  <c r="F25" i="6"/>
  <c r="F12" i="6"/>
  <c r="G12" i="6" s="1"/>
  <c r="H12" i="6" s="1"/>
  <c r="G30" i="4"/>
  <c r="H30" i="4" s="1"/>
  <c r="F30" i="6"/>
  <c r="G30" i="6" s="1"/>
  <c r="H30" i="6" s="1"/>
  <c r="G6" i="4"/>
  <c r="H6" i="4" s="1"/>
  <c r="F6" i="6"/>
  <c r="G6" i="6" s="1"/>
  <c r="H6" i="6" s="1"/>
  <c r="F20" i="6"/>
  <c r="G20" i="6" s="1"/>
  <c r="H20" i="6" s="1"/>
  <c r="F17" i="6"/>
  <c r="G17" i="6" s="1"/>
  <c r="H17" i="6" s="1"/>
  <c r="G4" i="4"/>
  <c r="H4" i="4" s="1"/>
  <c r="F4" i="6"/>
  <c r="F16" i="6"/>
  <c r="G16" i="6" s="1"/>
  <c r="H16" i="6" s="1"/>
  <c r="F13" i="6"/>
  <c r="G13" i="6" s="1"/>
  <c r="H13" i="6" s="1"/>
  <c r="F18" i="6"/>
  <c r="G18" i="6" s="1"/>
  <c r="H18" i="6" s="1"/>
  <c r="F14" i="6"/>
  <c r="G14" i="6" s="1"/>
  <c r="H14" i="6" s="1"/>
  <c r="F19" i="6"/>
  <c r="G19" i="6" s="1"/>
  <c r="H19" i="6" s="1"/>
  <c r="F15" i="6"/>
  <c r="G15" i="6" s="1"/>
  <c r="H15" i="6" s="1"/>
  <c r="Q22" i="4"/>
  <c r="R22" i="4" s="1"/>
  <c r="R23" i="4" s="1"/>
  <c r="DD10" i="4"/>
  <c r="DC22" i="4"/>
  <c r="DD22" i="4" s="1"/>
  <c r="DD23" i="4" s="1"/>
  <c r="G22" i="4"/>
  <c r="H22" i="4" s="1"/>
  <c r="H23" i="4" s="1"/>
  <c r="CN10" i="4"/>
  <c r="CN22" i="4" s="1"/>
  <c r="CO22" i="4" s="1"/>
  <c r="CO23" i="4" s="1"/>
  <c r="CM22" i="4"/>
  <c r="F7" i="4"/>
  <c r="DB33" i="4"/>
  <c r="DD25" i="4"/>
  <c r="DC33" i="4"/>
  <c r="DD33" i="4" s="1"/>
  <c r="DD34" i="4" s="1"/>
  <c r="DB7" i="4"/>
  <c r="DC7" i="4"/>
  <c r="DD7" i="4" s="1"/>
  <c r="DD8" i="4" s="1"/>
  <c r="DD4" i="4"/>
  <c r="CX25" i="4"/>
  <c r="CW33" i="4"/>
  <c r="CY10" i="4"/>
  <c r="CY22" i="4"/>
  <c r="CY23" i="4" s="1"/>
  <c r="CY4" i="4"/>
  <c r="CX7" i="4"/>
  <c r="CY7" i="4" s="1"/>
  <c r="CY8" i="4" s="1"/>
  <c r="CW7" i="4"/>
  <c r="CS10" i="4"/>
  <c r="CS22" i="4" s="1"/>
  <c r="CS4" i="4"/>
  <c r="CR7" i="4"/>
  <c r="CR33" i="4"/>
  <c r="CS25" i="4"/>
  <c r="CM33" i="4"/>
  <c r="CN25" i="4"/>
  <c r="CM7" i="4"/>
  <c r="CO4" i="4"/>
  <c r="CN7" i="4"/>
  <c r="CO7" i="4" s="1"/>
  <c r="CO8" i="4" s="1"/>
  <c r="CJ10" i="4"/>
  <c r="CJ22" i="4"/>
  <c r="CJ23" i="4" s="1"/>
  <c r="CH7" i="4"/>
  <c r="CH33" i="4"/>
  <c r="CJ4" i="4"/>
  <c r="CI7" i="4"/>
  <c r="CJ7" i="4" s="1"/>
  <c r="CJ8" i="4" s="1"/>
  <c r="CJ25" i="4"/>
  <c r="CI33" i="4"/>
  <c r="CJ33" i="4" s="1"/>
  <c r="CJ34" i="4" s="1"/>
  <c r="CC7" i="4"/>
  <c r="CE25" i="4"/>
  <c r="CD33" i="4"/>
  <c r="CE33" i="4" s="1"/>
  <c r="CE34" i="4" s="1"/>
  <c r="CC33" i="4"/>
  <c r="CE22" i="4"/>
  <c r="CE23" i="4" s="1"/>
  <c r="CE10" i="4"/>
  <c r="BX7" i="4"/>
  <c r="CE4" i="4"/>
  <c r="CD7" i="4"/>
  <c r="CE7" i="4" s="1"/>
  <c r="CE8" i="4" s="1"/>
  <c r="BX33" i="4"/>
  <c r="BZ25" i="4"/>
  <c r="BY33" i="4"/>
  <c r="BZ33" i="4" s="1"/>
  <c r="BZ34" i="4" s="1"/>
  <c r="BZ10" i="4"/>
  <c r="BZ22" i="4"/>
  <c r="BZ23" i="4" s="1"/>
  <c r="BZ4" i="4"/>
  <c r="BY7" i="4"/>
  <c r="BZ7" i="4" s="1"/>
  <c r="BZ8" i="4" s="1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O10" i="4"/>
  <c r="CY25" i="4"/>
  <c r="CX33" i="4"/>
  <c r="CY33" i="4" s="1"/>
  <c r="CY34" i="4" s="1"/>
  <c r="CT10" i="4"/>
  <c r="CT22" i="4"/>
  <c r="CT23" i="4" s="1"/>
  <c r="C23" i="4" s="1"/>
  <c r="H23" i="6" s="1"/>
  <c r="CT25" i="4"/>
  <c r="CS33" i="4"/>
  <c r="CT33" i="4" s="1"/>
  <c r="CT34" i="4" s="1"/>
  <c r="CN33" i="4"/>
  <c r="CO33" i="4" s="1"/>
  <c r="CO34" i="4" s="1"/>
  <c r="CO25" i="4"/>
  <c r="CT4" i="4"/>
  <c r="CS7" i="4"/>
  <c r="CT7" i="4" s="1"/>
  <c r="CT8" i="4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CM17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
มีรายการ  ตัดวัสดุบริโภคใช้ไป(5)  แต่ไม่บันทึก วัสดุบริโภค (1)</t>
        </r>
      </text>
    </commen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<sst xmlns="http://schemas.openxmlformats.org/spreadsheetml/2006/main" count="54224" uniqueCount="1735">
  <si>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</si>
  <si>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</si>
  <si>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</si>
  <si>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</si>
  <si>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</si>
  <si>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</si>
  <si>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</si>
  <si>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</si>
  <si>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</si>
  <si>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</si>
  <si>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</si>
  <si>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</si>
  <si>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</si>
  <si>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</si>
  <si>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</si>
  <si>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</si>
  <si>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</si>
  <si>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</si>
  <si>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</si>
  <si>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</si>
  <si>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</si>
  <si>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</si>
  <si>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</si>
  <si>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</si>
  <si>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</si>
  <si>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</si>
  <si>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</si>
  <si>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</si>
  <si>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</si>
  <si>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</si>
  <si>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</si>
  <si>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</si>
  <si>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</si>
  <si>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</si>
  <si>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</si>
  <si>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</si>
  <si>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</si>
  <si>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</si>
  <si>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</si>
  <si>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</si>
  <si>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</si>
  <si>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</si>
  <si>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</si>
  <si>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</si>
  <si>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</si>
  <si>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</si>
  <si>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</si>
  <si>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</si>
  <si>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</si>
  <si>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</si>
  <si>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</si>
  <si>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</si>
  <si>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</si>
  <si>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</si>
  <si>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</si>
  <si>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</si>
  <si>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</si>
  <si>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</si>
  <si>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</si>
  <si>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</si>
  <si>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</si>
  <si>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</si>
  <si>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</si>
  <si>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</si>
  <si>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</si>
  <si>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</si>
  <si>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</si>
  <si>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</si>
  <si>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</si>
  <si>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</si>
  <si>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</si>
  <si>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</si>
  <si>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</si>
  <si>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</si>
  <si>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</si>
  <si>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</si>
  <si>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</si>
  <si>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</si>
  <si>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</si>
  <si>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</si>
  <si>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</si>
  <si>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</si>
  <si>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</si>
  <si>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</si>
  <si>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</si>
  <si>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</si>
  <si>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</si>
  <si>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</si>
  <si>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</si>
  <si>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</si>
  <si>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</si>
  <si>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</si>
  <si>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</si>
  <si>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</si>
  <si>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</si>
  <si>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</si>
  <si>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</si>
  <si>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</si>
  <si>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</si>
  <si>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</si>
  <si>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</si>
  <si>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</si>
  <si>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</si>
  <si>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</si>
  <si>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</si>
  <si>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</si>
  <si>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</si>
  <si>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</si>
  <si>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</si>
  <si>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</si>
  <si>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</si>
  <si>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</si>
  <si>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</si>
  <si>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</si>
  <si>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</si>
  <si>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</si>
  <si>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</si>
  <si>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</si>
  <si>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</si>
  <si>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</si>
  <si>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</si>
  <si>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</si>
  <si>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</si>
  <si>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</si>
  <si>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</si>
  <si>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</si>
  <si>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</si>
  <si>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</si>
  <si>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</si>
  <si>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</si>
  <si>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</si>
  <si>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</si>
  <si>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</si>
  <si>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</si>
  <si>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</si>
  <si>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</si>
  <si>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</si>
  <si>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</si>
  <si>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</si>
  <si>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</si>
  <si>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</si>
  <si>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</si>
  <si>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</si>
  <si>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</si>
  <si>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</si>
  <si>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</si>
  <si>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</si>
  <si>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</si>
  <si>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</si>
  <si>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</si>
  <si>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</si>
  <si>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</si>
  <si>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</si>
  <si>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</si>
  <si>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</si>
  <si>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</si>
  <si>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</si>
  <si>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</si>
  <si>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</si>
  <si>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</si>
  <si>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</si>
  <si>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</si>
  <si>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</si>
  <si>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</si>
  <si>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</si>
  <si>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</si>
  <si>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</si>
  <si>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</si>
  <si>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</si>
  <si>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</si>
  <si>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</si>
  <si>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</si>
  <si>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</si>
  <si>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</si>
  <si>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</si>
  <si>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</si>
  <si>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</si>
  <si>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</si>
  <si>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</si>
  <si>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</si>
  <si>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</si>
  <si>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</si>
  <si>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</si>
  <si>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</si>
  <si>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</si>
  <si>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</si>
  <si>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</si>
  <si>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</si>
  <si>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</si>
  <si>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</si>
  <si>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</si>
  <si>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</si>
  <si>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</si>
  <si>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</si>
  <si>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</si>
  <si>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</si>
  <si>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</si>
  <si>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</si>
  <si>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</si>
  <si>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</si>
  <si>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</si>
  <si>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</si>
  <si>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</si>
  <si>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</si>
  <si>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</si>
  <si>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</si>
  <si>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</si>
  <si>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</si>
  <si>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</si>
  <si>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</si>
  <si>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</si>
  <si>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</si>
  <si>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</si>
  <si>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</si>
  <si>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</si>
  <si>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</si>
  <si>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</si>
  <si>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</si>
  <si>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</si>
  <si>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</si>
  <si>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</si>
  <si>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</si>
  <si>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</si>
  <si>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</si>
  <si>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</si>
  <si>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</si>
  <si>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</si>
  <si>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</si>
  <si>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</si>
  <si>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</si>
  <si>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</si>
  <si>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</si>
  <si>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</si>
  <si>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</si>
  <si>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</si>
  <si>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</si>
  <si>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</si>
  <si>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</si>
  <si>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</si>
  <si>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</si>
  <si>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</si>
  <si>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</si>
  <si>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</si>
  <si>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</si>
  <si>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</si>
  <si>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</si>
  <si>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</si>
  <si>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</si>
  <si>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</si>
  <si>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</si>
  <si>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</si>
  <si>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</si>
  <si>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</si>
  <si>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</si>
  <si>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</si>
  <si>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</si>
  <si>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</si>
  <si>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</si>
  <si>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</si>
  <si>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</si>
  <si>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</si>
  <si>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</si>
  <si>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</si>
  <si>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</si>
  <si>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</si>
  <si>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</si>
  <si>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</si>
  <si>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</si>
  <si>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</si>
  <si>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</si>
  <si>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</si>
  <si>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</si>
  <si>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</si>
  <si>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</si>
  <si>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</si>
  <si>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</si>
  <si>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</si>
  <si>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</si>
  <si>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</si>
  <si>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</si>
  <si>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</si>
  <si>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</si>
  <si>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</si>
  <si>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</si>
  <si>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</si>
  <si>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</si>
  <si>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</si>
  <si>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</si>
  <si>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</si>
  <si>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</si>
  <si>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</si>
  <si>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</si>
  <si>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</si>
  <si>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</si>
  <si>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</si>
  <si>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</si>
  <si>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</si>
  <si>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</si>
  <si>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</si>
  <si>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</si>
  <si>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</si>
  <si>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</si>
  <si>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</si>
  <si>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</si>
  <si>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</si>
  <si>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</si>
  <si>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</si>
  <si>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</si>
  <si>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</si>
  <si>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</si>
  <si>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</si>
  <si>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</si>
  <si>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</si>
  <si>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</si>
  <si>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</si>
  <si>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</si>
  <si>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</si>
  <si>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</si>
  <si>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</si>
  <si>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</si>
  <si>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</si>
  <si>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</si>
  <si>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</si>
  <si>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</si>
  <si>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</si>
  <si>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</si>
  <si>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</si>
  <si>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</si>
  <si>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</si>
  <si>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</si>
  <si>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</si>
  <si>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</si>
  <si>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</si>
  <si>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</si>
  <si>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</si>
  <si>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</si>
  <si>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</si>
  <si>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</si>
  <si>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</si>
  <si>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</si>
  <si>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</si>
  <si>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</si>
  <si>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</si>
  <si>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</si>
  <si>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</si>
  <si>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</si>
  <si>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</si>
  <si>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</si>
  <si>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</si>
  <si>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</si>
  <si>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</si>
  <si>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</si>
  <si>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</si>
  <si>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</si>
  <si>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</si>
  <si>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</si>
  <si>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</si>
  <si>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</si>
  <si>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</si>
  <si>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</si>
  <si>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</si>
  <si>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</si>
  <si>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</si>
  <si>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</si>
  <si>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</si>
  <si>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</si>
  <si>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</si>
  <si>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</si>
  <si>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</si>
  <si>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</si>
  <si>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</si>
  <si>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</si>
  <si>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</si>
  <si>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</si>
  <si>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</si>
  <si>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</si>
  <si>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</si>
  <si>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</si>
  <si>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</si>
  <si>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</si>
  <si>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</si>
  <si>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</si>
  <si>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</si>
  <si>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</si>
  <si>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</si>
  <si>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</si>
  <si>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</si>
  <si>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</si>
  <si>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</si>
  <si>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</si>
  <si>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</si>
  <si>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</si>
  <si>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</si>
  <si>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</si>
  <si>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</si>
  <si>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</si>
  <si>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</si>
  <si>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</si>
  <si>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</si>
  <si>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</si>
  <si>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</si>
  <si>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</si>
  <si>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</si>
  <si>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</si>
  <si>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</si>
  <si>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</si>
  <si>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</si>
  <si>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</si>
  <si>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</si>
  <si>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</si>
  <si>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</si>
  <si>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</si>
  <si>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</si>
  <si>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</si>
  <si>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</si>
  <si>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</si>
  <si>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</si>
  <si>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</si>
  <si>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</si>
  <si>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</si>
  <si>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</si>
  <si>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</si>
  <si>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</si>
  <si>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</si>
  <si>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</si>
  <si>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</si>
  <si>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</si>
  <si>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</si>
  <si>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</si>
  <si>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</si>
  <si>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</si>
  <si>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</si>
  <si>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</si>
  <si>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</si>
  <si>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</si>
  <si>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</si>
  <si>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</si>
  <si>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</si>
  <si>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</si>
  <si>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</si>
  <si>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</si>
  <si>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</si>
  <si>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</si>
  <si>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</si>
  <si>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</si>
  <si>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</si>
  <si>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</si>
  <si>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</si>
  <si>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</si>
  <si>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</si>
  <si>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</si>
  <si>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</si>
  <si>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</si>
  <si>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</si>
  <si>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</si>
  <si>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</si>
  <si>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</si>
  <si>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</si>
  <si>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</si>
  <si>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</si>
  <si>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</si>
  <si>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</si>
  <si>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</si>
  <si>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</si>
  <si>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</si>
  <si>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</si>
  <si>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</si>
  <si>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</si>
  <si>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</si>
  <si>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</si>
  <si>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</si>
  <si>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</si>
  <si>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</si>
  <si>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</si>
  <si>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</si>
  <si>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</si>
  <si>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</si>
  <si>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</si>
  <si>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</si>
  <si>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</si>
  <si>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</si>
  <si>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</si>
  <si>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</si>
  <si>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</si>
  <si>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</si>
  <si>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</si>
  <si>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</si>
  <si>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</si>
  <si>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</si>
  <si>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</si>
  <si>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</si>
  <si>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</si>
  <si>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</si>
  <si>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</si>
  <si>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</si>
  <si>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</si>
  <si>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</si>
  <si>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</si>
  <si>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</si>
  <si>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</si>
  <si>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</si>
  <si>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</si>
  <si>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</si>
  <si>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</si>
  <si>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</si>
  <si>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</si>
  <si>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</si>
  <si>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</si>
  <si>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</si>
  <si>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</si>
  <si>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</si>
  <si>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</si>
  <si>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</si>
  <si>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</si>
  <si>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</si>
  <si>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</si>
  <si>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</si>
  <si>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</si>
  <si>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</si>
  <si>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</si>
  <si>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</si>
  <si>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</si>
  <si>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</si>
  <si>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</si>
  <si>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</si>
  <si>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</si>
  <si>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</si>
  <si>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</si>
  <si>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</si>
  <si>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</si>
  <si>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</si>
  <si>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</si>
  <si>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</si>
  <si>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</si>
  <si>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</si>
  <si>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</si>
  <si>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</si>
  <si>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</si>
  <si>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</si>
  <si>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</si>
  <si>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</si>
  <si>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</si>
  <si>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</si>
  <si>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</si>
  <si>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</si>
  <si>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</si>
  <si>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</si>
  <si>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</si>
  <si>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</si>
  <si>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</si>
  <si>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</si>
  <si>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</si>
  <si>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</si>
  <si>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</si>
  <si>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</si>
  <si>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</si>
  <si>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</si>
  <si>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</si>
  <si>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</si>
  <si>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</si>
  <si>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</si>
  <si>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</si>
  <si>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</si>
  <si>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</si>
  <si>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</si>
  <si>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</si>
  <si>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</si>
  <si>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</si>
  <si>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</si>
  <si>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</si>
  <si>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</si>
  <si>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</si>
  <si>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</si>
  <si>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</si>
  <si>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</si>
  <si>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</si>
  <si>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</si>
  <si>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</si>
  <si>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</si>
  <si>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</si>
  <si>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</si>
  <si>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</si>
  <si>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</si>
  <si>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</si>
  <si>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</si>
  <si>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</si>
  <si>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</si>
  <si>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</si>
  <si>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</si>
  <si>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</si>
  <si>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</si>
  <si>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</si>
  <si>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</si>
  <si>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</si>
  <si>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</si>
  <si>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</si>
  <si>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</si>
  <si>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</si>
  <si>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</si>
  <si>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</si>
  <si>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</si>
  <si>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</si>
  <si>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</si>
  <si>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</si>
  <si>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</si>
  <si>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</si>
  <si>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</si>
  <si>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</si>
  <si>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</si>
  <si>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</si>
  <si>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</si>
  <si>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</si>
  <si>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</si>
  <si>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</si>
  <si>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</si>
  <si>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</si>
  <si>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</si>
  <si>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</si>
  <si>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</si>
  <si>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</si>
  <si>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</si>
  <si>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</si>
  <si>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</si>
  <si>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</si>
  <si>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</si>
  <si>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</si>
  <si>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</si>
  <si>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</si>
  <si>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</si>
  <si>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</si>
  <si>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</si>
  <si>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</si>
  <si>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</si>
  <si>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</si>
  <si>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</si>
  <si>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</si>
  <si>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</si>
  <si>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</si>
  <si>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</si>
  <si>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</si>
  <si>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</si>
  <si>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</si>
  <si>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</si>
  <si>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</si>
  <si>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</si>
  <si>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</si>
  <si>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</si>
  <si>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</si>
  <si>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</si>
  <si>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</si>
  <si>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</si>
  <si>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</si>
  <si>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</si>
  <si>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</si>
  <si>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</si>
  <si>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</si>
  <si>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</si>
  <si>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</si>
  <si>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</si>
  <si>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</si>
  <si>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</si>
  <si>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</si>
  <si>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</si>
  <si>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</si>
  <si>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</si>
  <si>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</si>
  <si>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</si>
  <si>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</si>
  <si>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</si>
  <si>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</si>
  <si>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</si>
  <si>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</si>
  <si>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</si>
  <si>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</si>
  <si>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</si>
  <si>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</si>
  <si>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</si>
  <si>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</si>
  <si>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</si>
  <si>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</si>
  <si>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</si>
  <si>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</si>
  <si>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</si>
  <si>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</si>
  <si>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</si>
  <si>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</si>
  <si>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</si>
  <si>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</si>
  <si>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</si>
  <si>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</si>
  <si>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</si>
  <si>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</si>
  <si>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</si>
  <si>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</si>
  <si>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</si>
  <si>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</si>
  <si>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</si>
  <si>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</si>
  <si>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</si>
  <si>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</si>
  <si>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</si>
  <si>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</si>
  <si>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</si>
  <si>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</si>
  <si>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</si>
  <si>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</si>
  <si>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</si>
  <si>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</si>
  <si>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</si>
  <si>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</si>
  <si>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</si>
  <si>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</si>
  <si>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</si>
  <si>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</si>
  <si>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</si>
  <si>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</si>
  <si>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</si>
  <si>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</si>
  <si>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</si>
  <si>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</si>
  <si>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</si>
  <si>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</si>
  <si>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</si>
  <si>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</si>
  <si>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</si>
  <si>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</si>
  <si>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</si>
  <si>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</si>
  <si>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</si>
  <si>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</si>
  <si>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</si>
  <si>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</si>
  <si>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</si>
  <si>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</si>
  <si>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</si>
  <si>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</si>
  <si>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</si>
  <si>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</si>
  <si>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</si>
  <si>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</si>
  <si>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</si>
  <si>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</si>
  <si>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</si>
  <si>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</si>
  <si>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</si>
  <si>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</si>
  <si>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</si>
  <si>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</si>
  <si>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</si>
  <si>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</si>
  <si>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</si>
  <si>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</si>
  <si>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</si>
  <si>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</si>
  <si>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</si>
  <si>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</si>
  <si>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</si>
  <si>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</si>
  <si>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</si>
  <si>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</si>
  <si>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</si>
  <si>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</si>
  <si>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</si>
  <si>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</si>
  <si>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</si>
  <si>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</si>
  <si>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</si>
  <si>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</si>
  <si>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</si>
  <si>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</si>
  <si>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</si>
  <si>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</si>
  <si>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</si>
  <si>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</si>
  <si>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</si>
  <si>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</si>
  <si>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</si>
  <si>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</si>
  <si>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</si>
  <si>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</si>
  <si>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</si>
  <si>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</si>
  <si>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</si>
  <si>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</si>
  <si>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</si>
  <si>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</si>
  <si>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</si>
  <si>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</si>
  <si>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</si>
  <si>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</si>
  <si>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</si>
  <si>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</si>
  <si>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</si>
  <si>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</si>
  <si>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</si>
  <si>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</si>
  <si>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</si>
  <si>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</si>
  <si>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</si>
  <si>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</si>
  <si>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</si>
  <si>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</si>
  <si>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</si>
  <si>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</si>
  <si>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</si>
  <si>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</si>
  <si>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</si>
  <si>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</si>
  <si>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</si>
  <si>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</si>
  <si>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</si>
  <si>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</si>
  <si>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</si>
  <si>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</si>
  <si>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</si>
  <si>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</si>
  <si>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</si>
  <si>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</si>
  <si>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</si>
  <si>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</si>
  <si>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</si>
  <si>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</si>
  <si>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</si>
  <si>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</si>
  <si>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</si>
  <si>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</si>
  <si>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</si>
  <si>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</si>
  <si>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</si>
  <si>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</si>
  <si>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</si>
  <si>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</si>
  <si>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</si>
  <si>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</si>
  <si>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</si>
  <si>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</si>
  <si>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</si>
  <si>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</si>
  <si>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</si>
  <si>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</si>
  <si>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</si>
  <si>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</si>
  <si>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</si>
  <si>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</si>
  <si>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</si>
  <si>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</si>
  <si>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</si>
  <si>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</si>
  <si>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</si>
  <si>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</si>
  <si>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</si>
  <si>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</si>
  <si>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</si>
  <si>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</si>
  <si>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</si>
  <si>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</si>
  <si>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</si>
  <si>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</si>
  <si>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</si>
  <si>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</si>
  <si>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</si>
  <si>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</si>
  <si>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</si>
  <si>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</si>
  <si>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</si>
  <si>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</si>
  <si>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</si>
  <si>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</si>
  <si>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</si>
  <si>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</si>
  <si>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</si>
  <si>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</si>
  <si>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</si>
  <si>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</si>
  <si>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</si>
  <si>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</si>
  <si>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</si>
  <si>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</si>
  <si>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</si>
  <si>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</si>
  <si>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</si>
  <si>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</si>
  <si>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</si>
  <si>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</si>
  <si>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</si>
  <si>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</si>
  <si>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</si>
  <si>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</si>
  <si>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</si>
  <si>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</si>
  <si>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</si>
  <si>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</si>
  <si>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</si>
  <si>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</si>
  <si>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</si>
  <si>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</si>
  <si>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</si>
  <si>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</si>
  <si>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</si>
  <si>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</si>
  <si>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</si>
  <si>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</si>
  <si>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</si>
  <si>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</si>
  <si>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</si>
  <si>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</si>
  <si>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</si>
  <si>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</si>
  <si>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</si>
  <si>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</si>
  <si>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</si>
  <si>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</si>
  <si>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</si>
  <si>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</si>
  <si>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</si>
  <si>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</si>
  <si>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</si>
  <si>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</si>
  <si>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</si>
  <si>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</si>
  <si>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</si>
  <si>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</si>
  <si>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</si>
  <si>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</si>
  <si>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</si>
  <si>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</si>
  <si>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</si>
  <si>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</si>
  <si>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</si>
  <si>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</si>
  <si>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</si>
  <si>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</si>
  <si>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</si>
  <si>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</si>
  <si>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</si>
  <si>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</si>
  <si>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</si>
  <si>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</si>
  <si>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</si>
  <si>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</si>
  <si>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</si>
  <si>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</si>
  <si>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</si>
  <si>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</si>
  <si>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</si>
  <si>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</si>
  <si>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</si>
  <si>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</si>
  <si>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</si>
  <si>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</si>
  <si>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</si>
  <si>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</si>
  <si>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</si>
  <si>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</si>
  <si>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</si>
  <si>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</si>
  <si>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</si>
  <si>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</si>
  <si>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</si>
  <si>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</si>
  <si>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</si>
  <si>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</si>
  <si>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</si>
  <si>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</si>
  <si>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</si>
  <si>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</si>
  <si>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</si>
  <si>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</si>
  <si>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</si>
  <si>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</si>
  <si>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</si>
  <si>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</si>
  <si>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</si>
  <si>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</si>
  <si>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</si>
  <si>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</si>
  <si>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</si>
  <si>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</si>
  <si>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</si>
  <si>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</si>
  <si>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</si>
  <si>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</si>
  <si>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</si>
  <si>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</si>
  <si>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</si>
  <si>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</si>
  <si>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</si>
  <si>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</si>
  <si>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</si>
  <si>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</si>
  <si>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</si>
  <si>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</si>
  <si>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</si>
  <si>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</si>
  <si>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</si>
  <si>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</si>
  <si>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</si>
  <si>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</si>
  <si>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</si>
  <si>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</si>
  <si>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</si>
  <si>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</si>
  <si>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</si>
  <si>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</si>
  <si>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</si>
  <si>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</si>
  <si>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</si>
  <si>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</si>
  <si>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</si>
  <si>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</si>
  <si>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</si>
  <si>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</si>
  <si>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</si>
  <si>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</si>
  <si>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</si>
  <si>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</si>
  <si>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</si>
  <si>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</si>
  <si>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</si>
  <si>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</si>
  <si>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</si>
  <si>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</si>
  <si>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</si>
  <si>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</si>
  <si>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</si>
  <si>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</si>
  <si>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</si>
  <si>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</si>
  <si>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</si>
  <si>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</si>
  <si>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</si>
  <si>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</si>
  <si>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</si>
  <si>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</si>
  <si>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</si>
  <si>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</si>
  <si>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</si>
  <si>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</si>
  <si>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</si>
  <si>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</si>
  <si>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</si>
  <si>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</si>
  <si>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</si>
  <si>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</si>
  <si>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</si>
  <si>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</si>
  <si>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</si>
  <si>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</si>
  <si>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</si>
  <si>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</si>
  <si>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</si>
  <si>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</si>
  <si>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</si>
  <si>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</si>
  <si>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</si>
  <si>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</si>
  <si>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</si>
  <si>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</si>
  <si>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</si>
  <si>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</si>
  <si>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</si>
  <si>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</si>
  <si>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</si>
  <si>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</si>
  <si>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</si>
  <si>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</si>
  <si>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</si>
  <si>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</si>
  <si>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</si>
  <si>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</si>
  <si>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</si>
  <si>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</si>
  <si>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</si>
  <si>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</si>
  <si>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</si>
  <si>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</si>
  <si>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</si>
  <si>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</si>
  <si>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</si>
  <si>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</si>
  <si>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</si>
  <si>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</si>
  <si>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</si>
  <si>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</si>
  <si>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</si>
  <si>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</si>
  <si>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</si>
  <si>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</si>
  <si>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</si>
  <si>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</si>
  <si>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</si>
  <si>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</si>
  <si>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</si>
  <si>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</si>
  <si>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</si>
  <si>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</si>
  <si>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</si>
  <si>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</si>
  <si>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</si>
  <si>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</si>
  <si>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</si>
  <si>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</si>
  <si>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</si>
  <si>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</si>
  <si>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</si>
  <si>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</si>
  <si>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</si>
  <si>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</si>
  <si>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</si>
  <si>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</si>
  <si>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</si>
  <si>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</si>
  <si>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</si>
  <si>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</si>
  <si>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</si>
  <si>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</si>
  <si>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</si>
  <si>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</si>
  <si>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</si>
  <si>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</si>
  <si>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</si>
  <si>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</si>
  <si>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</si>
  <si>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</si>
  <si>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</si>
  <si>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</si>
  <si>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</si>
  <si>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</si>
  <si>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</si>
  <si>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</si>
  <si>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</si>
  <si>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</si>
  <si>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</si>
  <si>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</si>
  <si>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</si>
  <si>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</si>
  <si>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</si>
  <si>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</si>
  <si>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</si>
  <si>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</si>
  <si>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</si>
  <si>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</si>
  <si>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</si>
  <si>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</si>
  <si>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</si>
  <si>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</si>
  <si>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</si>
  <si>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</si>
  <si>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</si>
  <si>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</si>
  <si>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</si>
  <si>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</si>
  <si>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</si>
  <si>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</si>
  <si>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</si>
  <si>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</si>
  <si>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</si>
  <si>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</si>
  <si>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</si>
  <si>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</si>
  <si>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</si>
  <si>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</si>
  <si>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</si>
  <si>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</si>
  <si>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</si>
  <si>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</si>
  <si>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</si>
  <si>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</si>
  <si>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</si>
  <si>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</si>
  <si>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</si>
  <si>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</si>
  <si>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</si>
  <si>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</si>
  <si>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</si>
  <si>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</si>
  <si>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</si>
  <si>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</si>
  <si>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</si>
  <si>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</si>
  <si>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</si>
  <si>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</si>
  <si>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</si>
  <si>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</si>
  <si>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</si>
  <si>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</si>
  <si>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</si>
  <si>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</si>
  <si>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</si>
  <si>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</si>
  <si>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</si>
  <si>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</si>
  <si>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</si>
  <si>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</si>
  <si>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</si>
  <si>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</si>
  <si>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</si>
  <si>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</si>
  <si>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</si>
  <si>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</si>
  <si>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</si>
  <si>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</si>
  <si>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</si>
  <si>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</si>
  <si>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</si>
  <si>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</si>
  <si>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</si>
  <si>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</si>
  <si>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</si>
  <si>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</si>
  <si>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</si>
  <si>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</si>
  <si>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</si>
  <si>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</si>
  <si>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</si>
  <si>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</si>
  <si>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</si>
  <si>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</si>
  <si>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</si>
  <si>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</si>
  <si>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</si>
  <si>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</si>
  <si>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</si>
  <si>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</si>
  <si>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</si>
  <si>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</si>
  <si>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</si>
  <si>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</si>
  <si>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</si>
  <si>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</si>
  <si>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</si>
  <si>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</si>
  <si>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</si>
  <si>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</si>
  <si>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</si>
  <si>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</si>
  <si>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</si>
  <si>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</si>
  <si>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</si>
  <si>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</si>
  <si>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</si>
  <si>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</si>
  <si>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</si>
  <si>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</si>
  <si>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</si>
  <si>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</si>
  <si>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</si>
  <si>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</si>
  <si>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</si>
  <si>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</si>
  <si>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</si>
  <si>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</si>
  <si>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</si>
  <si>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</si>
  <si>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</si>
  <si>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</si>
  <si>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</si>
  <si>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</si>
  <si>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</si>
  <si>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</si>
  <si>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</si>
  <si>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</si>
  <si>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</si>
  <si>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</si>
  <si>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</si>
  <si>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</si>
  <si>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</si>
  <si>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</si>
  <si>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</si>
  <si>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</si>
  <si>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</si>
  <si>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</si>
  <si>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</si>
  <si>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</si>
  <si>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</si>
  <si>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</si>
  <si>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</si>
  <si>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</si>
  <si>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</si>
  <si>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</si>
  <si>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</si>
  <si>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</si>
  <si>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</si>
  <si>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</si>
  <si>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</si>
  <si>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</si>
  <si>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</si>
  <si>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</si>
  <si>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</si>
  <si>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</si>
  <si>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</si>
  <si>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</si>
  <si>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</si>
  <si>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</si>
  <si>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</si>
  <si>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</si>
  <si>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</si>
  <si>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</si>
  <si>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</si>
  <si>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</si>
  <si>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</si>
  <si>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</si>
  <si>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</si>
  <si>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</si>
  <si>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</si>
  <si>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</si>
  <si>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</si>
  <si>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</si>
  <si>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</si>
  <si>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</si>
  <si>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</si>
  <si>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</si>
  <si>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</si>
  <si>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</si>
  <si>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</si>
  <si>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</si>
  <si>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</si>
  <si>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</si>
  <si>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</si>
  <si>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</si>
  <si>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</si>
  <si>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</si>
  <si>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</si>
  <si>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</si>
  <si>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</si>
  <si>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</si>
  <si>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</si>
  <si>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</si>
  <si>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</si>
  <si>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</si>
  <si>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</si>
  <si>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</si>
  <si>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</si>
  <si>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</si>
  <si>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</si>
  <si>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</si>
  <si>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</si>
  <si>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</si>
  <si>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</si>
  <si>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</si>
  <si>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</si>
  <si>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</si>
  <si>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</si>
  <si>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</si>
  <si>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</si>
  <si>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</si>
  <si>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</si>
  <si>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</si>
  <si>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</si>
  <si>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</si>
  <si>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</si>
  <si>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</si>
  <si>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</si>
  <si>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</si>
  <si>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</si>
  <si>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</si>
  <si>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</si>
  <si>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</si>
  <si>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</si>
  <si>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</si>
  <si>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</si>
  <si>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</si>
  <si>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</si>
  <si>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</si>
  <si>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</si>
  <si>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</si>
  <si>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</si>
  <si>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</si>
  <si>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</si>
  <si>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</si>
  <si>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</si>
  <si>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</si>
  <si>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</si>
  <si>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</si>
  <si>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</si>
  <si>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</si>
  <si>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</si>
  <si>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</si>
  <si>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</si>
  <si>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</si>
  <si>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</si>
  <si>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</si>
  <si>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</si>
  <si>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</si>
  <si>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</si>
  <si>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</si>
  <si>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</si>
  <si>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</si>
  <si>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</si>
  <si>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</si>
  <si>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</si>
  <si>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</si>
  <si>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</si>
  <si>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</si>
  <si>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</si>
  <si>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</si>
  <si>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</si>
  <si>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</si>
  <si>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</si>
  <si>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</si>
  <si>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</si>
  <si>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</si>
  <si>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</si>
  <si>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</si>
  <si>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</si>
  <si>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</si>
  <si>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</si>
  <si>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</si>
  <si>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</si>
  <si>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</si>
  <si>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</si>
  <si>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</si>
  <si>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</si>
  <si>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</si>
  <si>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</si>
  <si>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</si>
  <si>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</si>
  <si>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</si>
  <si>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</si>
  <si>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</si>
  <si>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</si>
  <si>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</si>
  <si>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</si>
  <si>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</si>
  <si>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</si>
  <si>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</si>
  <si>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</si>
  <si>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</si>
  <si>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</si>
  <si>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</si>
  <si>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</si>
  <si>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</si>
  <si>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</si>
  <si>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</si>
  <si>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</si>
  <si>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ประจักษ์ศิลปาคม,รพช..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</si>
  <si>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</si>
  <si>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</si>
  <si>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</si>
  <si>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</si>
  <si>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</si>
  <si>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</si>
  <si>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</si>
  <si>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</si>
  <si>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</si>
  <si>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</si>
  <si>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สรุปแผน Planfin แผน 2-4 จ.อุดรธานี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</si>
  <si>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</si>
  <si>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</si>
  <si>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</si>
  <si>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</si>
  <si>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</si>
  <si>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</si>
  <si>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</si>
  <si>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</si>
  <si>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</si>
  <si>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</si>
  <si>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</si>
  <si>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</si>
  <si>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</si>
  <si>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</si>
  <si>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</si>
  <si>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</si>
  <si>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</si>
  <si>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</si>
  <si>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</si>
  <si>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</si>
  <si>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</si>
  <si>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</si>
  <si>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</si>
  <si>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</si>
  <si>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</si>
  <si>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</si>
  <si>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</si>
  <si>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</si>
  <si>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</si>
  <si>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</si>
  <si>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</si>
  <si>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</si>
  <si>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</si>
  <si>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</si>
  <si>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</si>
  <si>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</si>
  <si>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</si>
  <si>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</si>
  <si>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</si>
  <si>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</si>
  <si>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</si>
  <si>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</si>
  <si>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</si>
  <si>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</si>
  <si>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</si>
  <si>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</si>
  <si>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</si>
  <si>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</si>
  <si>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</si>
  <si>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</si>
  <si>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</si>
  <si>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</si>
  <si>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</si>
  <si>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</si>
  <si>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</si>
  <si>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</si>
  <si>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</si>
  <si>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</si>
  <si>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</si>
  <si>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</si>
  <si>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</si>
  <si>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</si>
  <si>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</si>
  <si>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</si>
  <si>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</si>
  <si>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</si>
  <si>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</si>
  <si>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</si>
  <si>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</si>
  <si>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</si>
  <si>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</si>
  <si>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</si>
  <si>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</si>
  <si>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</si>
  <si>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</si>
  <si>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</si>
  <si>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</si>
  <si>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</si>
  <si>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</si>
  <si>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</si>
  <si>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</si>
  <si>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</si>
  <si>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</si>
  <si>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</si>
  <si>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</si>
  <si>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</si>
  <si>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</si>
  <si>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</si>
  <si>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</si>
  <si>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</si>
  <si>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</si>
  <si>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</si>
  <si>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</si>
  <si>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</si>
  <si>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</si>
  <si>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</si>
  <si>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</si>
  <si>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</si>
  <si>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</si>
  <si>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</si>
  <si>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</si>
  <si>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</si>
  <si>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</si>
  <si>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</si>
  <si>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</si>
  <si>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</si>
  <si>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</si>
  <si>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</si>
  <si>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</si>
  <si>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</si>
  <si>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</si>
  <si>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</si>
  <si>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</si>
  <si>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</si>
  <si>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</si>
  <si>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</si>
  <si>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</si>
  <si>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</si>
  <si>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</si>
  <si>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</si>
  <si>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</si>
  <si>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</si>
  <si>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</si>
  <si>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</si>
  <si>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</si>
  <si>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</si>
  <si>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</si>
  <si>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</si>
  <si>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</si>
  <si>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</si>
  <si>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</si>
  <si>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</si>
  <si>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</si>
  <si>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</si>
  <si>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</si>
  <si>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</si>
  <si>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</si>
  <si>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</si>
  <si>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</si>
  <si>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</si>
  <si>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</si>
  <si>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</si>
  <si>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</si>
  <si>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</si>
  <si>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</si>
  <si>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</si>
  <si>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</si>
  <si>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</si>
  <si>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</si>
  <si>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</si>
  <si>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</si>
  <si>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</si>
  <si>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</si>
  <si>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</si>
  <si>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</si>
  <si>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</si>
  <si>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</si>
  <si>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</si>
  <si>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</si>
  <si>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</si>
  <si>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</si>
  <si>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</si>
  <si>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</si>
  <si>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</si>
  <si>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</si>
  <si>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</si>
  <si>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</si>
  <si>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</si>
  <si>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</si>
  <si>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</si>
  <si>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</si>
  <si>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</si>
  <si>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</si>
  <si>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</si>
  <si>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</si>
  <si>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</si>
  <si>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</si>
  <si>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</si>
  <si>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</si>
  <si>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</si>
  <si>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</si>
  <si>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</si>
  <si>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</si>
  <si>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</si>
  <si>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</si>
  <si>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</si>
  <si>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</si>
  <si>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</si>
  <si>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</si>
  <si>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</si>
  <si>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</si>
  <si>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</si>
  <si>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</si>
  <si>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</si>
  <si>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</si>
  <si>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</si>
  <si>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</si>
  <si>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</si>
  <si>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</si>
  <si>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</si>
  <si>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</si>
  <si>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</si>
  <si>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</si>
  <si>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</si>
  <si>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</si>
  <si>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</si>
  <si>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</si>
  <si>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</si>
  <si>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</si>
  <si>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</si>
  <si>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</si>
  <si>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</si>
  <si>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</si>
  <si>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</si>
  <si>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</si>
  <si>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</si>
  <si>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</si>
  <si>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</si>
  <si>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</si>
  <si>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</si>
  <si>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</si>
  <si>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</si>
  <si>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</si>
  <si>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</si>
  <si>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</si>
  <si>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</si>
  <si>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</si>
  <si>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</si>
  <si>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</si>
  <si>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</si>
  <si>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</si>
  <si>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</si>
  <si>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</si>
  <si>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</si>
  <si>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</si>
  <si>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</si>
  <si>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</si>
  <si>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</si>
  <si>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</si>
  <si>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</si>
  <si>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</si>
  <si>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</si>
  <si>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</si>
  <si>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</si>
  <si>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</si>
  <si>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</si>
  <si>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</si>
  <si>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</si>
  <si>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</si>
  <si>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</si>
  <si>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</si>
  <si>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</si>
  <si>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</si>
  <si>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</si>
  <si>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</si>
  <si>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</si>
  <si>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</si>
  <si>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</si>
  <si>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</si>
  <si>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</si>
  <si>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</si>
  <si>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</si>
  <si>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</si>
  <si>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</si>
  <si>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</si>
  <si>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</si>
  <si>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</si>
  <si>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</si>
  <si>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</si>
  <si>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</si>
  <si>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</si>
  <si>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</si>
  <si>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</si>
  <si>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</si>
  <si>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</si>
  <si>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</si>
  <si>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</si>
  <si>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</si>
  <si>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</si>
  <si>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</si>
  <si>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 xml:space="preserve"> </t>
  </si>
  <si>
    <t>ตค.63</t>
  </si>
  <si>
    <t>ซื้อ</t>
  </si>
  <si>
    <t>จ่ายหนี้</t>
  </si>
  <si>
    <t>Dr</t>
  </si>
  <si>
    <t>Cr</t>
  </si>
  <si>
    <t>ค่าควรจะเป็น กพ.64</t>
  </si>
  <si>
    <t>กำกับติดตามผลการดำเนินงานตามแผน Planfin ราย Item แผนที่ 2-4  ข้อมูลวันที่ 28 กุมภาพันธ์ 2564 โหลดข้อมูล ณ วันที่ 11 มีนาคม 2564 เวลา 09.55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</si>
</sst>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5" tint="0.39997558519241921"/>
        <bgColor indexed="0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200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43" fontId="5" fillId="0" borderId="0" xfId="0" applyNumberFormat="1" applyFont="1"/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39" xfId="1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0" fillId="12" borderId="0" xfId="0" applyFill="1" applyAlignment="1">
      <alignment horizontal="left" vertical="center"/>
    </xf>
    <xf numFmtId="0" fontId="0" fillId="12" borderId="0" xfId="0" applyFill="1" applyAlignment="1">
      <alignment horizontal="center" vertical="center"/>
    </xf>
    <xf numFmtId="0" fontId="0" fillId="12" borderId="0" xfId="0" applyFill="1" applyAlignment="1">
      <alignment vertical="center"/>
    </xf>
    <xf numFmtId="190" fontId="5" fillId="12" borderId="2" xfId="0" applyNumberFormat="1" applyFont="1" applyFill="1" applyBorder="1"/>
    <xf numFmtId="0" fontId="1" fillId="0" borderId="42" xfId="1" applyFont="1" applyFill="1" applyBorder="1" applyAlignment="1">
      <alignment horizontal="left" vertical="center"/>
    </xf>
    <xf numFmtId="187" fontId="1" fillId="12" borderId="14" xfId="2" applyNumberFormat="1" applyFont="1" applyFill="1" applyBorder="1" applyAlignment="1">
      <alignment horizontal="right" wrapText="1"/>
    </xf>
    <xf numFmtId="187" fontId="1" fillId="17" borderId="2" xfId="2" applyNumberFormat="1" applyFont="1" applyFill="1" applyBorder="1" applyAlignment="1">
      <alignment horizontal="center" vertical="center"/>
    </xf>
    <xf numFmtId="187" fontId="1" fillId="17" borderId="2" xfId="1" applyNumberFormat="1" applyFont="1" applyFill="1" applyBorder="1" applyAlignment="1">
      <alignment horizontal="center" vertical="center"/>
    </xf>
    <xf numFmtId="187" fontId="7" fillId="0" borderId="5" xfId="0" applyNumberFormat="1" applyFont="1" applyFill="1" applyBorder="1"/>
    <xf numFmtId="187" fontId="7" fillId="0" borderId="6" xfId="0" applyNumberFormat="1" applyFont="1" applyFill="1" applyBorder="1"/>
    <xf numFmtId="187" fontId="1" fillId="0" borderId="14" xfId="2" applyNumberFormat="1" applyFont="1" applyFill="1" applyBorder="1" applyAlignment="1">
      <alignment horizontal="right" wrapText="1"/>
    </xf>
    <xf numFmtId="187" fontId="9" fillId="0" borderId="0" xfId="1" applyNumberFormat="1" applyFont="1" applyFill="1"/>
    <xf numFmtId="187" fontId="9" fillId="0" borderId="25" xfId="1" applyNumberFormat="1" applyFont="1" applyFill="1" applyBorder="1"/>
    <xf numFmtId="187" fontId="9" fillId="0" borderId="26" xfId="1" applyNumberFormat="1" applyFont="1" applyFill="1" applyBorder="1"/>
    <xf numFmtId="187" fontId="1" fillId="0" borderId="0" xfId="1" applyNumberFormat="1" applyFont="1" applyFill="1" applyAlignment="1">
      <alignment horizontal="right" wrapText="1"/>
    </xf>
    <xf numFmtId="187" fontId="1" fillId="0" borderId="25" xfId="1" applyNumberFormat="1" applyFont="1" applyFill="1" applyBorder="1" applyAlignment="1">
      <alignment horizontal="right" wrapText="1"/>
    </xf>
    <xf numFmtId="187" fontId="1" fillId="0" borderId="26" xfId="1" applyNumberFormat="1" applyFont="1" applyFill="1" applyBorder="1" applyAlignment="1">
      <alignment horizontal="right" wrapText="1"/>
    </xf>
    <xf numFmtId="0" fontId="7" fillId="0" borderId="5" xfId="0" applyFont="1" applyFill="1" applyBorder="1"/>
    <xf numFmtId="0" fontId="7" fillId="0" borderId="0" xfId="0" applyFont="1" applyFill="1"/>
    <xf numFmtId="187" fontId="7" fillId="0" borderId="0" xfId="0" applyNumberFormat="1" applyFont="1" applyFill="1"/>
    <xf numFmtId="0" fontId="1" fillId="5" borderId="19" xfId="1" applyFont="1" applyFill="1" applyBorder="1" applyAlignment="1">
      <alignment wrapText="1"/>
    </xf>
    <xf numFmtId="0" fontId="1" fillId="5" borderId="21" xfId="1" applyFont="1" applyFill="1" applyBorder="1" applyAlignment="1">
      <alignment wrapText="1"/>
    </xf>
    <xf numFmtId="187" fontId="7" fillId="5" borderId="5" xfId="0" applyNumberFormat="1" applyFont="1" applyFill="1" applyBorder="1"/>
    <xf numFmtId="187" fontId="7" fillId="5" borderId="6" xfId="0" applyNumberFormat="1" applyFont="1" applyFill="1" applyBorder="1"/>
    <xf numFmtId="187" fontId="1" fillId="5" borderId="14" xfId="2" applyNumberFormat="1" applyFont="1" applyFill="1" applyBorder="1" applyAlignment="1">
      <alignment horizontal="right" wrapText="1"/>
    </xf>
    <xf numFmtId="187" fontId="9" fillId="5" borderId="0" xfId="1" applyNumberFormat="1" applyFont="1" applyFill="1"/>
    <xf numFmtId="187" fontId="9" fillId="5" borderId="25" xfId="1" applyNumberFormat="1" applyFont="1" applyFill="1" applyBorder="1"/>
    <xf numFmtId="187" fontId="9" fillId="5" borderId="26" xfId="1" applyNumberFormat="1" applyFont="1" applyFill="1" applyBorder="1"/>
    <xf numFmtId="187" fontId="1" fillId="5" borderId="0" xfId="1" applyNumberFormat="1" applyFont="1" applyFill="1" applyAlignment="1">
      <alignment horizontal="right" wrapText="1"/>
    </xf>
    <xf numFmtId="187" fontId="1" fillId="5" borderId="25" xfId="1" applyNumberFormat="1" applyFont="1" applyFill="1" applyBorder="1" applyAlignment="1">
      <alignment horizontal="right" wrapText="1"/>
    </xf>
    <xf numFmtId="187" fontId="1" fillId="5" borderId="26" xfId="1" applyNumberFormat="1" applyFont="1" applyFill="1" applyBorder="1" applyAlignment="1">
      <alignment horizontal="right" wrapText="1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view="pageBreakPreview" zoomScale="60" zoomScaleNormal="80" workbookViewId="0">
      <selection activeCell="M26" sqref="M26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อุดร'!A1</f>
        <v>กำกับติดตามผลการดำเนินงานตามแผน Planfin ราย Item แผนที่ 2-4  ข้อมูลวันที่ 28 กุมภาพันธ์ 2564 โหลดข้อมูล ณ วันที่ 11 มีนาคม 2564 เวลา 09.55 น.</v>
      </c>
      <c r="B1" s="1"/>
      <c r="C1" s="1"/>
      <c r="D1" s="1"/>
      <c r="E1" s="1"/>
      <c r="F1" s="1"/>
      <c r="G1" s="1"/>
      <c r="H1" s="1"/>
    </row>
    <row r="2" spans="1:9" x14ac:dyDescent="0.25">
      <c r="A2" s="178" t="s">
        <v>1383</v>
      </c>
      <c r="B2" s="178" t="s">
        <v>1384</v>
      </c>
      <c r="C2" s="178"/>
      <c r="D2" s="179" t="s">
        <v>1446</v>
      </c>
      <c r="E2" s="180"/>
      <c r="F2" s="180"/>
      <c r="G2" s="180"/>
      <c r="H2" s="180"/>
    </row>
    <row r="3" spans="1:9" x14ac:dyDescent="0.25">
      <c r="A3" s="178"/>
      <c r="B3" s="178"/>
      <c r="C3" s="178"/>
      <c r="D3" s="4" t="s">
        <v>1719</v>
      </c>
      <c r="E3" s="4" t="str">
        <f>C35</f>
        <v>ค่าควรจะเป็น กพ.64</v>
      </c>
      <c r="F3" s="4" t="s">
        <v>1386</v>
      </c>
      <c r="G3" s="4" t="s">
        <v>1387</v>
      </c>
      <c r="H3" s="90" t="s">
        <v>1388</v>
      </c>
    </row>
    <row r="4" spans="1:9" x14ac:dyDescent="0.4">
      <c r="A4" s="174">
        <v>2</v>
      </c>
      <c r="B4" s="57" t="s">
        <v>1389</v>
      </c>
      <c r="C4" s="6" t="s">
        <v>1390</v>
      </c>
      <c r="D4" s="7">
        <f>'แผน 2-4 อุดร'!D4+'แผน 2-4 อุดร'!I4+'แผน 2-4 อุดร'!N4+'แผน 2-4 อุดร'!S4+'แผน 2-4 อุดร'!X4+'แผน 2-4 อุดร'!AC4+'แผน 2-4 อุดร'!AH4+'แผน 2-4 อุดร'!AM4+'แผน 2-4 อุดร'!AR4+'แผน 2-4 อุดร'!AW4+'แผน 2-4 อุดร'!BB4+'แผน 2-4 อุดร'!BG4+'แผน 2-4 อุดร'!BL4+'แผน 2-4 อุดร'!BQ4+'แผน 2-4 อุดร'!BV4+'แผน 2-4 อุดร'!CA4+'แผน 2-4 อุดร'!CF4+'แผน 2-4 อุดร'!CK4+'แผน 2-4 อุดร'!CP4+'แผน 2-4 อุดร'!CU4+'แผน 2-4 อุดร'!CZ4</f>
        <v>998328038.87000012</v>
      </c>
      <c r="E4" s="7">
        <f>D4/12*D$35</f>
        <v>415970016.19583338</v>
      </c>
      <c r="F4" s="7">
        <f>'แผน 2-4 อุดร'!F4+'แผน 2-4 อุดร'!K4+'แผน 2-4 อุดร'!P4+'แผน 2-4 อุดร'!U4+'แผน 2-4 อุดร'!Z4+'แผน 2-4 อุดร'!AE4+'แผน 2-4 อุดร'!AJ4+'แผน 2-4 อุดร'!AO4+'แผน 2-4 อุดร'!AT4+'แผน 2-4 อุดร'!AY4+'แผน 2-4 อุดร'!BD4+'แผน 2-4 อุดร'!BI4+'แผน 2-4 อุดร'!BN4+'แผน 2-4 อุดร'!BS4+'แผน 2-4 อุดร'!BX4+'แผน 2-4 อุดร'!CC4+'แผน 2-4 อุดร'!CH4+'แผน 2-4 อุดร'!CM4+'แผน 2-4 อุดร'!CR4+'แผน 2-4 อุดร'!CW4+'แผน 2-4 อุดร'!DB4</f>
        <v>418827549.09000015</v>
      </c>
      <c r="G4" s="7">
        <f>F4-E4</f>
        <v>2857532.8941667676</v>
      </c>
      <c r="H4" s="91">
        <f>G4/E4*100</f>
        <v>0.68695645909763781</v>
      </c>
    </row>
    <row r="5" spans="1:9" x14ac:dyDescent="0.4">
      <c r="A5" s="175"/>
      <c r="B5" s="58" t="s">
        <v>1391</v>
      </c>
      <c r="C5" s="6" t="s">
        <v>1392</v>
      </c>
      <c r="D5" s="7">
        <f>'แผน 2-4 อุดร'!D5+'แผน 2-4 อุดร'!I5+'แผน 2-4 อุดร'!N5+'แผน 2-4 อุดร'!S5+'แผน 2-4 อุดร'!X5+'แผน 2-4 อุดร'!AC5+'แผน 2-4 อุดร'!AH5+'แผน 2-4 อุดร'!AM5+'แผน 2-4 อุดร'!AR5+'แผน 2-4 อุดร'!AW5+'แผน 2-4 อุดร'!BB5+'แผน 2-4 อุดร'!BG5+'แผน 2-4 อุดร'!BL5+'แผน 2-4 อุดร'!BQ5+'แผน 2-4 อุดร'!BV5+'แผน 2-4 อุดร'!CA5+'แผน 2-4 อุดร'!CF5+'แผน 2-4 อุดร'!CK5+'แผน 2-4 อุดร'!CP5+'แผน 2-4 อุดร'!CU5+'แผน 2-4 อุดร'!CZ5</f>
        <v>562706288.10000002</v>
      </c>
      <c r="E5" s="7">
        <f t="shared" ref="E5:E6" si="0">D5/12*D$35</f>
        <v>234460953.37500003</v>
      </c>
      <c r="F5" s="7">
        <f>'แผน 2-4 อุดร'!F5+'แผน 2-4 อุดร'!K5+'แผน 2-4 อุดร'!P5+'แผน 2-4 อุดร'!U5+'แผน 2-4 อุดร'!Z5+'แผน 2-4 อุดร'!AE5+'แผน 2-4 อุดร'!AJ5+'แผน 2-4 อุดร'!AO5+'แผน 2-4 อุดร'!AT5+'แผน 2-4 อุดร'!AY5+'แผน 2-4 อุดร'!BD5+'แผน 2-4 อุดร'!BI5+'แผน 2-4 อุดร'!BN5+'แผน 2-4 อุดร'!BS5+'แผน 2-4 อุดร'!BX5+'แผน 2-4 อุดร'!CC5+'แผน 2-4 อุดร'!CH5+'แผน 2-4 อุดร'!CM5+'แผน 2-4 อุดร'!CR5+'แผน 2-4 อุดร'!CW5+'แผน 2-4 อุดร'!DB5</f>
        <v>236937666.33000007</v>
      </c>
      <c r="G5" s="7">
        <f t="shared" ref="G5:G6" si="1">F5-E5</f>
        <v>2476712.9550000429</v>
      </c>
      <c r="H5" s="91">
        <f>G5/E5*100</f>
        <v>1.056343463313806</v>
      </c>
    </row>
    <row r="6" spans="1:9" x14ac:dyDescent="0.4">
      <c r="A6" s="176"/>
      <c r="B6" s="59" t="s">
        <v>1393</v>
      </c>
      <c r="C6" s="6" t="s">
        <v>1394</v>
      </c>
      <c r="D6" s="7">
        <f>'แผน 2-4 อุดร'!D6+'แผน 2-4 อุดร'!I6+'แผน 2-4 อุดร'!N6+'แผน 2-4 อุดร'!S6+'แผน 2-4 อุดร'!X6+'แผน 2-4 อุดร'!AC6+'แผน 2-4 อุดร'!AH6+'แผน 2-4 อุดร'!AM6+'แผน 2-4 อุดร'!AR6+'แผน 2-4 อุดร'!AW6+'แผน 2-4 อุดร'!BB6+'แผน 2-4 อุดร'!BG6+'แผน 2-4 อุดร'!BL6+'แผน 2-4 อุดร'!BQ6+'แผน 2-4 อุดร'!BV6+'แผน 2-4 อุดร'!CA6+'แผน 2-4 อุดร'!CF6+'แผน 2-4 อุดร'!CK6+'แผน 2-4 อุดร'!CP6+'แผน 2-4 อุดร'!CU6+'แผน 2-4 อุดร'!CZ6</f>
        <v>206216719.27999997</v>
      </c>
      <c r="E6" s="7">
        <f t="shared" si="0"/>
        <v>85923633.033333331</v>
      </c>
      <c r="F6" s="7">
        <f>'แผน 2-4 อุดร'!F6+'แผน 2-4 อุดร'!K6+'แผน 2-4 อุดร'!P6+'แผน 2-4 อุดร'!U6+'แผน 2-4 อุดร'!Z6+'แผน 2-4 อุดร'!AE6+'แผน 2-4 อุดร'!AJ6+'แผน 2-4 อุดร'!AO6+'แผน 2-4 อุดร'!AT6+'แผน 2-4 อุดร'!AY6+'แผน 2-4 อุดร'!BD6+'แผน 2-4 อุดร'!BI6+'แผน 2-4 อุดร'!BN6+'แผน 2-4 อุดร'!BS6+'แผน 2-4 อุดร'!BX6+'แผน 2-4 อุดร'!CC6+'แผน 2-4 อุดร'!CH6+'แผน 2-4 อุดร'!CM6+'แผน 2-4 อุดร'!CR6+'แผน 2-4 อุดร'!CW6+'แผน 2-4 อุดร'!DB6</f>
        <v>83427756.970000014</v>
      </c>
      <c r="G6" s="7">
        <f t="shared" si="1"/>
        <v>-2495876.0633333176</v>
      </c>
      <c r="H6" s="91">
        <f t="shared" ref="H6:H33" si="2">G6/E6*100</f>
        <v>-2.9047608617352854</v>
      </c>
    </row>
    <row r="7" spans="1:9" x14ac:dyDescent="0.4">
      <c r="A7" s="177" t="s">
        <v>1395</v>
      </c>
      <c r="B7" s="177"/>
      <c r="C7" s="177"/>
      <c r="D7" s="8">
        <f>SUM(D4:D6)</f>
        <v>1767251046.2500002</v>
      </c>
      <c r="E7" s="8">
        <f>SUM(E4:E6)</f>
        <v>736354602.60416675</v>
      </c>
      <c r="F7" s="8">
        <f>SUM(F4:F6)</f>
        <v>739192972.39000022</v>
      </c>
      <c r="G7" s="8">
        <f t="shared" ref="G7" si="3">SUM(G4:G6)</f>
        <v>2838369.7858334929</v>
      </c>
      <c r="H7" s="92">
        <f t="shared" si="2"/>
        <v>0.38546235411517904</v>
      </c>
      <c r="I7" s="84"/>
    </row>
    <row r="8" spans="1:9" x14ac:dyDescent="0.4">
      <c r="A8" s="93"/>
      <c r="B8" s="93"/>
      <c r="C8" s="94" t="str">
        <f>'แผน 2-4 อุดร'!B8</f>
        <v>สรุปแผนที่ 2 (แห่ง)</v>
      </c>
      <c r="D8" s="95"/>
      <c r="E8" s="96"/>
      <c r="F8" s="96"/>
      <c r="G8" s="96"/>
      <c r="H8" s="97">
        <f>'แผน 2-4 อุดร'!C8</f>
        <v>5</v>
      </c>
      <c r="I8" s="84"/>
    </row>
    <row r="9" spans="1:9" x14ac:dyDescent="0.4">
      <c r="A9" s="181">
        <v>3</v>
      </c>
      <c r="B9" s="60" t="s">
        <v>1396</v>
      </c>
      <c r="C9" s="11" t="s">
        <v>1397</v>
      </c>
      <c r="D9" s="12"/>
      <c r="E9" s="13"/>
      <c r="F9" s="13"/>
      <c r="G9" s="13"/>
      <c r="H9" s="14"/>
    </row>
    <row r="10" spans="1:9" x14ac:dyDescent="0.4">
      <c r="A10" s="182"/>
      <c r="B10" s="81"/>
      <c r="C10" s="16" t="s">
        <v>99</v>
      </c>
      <c r="D10" s="7">
        <f>'แผน 2-4 อุดร'!D10+'แผน 2-4 อุดร'!I10+'แผน 2-4 อุดร'!N10+'แผน 2-4 อุดร'!S10+'แผน 2-4 อุดร'!X10+'แผน 2-4 อุดร'!AC10+'แผน 2-4 อุดร'!AH10+'แผน 2-4 อุดร'!AM10+'แผน 2-4 อุดร'!AR10+'แผน 2-4 อุดร'!AW10+'แผน 2-4 อุดร'!BB10+'แผน 2-4 อุดร'!BG10+'แผน 2-4 อุดร'!BL10+'แผน 2-4 อุดร'!BQ10+'แผน 2-4 อุดร'!BV10+'แผน 2-4 อุดร'!CA10+'แผน 2-4 อุดร'!CF10+'แผน 2-4 อุดร'!CK10+'แผน 2-4 อุดร'!CP10+'แผน 2-4 อุดร'!CU10+'แผน 2-4 อุดร'!CZ10</f>
        <v>32330332.450000003</v>
      </c>
      <c r="E10" s="7">
        <f>D10/12*D$35</f>
        <v>13470971.854166668</v>
      </c>
      <c r="F10" s="7">
        <f>'แผน 2-4 อุดร'!F10+'แผน 2-4 อุดร'!K10+'แผน 2-4 อุดร'!P10+'แผน 2-4 อุดร'!U10+'แผน 2-4 อุดร'!Z10+'แผน 2-4 อุดร'!AE10+'แผน 2-4 อุดร'!AJ10+'แผน 2-4 อุดร'!AO10+'แผน 2-4 อุดร'!AT10+'แผน 2-4 อุดร'!AY10+'แผน 2-4 อุดร'!BD10+'แผน 2-4 อุดร'!BI10+'แผน 2-4 อุดร'!BN10+'แผน 2-4 อุดร'!BS10+'แผน 2-4 อุดร'!BX10+'แผน 2-4 อุดร'!CC10+'แผน 2-4 อุดร'!CH10+'แผน 2-4 อุดร'!CM10+'แผน 2-4 อุดร'!CR10+'แผน 2-4 อุดร'!CW10+'แผน 2-4 อุดร'!DB10</f>
        <v>11508288.08</v>
      </c>
      <c r="G10" s="7">
        <f>F10-E10</f>
        <v>-1962683.7741666678</v>
      </c>
      <c r="H10" s="91">
        <f t="shared" si="2"/>
        <v>-14.569726634530793</v>
      </c>
    </row>
    <row r="11" spans="1:9" x14ac:dyDescent="0.4">
      <c r="A11" s="182"/>
      <c r="B11" s="82"/>
      <c r="C11" s="16" t="s">
        <v>101</v>
      </c>
      <c r="D11" s="7">
        <f>'แผน 2-4 อุดร'!D11+'แผน 2-4 อุดร'!I11+'แผน 2-4 อุดร'!N11+'แผน 2-4 อุดร'!S11+'แผน 2-4 อุดร'!X11+'แผน 2-4 อุดร'!AC11+'แผน 2-4 อุดร'!AH11+'แผน 2-4 อุดร'!AM11+'แผน 2-4 อุดร'!AR11+'แผน 2-4 อุดร'!AW11+'แผน 2-4 อุดร'!BB11+'แผน 2-4 อุดร'!BG11+'แผน 2-4 อุดร'!BL11+'แผน 2-4 อุดร'!BQ11+'แผน 2-4 อุดร'!BV11+'แผน 2-4 อุดร'!CA11+'แผน 2-4 อุดร'!CF11+'แผน 2-4 อุดร'!CK11+'แผน 2-4 อุดร'!CP11+'แผน 2-4 อุดร'!CU11+'แผน 2-4 อุดร'!CZ11</f>
        <v>1468647.75</v>
      </c>
      <c r="E11" s="7">
        <f t="shared" ref="E11:E21" si="4">D11/12*D$35</f>
        <v>611936.5625</v>
      </c>
      <c r="F11" s="7">
        <f>'แผน 2-4 อุดร'!F11+'แผน 2-4 อุดร'!K11+'แผน 2-4 อุดร'!P11+'แผน 2-4 อุดร'!U11+'แผน 2-4 อุดร'!Z11+'แผน 2-4 อุดร'!AE11+'แผน 2-4 อุดร'!AJ11+'แผน 2-4 อุดร'!AO11+'แผน 2-4 อุดร'!AT11+'แผน 2-4 อุดร'!AY11+'แผน 2-4 อุดร'!BD11+'แผน 2-4 อุดร'!BI11+'แผน 2-4 อุดร'!BN11+'แผน 2-4 อุดร'!BS11+'แผน 2-4 อุดร'!BX11+'แผน 2-4 อุดร'!CC11+'แผน 2-4 อุดร'!CH11+'แผน 2-4 อุดร'!CM11+'แผน 2-4 อุดร'!CR11+'แผน 2-4 อุดร'!CW11+'แผน 2-4 อุดร'!DB11</f>
        <v>293384.33</v>
      </c>
      <c r="G11" s="7">
        <f t="shared" ref="G11:G21" si="5">F11-E11</f>
        <v>-318552.23249999998</v>
      </c>
      <c r="H11" s="91">
        <f t="shared" si="2"/>
        <v>-52.056414344419885</v>
      </c>
    </row>
    <row r="12" spans="1:9" x14ac:dyDescent="0.4">
      <c r="A12" s="182"/>
      <c r="B12" s="82"/>
      <c r="C12" s="16" t="s">
        <v>103</v>
      </c>
      <c r="D12" s="7">
        <f>'แผน 2-4 อุดร'!D12+'แผน 2-4 อุดร'!I12+'แผน 2-4 อุดร'!N12+'แผน 2-4 อุดร'!S12+'แผน 2-4 อุดร'!X12+'แผน 2-4 อุดร'!AC12+'แผน 2-4 อุดร'!AH12+'แผน 2-4 อุดร'!AM12+'แผน 2-4 อุดร'!AR12+'แผน 2-4 อุดร'!AW12+'แผน 2-4 อุดร'!BB12+'แผน 2-4 อุดร'!BG12+'แผน 2-4 อุดร'!BL12+'แผน 2-4 อุดร'!BQ12+'แผน 2-4 อุดร'!BV12+'แผน 2-4 อุดร'!CA12+'แผน 2-4 อุดร'!CF12+'แผน 2-4 อุดร'!CK12+'แผน 2-4 อุดร'!CP12+'แผน 2-4 อุดร'!CU12+'แผน 2-4 อุดร'!CZ12</f>
        <v>18660889.119999997</v>
      </c>
      <c r="E12" s="7">
        <f t="shared" si="4"/>
        <v>7775370.4666666649</v>
      </c>
      <c r="F12" s="7">
        <f>'แผน 2-4 อุดร'!F12+'แผน 2-4 อุดร'!K12+'แผน 2-4 อุดร'!P12+'แผน 2-4 อุดร'!U12+'แผน 2-4 อุดร'!Z12+'แผน 2-4 อุดร'!AE12+'แผน 2-4 อุดร'!AJ12+'แผน 2-4 อุดร'!AO12+'แผน 2-4 อุดร'!AT12+'แผน 2-4 อุดร'!AY12+'แผน 2-4 อุดร'!BD12+'แผน 2-4 อุดร'!BI12+'แผน 2-4 อุดร'!BN12+'แผน 2-4 อุดร'!BS12+'แผน 2-4 อุดร'!BX12+'แผน 2-4 อุดร'!CC12+'แผน 2-4 อุดร'!CH12+'แผน 2-4 อุดร'!CM12+'แผน 2-4 อุดร'!CR12+'แผน 2-4 อุดร'!CW12+'แผน 2-4 อุดร'!DB12</f>
        <v>6725699.3000000017</v>
      </c>
      <c r="G12" s="7">
        <f t="shared" si="5"/>
        <v>-1049671.1666666633</v>
      </c>
      <c r="H12" s="91">
        <f t="shared" si="2"/>
        <v>-13.499950531831853</v>
      </c>
    </row>
    <row r="13" spans="1:9" x14ac:dyDescent="0.4">
      <c r="A13" s="182"/>
      <c r="B13" s="82"/>
      <c r="C13" s="16" t="s">
        <v>105</v>
      </c>
      <c r="D13" s="7">
        <f>'แผน 2-4 อุดร'!D13+'แผน 2-4 อุดร'!I13+'แผน 2-4 อุดร'!N13+'แผน 2-4 อุดร'!S13+'แผน 2-4 อุดร'!X13+'แผน 2-4 อุดร'!AC13+'แผน 2-4 อุดร'!AH13+'แผน 2-4 อุดร'!AM13+'แผน 2-4 อุดร'!AR13+'แผน 2-4 อุดร'!AW13+'แผน 2-4 อุดร'!BB13+'แผน 2-4 อุดร'!BG13+'แผน 2-4 อุดร'!BL13+'แผน 2-4 อุดร'!BQ13+'แผน 2-4 อุดร'!BV13+'แผน 2-4 อุดร'!CA13+'แผน 2-4 อุดร'!CF13+'แผน 2-4 อุดร'!CK13+'แผน 2-4 อุดร'!CP13+'แผน 2-4 อุดร'!CU13+'แผน 2-4 อุดร'!CZ13</f>
        <v>5065740.08</v>
      </c>
      <c r="E13" s="7">
        <f t="shared" si="4"/>
        <v>2110725.0333333332</v>
      </c>
      <c r="F13" s="7">
        <f>'แผน 2-4 อุดร'!F13+'แผน 2-4 อุดร'!K13+'แผน 2-4 อุดร'!P13+'แผน 2-4 อุดร'!U13+'แผน 2-4 อุดร'!Z13+'แผน 2-4 อุดร'!AE13+'แผน 2-4 อุดร'!AJ13+'แผน 2-4 อุดร'!AO13+'แผน 2-4 อุดร'!AT13+'แผน 2-4 อุดร'!AY13+'แผน 2-4 อุดร'!BD13+'แผน 2-4 อุดร'!BI13+'แผน 2-4 อุดร'!BN13+'แผน 2-4 อุดร'!BS13+'แผน 2-4 อุดร'!BX13+'แผน 2-4 อุดร'!CC13+'แผน 2-4 อุดร'!CH13+'แผน 2-4 อุดร'!CM13+'แผน 2-4 อุดร'!CR13+'แผน 2-4 อุดร'!CW13+'แผน 2-4 อุดร'!DB13</f>
        <v>1960478.75</v>
      </c>
      <c r="G13" s="7">
        <f t="shared" si="5"/>
        <v>-150246.28333333321</v>
      </c>
      <c r="H13" s="91">
        <f t="shared" si="2"/>
        <v>-7.1182309851159937</v>
      </c>
    </row>
    <row r="14" spans="1:9" x14ac:dyDescent="0.4">
      <c r="A14" s="182"/>
      <c r="B14" s="82"/>
      <c r="C14" s="16" t="s">
        <v>107</v>
      </c>
      <c r="D14" s="7">
        <f>'แผน 2-4 อุดร'!D14+'แผน 2-4 อุดร'!I14+'แผน 2-4 อุดร'!N14+'แผน 2-4 อุดร'!S14+'แผน 2-4 อุดร'!X14+'แผน 2-4 อุดร'!AC14+'แผน 2-4 อุดร'!AH14+'แผน 2-4 อุดร'!AM14+'แผน 2-4 อุดร'!AR14+'แผน 2-4 อุดร'!AW14+'แผน 2-4 อุดร'!BB14+'แผน 2-4 อุดร'!BG14+'แผน 2-4 อุดร'!BL14+'แผน 2-4 อุดร'!BQ14+'แผน 2-4 อุดร'!BV14+'แผน 2-4 อุดร'!CA14+'แผน 2-4 อุดร'!CF14+'แผน 2-4 อุดร'!CK14+'แผน 2-4 อุดร'!CP14+'แผน 2-4 อุดร'!CU14+'แผน 2-4 อุดร'!CZ14</f>
        <v>1372588.8399999999</v>
      </c>
      <c r="E14" s="7">
        <f t="shared" si="4"/>
        <v>571912.0166666666</v>
      </c>
      <c r="F14" s="7">
        <f>'แผน 2-4 อุดร'!F14+'แผน 2-4 อุดร'!K14+'แผน 2-4 อุดร'!P14+'แผน 2-4 อุดร'!U14+'แผน 2-4 อุดร'!Z14+'แผน 2-4 อุดร'!AE14+'แผน 2-4 อุดร'!AJ14+'แผน 2-4 อุดร'!AO14+'แผน 2-4 อุดร'!AT14+'แผน 2-4 อุดร'!AY14+'แผน 2-4 อุดร'!BD14+'แผน 2-4 อุดร'!BI14+'แผน 2-4 อุดร'!BN14+'แผน 2-4 อุดร'!BS14+'แผน 2-4 อุดร'!BX14+'แผน 2-4 อุดร'!CC14+'แผน 2-4 อุดร'!CH14+'แผน 2-4 อุดร'!CM14+'แผน 2-4 อุดร'!CR14+'แผน 2-4 อุดร'!CW14+'แผน 2-4 อุดร'!DB14</f>
        <v>684989</v>
      </c>
      <c r="G14" s="7">
        <f t="shared" si="5"/>
        <v>113076.9833333334</v>
      </c>
      <c r="H14" s="91">
        <f t="shared" si="2"/>
        <v>19.771744610716794</v>
      </c>
    </row>
    <row r="15" spans="1:9" x14ac:dyDescent="0.4">
      <c r="A15" s="182"/>
      <c r="B15" s="82"/>
      <c r="C15" s="16" t="s">
        <v>109</v>
      </c>
      <c r="D15" s="7">
        <f>'แผน 2-4 อุดร'!D15+'แผน 2-4 อุดร'!I15+'แผน 2-4 อุดร'!N15+'แผน 2-4 อุดร'!S15+'แผน 2-4 อุดร'!X15+'แผน 2-4 อุดร'!AC15+'แผน 2-4 อุดร'!AH15+'แผน 2-4 อุดร'!AM15+'แผน 2-4 อุดร'!AR15+'แผน 2-4 อุดร'!AW15+'แผน 2-4 อุดร'!BB15+'แผน 2-4 อุดร'!BG15+'แผน 2-4 อุดร'!BL15+'แผน 2-4 อุดร'!BQ15+'แผน 2-4 อุดร'!BV15+'แผน 2-4 อุดร'!CA15+'แผน 2-4 อุดร'!CF15+'แผน 2-4 อุดร'!CK15+'แผน 2-4 อุดร'!CP15+'แผน 2-4 อุดร'!CU15+'แผน 2-4 อุดร'!CZ15</f>
        <v>12357966.209999999</v>
      </c>
      <c r="E15" s="7">
        <f t="shared" si="4"/>
        <v>5149152.5874999994</v>
      </c>
      <c r="F15" s="7">
        <f>'แผน 2-4 อุดร'!F15+'แผน 2-4 อุดร'!K15+'แผน 2-4 อุดร'!P15+'แผน 2-4 อุดร'!U15+'แผน 2-4 อุดร'!Z15+'แผน 2-4 อุดร'!AE15+'แผน 2-4 อุดร'!AJ15+'แผน 2-4 อุดร'!AO15+'แผน 2-4 อุดร'!AT15+'แผน 2-4 อุดร'!AY15+'แผน 2-4 อุดร'!BD15+'แผน 2-4 อุดร'!BI15+'แผน 2-4 อุดร'!BN15+'แผน 2-4 อุดร'!BS15+'แผน 2-4 อุดร'!BX15+'แผน 2-4 อุดร'!CC15+'แผน 2-4 อุดร'!CH15+'แผน 2-4 อุดร'!CM15+'แผน 2-4 อุดร'!CR15+'แผน 2-4 อุดร'!CW15+'แผน 2-4 อุดร'!DB15</f>
        <v>5498365</v>
      </c>
      <c r="G15" s="7">
        <f t="shared" si="5"/>
        <v>349212.41250000056</v>
      </c>
      <c r="H15" s="91">
        <f t="shared" si="2"/>
        <v>6.7819394854940418</v>
      </c>
    </row>
    <row r="16" spans="1:9" x14ac:dyDescent="0.4">
      <c r="A16" s="182"/>
      <c r="B16" s="82"/>
      <c r="C16" s="16" t="s">
        <v>111</v>
      </c>
      <c r="D16" s="7">
        <f>'แผน 2-4 อุดร'!D16+'แผน 2-4 อุดร'!I16+'แผน 2-4 อุดร'!N16+'แผน 2-4 อุดร'!S16+'แผน 2-4 อุดร'!X16+'แผน 2-4 อุดร'!AC16+'แผน 2-4 อุดร'!AH16+'แผน 2-4 อุดร'!AM16+'แผน 2-4 อุดร'!AR16+'แผน 2-4 อุดร'!AW16+'แผน 2-4 อุดร'!BB16+'แผน 2-4 อุดร'!BG16+'แผน 2-4 อุดร'!BL16+'แผน 2-4 อุดร'!BQ16+'แผน 2-4 อุดร'!BV16+'แผน 2-4 อุดร'!CA16+'แผน 2-4 อุดร'!CF16+'แผน 2-4 อุดร'!CK16+'แผน 2-4 อุดร'!CP16+'แผน 2-4 อุดร'!CU16+'แผน 2-4 อุดร'!CZ16</f>
        <v>46946946.910000004</v>
      </c>
      <c r="E16" s="7">
        <f t="shared" si="4"/>
        <v>19561227.87916667</v>
      </c>
      <c r="F16" s="7">
        <f>'แผน 2-4 อุดร'!F16+'แผน 2-4 อุดร'!K16+'แผน 2-4 อุดร'!P16+'แผน 2-4 อุดร'!U16+'แผน 2-4 อุดร'!Z16+'แผน 2-4 อุดร'!AE16+'แผน 2-4 อุดร'!AJ16+'แผน 2-4 อุดร'!AO16+'แผน 2-4 อุดร'!AT16+'แผน 2-4 อุดร'!AY16+'แผน 2-4 อุดร'!BD16+'แผน 2-4 อุดร'!BI16+'แผน 2-4 อุดร'!BN16+'แผน 2-4 อุดร'!BS16+'แผน 2-4 อุดร'!BX16+'แผน 2-4 อุดร'!CC16+'แผน 2-4 อุดร'!CH16+'แผน 2-4 อุดร'!CM16+'แผน 2-4 อุดร'!CR16+'แผน 2-4 อุดร'!CW16+'แผน 2-4 อุดร'!DB16</f>
        <v>19564346.800000001</v>
      </c>
      <c r="G16" s="7">
        <f t="shared" si="5"/>
        <v>3118.9208333306015</v>
      </c>
      <c r="H16" s="91">
        <f t="shared" si="2"/>
        <v>1.5944402123408374E-2</v>
      </c>
    </row>
    <row r="17" spans="1:9" x14ac:dyDescent="0.4">
      <c r="A17" s="182"/>
      <c r="B17" s="82"/>
      <c r="C17" s="16" t="s">
        <v>95</v>
      </c>
      <c r="D17" s="7">
        <f>'แผน 2-4 อุดร'!D17+'แผน 2-4 อุดร'!I17+'แผน 2-4 อุดร'!N17+'แผน 2-4 อุดร'!S17+'แผน 2-4 อุดร'!X17+'แผน 2-4 อุดร'!AC17+'แผน 2-4 อุดร'!AH17+'แผน 2-4 อุดร'!AM17+'แผน 2-4 อุดร'!AR17+'แผน 2-4 อุดร'!AW17+'แผน 2-4 อุดร'!BB17+'แผน 2-4 อุดร'!BG17+'แผน 2-4 อุดร'!BL17+'แผน 2-4 อุดร'!BQ17+'แผน 2-4 อุดร'!BV17+'แผน 2-4 อุดร'!CA17+'แผน 2-4 อุดร'!CF17+'แผน 2-4 อุดร'!CK17+'แผน 2-4 อุดร'!CP17+'แผน 2-4 อุดร'!CU17+'แผน 2-4 อุดร'!CZ17</f>
        <v>52977966.890000001</v>
      </c>
      <c r="E17" s="7">
        <f t="shared" si="4"/>
        <v>22074152.870833334</v>
      </c>
      <c r="F17" s="7">
        <f>'แผน 2-4 อุดร'!F17+'แผน 2-4 อุดร'!K17+'แผน 2-4 อุดร'!P17+'แผน 2-4 อุดร'!U17+'แผน 2-4 อุดร'!Z17+'แผน 2-4 อุดร'!AE17+'แผน 2-4 อุดร'!AJ17+'แผน 2-4 อุดร'!AO17+'แผน 2-4 อุดร'!AT17+'แผน 2-4 อุดร'!AY17+'แผน 2-4 อุดร'!BD17+'แผน 2-4 อุดร'!BI17+'แผน 2-4 อุดร'!BN17+'แผน 2-4 อุดร'!BS17+'แผน 2-4 อุดร'!BX17+'แผน 2-4 อุดร'!CC17+'แผน 2-4 อุดร'!CH17+'แผน 2-4 อุดร'!CM17+'แผน 2-4 อุดร'!CR17+'แผน 2-4 อุดร'!CW17+'แผน 2-4 อุดร'!DB17</f>
        <v>24227775.599999998</v>
      </c>
      <c r="G17" s="7">
        <f t="shared" si="5"/>
        <v>2153622.7291666642</v>
      </c>
      <c r="H17" s="91">
        <f t="shared" si="2"/>
        <v>9.7563097518104733</v>
      </c>
    </row>
    <row r="18" spans="1:9" x14ac:dyDescent="0.4">
      <c r="A18" s="182"/>
      <c r="B18" s="82"/>
      <c r="C18" s="16" t="s">
        <v>97</v>
      </c>
      <c r="D18" s="7">
        <f>'แผน 2-4 อุดร'!D18+'แผน 2-4 อุดร'!I18+'แผน 2-4 อุดร'!N18+'แผน 2-4 อุดร'!S18+'แผน 2-4 อุดร'!X18+'แผน 2-4 อุดร'!AC18+'แผน 2-4 อุดร'!AH18+'แผน 2-4 อุดร'!AM18+'แผน 2-4 อุดร'!AR18+'แผน 2-4 อุดร'!AW18+'แผน 2-4 อุดร'!BB18+'แผน 2-4 อุดร'!BG18+'แผน 2-4 อุดร'!BL18+'แผน 2-4 อุดร'!BQ18+'แผน 2-4 อุดร'!BV18+'แผน 2-4 อุดร'!CA18+'แผน 2-4 อุดร'!CF18+'แผน 2-4 อุดร'!CK18+'แผน 2-4 อุดร'!CP18+'แผน 2-4 อุดร'!CU18+'แผน 2-4 อุดร'!CZ18</f>
        <v>16357929.609999999</v>
      </c>
      <c r="E18" s="7">
        <f t="shared" si="4"/>
        <v>6815804.0041666664</v>
      </c>
      <c r="F18" s="7">
        <f>'แผน 2-4 อุดร'!F18+'แผน 2-4 อุดร'!K18+'แผน 2-4 อุดร'!P18+'แผน 2-4 อุดร'!U18+'แผน 2-4 อุดร'!Z18+'แผน 2-4 อุดร'!AE18+'แผน 2-4 อุดร'!AJ18+'แผน 2-4 อุดร'!AO18+'แผน 2-4 อุดร'!AT18+'แผน 2-4 อุดร'!AY18+'แผน 2-4 อุดร'!BD18+'แผน 2-4 อุดร'!BI18+'แผน 2-4 อุดร'!BN18+'แผน 2-4 อุดร'!BS18+'แผน 2-4 อุดร'!BX18+'แผน 2-4 อุดร'!CC18+'แผน 2-4 อุดร'!CH18+'แผน 2-4 อุดร'!CM18+'แผน 2-4 อุดร'!CR18+'แผน 2-4 อุดร'!CW18+'แผน 2-4 อุดร'!DB18</f>
        <v>8820595.8499999996</v>
      </c>
      <c r="G18" s="7">
        <f t="shared" si="5"/>
        <v>2004791.8458333332</v>
      </c>
      <c r="H18" s="91">
        <f t="shared" si="2"/>
        <v>29.413871710626587</v>
      </c>
    </row>
    <row r="19" spans="1:9" x14ac:dyDescent="0.4">
      <c r="A19" s="182"/>
      <c r="B19" s="82"/>
      <c r="C19" s="16" t="s">
        <v>113</v>
      </c>
      <c r="D19" s="7">
        <f>'แผน 2-4 อุดร'!D19+'แผน 2-4 อุดร'!I19+'แผน 2-4 อุดร'!N19+'แผน 2-4 อุดร'!S19+'แผน 2-4 อุดร'!X19+'แผน 2-4 อุดร'!AC19+'แผน 2-4 อุดร'!AH19+'แผน 2-4 อุดร'!AM19+'แผน 2-4 อุดร'!AR19+'แผน 2-4 อุดร'!AW19+'แผน 2-4 อุดร'!BB19+'แผน 2-4 อุดร'!BG19+'แผน 2-4 อุดร'!BL19+'แผน 2-4 อุดร'!BQ19+'แผน 2-4 อุดร'!BV19+'แผน 2-4 อุดร'!CA19+'แผน 2-4 อุดร'!CF19+'แผน 2-4 อุดร'!CK19+'แผน 2-4 อุดร'!CP19+'แผน 2-4 อุดร'!CU19+'แผน 2-4 อุดร'!CZ19</f>
        <v>7363639.4800000004</v>
      </c>
      <c r="E19" s="7">
        <f t="shared" si="4"/>
        <v>3068183.1166666672</v>
      </c>
      <c r="F19" s="7">
        <f>'แผน 2-4 อุดร'!F19+'แผน 2-4 อุดร'!K19+'แผน 2-4 อุดร'!P19+'แผน 2-4 อุดร'!U19+'แผน 2-4 อุดร'!Z19+'แผน 2-4 อุดร'!AE19+'แผน 2-4 อุดร'!AJ19+'แผน 2-4 อุดร'!AO19+'แผน 2-4 อุดร'!AT19+'แผน 2-4 อุดร'!AY19+'แผน 2-4 อุดร'!BD19+'แผน 2-4 อุดร'!BI19+'แผน 2-4 อุดร'!BN19+'แผน 2-4 อุดร'!BS19+'แผน 2-4 อุดร'!BX19+'แผน 2-4 อุดร'!CC19+'แผน 2-4 อุดร'!CH19+'แผน 2-4 อุดร'!CM19+'แผน 2-4 อุดร'!CR19+'แผน 2-4 อุดร'!CW19+'แผน 2-4 อุดร'!DB19</f>
        <v>2577129.8899999997</v>
      </c>
      <c r="G19" s="7">
        <f t="shared" si="5"/>
        <v>-491053.2266666675</v>
      </c>
      <c r="H19" s="91">
        <f t="shared" si="2"/>
        <v>-16.004690984681417</v>
      </c>
    </row>
    <row r="20" spans="1:9" x14ac:dyDescent="0.4">
      <c r="A20" s="182"/>
      <c r="B20" s="82"/>
      <c r="C20" s="16" t="s">
        <v>115</v>
      </c>
      <c r="D20" s="7">
        <f>'แผน 2-4 อุดร'!D20+'แผน 2-4 อุดร'!I20+'แผน 2-4 อุดร'!N20+'แผน 2-4 อุดร'!S20+'แผน 2-4 อุดร'!X20+'แผน 2-4 อุดร'!AC20+'แผน 2-4 อุดร'!AH20+'แผน 2-4 อุดร'!AM20+'แผน 2-4 อุดร'!AR20+'แผน 2-4 อุดร'!AW20+'แผน 2-4 อุดร'!BB20+'แผน 2-4 อุดร'!BG20+'แผน 2-4 อุดร'!BL20+'แผน 2-4 อุดร'!BQ20+'แผน 2-4 อุดร'!BV20+'แผน 2-4 อุดร'!CA20+'แผน 2-4 อุดร'!CF20+'แผน 2-4 อุดร'!CK20+'แผน 2-4 อุดร'!CP20+'แผน 2-4 อุดร'!CU20+'แผน 2-4 อุดร'!CZ20</f>
        <v>2897700.09</v>
      </c>
      <c r="E20" s="7">
        <f t="shared" si="4"/>
        <v>1207375.0374999999</v>
      </c>
      <c r="F20" s="7">
        <f>'แผน 2-4 อุดร'!F20+'แผน 2-4 อุดร'!K20+'แผน 2-4 อุดร'!P20+'แผน 2-4 อุดร'!U20+'แผน 2-4 อุดร'!Z20+'แผน 2-4 อุดร'!AE20+'แผน 2-4 อุดร'!AJ20+'แผน 2-4 อุดร'!AO20+'แผน 2-4 อุดร'!AT20+'แผน 2-4 อุดร'!AY20+'แผน 2-4 อุดร'!BD20+'แผน 2-4 อุดร'!BI20+'แผน 2-4 อุดร'!BN20+'แผน 2-4 อุดร'!BS20+'แผน 2-4 อุดร'!BX20+'แผน 2-4 อุดร'!CC20+'แผน 2-4 อุดร'!CH20+'แผน 2-4 อุดร'!CM20+'แผน 2-4 อุดร'!CR20+'แผน 2-4 อุดร'!CW20+'แผน 2-4 อุดร'!DB20</f>
        <v>11666782.9</v>
      </c>
      <c r="G20" s="7">
        <f t="shared" si="5"/>
        <v>10459407.862500001</v>
      </c>
      <c r="H20" s="91">
        <f t="shared" si="2"/>
        <v>866.29320117113991</v>
      </c>
    </row>
    <row r="21" spans="1:9" x14ac:dyDescent="0.4">
      <c r="A21" s="80"/>
      <c r="B21" s="83"/>
      <c r="C21" s="16" t="s">
        <v>1119</v>
      </c>
      <c r="D21" s="7">
        <f>'แผน 2-4 อุดร'!D21+'แผน 2-4 อุดร'!I21+'แผน 2-4 อุดร'!N21+'แผน 2-4 อุดร'!S21+'แผน 2-4 อุดร'!X21+'แผน 2-4 อุดร'!AC21+'แผน 2-4 อุดร'!AH21+'แผน 2-4 อุดร'!AM21+'แผน 2-4 อุดร'!AR21+'แผน 2-4 อุดร'!AW21+'แผน 2-4 อุดร'!BB21+'แผน 2-4 อุดร'!BG21+'แผน 2-4 อุดร'!BL21+'แผน 2-4 อุดร'!BQ21+'แผน 2-4 อุดร'!BV21+'แผน 2-4 อุดร'!CA21+'แผน 2-4 อุดร'!CF21+'แผน 2-4 อุดร'!CK21+'แผน 2-4 อุดร'!CP21+'แผน 2-4 อุดร'!CU21+'แผน 2-4 อุดร'!CZ21</f>
        <v>12470291.620000001</v>
      </c>
      <c r="E21" s="7">
        <f t="shared" si="4"/>
        <v>5195954.8416666668</v>
      </c>
      <c r="F21" s="7">
        <f>'แผน 2-4 อุดร'!F21+'แผน 2-4 อุดร'!K21+'แผน 2-4 อุดร'!P21+'แผน 2-4 อุดร'!U21+'แผน 2-4 อุดร'!Z21+'แผน 2-4 อุดร'!AE21+'แผน 2-4 อุดร'!AJ21+'แผน 2-4 อุดร'!AO21+'แผน 2-4 อุดร'!AT21+'แผน 2-4 อุดร'!AY21+'แผน 2-4 อุดร'!BD21+'แผน 2-4 อุดร'!BI21+'แผน 2-4 อุดร'!BN21+'แผน 2-4 อุดร'!BS21+'แผน 2-4 อุดร'!BX21+'แผน 2-4 อุดร'!CC21+'แผน 2-4 อุดร'!CH21+'แผน 2-4 อุดร'!CM21+'แผน 2-4 อุดร'!CR21+'แผน 2-4 อุดร'!CW21+'แผน 2-4 อุดร'!DB21</f>
        <v>6244774.0300000003</v>
      </c>
      <c r="G21" s="7">
        <f t="shared" si="5"/>
        <v>1048819.1883333335</v>
      </c>
      <c r="H21" s="91">
        <f t="shared" si="2"/>
        <v>20.185302226316342</v>
      </c>
    </row>
    <row r="22" spans="1:9" x14ac:dyDescent="0.4">
      <c r="A22" s="177" t="s">
        <v>1398</v>
      </c>
      <c r="B22" s="177"/>
      <c r="C22" s="177"/>
      <c r="D22" s="8">
        <f>SUM(D10:D21)</f>
        <v>210270639.05000001</v>
      </c>
      <c r="E22" s="8">
        <f t="shared" ref="E22:G22" si="6">SUM(E10:E21)</f>
        <v>87612766.270833313</v>
      </c>
      <c r="F22" s="8">
        <f t="shared" si="6"/>
        <v>99772609.530000001</v>
      </c>
      <c r="G22" s="8">
        <f t="shared" si="6"/>
        <v>12159843.259166665</v>
      </c>
      <c r="H22" s="92">
        <f t="shared" si="2"/>
        <v>13.879076961886469</v>
      </c>
      <c r="I22" s="84"/>
    </row>
    <row r="23" spans="1:9" x14ac:dyDescent="0.4">
      <c r="A23" s="93"/>
      <c r="B23" s="93"/>
      <c r="C23" s="94" t="str">
        <f>'แผน 2-4 อุดร'!B23</f>
        <v>สรุป แผนที่ 3</v>
      </c>
      <c r="D23" s="96"/>
      <c r="E23" s="96"/>
      <c r="F23" s="96"/>
      <c r="G23" s="96"/>
      <c r="H23" s="97">
        <f>'แผน 2-4 อุดร'!C23</f>
        <v>2</v>
      </c>
      <c r="I23" s="84"/>
    </row>
    <row r="24" spans="1:9" x14ac:dyDescent="0.4">
      <c r="A24" s="174">
        <v>4</v>
      </c>
      <c r="B24" s="60" t="s">
        <v>1399</v>
      </c>
      <c r="C24" s="16" t="s">
        <v>1400</v>
      </c>
      <c r="D24" s="61"/>
      <c r="E24" s="61"/>
      <c r="F24" s="61"/>
      <c r="G24" s="61"/>
      <c r="H24" s="62"/>
    </row>
    <row r="25" spans="1:9" x14ac:dyDescent="0.4">
      <c r="A25" s="175"/>
      <c r="B25" s="52"/>
      <c r="C25" s="51" t="s">
        <v>1401</v>
      </c>
      <c r="D25" s="7">
        <f>'แผน 2-4 อุดร'!D25+'แผน 2-4 อุดร'!I25+'แผน 2-4 อุดร'!N25+'แผน 2-4 อุดร'!S25+'แผน 2-4 อุดร'!X25+'แผน 2-4 อุดร'!AC25+'แผน 2-4 อุดร'!AH25+'แผน 2-4 อุดร'!AM25+'แผน 2-4 อุดร'!AR25+'แผน 2-4 อุดร'!AW25+'แผน 2-4 อุดร'!BB25+'แผน 2-4 อุดร'!BG25+'แผน 2-4 อุดร'!BL25+'แผน 2-4 อุดร'!BQ25+'แผน 2-4 อุดร'!BV25+'แผน 2-4 อุดร'!CA25+'แผน 2-4 อุดร'!CF25+'แผน 2-4 อุดร'!CK25+'แผน 2-4 อุดร'!CP25+'แผน 2-4 อุดร'!CU25+'แผน 2-4 อุดร'!CZ25</f>
        <v>995963496.07000005</v>
      </c>
      <c r="E25" s="7">
        <f>D25/12*D$35</f>
        <v>414984790.0291667</v>
      </c>
      <c r="F25" s="7">
        <f>'แผน 2-4 อุดร'!F25+'แผน 2-4 อุดร'!K25+'แผน 2-4 อุดร'!P25+'แผน 2-4 อุดร'!U25+'แผน 2-4 อุดร'!Z25+'แผน 2-4 อุดร'!AE25+'แผน 2-4 อุดร'!AJ25+'แผน 2-4 อุดร'!AO25+'แผน 2-4 อุดร'!AT25+'แผน 2-4 อุดร'!AY25+'แผน 2-4 อุดร'!BD25+'แผน 2-4 อุดร'!BI25+'แผน 2-4 อุดร'!BN25+'แผน 2-4 อุดร'!BS25+'แผน 2-4 อุดร'!BX25+'แผน 2-4 อุดร'!CC25+'แผน 2-4 อุดร'!CH25+'แผน 2-4 อุดร'!CM25+'แผน 2-4 อุดร'!CR25+'แผน 2-4 อุดร'!CW25+'แผน 2-4 อุดร'!DB25</f>
        <v>377278076.16000003</v>
      </c>
      <c r="G25" s="7">
        <f>F25-E25</f>
        <v>-37706713.869166672</v>
      </c>
      <c r="H25" s="91">
        <f t="shared" si="2"/>
        <v>-9.0862881664931638</v>
      </c>
    </row>
    <row r="26" spans="1:9" x14ac:dyDescent="0.4">
      <c r="A26" s="175"/>
      <c r="B26" s="52"/>
      <c r="C26" s="51" t="s">
        <v>1402</v>
      </c>
      <c r="D26" s="7">
        <f>'แผน 2-4 อุดร'!D26+'แผน 2-4 อุดร'!I26+'แผน 2-4 อุดร'!N26+'แผน 2-4 อุดร'!S26+'แผน 2-4 อุดร'!X26+'แผน 2-4 อุดร'!AC26+'แผน 2-4 อุดร'!AH26+'แผน 2-4 อุดร'!AM26+'แผน 2-4 อุดร'!AR26+'แผน 2-4 อุดร'!AW26+'แผน 2-4 อุดร'!BB26+'แผน 2-4 อุดร'!BG26+'แผน 2-4 อุดร'!BL26+'แผน 2-4 อุดร'!BQ26+'แผน 2-4 อุดร'!BV26+'แผน 2-4 อุดร'!CA26+'แผน 2-4 อุดร'!CF26+'แผน 2-4 อุดร'!CK26+'แผน 2-4 อุดร'!CP26+'แผน 2-4 อุดร'!CU26+'แผน 2-4 อุดร'!CZ26</f>
        <v>542986987.95000005</v>
      </c>
      <c r="E26" s="7">
        <f t="shared" ref="E26:E32" si="7">D26/12*D$35</f>
        <v>226244578.3125</v>
      </c>
      <c r="F26" s="7">
        <f>'แผน 2-4 อุดร'!F26+'แผน 2-4 อุดร'!K26+'แผน 2-4 อุดร'!P26+'แผน 2-4 อุดร'!U26+'แผน 2-4 อุดร'!Z26+'แผน 2-4 อุดร'!AE26+'แผน 2-4 อุดร'!AJ26+'แผน 2-4 อุดร'!AO26+'แผน 2-4 อุดร'!AT26+'แผน 2-4 อุดร'!AY26+'แผน 2-4 อุดร'!BD26+'แผน 2-4 อุดร'!BI26+'แผน 2-4 อุดร'!BN26+'แผน 2-4 อุดร'!BS26+'แผน 2-4 อุดร'!BX26+'แผน 2-4 อุดร'!CC26+'แผน 2-4 อุดร'!CH26+'แผน 2-4 อุดร'!CM26+'แผน 2-4 อุดร'!CR26+'แผน 2-4 อุดร'!CW26+'แผน 2-4 อุดร'!DB26</f>
        <v>187284461.08000001</v>
      </c>
      <c r="G26" s="7">
        <f t="shared" ref="G26:G32" si="8">F26-E26</f>
        <v>-38960117.232499987</v>
      </c>
      <c r="H26" s="91">
        <f t="shared" si="2"/>
        <v>-17.220353974045903</v>
      </c>
    </row>
    <row r="27" spans="1:9" x14ac:dyDescent="0.4">
      <c r="A27" s="175"/>
      <c r="B27" s="52"/>
      <c r="C27" s="51" t="s">
        <v>1403</v>
      </c>
      <c r="D27" s="7">
        <f>'แผน 2-4 อุดร'!D27+'แผน 2-4 อุดร'!I27+'แผน 2-4 อุดร'!N27+'แผน 2-4 อุดร'!S27+'แผน 2-4 อุดร'!X27+'แผน 2-4 อุดร'!AC27+'แผน 2-4 อุดร'!AH27+'แผน 2-4 อุดร'!AM27+'แผน 2-4 อุดร'!AR27+'แผน 2-4 อุดร'!AW27+'แผน 2-4 อุดร'!BB27+'แผน 2-4 อุดร'!BG27+'แผน 2-4 อุดร'!BL27+'แผน 2-4 อุดร'!BQ27+'แผน 2-4 อุดร'!BV27+'แผน 2-4 อุดร'!CA27+'แผน 2-4 อุดร'!CF27+'แผน 2-4 อุดร'!CK27+'แผน 2-4 อุดร'!CP27+'แผน 2-4 อุดร'!CU27+'แผน 2-4 อุดร'!CZ27</f>
        <v>213072537.83999997</v>
      </c>
      <c r="E27" s="7">
        <f t="shared" si="7"/>
        <v>88780224.099999979</v>
      </c>
      <c r="F27" s="7">
        <f>'แผน 2-4 อุดร'!F27+'แผน 2-4 อุดร'!K27+'แผน 2-4 อุดร'!P27+'แผน 2-4 อุดร'!U27+'แผน 2-4 อุดร'!Z27+'แผน 2-4 อุดร'!AE27+'แผน 2-4 อุดร'!AJ27+'แผน 2-4 อุดร'!AO27+'แผน 2-4 อุดร'!AT27+'แผน 2-4 อุดร'!AY27+'แผน 2-4 อุดร'!BD27+'แผน 2-4 อุดร'!BI27+'แผน 2-4 อุดร'!BN27+'แผน 2-4 อุดร'!BS27+'แผน 2-4 อุดร'!BX27+'แผน 2-4 อุดร'!CC27+'แผน 2-4 อุดร'!CH27+'แผน 2-4 อุดร'!CM27+'แผน 2-4 อุดร'!CR27+'แผน 2-4 อุดร'!CW27+'แผน 2-4 อุดร'!DB27</f>
        <v>86364288.850000009</v>
      </c>
      <c r="G27" s="7">
        <f t="shared" si="8"/>
        <v>-2415935.2499999702</v>
      </c>
      <c r="H27" s="91">
        <f t="shared" si="2"/>
        <v>-2.7212538315725774</v>
      </c>
    </row>
    <row r="28" spans="1:9" x14ac:dyDescent="0.4">
      <c r="A28" s="175"/>
      <c r="B28" s="52"/>
      <c r="C28" s="51" t="s">
        <v>1404</v>
      </c>
      <c r="D28" s="7">
        <f>'แผน 2-4 อุดร'!D28+'แผน 2-4 อุดร'!I28+'แผน 2-4 อุดร'!N28+'แผน 2-4 อุดร'!S28+'แผน 2-4 อุดร'!X28+'แผน 2-4 อุดร'!AC28+'แผน 2-4 อุดร'!AH28+'แผน 2-4 อุดร'!AM28+'แผน 2-4 อุดร'!AR28+'แผน 2-4 อุดร'!AW28+'แผน 2-4 อุดร'!BB28+'แผน 2-4 อุดร'!BG28+'แผน 2-4 อุดร'!BL28+'แผน 2-4 อุดร'!BQ28+'แผน 2-4 อุดร'!BV28+'แผน 2-4 อุดร'!CA28+'แผน 2-4 อุดร'!CF28+'แผน 2-4 อุดร'!CK28+'แผน 2-4 อุดร'!CP28+'แผน 2-4 อุดร'!CU28+'แผน 2-4 อุดร'!CZ28</f>
        <v>68127339.029999986</v>
      </c>
      <c r="E28" s="7">
        <f t="shared" si="7"/>
        <v>28386391.262499992</v>
      </c>
      <c r="F28" s="7">
        <f>'แผน 2-4 อุดร'!F28+'แผน 2-4 อุดร'!K28+'แผน 2-4 อุดร'!P28+'แผน 2-4 อุดร'!U28+'แผน 2-4 อุดร'!Z28+'แผน 2-4 อุดร'!AE28+'แผน 2-4 อุดร'!AJ28+'แผน 2-4 อุดร'!AO28+'แผน 2-4 อุดร'!AT28+'แผน 2-4 อุดร'!AY28+'แผน 2-4 อุดร'!BD28+'แผน 2-4 อุดร'!BI28+'แผน 2-4 อุดร'!BN28+'แผน 2-4 อุดร'!BS28+'แผน 2-4 อุดร'!BX28+'แผน 2-4 อุดร'!CC28+'แผน 2-4 อุดร'!CH28+'แผน 2-4 อุดร'!CM28+'แผน 2-4 อุดร'!CR28+'แผน 2-4 อุดร'!CW28+'แผน 2-4 อุดร'!DB28</f>
        <v>10137412.710000001</v>
      </c>
      <c r="G28" s="7">
        <f t="shared" si="8"/>
        <v>-18248978.552499991</v>
      </c>
      <c r="H28" s="91">
        <f>G28/E28*100</f>
        <v>-64.287772206564028</v>
      </c>
    </row>
    <row r="29" spans="1:9" x14ac:dyDescent="0.4">
      <c r="A29" s="175"/>
      <c r="B29" s="52"/>
      <c r="C29" s="51" t="s">
        <v>1405</v>
      </c>
      <c r="D29" s="7">
        <f>'แผน 2-4 อุดร'!D29+'แผน 2-4 อุดร'!I29+'แผน 2-4 อุดร'!N29+'แผน 2-4 อุดร'!S29+'แผน 2-4 อุดร'!X29+'แผน 2-4 อุดร'!AC29+'แผน 2-4 อุดร'!AH29+'แผน 2-4 อุดร'!AM29+'แผน 2-4 อุดร'!AR29+'แผน 2-4 อุดร'!AW29+'แผน 2-4 อุดร'!BB29+'แผน 2-4 อุดร'!BG29+'แผน 2-4 อุดร'!BL29+'แผน 2-4 อุดร'!BQ29+'แผน 2-4 อุดร'!BV29+'แผน 2-4 อุดร'!CA29+'แผน 2-4 อุดร'!CF29+'แผน 2-4 อุดร'!CK29+'แผน 2-4 อุดร'!CP29+'แผน 2-4 อุดร'!CU29+'แผน 2-4 อุดร'!CZ29</f>
        <v>462331609.82000005</v>
      </c>
      <c r="E29" s="7">
        <f t="shared" si="7"/>
        <v>192638170.75833336</v>
      </c>
      <c r="F29" s="7">
        <f>'แผน 2-4 อุดร'!F29+'แผน 2-4 อุดร'!K29+'แผน 2-4 อุดร'!P29+'แผน 2-4 อุดร'!U29+'แผน 2-4 อุดร'!Z29+'แผน 2-4 อุดร'!AE29+'แผน 2-4 อุดร'!AJ29+'แผน 2-4 อุดร'!AO29+'แผน 2-4 อุดร'!AT29+'แผน 2-4 อุดร'!AY29+'แผน 2-4 อุดร'!BD29+'แผน 2-4 อุดร'!BI29+'แผน 2-4 อุดร'!BN29+'แผน 2-4 อุดร'!BS29+'แผน 2-4 อุดร'!BX29+'แผน 2-4 อุดร'!CC29+'แผน 2-4 อุดร'!CH29+'แผน 2-4 อุดร'!CM29+'แผน 2-4 อุดร'!CR29+'แผน 2-4 อุดร'!CW29+'แผน 2-4 อุดร'!DB29</f>
        <v>332487696.81999999</v>
      </c>
      <c r="G29" s="7">
        <f t="shared" si="8"/>
        <v>139849526.06166664</v>
      </c>
      <c r="H29" s="91">
        <f>G29/E29*100</f>
        <v>72.59699648887829</v>
      </c>
    </row>
    <row r="30" spans="1:9" x14ac:dyDescent="0.4">
      <c r="A30" s="175"/>
      <c r="B30" s="52"/>
      <c r="C30" s="51" t="s">
        <v>1406</v>
      </c>
      <c r="D30" s="7">
        <f>'แผน 2-4 อุดร'!D30+'แผน 2-4 อุดร'!I30+'แผน 2-4 อุดร'!N30+'แผน 2-4 อุดร'!S30+'แผน 2-4 อุดร'!X30+'แผน 2-4 อุดร'!AC30+'แผน 2-4 อุดร'!AH30+'แผน 2-4 อุดร'!AM30+'แผน 2-4 อุดร'!AR30+'แผน 2-4 อุดร'!AW30+'แผน 2-4 อุดร'!BB30+'แผน 2-4 อุดร'!BG30+'แผน 2-4 อุดร'!BL30+'แผน 2-4 อุดร'!BQ30+'แผน 2-4 อุดร'!BV30+'แผน 2-4 อุดร'!CA30+'แผน 2-4 อุดร'!CF30+'แผน 2-4 อุดร'!CK30+'แผน 2-4 อุดร'!CP30+'แผน 2-4 อุดร'!CU30+'แผน 2-4 อุดร'!CZ30</f>
        <v>77518561.530000001</v>
      </c>
      <c r="E30" s="7">
        <f t="shared" si="7"/>
        <v>32299400.637500003</v>
      </c>
      <c r="F30" s="7">
        <f>'แผน 2-4 อุดร'!F30+'แผน 2-4 อุดร'!K30+'แผน 2-4 อุดร'!P30+'แผน 2-4 อุดร'!U30+'แผน 2-4 อุดร'!Z30+'แผน 2-4 อุดร'!AE30+'แผน 2-4 อุดร'!AJ30+'แผน 2-4 อุดร'!AO30+'แผน 2-4 อุดร'!AT30+'แผน 2-4 อุดร'!AY30+'แผน 2-4 อุดร'!BD30+'แผน 2-4 อุดร'!BI30+'แผน 2-4 อุดร'!BN30+'แผน 2-4 อุดร'!BS30+'แผน 2-4 อุดร'!BX30+'แผน 2-4 อุดร'!CC30+'แผน 2-4 อุดร'!CH30+'แผน 2-4 อุดร'!CM30+'แผน 2-4 อุดร'!CR30+'แผน 2-4 อุดร'!CW30+'แผน 2-4 อุดร'!DB30</f>
        <v>95871078.140000001</v>
      </c>
      <c r="G30" s="7">
        <f t="shared" si="8"/>
        <v>63571677.502499998</v>
      </c>
      <c r="H30" s="91">
        <f t="shared" si="2"/>
        <v>196.81999123133107</v>
      </c>
    </row>
    <row r="31" spans="1:9" x14ac:dyDescent="0.4">
      <c r="A31" s="175"/>
      <c r="B31" s="52"/>
      <c r="C31" s="51" t="s">
        <v>1407</v>
      </c>
      <c r="D31" s="7">
        <f>'แผน 2-4 อุดร'!D31+'แผน 2-4 อุดร'!I31+'แผน 2-4 อุดร'!N31+'แผน 2-4 อุดร'!S31+'แผน 2-4 อุดร'!X31+'แผน 2-4 อุดร'!AC31+'แผน 2-4 อุดร'!AH31+'แผน 2-4 อุดร'!AM31+'แผน 2-4 อุดร'!AR31+'แผน 2-4 อุดร'!AW31+'แผน 2-4 อุดร'!BB31+'แผน 2-4 อุดร'!BG31+'แผน 2-4 อุดร'!BL31+'แผน 2-4 อุดร'!BQ31+'แผน 2-4 อุดร'!BV31+'แผน 2-4 อุดร'!CA31+'แผน 2-4 อุดร'!CF31+'แผน 2-4 อุดร'!CK31+'แผน 2-4 อุดร'!CP31+'แผน 2-4 อุดร'!CU31+'แผน 2-4 อุดร'!CZ31</f>
        <v>99938584.659999996</v>
      </c>
      <c r="E31" s="7">
        <f t="shared" si="7"/>
        <v>41641076.941666663</v>
      </c>
      <c r="F31" s="7">
        <f>'แผน 2-4 อุดร'!F31+'แผน 2-4 อุดร'!K31+'แผน 2-4 อุดร'!P31+'แผน 2-4 อุดร'!U31+'แผน 2-4 อุดร'!Z31+'แผน 2-4 อุดร'!AE31+'แผน 2-4 อุดร'!AJ31+'แผน 2-4 อุดร'!AO31+'แผน 2-4 อุดร'!AT31+'แผน 2-4 อุดร'!AY31+'แผน 2-4 อุดร'!BD31+'แผน 2-4 อุดร'!BI31+'แผน 2-4 อุดร'!BN31+'แผน 2-4 อุดร'!BS31+'แผน 2-4 อุดร'!BX31+'แผน 2-4 อุดร'!CC31+'แผน 2-4 อุดร'!CH31+'แผน 2-4 อุดร'!CM31+'แผน 2-4 อุดร'!CR31+'แผน 2-4 อุดร'!CW31+'แผน 2-4 อุดร'!DB31</f>
        <v>84523227.659999996</v>
      </c>
      <c r="G31" s="7">
        <f t="shared" si="8"/>
        <v>42882150.718333334</v>
      </c>
      <c r="H31" s="91">
        <f t="shared" si="2"/>
        <v>102.98040749139423</v>
      </c>
    </row>
    <row r="32" spans="1:9" x14ac:dyDescent="0.4">
      <c r="A32" s="176"/>
      <c r="B32" s="48"/>
      <c r="C32" s="51" t="s">
        <v>1408</v>
      </c>
      <c r="D32" s="7">
        <f>'แผน 2-4 อุดร'!D32+'แผน 2-4 อุดร'!I32+'แผน 2-4 อุดร'!N32+'แผน 2-4 อุดร'!S32+'แผน 2-4 อุดร'!X32+'แผน 2-4 อุดร'!AC32+'แผน 2-4 อุดร'!AH32+'แผน 2-4 อุดร'!AM32+'แผน 2-4 อุดร'!AR32+'แผน 2-4 อุดร'!AW32+'แผน 2-4 อุดร'!BB32+'แผน 2-4 อุดร'!BG32+'แผน 2-4 อุดร'!BL32+'แผน 2-4 อุดร'!BQ32+'แผน 2-4 อุดร'!BV32+'แผน 2-4 อุดร'!CA32+'แผน 2-4 อุดร'!CF32+'แผน 2-4 อุดร'!CK32+'แผน 2-4 อุดร'!CP32+'แผน 2-4 อุดร'!CU32+'แผน 2-4 อุดร'!CZ32</f>
        <v>191617948.92000002</v>
      </c>
      <c r="E32" s="7">
        <f t="shared" si="7"/>
        <v>79840812.050000012</v>
      </c>
      <c r="F32" s="7">
        <f>'แผน 2-4 อุดร'!F32+'แผน 2-4 อุดร'!K32+'แผน 2-4 อุดร'!P32+'แผน 2-4 อุดร'!U32+'แผน 2-4 อุดร'!Z32+'แผน 2-4 อุดร'!AE32+'แผน 2-4 อุดร'!AJ32+'แผน 2-4 อุดร'!AO32+'แผน 2-4 อุดร'!AT32+'แผน 2-4 อุดร'!AY32+'แผน 2-4 อุดร'!BD32+'แผน 2-4 อุดร'!BI32+'แผน 2-4 อุดร'!BN32+'แผน 2-4 อุดร'!BS32+'แผน 2-4 อุดร'!BX32+'แผน 2-4 อุดร'!CC32+'แผน 2-4 อุดร'!CH32+'แผน 2-4 อุดร'!CM32+'แผน 2-4 อุดร'!CR32+'แผน 2-4 อุดร'!CW32+'แผน 2-4 อุดร'!DB32</f>
        <v>78332203.859999999</v>
      </c>
      <c r="G32" s="7">
        <f t="shared" si="8"/>
        <v>-1508608.1900000125</v>
      </c>
      <c r="H32" s="91">
        <f t="shared" si="2"/>
        <v>-1.8895200978858435</v>
      </c>
    </row>
    <row r="33" spans="1:9" x14ac:dyDescent="0.4">
      <c r="A33" s="177" t="s">
        <v>1409</v>
      </c>
      <c r="B33" s="177"/>
      <c r="C33" s="177"/>
      <c r="D33" s="8">
        <f>SUM(D25:D32)</f>
        <v>2651557065.8200002</v>
      </c>
      <c r="E33" s="8">
        <f t="shared" ref="E33:F33" si="9">SUM(E25:E32)</f>
        <v>1104815444.0916667</v>
      </c>
      <c r="F33" s="8">
        <f t="shared" si="9"/>
        <v>1252278445.2800002</v>
      </c>
      <c r="G33" s="8">
        <f>SUM(G25:G32)</f>
        <v>147463001.18833333</v>
      </c>
      <c r="H33" s="92">
        <f t="shared" si="2"/>
        <v>13.347297232034194</v>
      </c>
      <c r="I33" s="84"/>
    </row>
    <row r="34" spans="1:9" x14ac:dyDescent="0.4">
      <c r="A34" s="98"/>
      <c r="B34" s="98"/>
      <c r="C34" s="98" t="str">
        <f>'แผน 2-4 อุดร'!B34</f>
        <v>สรุป แผนที่ 4</v>
      </c>
      <c r="D34" s="98"/>
      <c r="E34" s="98"/>
      <c r="F34" s="98"/>
      <c r="G34" s="98"/>
      <c r="H34" s="99">
        <f>'แผน 2-4 อุดร'!C34</f>
        <v>5</v>
      </c>
    </row>
    <row r="35" spans="1:9" x14ac:dyDescent="0.4">
      <c r="B35" s="50" t="s">
        <v>1436</v>
      </c>
      <c r="C35" s="50" t="str">
        <f>'แผน 2-4 อุดร'!C36</f>
        <v>ค่าควรจะเป็น กพ.64</v>
      </c>
      <c r="D35" s="50">
        <f>'แผน 2-4 อุดร'!D36</f>
        <v>5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43" priority="1" operator="lessThan">
      <formula>-5</formula>
    </cfRule>
    <cfRule type="cellIs" dxfId="4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DD69"/>
  <sheetViews>
    <sheetView tabSelected="1" view="pageBreakPreview" zoomScale="60" zoomScaleNormal="80" workbookViewId="0">
      <pane xSplit="3" ySplit="3" topLeftCell="D10" activePane="bottomRight" state="frozen"/>
      <selection pane="topRight" activeCell="D1" sqref="D1"/>
      <selection pane="bottomLeft" activeCell="A4" sqref="A4"/>
      <selection pane="bottomRight" activeCell="D40" sqref="D40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4.0976562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107" width="11.59765625" style="2" customWidth="1"/>
    <col min="108" max="108" width="13.5" style="2" customWidth="1"/>
    <col min="109" max="16384" width="8.69921875" style="2"/>
  </cols>
  <sheetData>
    <row r="1" spans="1:108" ht="21" x14ac:dyDescent="0.4">
      <c r="A1" s="1" t="s">
        <v>1734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108" s="3" customFormat="1" x14ac:dyDescent="0.25">
      <c r="A2" s="178" t="s">
        <v>1383</v>
      </c>
      <c r="B2" s="178" t="s">
        <v>1384</v>
      </c>
      <c r="C2" s="178"/>
      <c r="D2" s="179" t="s">
        <v>1362</v>
      </c>
      <c r="E2" s="180"/>
      <c r="F2" s="180"/>
      <c r="G2" s="180"/>
      <c r="H2" s="191"/>
      <c r="I2" s="189" t="s">
        <v>1363</v>
      </c>
      <c r="J2" s="189"/>
      <c r="K2" s="189"/>
      <c r="L2" s="189"/>
      <c r="M2" s="189"/>
      <c r="N2" s="179" t="s">
        <v>1364</v>
      </c>
      <c r="O2" s="180"/>
      <c r="P2" s="180"/>
      <c r="Q2" s="180"/>
      <c r="R2" s="191"/>
      <c r="S2" s="189" t="s">
        <v>1365</v>
      </c>
      <c r="T2" s="189"/>
      <c r="U2" s="189"/>
      <c r="V2" s="189"/>
      <c r="W2" s="189"/>
      <c r="X2" s="190" t="s">
        <v>1366</v>
      </c>
      <c r="Y2" s="190"/>
      <c r="Z2" s="190"/>
      <c r="AA2" s="190"/>
      <c r="AB2" s="190"/>
      <c r="AC2" s="189" t="s">
        <v>1367</v>
      </c>
      <c r="AD2" s="189"/>
      <c r="AE2" s="189"/>
      <c r="AF2" s="189"/>
      <c r="AG2" s="189"/>
      <c r="AH2" s="190" t="s">
        <v>1368</v>
      </c>
      <c r="AI2" s="190"/>
      <c r="AJ2" s="190"/>
      <c r="AK2" s="190"/>
      <c r="AL2" s="190"/>
      <c r="AM2" s="189" t="s">
        <v>1369</v>
      </c>
      <c r="AN2" s="189"/>
      <c r="AO2" s="189"/>
      <c r="AP2" s="189"/>
      <c r="AQ2" s="189"/>
      <c r="AR2" s="190" t="s">
        <v>1370</v>
      </c>
      <c r="AS2" s="190"/>
      <c r="AT2" s="190"/>
      <c r="AU2" s="190"/>
      <c r="AV2" s="190"/>
      <c r="AW2" s="189" t="s">
        <v>1371</v>
      </c>
      <c r="AX2" s="189"/>
      <c r="AY2" s="189"/>
      <c r="AZ2" s="189"/>
      <c r="BA2" s="189"/>
      <c r="BB2" s="190" t="s">
        <v>1372</v>
      </c>
      <c r="BC2" s="190"/>
      <c r="BD2" s="190"/>
      <c r="BE2" s="190"/>
      <c r="BF2" s="190"/>
      <c r="BG2" s="189" t="s">
        <v>1373</v>
      </c>
      <c r="BH2" s="189"/>
      <c r="BI2" s="189"/>
      <c r="BJ2" s="189"/>
      <c r="BK2" s="189"/>
      <c r="BL2" s="190" t="s">
        <v>1374</v>
      </c>
      <c r="BM2" s="190"/>
      <c r="BN2" s="190"/>
      <c r="BO2" s="190"/>
      <c r="BP2" s="190"/>
      <c r="BQ2" s="189" t="s">
        <v>1375</v>
      </c>
      <c r="BR2" s="189"/>
      <c r="BS2" s="189"/>
      <c r="BT2" s="189"/>
      <c r="BU2" s="189"/>
      <c r="BV2" s="186" t="s">
        <v>1376</v>
      </c>
      <c r="BW2" s="187"/>
      <c r="BX2" s="187"/>
      <c r="BY2" s="187"/>
      <c r="BZ2" s="188"/>
      <c r="CA2" s="183" t="s">
        <v>1377</v>
      </c>
      <c r="CB2" s="184"/>
      <c r="CC2" s="184"/>
      <c r="CD2" s="184"/>
      <c r="CE2" s="185"/>
      <c r="CF2" s="186" t="s">
        <v>1378</v>
      </c>
      <c r="CG2" s="187"/>
      <c r="CH2" s="187"/>
      <c r="CI2" s="187"/>
      <c r="CJ2" s="188"/>
      <c r="CK2" s="183" t="s">
        <v>1379</v>
      </c>
      <c r="CL2" s="184"/>
      <c r="CM2" s="184"/>
      <c r="CN2" s="184"/>
      <c r="CO2" s="185"/>
      <c r="CP2" s="186" t="s">
        <v>1380</v>
      </c>
      <c r="CQ2" s="187"/>
      <c r="CR2" s="187"/>
      <c r="CS2" s="187"/>
      <c r="CT2" s="188"/>
      <c r="CU2" s="183" t="s">
        <v>1381</v>
      </c>
      <c r="CV2" s="184"/>
      <c r="CW2" s="184"/>
      <c r="CX2" s="184"/>
      <c r="CY2" s="185"/>
      <c r="CZ2" s="186" t="s">
        <v>1435</v>
      </c>
      <c r="DA2" s="187"/>
      <c r="DB2" s="187"/>
      <c r="DC2" s="187"/>
      <c r="DD2" s="188"/>
    </row>
    <row r="3" spans="1:108" s="3" customFormat="1" ht="43.95" customHeight="1" x14ac:dyDescent="0.25">
      <c r="A3" s="178"/>
      <c r="B3" s="178"/>
      <c r="C3" s="178"/>
      <c r="D3" s="4" t="s">
        <v>1385</v>
      </c>
      <c r="E3" s="4" t="str">
        <f>C36</f>
        <v>ค่าควรจะเป็น กพ.64</v>
      </c>
      <c r="F3" s="4" t="s">
        <v>1386</v>
      </c>
      <c r="G3" s="4" t="s">
        <v>1387</v>
      </c>
      <c r="H3" s="4" t="s">
        <v>1388</v>
      </c>
      <c r="I3" s="5" t="s">
        <v>1385</v>
      </c>
      <c r="J3" s="5" t="str">
        <f>E3</f>
        <v>ค่าควรจะเป็น กพ.64</v>
      </c>
      <c r="K3" s="5" t="s">
        <v>1386</v>
      </c>
      <c r="L3" s="5" t="s">
        <v>1387</v>
      </c>
      <c r="M3" s="5" t="s">
        <v>1388</v>
      </c>
      <c r="N3" s="4" t="s">
        <v>1385</v>
      </c>
      <c r="O3" s="4" t="str">
        <f>J3</f>
        <v>ค่าควรจะเป็น กพ.64</v>
      </c>
      <c r="P3" s="4" t="s">
        <v>1386</v>
      </c>
      <c r="Q3" s="4" t="s">
        <v>1387</v>
      </c>
      <c r="R3" s="4" t="s">
        <v>1388</v>
      </c>
      <c r="S3" s="5" t="s">
        <v>1385</v>
      </c>
      <c r="T3" s="5" t="str">
        <f>O3</f>
        <v>ค่าควรจะเป็น กพ.64</v>
      </c>
      <c r="U3" s="5" t="s">
        <v>1386</v>
      </c>
      <c r="V3" s="5" t="s">
        <v>1387</v>
      </c>
      <c r="W3" s="5" t="s">
        <v>1388</v>
      </c>
      <c r="X3" s="17" t="s">
        <v>1385</v>
      </c>
      <c r="Y3" s="17" t="str">
        <f>T3</f>
        <v>ค่าควรจะเป็น กพ.64</v>
      </c>
      <c r="Z3" s="17" t="s">
        <v>1386</v>
      </c>
      <c r="AA3" s="17" t="s">
        <v>1387</v>
      </c>
      <c r="AB3" s="17" t="s">
        <v>1388</v>
      </c>
      <c r="AC3" s="5" t="s">
        <v>1385</v>
      </c>
      <c r="AD3" s="5" t="str">
        <f>Y3</f>
        <v>ค่าควรจะเป็น กพ.64</v>
      </c>
      <c r="AE3" s="5" t="s">
        <v>1386</v>
      </c>
      <c r="AF3" s="5" t="s">
        <v>1387</v>
      </c>
      <c r="AG3" s="5" t="s">
        <v>1388</v>
      </c>
      <c r="AH3" s="17" t="s">
        <v>1385</v>
      </c>
      <c r="AI3" s="17" t="str">
        <f>Y3</f>
        <v>ค่าควรจะเป็น กพ.64</v>
      </c>
      <c r="AJ3" s="17" t="s">
        <v>1386</v>
      </c>
      <c r="AK3" s="17" t="s">
        <v>1387</v>
      </c>
      <c r="AL3" s="17" t="s">
        <v>1388</v>
      </c>
      <c r="AM3" s="5" t="s">
        <v>1385</v>
      </c>
      <c r="AN3" s="5" t="str">
        <f>AI3</f>
        <v>ค่าควรจะเป็น กพ.64</v>
      </c>
      <c r="AO3" s="5" t="s">
        <v>1386</v>
      </c>
      <c r="AP3" s="5" t="s">
        <v>1387</v>
      </c>
      <c r="AQ3" s="5" t="s">
        <v>1388</v>
      </c>
      <c r="AR3" s="17" t="s">
        <v>1385</v>
      </c>
      <c r="AS3" s="17" t="str">
        <f>AI3</f>
        <v>ค่าควรจะเป็น กพ.64</v>
      </c>
      <c r="AT3" s="17" t="s">
        <v>1386</v>
      </c>
      <c r="AU3" s="17" t="s">
        <v>1387</v>
      </c>
      <c r="AV3" s="17" t="s">
        <v>1388</v>
      </c>
      <c r="AW3" s="5" t="s">
        <v>1385</v>
      </c>
      <c r="AX3" s="5" t="str">
        <f>AN3</f>
        <v>ค่าควรจะเป็น กพ.64</v>
      </c>
      <c r="AY3" s="5" t="s">
        <v>1386</v>
      </c>
      <c r="AZ3" s="5" t="s">
        <v>1387</v>
      </c>
      <c r="BA3" s="5" t="s">
        <v>1388</v>
      </c>
      <c r="BB3" s="17" t="s">
        <v>1385</v>
      </c>
      <c r="BC3" s="17" t="str">
        <f>AS3</f>
        <v>ค่าควรจะเป็น กพ.64</v>
      </c>
      <c r="BD3" s="17" t="s">
        <v>1386</v>
      </c>
      <c r="BE3" s="17" t="s">
        <v>1387</v>
      </c>
      <c r="BF3" s="17" t="s">
        <v>1388</v>
      </c>
      <c r="BG3" s="5" t="s">
        <v>1385</v>
      </c>
      <c r="BH3" s="5" t="str">
        <f>AX3</f>
        <v>ค่าควรจะเป็น กพ.64</v>
      </c>
      <c r="BI3" s="5" t="s">
        <v>1386</v>
      </c>
      <c r="BJ3" s="5" t="s">
        <v>1387</v>
      </c>
      <c r="BK3" s="5" t="s">
        <v>1388</v>
      </c>
      <c r="BL3" s="17" t="s">
        <v>1385</v>
      </c>
      <c r="BM3" s="17" t="str">
        <f>BC3</f>
        <v>ค่าควรจะเป็น กพ.64</v>
      </c>
      <c r="BN3" s="17" t="s">
        <v>1386</v>
      </c>
      <c r="BO3" s="17" t="s">
        <v>1387</v>
      </c>
      <c r="BP3" s="17" t="s">
        <v>1388</v>
      </c>
      <c r="BQ3" s="5" t="s">
        <v>1385</v>
      </c>
      <c r="BR3" s="5" t="str">
        <f>BH3</f>
        <v>ค่าควรจะเป็น กพ.64</v>
      </c>
      <c r="BS3" s="5" t="s">
        <v>1386</v>
      </c>
      <c r="BT3" s="5" t="s">
        <v>1387</v>
      </c>
      <c r="BU3" s="5" t="s">
        <v>1388</v>
      </c>
      <c r="BV3" s="17" t="s">
        <v>1385</v>
      </c>
      <c r="BW3" s="17" t="str">
        <f>BM3</f>
        <v>ค่าควรจะเป็น กพ.64</v>
      </c>
      <c r="BX3" s="17" t="s">
        <v>1386</v>
      </c>
      <c r="BY3" s="17" t="s">
        <v>1387</v>
      </c>
      <c r="BZ3" s="17" t="s">
        <v>1388</v>
      </c>
      <c r="CA3" s="5" t="s">
        <v>1385</v>
      </c>
      <c r="CB3" s="5" t="str">
        <f>BR3</f>
        <v>ค่าควรจะเป็น กพ.64</v>
      </c>
      <c r="CC3" s="5" t="s">
        <v>1386</v>
      </c>
      <c r="CD3" s="5" t="s">
        <v>1387</v>
      </c>
      <c r="CE3" s="5" t="s">
        <v>1388</v>
      </c>
      <c r="CF3" s="17" t="s">
        <v>1385</v>
      </c>
      <c r="CG3" s="17" t="str">
        <f>BW3</f>
        <v>ค่าควรจะเป็น กพ.64</v>
      </c>
      <c r="CH3" s="17" t="s">
        <v>1386</v>
      </c>
      <c r="CI3" s="17" t="s">
        <v>1387</v>
      </c>
      <c r="CJ3" s="17" t="s">
        <v>1388</v>
      </c>
      <c r="CK3" s="5" t="s">
        <v>1385</v>
      </c>
      <c r="CL3" s="5" t="str">
        <f>CB3</f>
        <v>ค่าควรจะเป็น กพ.64</v>
      </c>
      <c r="CM3" s="5" t="s">
        <v>1386</v>
      </c>
      <c r="CN3" s="5" t="s">
        <v>1387</v>
      </c>
      <c r="CO3" s="5" t="s">
        <v>1388</v>
      </c>
      <c r="CP3" s="17" t="s">
        <v>1385</v>
      </c>
      <c r="CQ3" s="17" t="str">
        <f>CG3</f>
        <v>ค่าควรจะเป็น กพ.64</v>
      </c>
      <c r="CR3" s="17" t="s">
        <v>1386</v>
      </c>
      <c r="CS3" s="17" t="s">
        <v>1387</v>
      </c>
      <c r="CT3" s="17" t="s">
        <v>1388</v>
      </c>
      <c r="CU3" s="5" t="s">
        <v>1385</v>
      </c>
      <c r="CV3" s="5" t="str">
        <f>CL3</f>
        <v>ค่าควรจะเป็น กพ.64</v>
      </c>
      <c r="CW3" s="5" t="s">
        <v>1386</v>
      </c>
      <c r="CX3" s="5" t="s">
        <v>1387</v>
      </c>
      <c r="CY3" s="5" t="s">
        <v>1388</v>
      </c>
      <c r="CZ3" s="17" t="s">
        <v>1385</v>
      </c>
      <c r="DA3" s="17" t="str">
        <f>CQ3</f>
        <v>ค่าควรจะเป็น กพ.64</v>
      </c>
      <c r="DB3" s="17" t="s">
        <v>1386</v>
      </c>
      <c r="DC3" s="17" t="s">
        <v>1387</v>
      </c>
      <c r="DD3" s="17" t="s">
        <v>1388</v>
      </c>
    </row>
    <row r="4" spans="1:108" s="49" customFormat="1" x14ac:dyDescent="0.4">
      <c r="A4" s="174">
        <v>2</v>
      </c>
      <c r="B4" s="57" t="s">
        <v>1389</v>
      </c>
      <c r="C4" s="6" t="s">
        <v>1390</v>
      </c>
      <c r="D4" s="7">
        <v>677140000</v>
      </c>
      <c r="E4" s="7">
        <f>D4/12*D$36</f>
        <v>282141666.66666669</v>
      </c>
      <c r="F4" s="7">
        <f>อุดรธานี!E259+อุดรธานี!E270+อุดรธานี!E278</f>
        <v>279654440.88999999</v>
      </c>
      <c r="G4" s="7">
        <f>F4-E4</f>
        <v>-2487225.7766667008</v>
      </c>
      <c r="H4" s="18">
        <f>G4/E4*100</f>
        <v>-0.88155209616919417</v>
      </c>
      <c r="I4" s="7">
        <v>13427500</v>
      </c>
      <c r="J4" s="7">
        <f>I4/12*D$36</f>
        <v>5594791.666666666</v>
      </c>
      <c r="K4" s="7">
        <f>อุดรธานี!E1064+อุดรธานี!E1075+อุดรธานี!E1083</f>
        <v>5830693.4100000001</v>
      </c>
      <c r="L4" s="7">
        <f>K4-J4</f>
        <v>235901.7433333341</v>
      </c>
      <c r="M4" s="18">
        <f>L4/J4*100</f>
        <v>4.2164526829268434</v>
      </c>
      <c r="N4" s="7">
        <v>11220000</v>
      </c>
      <c r="O4" s="7">
        <f>N4/12*D$36</f>
        <v>4675000</v>
      </c>
      <c r="P4" s="7">
        <f>อุดรธานี!E1869+อุดรธานี!E1880+อุดรธานี!E1888</f>
        <v>4091208.7</v>
      </c>
      <c r="Q4" s="7">
        <f>P4-O4</f>
        <v>-583791.29999999981</v>
      </c>
      <c r="R4" s="18">
        <f>Q4/O4*100</f>
        <v>-12.48751443850267</v>
      </c>
      <c r="S4" s="7">
        <v>71052366.120000005</v>
      </c>
      <c r="T4" s="7">
        <f>S4/12*D$36</f>
        <v>29605152.550000004</v>
      </c>
      <c r="U4" s="7">
        <f>อุดรธานี!E2674+อุดรธานี!E2685+อุดรธานี!E2693</f>
        <v>34228278.920000002</v>
      </c>
      <c r="V4" s="7">
        <f>U4-T4</f>
        <v>4623126.3699999973</v>
      </c>
      <c r="W4" s="18">
        <f>V4/T4*100</f>
        <v>15.615951859028662</v>
      </c>
      <c r="X4" s="7">
        <v>1545387.52</v>
      </c>
      <c r="Y4" s="7">
        <f>X4/12*D$36</f>
        <v>643911.46666666667</v>
      </c>
      <c r="Z4" s="7">
        <f>อุดรธานี!E3479+อุดรธานี!E3490+อุดรธานี!E3498</f>
        <v>355379.86</v>
      </c>
      <c r="AA4" s="7">
        <f>Z4-Y4</f>
        <v>-288531.60666666669</v>
      </c>
      <c r="AB4" s="18">
        <f>AA4/Y4*100</f>
        <v>-44.809204619434226</v>
      </c>
      <c r="AC4" s="7">
        <v>9440362.5099999998</v>
      </c>
      <c r="AD4" s="7">
        <f>AC4/12*D$36</f>
        <v>3933484.3791666669</v>
      </c>
      <c r="AE4" s="7">
        <f>อุดรธานี!E4284+อุดรธานี!E4295+อุดรธานี!E4303</f>
        <v>3965225.74</v>
      </c>
      <c r="AF4" s="7">
        <f>AE4-AD4</f>
        <v>31741.36083333334</v>
      </c>
      <c r="AG4" s="18">
        <f>AF4/AD4*100</f>
        <v>0.80695276181719444</v>
      </c>
      <c r="AH4" s="7">
        <v>40528731.710000001</v>
      </c>
      <c r="AI4" s="7">
        <f>AH4/12*D$36</f>
        <v>16886971.545833334</v>
      </c>
      <c r="AJ4" s="7">
        <f>อุดรธานี!E5089+อุดรธานี!E5100+อุดรธานี!E5108</f>
        <v>16737838.66</v>
      </c>
      <c r="AK4" s="7">
        <f>AJ4-AI4</f>
        <v>-149132.88583333418</v>
      </c>
      <c r="AL4" s="18">
        <f>AK4/AI4*100</f>
        <v>-0.88312392443232957</v>
      </c>
      <c r="AM4" s="7">
        <v>6534155.71</v>
      </c>
      <c r="AN4" s="7">
        <f>AM4/12*D$36</f>
        <v>2722564.8791666664</v>
      </c>
      <c r="AO4" s="7">
        <f>อุดรธานี!E5894+อุดรธานี!E5905+อุดรธานี!E5913</f>
        <v>2533143.87</v>
      </c>
      <c r="AP4" s="7">
        <f>AO4-AN4</f>
        <v>-189421.00916666631</v>
      </c>
      <c r="AQ4" s="18">
        <f>AP4/AN4*100</f>
        <v>-6.9574470241695412</v>
      </c>
      <c r="AR4" s="7">
        <v>7475957.5899999999</v>
      </c>
      <c r="AS4" s="7">
        <f>AR4/12*D$36</f>
        <v>3114982.3291666666</v>
      </c>
      <c r="AT4" s="7">
        <f>อุดรธานี!E6699+อุดรธานี!E6710+อุดรธานี!E6718</f>
        <v>2624929.5700000003</v>
      </c>
      <c r="AU4" s="7">
        <f>AT4-AS4</f>
        <v>-490052.75916666631</v>
      </c>
      <c r="AV4" s="18">
        <f>AU4/AS4*100</f>
        <v>-15.732120037347604</v>
      </c>
      <c r="AW4" s="7">
        <v>8440162.5800000001</v>
      </c>
      <c r="AX4" s="7">
        <f>AW4/12*D$36</f>
        <v>3516734.4083333337</v>
      </c>
      <c r="AY4" s="7">
        <f>อุดรธานี!E7504+อุดรธานี!E7515+อุดรธานี!E7523</f>
        <v>4726236.0999999996</v>
      </c>
      <c r="AZ4" s="7">
        <f>AY4-AX4</f>
        <v>1209501.691666666</v>
      </c>
      <c r="BA4" s="18">
        <f>AZ4/AX4*100</f>
        <v>34.392750524480988</v>
      </c>
      <c r="BB4" s="7">
        <v>11044753.5</v>
      </c>
      <c r="BC4" s="7">
        <f>BB4/12*D$36</f>
        <v>4601980.625</v>
      </c>
      <c r="BD4" s="7">
        <f>อุดรธานี!E8309+อุดรธานี!E8320+อุดรธานี!E8328</f>
        <v>3908951.66</v>
      </c>
      <c r="BE4" s="7">
        <f>BD4-BC4</f>
        <v>-693028.96499999985</v>
      </c>
      <c r="BF4" s="18">
        <f>BE4/BC4*100</f>
        <v>-15.059362945492625</v>
      </c>
      <c r="BG4" s="7">
        <v>32006933.800000001</v>
      </c>
      <c r="BH4" s="7">
        <f>BG4/12*D$36</f>
        <v>13336222.416666668</v>
      </c>
      <c r="BI4" s="7">
        <f>อุดรธานี!E9114+อุดรธานี!E9125+อุดรธานี!E9133</f>
        <v>15027777.129999999</v>
      </c>
      <c r="BJ4" s="7">
        <f>BI4-BH4</f>
        <v>1691554.713333331</v>
      </c>
      <c r="BK4" s="18">
        <f>BJ4/BH4*100</f>
        <v>12.683911984096378</v>
      </c>
      <c r="BL4" s="7">
        <v>11859465</v>
      </c>
      <c r="BM4" s="7">
        <f>BL4/12*D$36</f>
        <v>4941443.75</v>
      </c>
      <c r="BN4" s="7">
        <f>อุดรธานี!E9919+อุดรธานี!E9930+อุดรธานี!E9938</f>
        <v>6408877.7800000003</v>
      </c>
      <c r="BO4" s="7">
        <f>BN4-BM4</f>
        <v>1467434.0300000003</v>
      </c>
      <c r="BP4" s="18">
        <f>BO4/BM4*100</f>
        <v>29.696463305891125</v>
      </c>
      <c r="BQ4" s="7">
        <v>27545500</v>
      </c>
      <c r="BR4" s="7">
        <f>BQ4/12*D$36</f>
        <v>11477291.666666668</v>
      </c>
      <c r="BS4" s="7">
        <f>อุดรธานี!E10724+อุดรธานี!E10735+อุดรธานี!E10743</f>
        <v>12971863.420000002</v>
      </c>
      <c r="BT4" s="7">
        <f>BS4-BR4</f>
        <v>1494571.7533333339</v>
      </c>
      <c r="BU4" s="18">
        <f>BT4/BR4*100</f>
        <v>13.02198982773956</v>
      </c>
      <c r="BV4" s="7">
        <v>5906352.4400000004</v>
      </c>
      <c r="BW4" s="7">
        <f>BV4/12*D$36</f>
        <v>2460980.1833333336</v>
      </c>
      <c r="BX4" s="7">
        <f>อุดรธานี!E11529+อุดรธานี!E11540+อุดรธานี!E11548</f>
        <v>2250475.4</v>
      </c>
      <c r="BY4" s="7">
        <f>BX4-BW4</f>
        <v>-210504.78333333367</v>
      </c>
      <c r="BZ4" s="18">
        <f>BY4/BW4*100</f>
        <v>-8.553696805807288</v>
      </c>
      <c r="CA4" s="7">
        <v>5295547.21</v>
      </c>
      <c r="CB4" s="7">
        <f>CA4/12*D$36</f>
        <v>2206478.0041666664</v>
      </c>
      <c r="CC4" s="7">
        <f>อุดรธานี!E12334+อุดรธานี!E12345+อุดรธานี!E12353</f>
        <v>2256199.91</v>
      </c>
      <c r="CD4" s="7">
        <f>CC4-CB4</f>
        <v>49721.905833333731</v>
      </c>
      <c r="CE4" s="18">
        <f>CD4/CB4*100</f>
        <v>2.2534512349291469</v>
      </c>
      <c r="CF4" s="7">
        <v>6199944.5599999996</v>
      </c>
      <c r="CG4" s="7">
        <f>CF4/12*D$36</f>
        <v>2583310.2333333334</v>
      </c>
      <c r="CH4" s="7">
        <f>อุดรธานี!E13139+อุดรธานี!E13150+อุดรธานี!E13158</f>
        <v>2715758.47</v>
      </c>
      <c r="CI4" s="7">
        <f>CH4-CG4</f>
        <v>132448.23666666681</v>
      </c>
      <c r="CJ4" s="18">
        <f>CI4/CG4*100</f>
        <v>5.1270743620972041</v>
      </c>
      <c r="CK4" s="7">
        <v>6749153.79</v>
      </c>
      <c r="CL4" s="7">
        <f>CK4/12*D$36</f>
        <v>2812147.4125000001</v>
      </c>
      <c r="CM4" s="7">
        <f>อุดรธานี!E13944+อุดรธานี!E13955+อุดรธานี!E13963</f>
        <v>1386024.81</v>
      </c>
      <c r="CN4" s="7">
        <f>CM4-CL4</f>
        <v>-1426122.6025</v>
      </c>
      <c r="CO4" s="18">
        <f>CN4/CL4*100</f>
        <v>-50.712939021648815</v>
      </c>
      <c r="CP4" s="7">
        <v>36286723.950000003</v>
      </c>
      <c r="CQ4" s="7">
        <f>CP4/12*D$36</f>
        <v>15119468.3125</v>
      </c>
      <c r="CR4" s="7">
        <f>อุดรธานี!E14749+อุดรธานี!E14760+อุดรธานี!E14768</f>
        <v>13854450.689999999</v>
      </c>
      <c r="CS4" s="7">
        <f>CR4-CQ4</f>
        <v>-1265017.6225000005</v>
      </c>
      <c r="CT4" s="18">
        <f>CS4/CQ4*100</f>
        <v>-8.3668128822635168</v>
      </c>
      <c r="CU4" s="7">
        <v>4279040.88</v>
      </c>
      <c r="CV4" s="7">
        <f>CU4/12*D$36</f>
        <v>1782933.7</v>
      </c>
      <c r="CW4" s="7">
        <f>อุดรธานี!E15554+อุดรธานี!E15565+อุดรธานี!E15573</f>
        <v>1829834.29</v>
      </c>
      <c r="CX4" s="7">
        <f>CW4-CV4</f>
        <v>46900.590000000084</v>
      </c>
      <c r="CY4" s="18">
        <f>CX4/CV4*100</f>
        <v>2.6305291105328306</v>
      </c>
      <c r="CZ4" s="7">
        <v>4350000</v>
      </c>
      <c r="DA4" s="7">
        <f>CZ4/12*D$36</f>
        <v>1812500</v>
      </c>
      <c r="DB4" s="7">
        <f>อุดรธานี!E16359+อุดรธานี!E16370+อุดรธานี!E16378</f>
        <v>1469959.81</v>
      </c>
      <c r="DC4" s="7">
        <f>DB4-DA4</f>
        <v>-342540.18999999994</v>
      </c>
      <c r="DD4" s="18">
        <f>DC4/DA4*100</f>
        <v>-18.898769103448274</v>
      </c>
    </row>
    <row r="5" spans="1:108" s="49" customFormat="1" x14ac:dyDescent="0.4">
      <c r="A5" s="175"/>
      <c r="B5" s="58" t="s">
        <v>1391</v>
      </c>
      <c r="C5" s="6" t="s">
        <v>1392</v>
      </c>
      <c r="D5" s="7">
        <v>369300000</v>
      </c>
      <c r="E5" s="7">
        <f t="shared" ref="E5:E6" si="0">D5/12*D$36</f>
        <v>153875000</v>
      </c>
      <c r="F5" s="7">
        <f>อุดรธานี!E260+อุดรธานี!E264+อุดรธานี!E265+อุดรธานี!E266+อุดรธานี!E271+อุดรธานี!E275+อุดรธานี!E276+อุดรธานี!E277+อุดรธานี!E279+อุดรธานี!E287+อุดรธานี!E288+อุดรธานี!E289</f>
        <v>163582300.63000003</v>
      </c>
      <c r="G5" s="7">
        <f t="shared" ref="G5:G6" si="1">F5-E5</f>
        <v>9707300.630000025</v>
      </c>
      <c r="H5" s="18">
        <f>G5/E5*100</f>
        <v>6.3085625540211367</v>
      </c>
      <c r="I5" s="7">
        <v>6091800</v>
      </c>
      <c r="J5" s="7">
        <f t="shared" ref="J5" si="2">I5/12*D$36</f>
        <v>2538250</v>
      </c>
      <c r="K5" s="7">
        <f>อุดรธานี!E1065+อุดรธานี!E1069+อุดรธานี!E1070+อุดรธานี!E1071+อุดรธานี!E1076+อุดรธานี!E1080+อุดรธานี!E1081+อุดรธานี!E1082+อุดรธานี!E1084+อุดรธานี!E1092+อุดรธานี!E1093+อุดรธานี!E1094</f>
        <v>3396802.19</v>
      </c>
      <c r="L5" s="7">
        <f t="shared" ref="L5:L6" si="3">K5-J5</f>
        <v>858552.19</v>
      </c>
      <c r="M5" s="18">
        <f>L5/J5*100</f>
        <v>33.824571653698413</v>
      </c>
      <c r="N5" s="7">
        <v>44500000</v>
      </c>
      <c r="O5" s="7">
        <f t="shared" ref="O5" si="4">N5/12*D$36</f>
        <v>18541666.666666668</v>
      </c>
      <c r="P5" s="7">
        <f>อุดรธานี!E1870+อุดรธานี!E1874+อุดรธานี!E1875+อุดรธานี!E1876+อุดรธานี!E1881+อุดรธานี!E1885+อุดรธานี!E1886+อุดรธานี!E1887+อุดรธานี!E1889+อุดรธานี!E1897+อุดรธานี!E1898+อุดรธานี!E1899</f>
        <v>3233085.13</v>
      </c>
      <c r="Q5" s="7">
        <f t="shared" ref="Q5:Q6" si="5">P5-O5</f>
        <v>-15308581.536666669</v>
      </c>
      <c r="R5" s="18">
        <f>Q5/O5*100</f>
        <v>-82.563136377528096</v>
      </c>
      <c r="S5" s="7">
        <v>38502393.939999998</v>
      </c>
      <c r="T5" s="7">
        <f t="shared" ref="T5:T6" si="6">S5/12*D$36</f>
        <v>16042664.141666666</v>
      </c>
      <c r="U5" s="7">
        <f>อุดรธานี!E2675+อุดรธานี!E2679+อุดรธานี!E2680+อุดรธานี!E2681+อุดรธานี!E2686+อุดรธานี!E2690+อุดรธานี!E2691+อุดรธานี!E2692+อุดรธานี!E2694+อุดรธานี!E2702+อุดรธานี!E2703+อุดรธานี!E2704</f>
        <v>17970498.889999997</v>
      </c>
      <c r="V5" s="7">
        <f t="shared" ref="V5:V6" si="7">U5-T5</f>
        <v>1927834.7483333312</v>
      </c>
      <c r="W5" s="18">
        <f>V5/T5*100</f>
        <v>12.016923942989493</v>
      </c>
      <c r="X5" s="7">
        <v>2434873.38</v>
      </c>
      <c r="Y5" s="7">
        <f t="shared" ref="Y5:Y6" si="8">X5/12*D$36</f>
        <v>1014530.575</v>
      </c>
      <c r="Z5" s="7">
        <f>อุดรธานี!E3480+อุดรธานี!E3484+อุดรธานี!E3485+อุดรธานี!E3486+อุดรธานี!E3491+อุดรธานี!E3495+อุดรธานี!E3496+อุดรธานี!E3497+อุดรธานี!E3499+อุดรธานี!E3507+อุดรธานี!E3508+อุดรธานี!E3509</f>
        <v>151378.34</v>
      </c>
      <c r="AA5" s="7">
        <f t="shared" ref="AA5:AA6" si="9">Z5-Y5</f>
        <v>-863152.23499999999</v>
      </c>
      <c r="AB5" s="18">
        <f>AA5/Y5*100</f>
        <v>-85.078977043151212</v>
      </c>
      <c r="AC5" s="7">
        <v>3000000</v>
      </c>
      <c r="AD5" s="7">
        <f t="shared" ref="AD5:AD6" si="10">AC5/12*D$36</f>
        <v>1250000</v>
      </c>
      <c r="AE5" s="7">
        <f>อุดรธานี!E4285+อุดรธานี!E4289+อุดรธานี!E4290+อุดรธานี!E4291+อุดรธานี!E4296+อุดรธานี!E4300+อุดรธานี!E4301+อุดรธานี!E4302+อุดรธานี!E4304+อุดรธานี!E4312+อุดรธานี!E4313+อุดรธานี!E4314</f>
        <v>1706664.98</v>
      </c>
      <c r="AF5" s="7">
        <f t="shared" ref="AF5:AF6" si="11">AE5-AD5</f>
        <v>456664.98</v>
      </c>
      <c r="AG5" s="18">
        <f>AF5/AD5*100</f>
        <v>36.533198400000003</v>
      </c>
      <c r="AH5" s="7">
        <v>13870784.720000001</v>
      </c>
      <c r="AI5" s="7">
        <f t="shared" ref="AI5:AI6" si="12">AH5/12*D$36</f>
        <v>5779493.6333333338</v>
      </c>
      <c r="AJ5" s="7">
        <f>อุดรธานี!E5090+อุดรธานี!E5094+อุดรธานี!E5095+อุดรธานี!E5096+อุดรธานี!E5101+อุดรธานี!E5105+อุดรธานี!E5106+อุดรธานี!E5107+อุดรธานี!E5109+อุดรธานี!E5117+อุดรธานี!E5118+อุดรธานี!E5119</f>
        <v>7313666.21</v>
      </c>
      <c r="AK5" s="7">
        <f t="shared" ref="AK5:AK6" si="13">AJ5-AI5</f>
        <v>1534172.5766666662</v>
      </c>
      <c r="AL5" s="18">
        <f>AK5/AI5*100</f>
        <v>26.545103671683247</v>
      </c>
      <c r="AM5" s="7">
        <v>3926865</v>
      </c>
      <c r="AN5" s="7">
        <f>AM5/12*D$36</f>
        <v>1636193.75</v>
      </c>
      <c r="AO5" s="7">
        <f>อุดรธานี!E5895+อุดรธานี!E5899+อุดรธานี!E5900+อุดรธานี!E5901+อุดรธานี!E5906+อุดรธานี!E5910+อุดรธานี!E5911+อุดรธานี!E5912+อุดรธานี!E5914+อุดรธานี!E5922+อุดรธานี!E5923+อุดรธานี!E5924</f>
        <v>1295841.6300000001</v>
      </c>
      <c r="AP5" s="7">
        <f t="shared" ref="AP5:AP6" si="14">AO5-AN5</f>
        <v>-340352.11999999988</v>
      </c>
      <c r="AQ5" s="18">
        <f>AP5/AN5*100</f>
        <v>-20.801455817808858</v>
      </c>
      <c r="AR5" s="7">
        <v>4399695</v>
      </c>
      <c r="AS5" s="7">
        <f t="shared" ref="AS5:AS6" si="15">AR5/12*D$36</f>
        <v>1833206.25</v>
      </c>
      <c r="AT5" s="7">
        <f>อุดรธานี!E6700+อุดรธานี!E6704+อุดรธานี!E6705+อุดรธานี!E6706+อุดรธานี!E6711+อุดรธานี!E6715+อุดรธานี!E6716+อุดรธานี!E6717+อุดรธานี!E6719+อุดรธานี!E6727+อุดรธานี!E6728+อุดรธานี!E6729</f>
        <v>1737903.15</v>
      </c>
      <c r="AU5" s="7">
        <f t="shared" ref="AU5:AU6" si="16">AT5-AS5</f>
        <v>-95303.100000000093</v>
      </c>
      <c r="AV5" s="18">
        <f>AU5/AS5*100</f>
        <v>-5.1987112743042463</v>
      </c>
      <c r="AW5" s="7">
        <v>3290032.17</v>
      </c>
      <c r="AX5" s="7">
        <f t="shared" ref="AX5:AX6" si="17">AW5/12*D$36</f>
        <v>1370846.7374999998</v>
      </c>
      <c r="AY5" s="7">
        <f>อุดรธานี!E7505+อุดรธานี!E7509+อุดรธานี!E7510+อุดรธานี!E7511+อุดรธานี!E7516+อุดรธานี!E7520+อุดรธานี!E7521+อุดรธานี!E7522+อุดรธานี!E7524+อุดรธานี!E7532+อุดรธานี!E7533+อุดรธานี!E7534</f>
        <v>1956559.1</v>
      </c>
      <c r="AZ5" s="7">
        <f t="shared" ref="AZ5" si="18">AY5-AX5</f>
        <v>585712.36250000028</v>
      </c>
      <c r="BA5" s="18">
        <f>AZ5/AX5*100</f>
        <v>42.726319907078626</v>
      </c>
      <c r="BB5" s="7">
        <v>4026453</v>
      </c>
      <c r="BC5" s="7">
        <f t="shared" ref="BC5:BC6" si="19">BB5/12*D$36</f>
        <v>1677688.75</v>
      </c>
      <c r="BD5" s="7">
        <f>อุดรธานี!E8310+อุดรธานี!E8314+อุดรธานี!E8315+อุดรธานี!E8316+อุดรธานี!E8321+อุดรธานี!E8325+อุดรธานี!E8326+อุดรธานี!E8327+อุดรธานี!E8329+อุดรธานี!E8337+อุดรธานี!E8338+อุดรธานี!E8339</f>
        <v>1839293.7400000002</v>
      </c>
      <c r="BE5" s="7">
        <f t="shared" ref="BE5:BE6" si="20">BD5-BC5</f>
        <v>161604.99000000022</v>
      </c>
      <c r="BF5" s="18">
        <f>BE5/BC5*100</f>
        <v>9.6325966303344543</v>
      </c>
      <c r="BG5" s="7">
        <v>12455379.369999999</v>
      </c>
      <c r="BH5" s="7">
        <f t="shared" ref="BH5:BH6" si="21">BG5/12*D$36</f>
        <v>5189741.4041666668</v>
      </c>
      <c r="BI5" s="7">
        <f>อุดรธานี!E9115+อุดรธานี!E9119+อุดรธานี!E9120+อุดรธานี!E9121+อุดรธานี!E9126+อุดรธานี!E9130+อุดรธานี!E9131+อุดรธานี!E9132+อุดรธานี!E9134+อุดรธานี!E9142+อุดรธานี!E9143+อุดรธานี!E9144</f>
        <v>6139102.0199999996</v>
      </c>
      <c r="BJ5" s="7">
        <f t="shared" ref="BJ5:BJ6" si="22">BI5-BH5</f>
        <v>949360.61583333276</v>
      </c>
      <c r="BK5" s="18">
        <f>BJ5/BH5*100</f>
        <v>18.29302352273513</v>
      </c>
      <c r="BL5" s="7">
        <v>6045819</v>
      </c>
      <c r="BM5" s="7">
        <f t="shared" ref="BM5:BM6" si="23">BL5/12*D$36</f>
        <v>2519091.25</v>
      </c>
      <c r="BN5" s="7">
        <f>อุดรธานี!E9920+อุดรธานี!E9924+อุดรธานี!E9925+อุดรธานี!E9926+อุดรธานี!E9931+อุดรธานี!E9935+อุดรธานี!E9936+อุดรธานี!E9937+อุดรธานี!E9939+อุดรธานี!E9947+อุดรธานี!E9948+อุดรธานี!E9949</f>
        <v>2479166.75</v>
      </c>
      <c r="BO5" s="7">
        <f t="shared" ref="BO5:BO6" si="24">BN5-BM5</f>
        <v>-39924.5</v>
      </c>
      <c r="BP5" s="18">
        <f>BO5/BM5*100</f>
        <v>-1.5848770861317549</v>
      </c>
      <c r="BQ5" s="7">
        <v>12850652.73</v>
      </c>
      <c r="BR5" s="7">
        <f t="shared" ref="BR5:BR6" si="25">BQ5/12*D$36</f>
        <v>5354438.6375000002</v>
      </c>
      <c r="BS5" s="7">
        <f>อุดรธานี!E10725+อุดรธานี!E10729+อุดรธานี!E10730+อุดรธานี!E10731+อุดรธานี!E10736+อุดรธานี!E10740+อุดรธานี!E10741+อุดรธานี!E10742+อุดรธานี!E10744+อุดรธานี!E10752+อุดรธานี!E10753+อุดรธานี!E10754</f>
        <v>6511181.7999999998</v>
      </c>
      <c r="BT5" s="7">
        <f t="shared" ref="BT5:BT6" si="26">BS5-BR5</f>
        <v>1156743.1624999996</v>
      </c>
      <c r="BU5" s="18">
        <f>BT5/BR5*100</f>
        <v>21.603444185515698</v>
      </c>
      <c r="BV5" s="7">
        <v>3413791.29</v>
      </c>
      <c r="BW5" s="7">
        <f t="shared" ref="BW5:BW6" si="27">BV5/12*D$36</f>
        <v>1422413.0374999999</v>
      </c>
      <c r="BX5" s="7">
        <f>อุดรธานี!E11530+อุดรธานี!E11534+อุดรธานี!E11535+อุดรธานี!E11536+อุดรธานี!E11541+อุดรธานี!E11545+อุดรธานี!E11546+อุดรธานี!E11547+อุดรธานี!E11549+อุดรธานี!E11557+อุดรธานี!E11558+อุดรธานี!E11559</f>
        <v>1359959.55</v>
      </c>
      <c r="BY5" s="7">
        <f t="shared" ref="BY5:BY6" si="28">BX5-BW5</f>
        <v>-62453.487499999814</v>
      </c>
      <c r="BZ5" s="18">
        <f>BY5/BW5*100</f>
        <v>-4.3906717566204696</v>
      </c>
      <c r="CA5" s="7">
        <v>2128774.85</v>
      </c>
      <c r="CB5" s="7">
        <f t="shared" ref="CB5:CB6" si="29">CA5/12*D$36</f>
        <v>886989.52083333337</v>
      </c>
      <c r="CC5" s="7">
        <f>อุดรธานี!E12335+อุดรธานี!E12339+อุดรธานี!E12340+อุดรธานี!E12341+อุดรธานี!E12346+อุดรธานี!E12350+อุดรธานี!E12351+อุดรธานี!E12352+อุดรธานี!E12354+อุดรธานี!E12362+อุดรธานี!E12363+อุดรธานี!E12364</f>
        <v>1138673</v>
      </c>
      <c r="CD5" s="7">
        <f t="shared" ref="CD5:CD6" si="30">CC5-CB5</f>
        <v>251683.47916666663</v>
      </c>
      <c r="CE5" s="18">
        <f>CD5/CB5*100</f>
        <v>28.375022844712767</v>
      </c>
      <c r="CF5" s="7">
        <v>2013825.42</v>
      </c>
      <c r="CG5" s="7">
        <f t="shared" ref="CG5:CG6" si="31">CF5/12*D$36</f>
        <v>839093.92500000005</v>
      </c>
      <c r="CH5" s="7">
        <f>อุดรธานี!E13140+อุดรธานี!E13144+อุดรธานี!E13145+อุดรธานี!E13146+อุดรธานี!E13151+อุดรธานี!E13155+อุดรธานี!E13156+อุดรธานี!E13157+อุดรธานี!E13159+อุดรธานี!E13167+อุดรธานี!E13168+อุดรธานี!E13169</f>
        <v>1036206.95</v>
      </c>
      <c r="CI5" s="7">
        <f t="shared" ref="CI5:CI6" si="32">CH5-CG5</f>
        <v>197113.02499999991</v>
      </c>
      <c r="CJ5" s="18">
        <f>CI5/CG5*100</f>
        <v>23.491175317471154</v>
      </c>
      <c r="CK5" s="7">
        <v>2648286.5</v>
      </c>
      <c r="CL5" s="7">
        <f t="shared" ref="CL5:CL6" si="33">CK5/12*D$36</f>
        <v>1103452.7083333333</v>
      </c>
      <c r="CM5" s="7">
        <f>อุดรธานี!E13945+อุดรธานี!E13949+อุดรธานี!E13950+อุดรธานี!E13951+อุดรธานี!E13956+อุดรธานี!E13960+อุดรธานี!E13961+อุดรธานี!E13962+อุดรธานี!E13964+อุดรธานี!E13972+อุดรธานี!E13973+อุดรธานี!E13974</f>
        <v>1512761.6799999997</v>
      </c>
      <c r="CN5" s="7">
        <f t="shared" ref="CN5:CN6" si="34">CM5-CL5</f>
        <v>409308.97166666645</v>
      </c>
      <c r="CO5" s="18">
        <f>CN5/CL5*100</f>
        <v>37.093476555501056</v>
      </c>
      <c r="CP5" s="7">
        <v>22544771.170000002</v>
      </c>
      <c r="CQ5" s="7">
        <f t="shared" ref="CQ5:CQ6" si="35">CP5/12*D$36</f>
        <v>9393654.6541666668</v>
      </c>
      <c r="CR5" s="7">
        <f>อุดรธานี!E14750+อุดรธานี!E14754+อุดรธานี!E14755+อุดรธานี!E14756+อุดรธานี!E14761+อุดรธานี!E14765+อุดรธานี!E14766+อุดรธานี!E14767+อุดรธานี!E14769+อุดรธานี!E14777+อุดรธานี!E14778+อุดรธานี!E14779</f>
        <v>10102094.959999999</v>
      </c>
      <c r="CS5" s="7">
        <f t="shared" ref="CS5:CS6" si="36">CR5-CQ5</f>
        <v>708440.30583333224</v>
      </c>
      <c r="CT5" s="18">
        <f>CS5/CQ5*100</f>
        <v>7.5416899163851543</v>
      </c>
      <c r="CU5" s="7">
        <v>2322430.56</v>
      </c>
      <c r="CV5" s="7">
        <f t="shared" ref="CV5:CV6" si="37">CU5/12*D$36</f>
        <v>967679.4</v>
      </c>
      <c r="CW5" s="7">
        <f>อุดรธานี!E15555+อุดรธานี!E15559+อุดรธานี!E15560+อุดรธานี!E15561+อุดรธานี!E15566+อุดรธานี!E15570+อุดรธานี!E15571+อุดรธานี!E15572+อุดรธานี!E15574+อุดรธานี!E15582+อุดรธานี!E15583+อุดรธานี!E15584</f>
        <v>1428415.3</v>
      </c>
      <c r="CX5" s="7">
        <f t="shared" ref="CX5:CX6" si="38">CW5-CV5</f>
        <v>460735.9</v>
      </c>
      <c r="CY5" s="18">
        <f>CX5/CV5*100</f>
        <v>47.612453050049432</v>
      </c>
      <c r="CZ5" s="7">
        <v>2939660</v>
      </c>
      <c r="DA5" s="7">
        <f t="shared" ref="DA5:DA6" si="39">CZ5/12*D$36</f>
        <v>1224858.3333333333</v>
      </c>
      <c r="DB5" s="7">
        <f>อุดรธานี!E16360+อุดรธานี!E16364+อุดรธานี!E16365+อุดรธานี!E16366+อุดรธานี!E16371+อุดรธานี!E16375+อุดรธานี!E16376+อุดรธานี!E16377+อุดรธานี!E16379+อุดรธานี!E16387+อุดรธานี!E16388+อุดรธานี!E16389</f>
        <v>1046110.3300000001</v>
      </c>
      <c r="DC5" s="7">
        <f t="shared" ref="DC5:DC6" si="40">DB5-DA5</f>
        <v>-178748.00333333318</v>
      </c>
      <c r="DD5" s="18">
        <f>DC5/DA5*100</f>
        <v>-14.593361409142542</v>
      </c>
    </row>
    <row r="6" spans="1:108" s="49" customFormat="1" x14ac:dyDescent="0.4">
      <c r="A6" s="176"/>
      <c r="B6" s="59" t="s">
        <v>1393</v>
      </c>
      <c r="C6" s="6" t="s">
        <v>1394</v>
      </c>
      <c r="D6" s="7">
        <v>82500000</v>
      </c>
      <c r="E6" s="7">
        <f t="shared" si="0"/>
        <v>34375000</v>
      </c>
      <c r="F6" s="7">
        <f>อุดรธานี!E261+อุดรธานี!E272+อุดรธานี!E280</f>
        <v>25072532.719999999</v>
      </c>
      <c r="G6" s="7">
        <f t="shared" si="1"/>
        <v>-9302467.2800000012</v>
      </c>
      <c r="H6" s="18">
        <f t="shared" ref="H6:H33" si="41">G6/E6*100</f>
        <v>-27.061722996363642</v>
      </c>
      <c r="I6" s="7">
        <v>4938450</v>
      </c>
      <c r="J6" s="7">
        <f>I6/12*D$36</f>
        <v>2057687.5</v>
      </c>
      <c r="K6" s="7">
        <f>อุดรธานี!E1066+อุดรธานี!E1077+อุดรธานี!E1085</f>
        <v>2413910</v>
      </c>
      <c r="L6" s="7">
        <f t="shared" si="3"/>
        <v>356222.5</v>
      </c>
      <c r="M6" s="18">
        <f t="shared" ref="M6:M7" si="42">L6/J6*100</f>
        <v>17.311788111654465</v>
      </c>
      <c r="N6" s="7">
        <v>4820000</v>
      </c>
      <c r="O6" s="7">
        <f>N6/12*D$36</f>
        <v>2008333.3333333335</v>
      </c>
      <c r="P6" s="7">
        <f>อุดรธานี!E1871+อุดรธานี!E1882+อุดรธานี!E1890</f>
        <v>2283958</v>
      </c>
      <c r="Q6" s="7">
        <f t="shared" si="5"/>
        <v>275624.66666666651</v>
      </c>
      <c r="R6" s="18">
        <f t="shared" ref="R6:R7" si="43">Q6/O6*100</f>
        <v>13.724049792531112</v>
      </c>
      <c r="S6" s="7">
        <v>20648453.32</v>
      </c>
      <c r="T6" s="7">
        <f t="shared" si="6"/>
        <v>8603522.2166666668</v>
      </c>
      <c r="U6" s="7">
        <f>อุดรธานี!E2676+อุดรธานี!E2687+อุดรธานี!E2695</f>
        <v>10055922.199999999</v>
      </c>
      <c r="V6" s="7">
        <f t="shared" si="7"/>
        <v>1452399.9833333325</v>
      </c>
      <c r="W6" s="18">
        <f t="shared" ref="W6:W7" si="44">V6/T6*100</f>
        <v>16.881457928007158</v>
      </c>
      <c r="X6" s="7">
        <v>26740.799999999999</v>
      </c>
      <c r="Y6" s="7">
        <f t="shared" si="8"/>
        <v>11142</v>
      </c>
      <c r="Z6" s="7">
        <f>อุดรธานี!E3481+อุดรธานี!E3492+อุดรธานี!E3500</f>
        <v>4096</v>
      </c>
      <c r="AA6" s="7">
        <f t="shared" si="9"/>
        <v>-7046</v>
      </c>
      <c r="AB6" s="18">
        <f t="shared" ref="AB6:AB7" si="45">AA6/Y6*100</f>
        <v>-63.238197810087961</v>
      </c>
      <c r="AC6" s="7">
        <v>4113248.1</v>
      </c>
      <c r="AD6" s="7">
        <f t="shared" si="10"/>
        <v>1713853.375</v>
      </c>
      <c r="AE6" s="7">
        <f>อุดรธานี!E4286+อุดรธานี!E4297+อุดรธานี!E4305</f>
        <v>1535895.71</v>
      </c>
      <c r="AF6" s="7">
        <f t="shared" si="11"/>
        <v>-177957.66500000004</v>
      </c>
      <c r="AG6" s="18">
        <f t="shared" ref="AG6:AG7" si="46">AF6/AD6*100</f>
        <v>-10.383482484316959</v>
      </c>
      <c r="AH6" s="7">
        <v>11876880</v>
      </c>
      <c r="AI6" s="7">
        <f t="shared" si="12"/>
        <v>4948700</v>
      </c>
      <c r="AJ6" s="7">
        <f>อุดรธานี!E5091+อุดรธานี!E5102+อุดรธานี!E5110</f>
        <v>6592741.4000000004</v>
      </c>
      <c r="AK6" s="7">
        <f t="shared" si="13"/>
        <v>1644041.4000000004</v>
      </c>
      <c r="AL6" s="18">
        <f t="shared" ref="AL6:AL7" si="47">AK6/AI6*100</f>
        <v>33.221682462060755</v>
      </c>
      <c r="AM6" s="7">
        <v>2503725</v>
      </c>
      <c r="AN6" s="7">
        <f>AM6/12*D$36</f>
        <v>1043218.75</v>
      </c>
      <c r="AO6" s="7">
        <f>อุดรธานี!E5896+อุดรธานี!E5907+อุดรธานี!E5915</f>
        <v>1249965</v>
      </c>
      <c r="AP6" s="7">
        <f t="shared" si="14"/>
        <v>206746.25</v>
      </c>
      <c r="AQ6" s="18">
        <f t="shared" ref="AQ6:AQ7" si="48">AP6/AN6*100</f>
        <v>19.818111014588265</v>
      </c>
      <c r="AR6" s="7">
        <v>4244257</v>
      </c>
      <c r="AS6" s="7">
        <f t="shared" si="15"/>
        <v>1768440.4166666665</v>
      </c>
      <c r="AT6" s="7">
        <f>อุดรธานี!E6701+อุดรธานี!E6712+อุดรธานี!E6720</f>
        <v>1767525</v>
      </c>
      <c r="AU6" s="7">
        <f t="shared" si="16"/>
        <v>-915.41666666651145</v>
      </c>
      <c r="AV6" s="18">
        <f t="shared" ref="AV6:AV7" si="49">AU6/AS6*100</f>
        <v>-5.1764066125110419E-2</v>
      </c>
      <c r="AW6" s="7">
        <v>3930032.75</v>
      </c>
      <c r="AX6" s="7">
        <f t="shared" si="17"/>
        <v>1637513.6458333335</v>
      </c>
      <c r="AY6" s="7">
        <f>อุดรธานี!E7506+อุดรธานี!E7517+อุดรธานี!E7525</f>
        <v>1910809.4</v>
      </c>
      <c r="AZ6" s="7">
        <f>AY6-AX6</f>
        <v>273295.75416666642</v>
      </c>
      <c r="BA6" s="18">
        <f t="shared" ref="BA6:BA7" si="50">AZ6/AX6*100</f>
        <v>16.689677967696309</v>
      </c>
      <c r="BB6" s="7">
        <v>5398912</v>
      </c>
      <c r="BC6" s="7">
        <f t="shared" si="19"/>
        <v>2249546.6666666665</v>
      </c>
      <c r="BD6" s="7">
        <f>อุดรธานี!E8311+อุดรธานี!E8322+อุดรธานี!E8330</f>
        <v>2363941</v>
      </c>
      <c r="BE6" s="7">
        <f t="shared" si="20"/>
        <v>114394.33333333349</v>
      </c>
      <c r="BF6" s="18">
        <f t="shared" ref="BF6:BF7" si="51">BE6/BC6*100</f>
        <v>5.0852171696816022</v>
      </c>
      <c r="BG6" s="7">
        <v>16006146.720000001</v>
      </c>
      <c r="BH6" s="7">
        <f t="shared" si="21"/>
        <v>6669227.8000000007</v>
      </c>
      <c r="BI6" s="7">
        <f>อุดรธานี!E9116+อุดรธานี!E9127+อุดรธานี!E9135</f>
        <v>7070463.5</v>
      </c>
      <c r="BJ6" s="7">
        <f t="shared" si="22"/>
        <v>401235.69999999925</v>
      </c>
      <c r="BK6" s="18">
        <f t="shared" ref="BK6:BK7" si="52">BJ6/BH6*100</f>
        <v>6.0162242471309675</v>
      </c>
      <c r="BL6" s="7">
        <v>4897402</v>
      </c>
      <c r="BM6" s="7">
        <f t="shared" si="23"/>
        <v>2040584.1666666665</v>
      </c>
      <c r="BN6" s="7">
        <f>อุดรธานี!E9921+อุดรธานี!E9932+อุดรธานี!E9940</f>
        <v>1758238</v>
      </c>
      <c r="BO6" s="7">
        <f t="shared" si="24"/>
        <v>-282346.16666666651</v>
      </c>
      <c r="BP6" s="18">
        <f t="shared" ref="BP6:BP7" si="53">BO6/BM6*100</f>
        <v>-13.836536187962508</v>
      </c>
      <c r="BQ6" s="7">
        <v>7848207.0099999998</v>
      </c>
      <c r="BR6" s="7">
        <f t="shared" si="25"/>
        <v>3270086.2541666669</v>
      </c>
      <c r="BS6" s="7">
        <f>อุดรธานี!E10726+อุดรธานี!E10737+อุดรธานี!E10745</f>
        <v>4320376.08</v>
      </c>
      <c r="BT6" s="7">
        <f t="shared" si="26"/>
        <v>1050289.8258333332</v>
      </c>
      <c r="BU6" s="18">
        <f t="shared" ref="BU6:BU7" si="54">BT6/BR6*100</f>
        <v>32.118107725601384</v>
      </c>
      <c r="BV6" s="7">
        <v>2046825</v>
      </c>
      <c r="BW6" s="7">
        <f t="shared" si="27"/>
        <v>852843.75</v>
      </c>
      <c r="BX6" s="7">
        <f>อุดรธานี!E11531+อุดรธานี!E11542+อุดรธานี!E11550</f>
        <v>958542</v>
      </c>
      <c r="BY6" s="7">
        <f t="shared" si="28"/>
        <v>105698.25</v>
      </c>
      <c r="BZ6" s="18">
        <f t="shared" ref="BZ6:BZ7" si="55">BY6/BW6*100</f>
        <v>12.393624271737934</v>
      </c>
      <c r="CA6" s="7">
        <v>2235566</v>
      </c>
      <c r="CB6" s="7">
        <f t="shared" si="29"/>
        <v>931485.83333333326</v>
      </c>
      <c r="CC6" s="7">
        <f>อุดรธานี!E12336+อุดรธานี!E12347+อุดรธานี!E12355</f>
        <v>1201467.01</v>
      </c>
      <c r="CD6" s="7">
        <f t="shared" si="30"/>
        <v>269981.17666666675</v>
      </c>
      <c r="CE6" s="18">
        <f t="shared" ref="CE6:CE7" si="56">CD6/CB6*100</f>
        <v>28.983927291790994</v>
      </c>
      <c r="CF6" s="7">
        <v>3000000</v>
      </c>
      <c r="CG6" s="7">
        <f t="shared" si="31"/>
        <v>1250000</v>
      </c>
      <c r="CH6" s="7">
        <f>อุดรธานี!E13141+อุดรธานี!E13152+อุดรธานี!E13160</f>
        <v>1422264</v>
      </c>
      <c r="CI6" s="7">
        <f t="shared" si="32"/>
        <v>172264</v>
      </c>
      <c r="CJ6" s="18">
        <f t="shared" ref="CJ6:CJ7" si="57">CI6/CG6*100</f>
        <v>13.78112</v>
      </c>
      <c r="CK6" s="7">
        <v>3000000</v>
      </c>
      <c r="CL6" s="7">
        <f t="shared" si="33"/>
        <v>1250000</v>
      </c>
      <c r="CM6" s="7">
        <f>อุดรธานี!E13946+อุดรธานี!E13957+อุดรธานี!E13965</f>
        <v>1303319.5</v>
      </c>
      <c r="CN6" s="7">
        <f t="shared" si="34"/>
        <v>53319.5</v>
      </c>
      <c r="CO6" s="18">
        <f t="shared" ref="CO6:CO7" si="58">CN6/CL6*100</f>
        <v>4.2655599999999998</v>
      </c>
      <c r="CP6" s="7">
        <v>18817128.329999998</v>
      </c>
      <c r="CQ6" s="7">
        <f t="shared" si="35"/>
        <v>7840470.1374999993</v>
      </c>
      <c r="CR6" s="7">
        <f>อุดรธานี!E14751+อุดรธานี!E14762+อุดรธานี!E14770</f>
        <v>8408216.6400000006</v>
      </c>
      <c r="CS6" s="7">
        <f t="shared" si="36"/>
        <v>567746.50250000134</v>
      </c>
      <c r="CT6" s="18">
        <f t="shared" ref="CT6:CT7" si="59">CS6/CQ6*100</f>
        <v>7.2412303413355277</v>
      </c>
      <c r="CU6" s="7">
        <v>1620334.25</v>
      </c>
      <c r="CV6" s="7">
        <f t="shared" si="37"/>
        <v>675139.27083333326</v>
      </c>
      <c r="CW6" s="7">
        <f>อุดรธานี!E15556+อุดรธานี!E15567+อุดรธานี!E15575</f>
        <v>916053.01</v>
      </c>
      <c r="CX6" s="7">
        <f t="shared" si="38"/>
        <v>240913.73916666675</v>
      </c>
      <c r="CY6" s="18">
        <f t="shared" ref="CY6:CY7" si="60">CX6/CV6*100</f>
        <v>35.683561832998365</v>
      </c>
      <c r="CZ6" s="7">
        <v>1744411</v>
      </c>
      <c r="DA6" s="7">
        <f t="shared" si="39"/>
        <v>726837.91666666674</v>
      </c>
      <c r="DB6" s="7">
        <f>อุดรธานี!E16361+อุดรธานี!E16372+อุดรธานี!E16380</f>
        <v>817520.8</v>
      </c>
      <c r="DC6" s="7">
        <f t="shared" si="40"/>
        <v>90682.883333333302</v>
      </c>
      <c r="DD6" s="18">
        <f t="shared" ref="DD6:DD7" si="61">DC6/DA6*100</f>
        <v>12.476355629493273</v>
      </c>
    </row>
    <row r="7" spans="1:108" s="10" customFormat="1" x14ac:dyDescent="0.4">
      <c r="A7" s="177" t="s">
        <v>1395</v>
      </c>
      <c r="B7" s="177"/>
      <c r="C7" s="177"/>
      <c r="D7" s="8">
        <v>1128940000</v>
      </c>
      <c r="E7" s="8">
        <f>SUM(E4:E6)</f>
        <v>470391666.66666669</v>
      </c>
      <c r="F7" s="8">
        <f>SUM(F4:F6)</f>
        <v>468309274.24000001</v>
      </c>
      <c r="G7" s="8">
        <f t="shared" ref="G7" si="62">SUM(G4:G6)</f>
        <v>-2082392.426666677</v>
      </c>
      <c r="H7" s="9">
        <f t="shared" si="41"/>
        <v>-0.44269330735025991</v>
      </c>
      <c r="I7" s="8">
        <v>24457750</v>
      </c>
      <c r="J7" s="8">
        <f>SUM(J4:J6)</f>
        <v>10190729.166666666</v>
      </c>
      <c r="K7" s="8">
        <f>SUM(K4:K6)</f>
        <v>11641405.6</v>
      </c>
      <c r="L7" s="8">
        <f t="shared" ref="L7" si="63">SUM(L4:L6)</f>
        <v>1450676.433333334</v>
      </c>
      <c r="M7" s="9">
        <f t="shared" si="42"/>
        <v>14.235256472897149</v>
      </c>
      <c r="N7" s="8">
        <v>60540000</v>
      </c>
      <c r="O7" s="8">
        <f>SUM(O4:O6)</f>
        <v>25225000</v>
      </c>
      <c r="P7" s="8">
        <f>SUM(P4:P6)</f>
        <v>9608251.8300000001</v>
      </c>
      <c r="Q7" s="8">
        <f t="shared" ref="Q7" si="64">SUM(Q4:Q6)</f>
        <v>-15616748.170000004</v>
      </c>
      <c r="R7" s="9">
        <f t="shared" si="43"/>
        <v>-61.909804440039665</v>
      </c>
      <c r="S7" s="8">
        <v>130203213.38</v>
      </c>
      <c r="T7" s="8">
        <f>SUM(T4:T6)</f>
        <v>54251338.908333339</v>
      </c>
      <c r="U7" s="8">
        <f>SUM(U4:U6)</f>
        <v>62254700.010000005</v>
      </c>
      <c r="V7" s="8">
        <f t="shared" ref="V7" si="65">SUM(V4:V6)</f>
        <v>8003361.101666661</v>
      </c>
      <c r="W7" s="9">
        <f t="shared" si="44"/>
        <v>14.752375264303929</v>
      </c>
      <c r="X7" s="8">
        <v>4007001.6999999997</v>
      </c>
      <c r="Y7" s="8">
        <f>SUM(Y4:Y6)</f>
        <v>1669584.0416666665</v>
      </c>
      <c r="Z7" s="8">
        <f>SUM(Z4:Z6)</f>
        <v>510854.19999999995</v>
      </c>
      <c r="AA7" s="8">
        <f t="shared" ref="AA7" si="66">SUM(AA4:AA6)</f>
        <v>-1158729.8416666668</v>
      </c>
      <c r="AB7" s="9">
        <f t="shared" si="45"/>
        <v>-69.402306966827609</v>
      </c>
      <c r="AC7" s="8">
        <v>16553610.609999999</v>
      </c>
      <c r="AD7" s="8">
        <f>SUM(AD4:AD6)</f>
        <v>6897337.7541666664</v>
      </c>
      <c r="AE7" s="8">
        <f>SUM(AE4:AE6)</f>
        <v>7207786.4300000006</v>
      </c>
      <c r="AF7" s="8">
        <f t="shared" ref="AF7" si="67">SUM(AF4:AF6)</f>
        <v>310448.67583333328</v>
      </c>
      <c r="AG7" s="9">
        <f t="shared" si="46"/>
        <v>4.5009928018356344</v>
      </c>
      <c r="AH7" s="8">
        <v>66276396.43</v>
      </c>
      <c r="AI7" s="8">
        <f>SUM(AI4:AI6)</f>
        <v>27615165.179166667</v>
      </c>
      <c r="AJ7" s="8">
        <f>SUM(AJ4:AJ6)</f>
        <v>30644246.270000003</v>
      </c>
      <c r="AK7" s="8">
        <f t="shared" ref="AK7" si="68">SUM(AK4:AK6)</f>
        <v>3029081.0908333324</v>
      </c>
      <c r="AL7" s="9">
        <f t="shared" si="47"/>
        <v>10.968904481217882</v>
      </c>
      <c r="AM7" s="8">
        <v>12964745.710000001</v>
      </c>
      <c r="AN7" s="8">
        <f>SUM(AN4:AN6)</f>
        <v>5401977.3791666664</v>
      </c>
      <c r="AO7" s="8">
        <f>SUM(AO4:AO6)</f>
        <v>5078950.5</v>
      </c>
      <c r="AP7" s="8">
        <f t="shared" ref="AP7" si="69">SUM(AP4:AP6)</f>
        <v>-323026.87916666619</v>
      </c>
      <c r="AQ7" s="9">
        <f t="shared" si="48"/>
        <v>-5.9797895565511929</v>
      </c>
      <c r="AR7" s="8">
        <v>16119909.59</v>
      </c>
      <c r="AS7" s="8">
        <f>SUM(AS4:AS6)</f>
        <v>6716628.9958333336</v>
      </c>
      <c r="AT7" s="8">
        <f>SUM(AT4:AT6)</f>
        <v>6130357.7200000007</v>
      </c>
      <c r="AU7" s="8">
        <f t="shared" ref="AU7" si="70">SUM(AU4:AU6)</f>
        <v>-586271.27583333291</v>
      </c>
      <c r="AV7" s="9">
        <f t="shared" si="49"/>
        <v>-8.7286535581617919</v>
      </c>
      <c r="AW7" s="8">
        <v>15660227.5</v>
      </c>
      <c r="AX7" s="8">
        <f>SUM(AX4:AX6)</f>
        <v>6525094.7916666679</v>
      </c>
      <c r="AY7" s="8">
        <f>SUM(AY4:AY6)</f>
        <v>8593604.5999999996</v>
      </c>
      <c r="AZ7" s="8">
        <f t="shared" ref="AZ7" si="71">SUM(AZ4:AZ6)</f>
        <v>2068509.8083333327</v>
      </c>
      <c r="BA7" s="9">
        <f t="shared" si="50"/>
        <v>31.700839211946295</v>
      </c>
      <c r="BB7" s="8">
        <v>20470118.5</v>
      </c>
      <c r="BC7" s="8">
        <f>SUM(BC4:BC6)</f>
        <v>8529216.041666666</v>
      </c>
      <c r="BD7" s="8">
        <f>SUM(BD4:BD6)</f>
        <v>8112186.4000000004</v>
      </c>
      <c r="BE7" s="8">
        <f t="shared" ref="BE7" si="72">SUM(BE4:BE6)</f>
        <v>-417029.64166666614</v>
      </c>
      <c r="BF7" s="9">
        <f t="shared" si="51"/>
        <v>-4.8894252370839908</v>
      </c>
      <c r="BG7" s="8">
        <v>60468459.890000001</v>
      </c>
      <c r="BH7" s="8">
        <f>SUM(BH4:BH6)</f>
        <v>25195191.620833334</v>
      </c>
      <c r="BI7" s="8">
        <f>SUM(BI4:BI6)</f>
        <v>28237342.649999999</v>
      </c>
      <c r="BJ7" s="8">
        <f t="shared" ref="BJ7" si="73">SUM(BJ4:BJ6)</f>
        <v>3042151.0291666631</v>
      </c>
      <c r="BK7" s="9">
        <f t="shared" si="52"/>
        <v>12.074331781033875</v>
      </c>
      <c r="BL7" s="8">
        <v>22802686</v>
      </c>
      <c r="BM7" s="8">
        <f>SUM(BM4:BM6)</f>
        <v>9501119.166666666</v>
      </c>
      <c r="BN7" s="8">
        <f>SUM(BN4:BN6)</f>
        <v>10646282.530000001</v>
      </c>
      <c r="BO7" s="8">
        <f t="shared" ref="BO7" si="74">SUM(BO4:BO6)</f>
        <v>1145163.3633333337</v>
      </c>
      <c r="BP7" s="9">
        <f t="shared" si="53"/>
        <v>12.052931273096517</v>
      </c>
      <c r="BQ7" s="8">
        <v>48244359.740000002</v>
      </c>
      <c r="BR7" s="8">
        <f>SUM(BR4:BR6)</f>
        <v>20101816.558333334</v>
      </c>
      <c r="BS7" s="8">
        <f>SUM(BS4:BS6)</f>
        <v>23803421.300000004</v>
      </c>
      <c r="BT7" s="8">
        <f t="shared" ref="BT7" si="75">SUM(BT4:BT6)</f>
        <v>3701604.7416666667</v>
      </c>
      <c r="BU7" s="9">
        <f t="shared" si="54"/>
        <v>18.414279778770258</v>
      </c>
      <c r="BV7" s="8">
        <v>11366968.73</v>
      </c>
      <c r="BW7" s="8">
        <f>SUM(BW4:BW6)</f>
        <v>4736236.9708333332</v>
      </c>
      <c r="BX7" s="8">
        <f>SUM(BX4:BX6)</f>
        <v>4568976.95</v>
      </c>
      <c r="BY7" s="8">
        <f t="shared" ref="BY7" si="76">SUM(BY4:BY6)</f>
        <v>-167260.02083333349</v>
      </c>
      <c r="BZ7" s="9">
        <f t="shared" si="55"/>
        <v>-3.5314960350031717</v>
      </c>
      <c r="CA7" s="8">
        <v>9659888.0600000005</v>
      </c>
      <c r="CB7" s="8">
        <f>SUM(CB4:CB6)</f>
        <v>4024953.3583333334</v>
      </c>
      <c r="CC7" s="8">
        <f>SUM(CC4:CC6)</f>
        <v>4596339.92</v>
      </c>
      <c r="CD7" s="8">
        <f t="shared" ref="CD7" si="77">SUM(CD4:CD6)</f>
        <v>571386.56166666711</v>
      </c>
      <c r="CE7" s="9">
        <f t="shared" si="56"/>
        <v>14.196103924624579</v>
      </c>
      <c r="CF7" s="8">
        <v>11213769.98</v>
      </c>
      <c r="CG7" s="8">
        <f>SUM(CG4:CG6)</f>
        <v>4672404.1583333332</v>
      </c>
      <c r="CH7" s="8">
        <f>SUM(CH4:CH6)</f>
        <v>5174229.42</v>
      </c>
      <c r="CI7" s="8">
        <f t="shared" ref="CI7" si="78">SUM(CI4:CI6)</f>
        <v>501825.26166666672</v>
      </c>
      <c r="CJ7" s="9">
        <f t="shared" si="57"/>
        <v>10.740193798767399</v>
      </c>
      <c r="CK7" s="8">
        <v>12397440.289999999</v>
      </c>
      <c r="CL7" s="8">
        <f>SUM(CL4:CL6)</f>
        <v>5165600.1208333336</v>
      </c>
      <c r="CM7" s="8">
        <f>SUM(CM4:CM6)</f>
        <v>4202105.99</v>
      </c>
      <c r="CN7" s="8">
        <f t="shared" ref="CN7" si="79">SUM(CN4:CN6)</f>
        <v>-963494.13083333359</v>
      </c>
      <c r="CO7" s="9">
        <f t="shared" si="58"/>
        <v>-18.652123824828688</v>
      </c>
      <c r="CP7" s="8">
        <v>77648623.450000003</v>
      </c>
      <c r="CQ7" s="8">
        <f>SUM(CQ4:CQ6)</f>
        <v>32353593.104166668</v>
      </c>
      <c r="CR7" s="8">
        <f>SUM(CR4:CR6)</f>
        <v>32364762.289999999</v>
      </c>
      <c r="CS7" s="8">
        <f t="shared" ref="CS7" si="80">SUM(CS4:CS6)</f>
        <v>11169.18583333306</v>
      </c>
      <c r="CT7" s="9">
        <f t="shared" si="59"/>
        <v>3.4522242390118432E-2</v>
      </c>
      <c r="CU7" s="8">
        <v>8221805.6899999995</v>
      </c>
      <c r="CV7" s="8">
        <f>SUM(CV4:CV6)</f>
        <v>3425752.3708333336</v>
      </c>
      <c r="CW7" s="8">
        <f>SUM(CW4:CW6)</f>
        <v>4174302.5999999996</v>
      </c>
      <c r="CX7" s="8">
        <f t="shared" ref="CX7" si="81">SUM(CX4:CX6)</f>
        <v>748550.22916666686</v>
      </c>
      <c r="CY7" s="9">
        <f t="shared" si="60"/>
        <v>21.850681197502254</v>
      </c>
      <c r="CZ7" s="8">
        <v>9034071</v>
      </c>
      <c r="DA7" s="8">
        <f>SUM(DA4:DA6)</f>
        <v>3764196.25</v>
      </c>
      <c r="DB7" s="8">
        <f>SUM(DB4:DB6)</f>
        <v>3333590.9400000004</v>
      </c>
      <c r="DC7" s="8">
        <f t="shared" ref="DC7" si="82">SUM(DC4:DC6)</f>
        <v>-430605.30999999982</v>
      </c>
      <c r="DD7" s="9">
        <f t="shared" si="61"/>
        <v>-11.439502124789582</v>
      </c>
    </row>
    <row r="8" spans="1:108" s="85" customFormat="1" x14ac:dyDescent="0.25">
      <c r="A8" s="87"/>
      <c r="B8" s="87" t="s">
        <v>1449</v>
      </c>
      <c r="C8" s="88">
        <f>COUNTIF(H8:DD8,"ผ่าน")</f>
        <v>5</v>
      </c>
      <c r="D8" s="89"/>
      <c r="E8" s="88"/>
      <c r="F8" s="88"/>
      <c r="G8" s="88"/>
      <c r="H8" s="89" t="str">
        <f>IF(AND(H7&gt;=-5.01,H7&lt;=5.01),"ผ่าน","ไม่ผ่าน")</f>
        <v>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ไม่ผ่าน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  <c r="AR8" s="89"/>
      <c r="AS8" s="89"/>
      <c r="AT8" s="89"/>
      <c r="AU8" s="89"/>
      <c r="AV8" s="89" t="str">
        <f>IF(AND(AV7&gt;=-5.01,AV7&lt;=5.01),"ผ่าน","ไม่ผ่าน")</f>
        <v>ไม่ผ่าน</v>
      </c>
      <c r="AW8" s="89"/>
      <c r="AX8" s="89"/>
      <c r="AY8" s="89"/>
      <c r="AZ8" s="89"/>
      <c r="BA8" s="89" t="str">
        <f>IF(AND(BA7&gt;=-5.01,BA7&lt;=5.01),"ผ่าน","ไม่ผ่าน")</f>
        <v>ไม่ผ่าน</v>
      </c>
      <c r="BB8" s="89"/>
      <c r="BC8" s="89"/>
      <c r="BD8" s="89"/>
      <c r="BE8" s="89"/>
      <c r="BF8" s="89" t="str">
        <f>IF(AND(BF7&gt;=-5.01,BF7&lt;=5.01),"ผ่าน","ไม่ผ่าน")</f>
        <v>ผ่าน</v>
      </c>
      <c r="BG8" s="89"/>
      <c r="BH8" s="89"/>
      <c r="BI8" s="89"/>
      <c r="BJ8" s="89"/>
      <c r="BK8" s="89" t="str">
        <f>IF(AND(BK7&gt;=-5.01,BK7&lt;=5.01),"ผ่าน","ไม่ผ่าน")</f>
        <v>ไม่ผ่าน</v>
      </c>
      <c r="BL8" s="89"/>
      <c r="BM8" s="89"/>
      <c r="BN8" s="89"/>
      <c r="BO8" s="89"/>
      <c r="BP8" s="89" t="str">
        <f>IF(AND(BP7&gt;=-5.01,BP7&lt;=5.01),"ผ่าน","ไม่ผ่าน")</f>
        <v>ไม่ผ่าน</v>
      </c>
      <c r="BQ8" s="89"/>
      <c r="BR8" s="89"/>
      <c r="BS8" s="89"/>
      <c r="BT8" s="89"/>
      <c r="BU8" s="89" t="str">
        <f>IF(AND(BU7&gt;=-5.01,BU7&lt;=5.01),"ผ่าน","ไม่ผ่าน")</f>
        <v>ไม่ผ่าน</v>
      </c>
      <c r="BV8" s="89"/>
      <c r="BW8" s="89"/>
      <c r="BX8" s="89"/>
      <c r="BY8" s="89"/>
      <c r="BZ8" s="89" t="str">
        <f>IF(AND(BZ7&gt;=-5.01,BZ7&lt;=5.01),"ผ่าน","ไม่ผ่าน")</f>
        <v>ผ่าน</v>
      </c>
      <c r="CA8" s="89"/>
      <c r="CB8" s="89"/>
      <c r="CC8" s="89"/>
      <c r="CD8" s="89"/>
      <c r="CE8" s="89" t="str">
        <f>IF(AND(CE7&gt;=-5.01,CE7&lt;=5.01),"ผ่าน","ไม่ผ่าน")</f>
        <v>ไม่ผ่าน</v>
      </c>
      <c r="CF8" s="89"/>
      <c r="CG8" s="89"/>
      <c r="CH8" s="89"/>
      <c r="CI8" s="89"/>
      <c r="CJ8" s="89" t="str">
        <f>IF(AND(CJ7&gt;=-5.01,CJ7&lt;=5.01),"ผ่าน","ไม่ผ่าน")</f>
        <v>ไม่ผ่าน</v>
      </c>
      <c r="CK8" s="89"/>
      <c r="CL8" s="89"/>
      <c r="CM8" s="89"/>
      <c r="CN8" s="89"/>
      <c r="CO8" s="89" t="str">
        <f>IF(AND(CO7&gt;=-5.01,CO7&lt;=5.01),"ผ่าน","ไม่ผ่าน")</f>
        <v>ไม่ผ่าน</v>
      </c>
      <c r="CP8" s="89"/>
      <c r="CQ8" s="89"/>
      <c r="CR8" s="89"/>
      <c r="CS8" s="89"/>
      <c r="CT8" s="89" t="str">
        <f>IF(AND(CT7&gt;=-5.01,CT7&lt;=5.01),"ผ่าน","ไม่ผ่าน")</f>
        <v>ผ่าน</v>
      </c>
      <c r="CU8" s="89"/>
      <c r="CV8" s="89"/>
      <c r="CW8" s="89"/>
      <c r="CX8" s="89"/>
      <c r="CY8" s="89" t="str">
        <f>IF(AND(CY7&gt;=-5.01,CY7&lt;=5.01),"ผ่าน","ไม่ผ่าน")</f>
        <v>ไม่ผ่าน</v>
      </c>
      <c r="CZ8" s="89"/>
      <c r="DA8" s="89"/>
      <c r="DB8" s="89"/>
      <c r="DC8" s="89"/>
      <c r="DD8" s="89" t="str">
        <f>IF(AND(DD7&gt;=-5.01,DD7&lt;=5.01),"ผ่าน","ไม่ผ่าน")</f>
        <v>ไม่ผ่าน</v>
      </c>
    </row>
    <row r="9" spans="1:108" s="15" customFormat="1" x14ac:dyDescent="0.4">
      <c r="A9" s="181">
        <v>3</v>
      </c>
      <c r="B9" s="60" t="s">
        <v>1396</v>
      </c>
      <c r="C9" s="11" t="s">
        <v>1397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  <c r="BV9" s="12"/>
      <c r="BW9" s="13"/>
      <c r="BX9" s="13"/>
      <c r="BY9" s="13"/>
      <c r="BZ9" s="14"/>
      <c r="CA9" s="12"/>
      <c r="CB9" s="13"/>
      <c r="CC9" s="13"/>
      <c r="CD9" s="13"/>
      <c r="CE9" s="14"/>
      <c r="CF9" s="12"/>
      <c r="CG9" s="13"/>
      <c r="CH9" s="13"/>
      <c r="CI9" s="13"/>
      <c r="CJ9" s="14"/>
      <c r="CK9" s="12"/>
      <c r="CL9" s="13"/>
      <c r="CM9" s="13"/>
      <c r="CN9" s="13"/>
      <c r="CO9" s="14"/>
      <c r="CP9" s="12"/>
      <c r="CQ9" s="13"/>
      <c r="CR9" s="13"/>
      <c r="CS9" s="13"/>
      <c r="CT9" s="14"/>
      <c r="CU9" s="12"/>
      <c r="CV9" s="13"/>
      <c r="CW9" s="13"/>
      <c r="CX9" s="13"/>
      <c r="CY9" s="14"/>
      <c r="CZ9" s="12"/>
      <c r="DA9" s="13"/>
      <c r="DB9" s="13"/>
      <c r="DC9" s="13"/>
      <c r="DD9" s="14"/>
    </row>
    <row r="10" spans="1:108" s="49" customFormat="1" x14ac:dyDescent="0.4">
      <c r="A10" s="182"/>
      <c r="B10" s="81"/>
      <c r="C10" s="16" t="s">
        <v>99</v>
      </c>
      <c r="D10" s="7">
        <v>8000000</v>
      </c>
      <c r="E10" s="7">
        <f>D10/12*D$36</f>
        <v>3333333.333333333</v>
      </c>
      <c r="F10" s="7">
        <f>อุดรธานี!D118</f>
        <v>3269286.24</v>
      </c>
      <c r="G10" s="7">
        <f>F10-E10</f>
        <v>-64047.093333332799</v>
      </c>
      <c r="H10" s="18">
        <f t="shared" si="41"/>
        <v>-1.9214127999999842</v>
      </c>
      <c r="I10" s="7">
        <v>812539</v>
      </c>
      <c r="J10" s="7">
        <f>I10/12*D$36</f>
        <v>338557.91666666663</v>
      </c>
      <c r="K10" s="7">
        <f>อุดรธานี!D923</f>
        <v>579912</v>
      </c>
      <c r="L10" s="7">
        <f>K10-J10</f>
        <v>241354.08333333337</v>
      </c>
      <c r="M10" s="18">
        <f t="shared" ref="M10:M22" si="83">L10/J10*100</f>
        <v>71.288861211584944</v>
      </c>
      <c r="N10" s="7">
        <v>6509340</v>
      </c>
      <c r="O10" s="7">
        <f>N10/12*D$36</f>
        <v>2712225</v>
      </c>
      <c r="P10" s="7">
        <f>อุดรธานี!D1728</f>
        <v>397207</v>
      </c>
      <c r="Q10" s="7">
        <f>P10-O10</f>
        <v>-2315018</v>
      </c>
      <c r="R10" s="18">
        <f t="shared" ref="R10:R22" si="84">Q10/O10*100</f>
        <v>-85.354939210426863</v>
      </c>
      <c r="S10" s="7">
        <v>3951430.07</v>
      </c>
      <c r="T10" s="7">
        <f>S10/12*D$36</f>
        <v>1646429.1958333333</v>
      </c>
      <c r="U10" s="7">
        <f>อุดรธานี!D2533</f>
        <v>1210661.73</v>
      </c>
      <c r="V10" s="7">
        <f>U10-T10</f>
        <v>-435767.46583333332</v>
      </c>
      <c r="W10" s="18">
        <f t="shared" ref="W10:W22" si="85">V10/T10*100</f>
        <v>-26.467428234153211</v>
      </c>
      <c r="X10" s="7">
        <v>213953.34</v>
      </c>
      <c r="Y10" s="7">
        <f>X10/12*D$36</f>
        <v>89147.225000000006</v>
      </c>
      <c r="Z10" s="7">
        <f>อุดรธานี!D3338</f>
        <v>92317.5</v>
      </c>
      <c r="AA10" s="7">
        <f>Z10-Y10</f>
        <v>3170.2749999999942</v>
      </c>
      <c r="AB10" s="18">
        <f t="shared" ref="AB10:AB22" si="86">AA10/Y10*100</f>
        <v>3.5562239879031501</v>
      </c>
      <c r="AC10" s="7">
        <v>410000</v>
      </c>
      <c r="AD10" s="7">
        <f>AC10/12*D$36</f>
        <v>170833.33333333331</v>
      </c>
      <c r="AE10" s="7">
        <f>อุดรธานี!D4143</f>
        <v>157086</v>
      </c>
      <c r="AF10" s="7">
        <f>AE10-AD10</f>
        <v>-13747.333333333314</v>
      </c>
      <c r="AG10" s="18">
        <f t="shared" ref="AG10:AG22" si="87">AF10/AD10*100</f>
        <v>-8.0472195121951113</v>
      </c>
      <c r="AH10" s="7">
        <v>1140429</v>
      </c>
      <c r="AI10" s="7">
        <f>AH10/12*D$36</f>
        <v>475178.75</v>
      </c>
      <c r="AJ10" s="7">
        <f>อุดรธานี!D4948</f>
        <v>531664</v>
      </c>
      <c r="AK10" s="7">
        <f>AJ10-AI10</f>
        <v>56485.25</v>
      </c>
      <c r="AL10" s="18">
        <f t="shared" ref="AL10:AL22" si="88">AK10/AI10*100</f>
        <v>11.887158253604564</v>
      </c>
      <c r="AM10" s="7">
        <v>360134</v>
      </c>
      <c r="AN10" s="7">
        <f>AM10/12*D$36</f>
        <v>150055.83333333334</v>
      </c>
      <c r="AO10" s="7">
        <f>อุดรธานี!D5753</f>
        <v>169100</v>
      </c>
      <c r="AP10" s="7">
        <f>AO10-AN10</f>
        <v>19044.166666666657</v>
      </c>
      <c r="AQ10" s="18">
        <f t="shared" ref="AQ10:AQ22" si="89">AP10/AN10*100</f>
        <v>12.691387094803593</v>
      </c>
      <c r="AR10" s="7">
        <v>427417.92</v>
      </c>
      <c r="AS10" s="7">
        <f>AR10/12*D$36</f>
        <v>178090.8</v>
      </c>
      <c r="AT10" s="7">
        <f>อุดรธานี!D6558</f>
        <v>263295.59999999998</v>
      </c>
      <c r="AU10" s="7">
        <f>AT10-AS10</f>
        <v>85204.799999999988</v>
      </c>
      <c r="AV10" s="18">
        <f t="shared" ref="AV10:AV22" si="90">AU10/AS10*100</f>
        <v>47.843459628459186</v>
      </c>
      <c r="AW10" s="7">
        <v>640000</v>
      </c>
      <c r="AX10" s="7">
        <f>AW10/12*D$36</f>
        <v>266666.66666666669</v>
      </c>
      <c r="AY10" s="7">
        <f>อุดรธานี!D7363</f>
        <v>440285</v>
      </c>
      <c r="AZ10" s="7">
        <f>AY10-AX10</f>
        <v>173618.33333333331</v>
      </c>
      <c r="BA10" s="18">
        <f t="shared" ref="BA10:BA22" si="91">AZ10/AX10*100</f>
        <v>65.106874999999988</v>
      </c>
      <c r="BB10" s="7">
        <v>1457944</v>
      </c>
      <c r="BC10" s="7">
        <f>BB10/12*D$36</f>
        <v>607476.66666666663</v>
      </c>
      <c r="BD10" s="7">
        <f>อุดรธานี!D8168</f>
        <v>633785</v>
      </c>
      <c r="BE10" s="7">
        <f>BD10-BC10</f>
        <v>26308.333333333372</v>
      </c>
      <c r="BF10" s="18">
        <f t="shared" ref="BF10:BF22" si="92">BE10/BC10*100</f>
        <v>4.3307561881663563</v>
      </c>
      <c r="BG10" s="7">
        <v>2095449.51</v>
      </c>
      <c r="BH10" s="7">
        <f>BG10/12*D$36</f>
        <v>873103.96250000002</v>
      </c>
      <c r="BI10" s="7">
        <f>อุดรธานี!D8973</f>
        <v>847735</v>
      </c>
      <c r="BJ10" s="7">
        <f>BI10-BH10</f>
        <v>-25368.962500000023</v>
      </c>
      <c r="BK10" s="18">
        <f t="shared" ref="BK10:BK22" si="93">BJ10/BH10*100</f>
        <v>-2.9056061579837378</v>
      </c>
      <c r="BL10" s="7">
        <v>1250000</v>
      </c>
      <c r="BM10" s="7">
        <f>BL10/12*D$36</f>
        <v>520833.33333333337</v>
      </c>
      <c r="BN10" s="7">
        <f>อุดรธานี!D9778</f>
        <v>586093.5</v>
      </c>
      <c r="BO10" s="7">
        <f>BN10-BM10</f>
        <v>65260.166666666628</v>
      </c>
      <c r="BP10" s="18">
        <f t="shared" ref="BP10:BP22" si="94">BO10/BM10*100</f>
        <v>12.529951999999991</v>
      </c>
      <c r="BQ10" s="7">
        <v>1068717.69</v>
      </c>
      <c r="BR10" s="7">
        <f>BQ10/12*D$36</f>
        <v>445299.03749999998</v>
      </c>
      <c r="BS10" s="7">
        <f>อุดรธานี!D10583</f>
        <v>621149</v>
      </c>
      <c r="BT10" s="7">
        <f>BS10-BR10</f>
        <v>175849.96250000002</v>
      </c>
      <c r="BU10" s="18">
        <f t="shared" ref="BU10:BU22" si="95">BT10/BR10*100</f>
        <v>39.490308240336141</v>
      </c>
      <c r="BV10" s="7">
        <v>460000</v>
      </c>
      <c r="BW10" s="7">
        <f>BV10/12*D$36</f>
        <v>191666.66666666669</v>
      </c>
      <c r="BX10" s="7">
        <f>อุดรธานี!D11388</f>
        <v>186668</v>
      </c>
      <c r="BY10" s="7">
        <f>BX10-BW10</f>
        <v>-4998.6666666666861</v>
      </c>
      <c r="BZ10" s="18">
        <f t="shared" ref="BZ10:BZ22" si="96">BY10/BW10*100</f>
        <v>-2.6080000000000099</v>
      </c>
      <c r="CA10" s="7">
        <v>528407.25</v>
      </c>
      <c r="CB10" s="7">
        <f>CA10/12*D$36</f>
        <v>220169.6875</v>
      </c>
      <c r="CC10" s="7">
        <f>อุดรธานี!D12193</f>
        <v>120990</v>
      </c>
      <c r="CD10" s="7">
        <f>CC10-CB10</f>
        <v>-99179.6875</v>
      </c>
      <c r="CE10" s="18">
        <f t="shared" ref="CE10:CE22" si="97">CD10/CB10*100</f>
        <v>-45.046931131243937</v>
      </c>
      <c r="CF10" s="7">
        <v>267954.2</v>
      </c>
      <c r="CG10" s="7">
        <f>CF10/12*D$36</f>
        <v>111647.58333333333</v>
      </c>
      <c r="CH10" s="7">
        <f>อุดรธานี!D12998</f>
        <v>136903</v>
      </c>
      <c r="CI10" s="7">
        <f>CH10-CG10</f>
        <v>25255.416666666672</v>
      </c>
      <c r="CJ10" s="18">
        <f t="shared" ref="CJ10:CJ22" si="98">CI10/CG10*100</f>
        <v>22.620656813739071</v>
      </c>
      <c r="CK10" s="7">
        <v>574796.47</v>
      </c>
      <c r="CL10" s="7">
        <f>CK10/12*D$36</f>
        <v>239498.52916666667</v>
      </c>
      <c r="CM10" s="7">
        <f>อุดรธานี!D13803</f>
        <v>156711</v>
      </c>
      <c r="CN10" s="7">
        <f>CM10-CL10</f>
        <v>-82787.529166666674</v>
      </c>
      <c r="CO10" s="18">
        <f t="shared" ref="CO10:CO22" si="99">CN10/CL10*100</f>
        <v>-34.567030309006597</v>
      </c>
      <c r="CP10" s="7">
        <v>1594833.6</v>
      </c>
      <c r="CQ10" s="7">
        <f>CP10/12*D$36</f>
        <v>664514.00000000012</v>
      </c>
      <c r="CR10" s="7">
        <f>อุดรธานี!D14608</f>
        <v>836685</v>
      </c>
      <c r="CS10" s="7">
        <f>CR10-CQ10</f>
        <v>172170.99999999988</v>
      </c>
      <c r="CT10" s="18">
        <f t="shared" ref="CT10:CT22" si="100">CS10/CQ10*100</f>
        <v>25.9093111657542</v>
      </c>
      <c r="CU10" s="7">
        <v>307510</v>
      </c>
      <c r="CV10" s="7">
        <f>CU10/12*D$36</f>
        <v>128129.16666666666</v>
      </c>
      <c r="CW10" s="7">
        <f>อุดรธานี!D15413</f>
        <v>170289.01</v>
      </c>
      <c r="CX10" s="7">
        <f>CW10-CV10</f>
        <v>42159.843333333352</v>
      </c>
      <c r="CY10" s="18">
        <f t="shared" ref="CY10:CY22" si="101">CX10/CV10*100</f>
        <v>32.904173522812286</v>
      </c>
      <c r="CZ10" s="7">
        <v>259476.4</v>
      </c>
      <c r="DA10" s="7">
        <f>CZ10/12*D$36</f>
        <v>108115.16666666666</v>
      </c>
      <c r="DB10" s="7">
        <f>อุดรธานี!D16218</f>
        <v>100464.5</v>
      </c>
      <c r="DC10" s="7">
        <f>DB10-DA10</f>
        <v>-7650.666666666657</v>
      </c>
      <c r="DD10" s="18">
        <f t="shared" ref="DD10:DD22" si="102">DC10/DA10*100</f>
        <v>-7.0764046364139395</v>
      </c>
    </row>
    <row r="11" spans="1:108" s="49" customFormat="1" x14ac:dyDescent="0.4">
      <c r="A11" s="182"/>
      <c r="B11" s="82"/>
      <c r="C11" s="16" t="s">
        <v>101</v>
      </c>
      <c r="D11" s="7">
        <v>0</v>
      </c>
      <c r="E11" s="7">
        <f t="shared" ref="E11:E20" si="103">D11/12*D$36</f>
        <v>0</v>
      </c>
      <c r="F11" s="7">
        <f>อุดรธานี!D119</f>
        <v>0</v>
      </c>
      <c r="G11" s="7">
        <f t="shared" ref="G11:G20" si="104">F11-E11</f>
        <v>0</v>
      </c>
      <c r="H11" s="18" t="e">
        <f t="shared" si="41"/>
        <v>#DIV/0!</v>
      </c>
      <c r="I11" s="7">
        <v>68200</v>
      </c>
      <c r="J11" s="7">
        <f t="shared" ref="J11:J21" si="105">I11/12*D$36</f>
        <v>28416.666666666664</v>
      </c>
      <c r="K11" s="7">
        <f>อุดรธานี!D924</f>
        <v>1200</v>
      </c>
      <c r="L11" s="7">
        <f t="shared" ref="L11:L20" si="106">K11-J11</f>
        <v>-27216.666666666664</v>
      </c>
      <c r="M11" s="18">
        <f t="shared" si="83"/>
        <v>-95.777126099706749</v>
      </c>
      <c r="N11" s="7">
        <v>0.01</v>
      </c>
      <c r="O11" s="7">
        <f t="shared" ref="O11:O20" si="107">N11/12*D$36</f>
        <v>4.1666666666666666E-3</v>
      </c>
      <c r="P11" s="7">
        <f>อุดรธานี!D1729</f>
        <v>0</v>
      </c>
      <c r="Q11" s="7">
        <f t="shared" ref="Q11:Q20" si="108">P11-O11</f>
        <v>-4.1666666666666666E-3</v>
      </c>
      <c r="R11" s="18">
        <f t="shared" si="84"/>
        <v>-100</v>
      </c>
      <c r="S11" s="7">
        <v>183807.72</v>
      </c>
      <c r="T11" s="7">
        <f t="shared" ref="T11:T21" si="109">S11/12*D$36</f>
        <v>76586.55</v>
      </c>
      <c r="U11" s="7">
        <f>อุดรธานี!D2534</f>
        <v>71425.8</v>
      </c>
      <c r="V11" s="7">
        <f t="shared" ref="V11:V20" si="110">U11-T11</f>
        <v>-5160.75</v>
      </c>
      <c r="W11" s="18">
        <f t="shared" si="85"/>
        <v>-6.738454728669721</v>
      </c>
      <c r="X11" s="7">
        <v>7690</v>
      </c>
      <c r="Y11" s="7">
        <f t="shared" ref="Y11:Y21" si="111">X11/12*D$36</f>
        <v>3204.166666666667</v>
      </c>
      <c r="Z11" s="7">
        <f>อุดรธานี!D3339</f>
        <v>0</v>
      </c>
      <c r="AA11" s="7">
        <f t="shared" ref="AA11:AA20" si="112">Z11-Y11</f>
        <v>-3204.166666666667</v>
      </c>
      <c r="AB11" s="18">
        <f t="shared" si="86"/>
        <v>-100</v>
      </c>
      <c r="AC11" s="7">
        <v>0</v>
      </c>
      <c r="AD11" s="7">
        <f t="shared" ref="AD11:AD21" si="113">AC11/12*D$36</f>
        <v>0</v>
      </c>
      <c r="AE11" s="7">
        <f>อุดรธานี!D4144</f>
        <v>0</v>
      </c>
      <c r="AF11" s="7">
        <f t="shared" ref="AF11:AF20" si="114">AE11-AD11</f>
        <v>0</v>
      </c>
      <c r="AG11" s="18" t="e">
        <f t="shared" si="87"/>
        <v>#DIV/0!</v>
      </c>
      <c r="AH11" s="7">
        <v>313100</v>
      </c>
      <c r="AI11" s="7">
        <f t="shared" ref="AI11:AI20" si="115">AH11/12*D$36</f>
        <v>130458.33333333334</v>
      </c>
      <c r="AJ11" s="7">
        <f>อุดรธานี!D4949</f>
        <v>1590</v>
      </c>
      <c r="AK11" s="7">
        <f t="shared" ref="AK11:AK20" si="116">AJ11-AI11</f>
        <v>-128868.33333333334</v>
      </c>
      <c r="AL11" s="18">
        <f t="shared" si="88"/>
        <v>-98.78122005748962</v>
      </c>
      <c r="AM11" s="7">
        <v>1500</v>
      </c>
      <c r="AN11" s="7">
        <f t="shared" ref="AN11:AN21" si="117">AM11/12*D$36</f>
        <v>625</v>
      </c>
      <c r="AO11" s="7">
        <f>อุดรธานี!D5754</f>
        <v>10678.6</v>
      </c>
      <c r="AP11" s="7">
        <f t="shared" ref="AP11:AP20" si="118">AO11-AN11</f>
        <v>10053.6</v>
      </c>
      <c r="AQ11" s="18">
        <f t="shared" si="89"/>
        <v>1608.576</v>
      </c>
      <c r="AR11" s="7">
        <v>22608</v>
      </c>
      <c r="AS11" s="7">
        <f t="shared" ref="AS11:AS21" si="119">AR11/12*D$36</f>
        <v>9420</v>
      </c>
      <c r="AT11" s="7">
        <f>อุดรธานี!D6559</f>
        <v>0</v>
      </c>
      <c r="AU11" s="7">
        <f t="shared" ref="AU11:AU20" si="120">AT11-AS11</f>
        <v>-9420</v>
      </c>
      <c r="AV11" s="18">
        <f t="shared" si="90"/>
        <v>-100</v>
      </c>
      <c r="AW11" s="7">
        <v>15000</v>
      </c>
      <c r="AX11" s="7">
        <f t="shared" ref="AX11:AX20" si="121">AW11/12*D$36</f>
        <v>6250</v>
      </c>
      <c r="AY11" s="7">
        <f>อุดรธานี!D7364</f>
        <v>3080</v>
      </c>
      <c r="AZ11" s="7">
        <f t="shared" ref="AZ11:AZ20" si="122">AY11-AX11</f>
        <v>-3170</v>
      </c>
      <c r="BA11" s="18">
        <f t="shared" si="91"/>
        <v>-50.72</v>
      </c>
      <c r="BB11" s="7">
        <v>61453.120000000003</v>
      </c>
      <c r="BC11" s="7">
        <f t="shared" ref="BC11:BC21" si="123">BB11/12*D$36</f>
        <v>25605.466666666667</v>
      </c>
      <c r="BD11" s="7">
        <f>อุดรธานี!D8169</f>
        <v>16254.93</v>
      </c>
      <c r="BE11" s="7">
        <f t="shared" ref="BE11:BE20" si="124">BD11-BC11</f>
        <v>-9350.5366666666669</v>
      </c>
      <c r="BF11" s="18">
        <f t="shared" si="92"/>
        <v>-36.517735796001894</v>
      </c>
      <c r="BG11" s="7">
        <v>210000</v>
      </c>
      <c r="BH11" s="7">
        <f t="shared" ref="BH11:BH21" si="125">BG11/12*D$36</f>
        <v>87500</v>
      </c>
      <c r="BI11" s="7">
        <f>อุดรธานี!D8974</f>
        <v>25692</v>
      </c>
      <c r="BJ11" s="7">
        <f t="shared" ref="BJ11:BJ20" si="126">BI11-BH11</f>
        <v>-61808</v>
      </c>
      <c r="BK11" s="18">
        <f t="shared" si="93"/>
        <v>-70.637714285714281</v>
      </c>
      <c r="BL11" s="7">
        <v>100000</v>
      </c>
      <c r="BM11" s="7">
        <f t="shared" ref="BM11:BM21" si="127">BL11/12*D$36</f>
        <v>41666.666666666672</v>
      </c>
      <c r="BN11" s="7">
        <f>อุดรธานี!D9779</f>
        <v>64780</v>
      </c>
      <c r="BO11" s="7">
        <f t="shared" ref="BO11:BO20" si="128">BN11-BM11</f>
        <v>23113.333333333328</v>
      </c>
      <c r="BP11" s="18">
        <f t="shared" si="94"/>
        <v>55.47199999999998</v>
      </c>
      <c r="BQ11" s="7">
        <v>116210.7</v>
      </c>
      <c r="BR11" s="7">
        <f t="shared" ref="BR11:BR21" si="129">BQ11/12*D$36</f>
        <v>48421.125</v>
      </c>
      <c r="BS11" s="7">
        <f>อุดรธานี!D10584</f>
        <v>375</v>
      </c>
      <c r="BT11" s="7">
        <f t="shared" ref="BT11:BT20" si="130">BS11-BR11</f>
        <v>-48046.125</v>
      </c>
      <c r="BU11" s="18">
        <f t="shared" si="95"/>
        <v>-99.22554463573492</v>
      </c>
      <c r="BV11" s="7">
        <v>200000</v>
      </c>
      <c r="BW11" s="7">
        <f t="shared" ref="BW11:BW20" si="131">BV11/12*D$36</f>
        <v>83333.333333333343</v>
      </c>
      <c r="BX11" s="7">
        <f>อุดรธานี!D11389</f>
        <v>5400</v>
      </c>
      <c r="BY11" s="7">
        <f t="shared" ref="BY11:BY20" si="132">BX11-BW11</f>
        <v>-77933.333333333343</v>
      </c>
      <c r="BZ11" s="18">
        <f t="shared" si="96"/>
        <v>-93.52000000000001</v>
      </c>
      <c r="CA11" s="7">
        <v>13300</v>
      </c>
      <c r="CB11" s="7">
        <f t="shared" ref="CB11:CB21" si="133">CA11/12*D$36</f>
        <v>5541.6666666666661</v>
      </c>
      <c r="CC11" s="7">
        <f>อุดรธานี!D12194</f>
        <v>4080</v>
      </c>
      <c r="CD11" s="7">
        <f t="shared" ref="CD11:CD20" si="134">CC11-CB11</f>
        <v>-1461.6666666666661</v>
      </c>
      <c r="CE11" s="18">
        <f t="shared" si="97"/>
        <v>-26.375939849624054</v>
      </c>
      <c r="CF11" s="7">
        <v>49605</v>
      </c>
      <c r="CG11" s="7">
        <f t="shared" ref="CG11:CG21" si="135">CF11/12*D$36</f>
        <v>20668.75</v>
      </c>
      <c r="CH11" s="7">
        <f>อุดรธานี!D12999</f>
        <v>52820</v>
      </c>
      <c r="CI11" s="7">
        <f t="shared" ref="CI11:CI20" si="136">CH11-CG11</f>
        <v>32151.25</v>
      </c>
      <c r="CJ11" s="18">
        <f t="shared" si="98"/>
        <v>155.55488358028424</v>
      </c>
      <c r="CK11" s="7">
        <v>13890</v>
      </c>
      <c r="CL11" s="7">
        <f t="shared" ref="CL11:CL21" si="137">CK11/12*D$36</f>
        <v>5787.5</v>
      </c>
      <c r="CM11" s="7">
        <f>อุดรธานี!D13804</f>
        <v>2740</v>
      </c>
      <c r="CN11" s="7">
        <f t="shared" ref="CN11:CN20" si="138">CM11-CL11</f>
        <v>-3047.5</v>
      </c>
      <c r="CO11" s="18">
        <f t="shared" si="99"/>
        <v>-52.656587473002162</v>
      </c>
      <c r="CP11" s="7">
        <v>53340</v>
      </c>
      <c r="CQ11" s="7">
        <f t="shared" ref="CQ11:CQ20" si="139">CP11/12*D$36</f>
        <v>22225</v>
      </c>
      <c r="CR11" s="7">
        <f>อุดรธานี!D14609</f>
        <v>32950</v>
      </c>
      <c r="CS11" s="7">
        <f t="shared" ref="CS11:CS20" si="140">CR11-CQ11</f>
        <v>10725</v>
      </c>
      <c r="CT11" s="18">
        <f t="shared" si="100"/>
        <v>48.256467941507317</v>
      </c>
      <c r="CU11" s="7">
        <v>5600</v>
      </c>
      <c r="CV11" s="7">
        <f t="shared" ref="CV11:CV21" si="141">CU11/12*D$36</f>
        <v>2333.3333333333335</v>
      </c>
      <c r="CW11" s="7">
        <f>อุดรธานี!D15414</f>
        <v>0</v>
      </c>
      <c r="CX11" s="7">
        <f t="shared" ref="CX11:CX20" si="142">CW11-CV11</f>
        <v>-2333.3333333333335</v>
      </c>
      <c r="CY11" s="18">
        <f t="shared" si="101"/>
        <v>-100</v>
      </c>
      <c r="CZ11" s="7">
        <v>33343.199999999997</v>
      </c>
      <c r="DA11" s="7">
        <f t="shared" ref="DA11:DA21" si="143">CZ11/12*D$36</f>
        <v>13893</v>
      </c>
      <c r="DB11" s="7">
        <f>อุดรธานี!D16219</f>
        <v>318</v>
      </c>
      <c r="DC11" s="7">
        <f t="shared" ref="DC11:DC20" si="144">DB11-DA11</f>
        <v>-13575</v>
      </c>
      <c r="DD11" s="18">
        <f t="shared" si="102"/>
        <v>-97.711077521053767</v>
      </c>
    </row>
    <row r="12" spans="1:108" s="49" customFormat="1" x14ac:dyDescent="0.4">
      <c r="A12" s="182"/>
      <c r="B12" s="82"/>
      <c r="C12" s="16" t="s">
        <v>103</v>
      </c>
      <c r="D12" s="7">
        <v>7500000</v>
      </c>
      <c r="E12" s="7">
        <f t="shared" si="103"/>
        <v>3125000</v>
      </c>
      <c r="F12" s="7">
        <f>อุดรธานี!D120</f>
        <v>2308620.6</v>
      </c>
      <c r="G12" s="7">
        <f t="shared" si="104"/>
        <v>-816379.39999999991</v>
      </c>
      <c r="H12" s="18">
        <f t="shared" si="41"/>
        <v>-26.124140799999996</v>
      </c>
      <c r="I12" s="7">
        <v>314038</v>
      </c>
      <c r="J12" s="7">
        <f t="shared" si="105"/>
        <v>130849.16666666666</v>
      </c>
      <c r="K12" s="7">
        <f>อุดรธานี!D925</f>
        <v>167736</v>
      </c>
      <c r="L12" s="7">
        <f t="shared" si="106"/>
        <v>36886.833333333343</v>
      </c>
      <c r="M12" s="18">
        <f t="shared" si="83"/>
        <v>28.190346391201075</v>
      </c>
      <c r="N12" s="7">
        <v>442470</v>
      </c>
      <c r="O12" s="7">
        <f t="shared" si="107"/>
        <v>184362.5</v>
      </c>
      <c r="P12" s="7">
        <f>อุดรธานี!D1730</f>
        <v>201740</v>
      </c>
      <c r="Q12" s="7">
        <f t="shared" si="108"/>
        <v>17377.5</v>
      </c>
      <c r="R12" s="18">
        <f t="shared" si="84"/>
        <v>9.4257237778832472</v>
      </c>
      <c r="S12" s="7">
        <v>763973.76</v>
      </c>
      <c r="T12" s="7">
        <f t="shared" si="109"/>
        <v>318322.40000000002</v>
      </c>
      <c r="U12" s="7">
        <f>อุดรธานี!D2535</f>
        <v>276974.3</v>
      </c>
      <c r="V12" s="7">
        <f t="shared" si="110"/>
        <v>-41348.100000000035</v>
      </c>
      <c r="W12" s="18">
        <f t="shared" si="85"/>
        <v>-12.989378064503168</v>
      </c>
      <c r="X12" s="7">
        <v>160887.46</v>
      </c>
      <c r="Y12" s="7">
        <f t="shared" si="111"/>
        <v>67036.441666666666</v>
      </c>
      <c r="Z12" s="7">
        <f>อุดรธานี!D3340</f>
        <v>46078.600000000006</v>
      </c>
      <c r="AA12" s="7">
        <f t="shared" si="112"/>
        <v>-20957.84166666666</v>
      </c>
      <c r="AB12" s="18">
        <f t="shared" si="86"/>
        <v>-31.263356385886127</v>
      </c>
      <c r="AC12" s="7">
        <v>450000</v>
      </c>
      <c r="AD12" s="7">
        <f t="shared" si="113"/>
        <v>187500</v>
      </c>
      <c r="AE12" s="7">
        <f>อุดรธานี!D4145</f>
        <v>177930</v>
      </c>
      <c r="AF12" s="7">
        <f t="shared" si="114"/>
        <v>-9570</v>
      </c>
      <c r="AG12" s="18">
        <f t="shared" si="87"/>
        <v>-5.1040000000000001</v>
      </c>
      <c r="AH12" s="7">
        <v>1200000</v>
      </c>
      <c r="AI12" s="7">
        <f t="shared" si="115"/>
        <v>500000</v>
      </c>
      <c r="AJ12" s="7">
        <f>อุดรธานี!D4950</f>
        <v>472161.20000000007</v>
      </c>
      <c r="AK12" s="7">
        <f t="shared" si="116"/>
        <v>-27838.79999999993</v>
      </c>
      <c r="AL12" s="18">
        <f t="shared" si="88"/>
        <v>-5.5677599999999865</v>
      </c>
      <c r="AM12" s="7">
        <v>422800</v>
      </c>
      <c r="AN12" s="7">
        <f t="shared" si="117"/>
        <v>176166.66666666669</v>
      </c>
      <c r="AO12" s="7">
        <f>อุดรธานี!D5755</f>
        <v>172235.5</v>
      </c>
      <c r="AP12" s="7">
        <f t="shared" si="118"/>
        <v>-3931.1666666666861</v>
      </c>
      <c r="AQ12" s="18">
        <f t="shared" si="89"/>
        <v>-2.2315042573320825</v>
      </c>
      <c r="AR12" s="7">
        <v>419535</v>
      </c>
      <c r="AS12" s="7">
        <f t="shared" si="119"/>
        <v>174806.25</v>
      </c>
      <c r="AT12" s="7">
        <f>อุดรธานี!D6560</f>
        <v>160685</v>
      </c>
      <c r="AU12" s="7">
        <f t="shared" si="120"/>
        <v>-14121.25</v>
      </c>
      <c r="AV12" s="18">
        <f t="shared" si="90"/>
        <v>-8.0782294683399485</v>
      </c>
      <c r="AW12" s="7">
        <v>400000</v>
      </c>
      <c r="AX12" s="7">
        <f t="shared" si="121"/>
        <v>166666.66666666669</v>
      </c>
      <c r="AY12" s="7">
        <f>อุดรธานี!D7365</f>
        <v>152776.20000000001</v>
      </c>
      <c r="AZ12" s="7">
        <f t="shared" si="122"/>
        <v>-13890.466666666674</v>
      </c>
      <c r="BA12" s="18">
        <f t="shared" si="91"/>
        <v>-8.3342800000000032</v>
      </c>
      <c r="BB12" s="7">
        <v>834763.6</v>
      </c>
      <c r="BC12" s="7">
        <f t="shared" si="123"/>
        <v>347818.16666666663</v>
      </c>
      <c r="BD12" s="7">
        <f>อุดรธานี!D8170</f>
        <v>317753</v>
      </c>
      <c r="BE12" s="7">
        <f t="shared" si="124"/>
        <v>-30065.166666666628</v>
      </c>
      <c r="BF12" s="18">
        <f t="shared" si="92"/>
        <v>-8.6439322462071804</v>
      </c>
      <c r="BG12" s="7">
        <v>909000</v>
      </c>
      <c r="BH12" s="7">
        <f t="shared" si="125"/>
        <v>378750</v>
      </c>
      <c r="BI12" s="7">
        <f>อุดรธานี!D8975</f>
        <v>347612</v>
      </c>
      <c r="BJ12" s="7">
        <f t="shared" si="126"/>
        <v>-31138</v>
      </c>
      <c r="BK12" s="18">
        <f t="shared" si="93"/>
        <v>-8.2212541254125409</v>
      </c>
      <c r="BL12" s="7">
        <v>960000</v>
      </c>
      <c r="BM12" s="7">
        <f t="shared" si="127"/>
        <v>400000</v>
      </c>
      <c r="BN12" s="7">
        <f>อุดรธานี!D9780</f>
        <v>350108.74</v>
      </c>
      <c r="BO12" s="7">
        <f t="shared" si="128"/>
        <v>-49891.260000000009</v>
      </c>
      <c r="BP12" s="18">
        <f t="shared" si="94"/>
        <v>-12.472815000000002</v>
      </c>
      <c r="BQ12" s="7">
        <v>638843.80000000005</v>
      </c>
      <c r="BR12" s="7">
        <f t="shared" si="129"/>
        <v>266184.91666666669</v>
      </c>
      <c r="BS12" s="7">
        <f>อุดรธานี!D10585</f>
        <v>227460.02</v>
      </c>
      <c r="BT12" s="7">
        <f t="shared" si="130"/>
        <v>-38724.896666666697</v>
      </c>
      <c r="BU12" s="18">
        <f t="shared" si="95"/>
        <v>-14.548118335029637</v>
      </c>
      <c r="BV12" s="7">
        <v>400000</v>
      </c>
      <c r="BW12" s="7">
        <f t="shared" si="131"/>
        <v>166666.66666666669</v>
      </c>
      <c r="BX12" s="7">
        <f>อุดรธานี!D11390</f>
        <v>184885.4</v>
      </c>
      <c r="BY12" s="7">
        <f t="shared" si="132"/>
        <v>18218.733333333308</v>
      </c>
      <c r="BZ12" s="18">
        <f t="shared" si="96"/>
        <v>10.931239999999983</v>
      </c>
      <c r="CA12" s="7">
        <v>289101.59999999998</v>
      </c>
      <c r="CB12" s="7">
        <f t="shared" si="133"/>
        <v>120459</v>
      </c>
      <c r="CC12" s="7">
        <f>อุดรธานี!D12195</f>
        <v>130214.48000000001</v>
      </c>
      <c r="CD12" s="7">
        <f t="shared" si="134"/>
        <v>9755.4800000000105</v>
      </c>
      <c r="CE12" s="18">
        <f t="shared" si="97"/>
        <v>8.098589561593581</v>
      </c>
      <c r="CF12" s="7">
        <v>540860</v>
      </c>
      <c r="CG12" s="7">
        <f t="shared" si="135"/>
        <v>225358.33333333331</v>
      </c>
      <c r="CH12" s="7">
        <f>อุดรธานี!D13000</f>
        <v>201594</v>
      </c>
      <c r="CI12" s="7">
        <f t="shared" si="136"/>
        <v>-23764.333333333314</v>
      </c>
      <c r="CJ12" s="18">
        <f t="shared" si="98"/>
        <v>-10.545131827090181</v>
      </c>
      <c r="CK12" s="7">
        <v>291525</v>
      </c>
      <c r="CL12" s="7">
        <f t="shared" si="137"/>
        <v>121468.75</v>
      </c>
      <c r="CM12" s="7">
        <f>อุดรธานี!D13805</f>
        <v>104770.4</v>
      </c>
      <c r="CN12" s="7">
        <f t="shared" si="138"/>
        <v>-16698.350000000006</v>
      </c>
      <c r="CO12" s="18">
        <f t="shared" si="99"/>
        <v>-13.747033702083874</v>
      </c>
      <c r="CP12" s="7">
        <v>1183025.8999999999</v>
      </c>
      <c r="CQ12" s="7">
        <f t="shared" si="139"/>
        <v>492927.45833333326</v>
      </c>
      <c r="CR12" s="7">
        <f>อุดรธานี!D14610</f>
        <v>505898.25</v>
      </c>
      <c r="CS12" s="7">
        <f t="shared" si="140"/>
        <v>12970.791666666744</v>
      </c>
      <c r="CT12" s="18">
        <f t="shared" si="100"/>
        <v>2.6313794144321094</v>
      </c>
      <c r="CU12" s="7">
        <v>275760</v>
      </c>
      <c r="CV12" s="7">
        <f t="shared" si="141"/>
        <v>114900</v>
      </c>
      <c r="CW12" s="7">
        <f>อุดรธานี!D15415</f>
        <v>129712</v>
      </c>
      <c r="CX12" s="7">
        <f t="shared" si="142"/>
        <v>14812</v>
      </c>
      <c r="CY12" s="18">
        <f t="shared" si="101"/>
        <v>12.891209747606613</v>
      </c>
      <c r="CZ12" s="7">
        <v>264305</v>
      </c>
      <c r="DA12" s="7">
        <f t="shared" si="143"/>
        <v>110127.08333333334</v>
      </c>
      <c r="DB12" s="7">
        <f>อุดรธานี!D16220</f>
        <v>88753.61</v>
      </c>
      <c r="DC12" s="7">
        <f t="shared" si="144"/>
        <v>-21373.473333333342</v>
      </c>
      <c r="DD12" s="18">
        <f t="shared" si="102"/>
        <v>-19.408008172376618</v>
      </c>
    </row>
    <row r="13" spans="1:108" s="49" customFormat="1" x14ac:dyDescent="0.4">
      <c r="A13" s="182"/>
      <c r="B13" s="82"/>
      <c r="C13" s="16" t="s">
        <v>105</v>
      </c>
      <c r="D13" s="7">
        <v>2000000</v>
      </c>
      <c r="E13" s="7">
        <f t="shared" si="103"/>
        <v>833333.33333333326</v>
      </c>
      <c r="F13" s="7">
        <f>อุดรธานี!D121</f>
        <v>909535.76</v>
      </c>
      <c r="G13" s="7">
        <f t="shared" si="104"/>
        <v>76202.426666666754</v>
      </c>
      <c r="H13" s="18">
        <f t="shared" si="41"/>
        <v>9.1442912000000121</v>
      </c>
      <c r="I13" s="7">
        <v>221807</v>
      </c>
      <c r="J13" s="7">
        <f t="shared" si="105"/>
        <v>92419.583333333343</v>
      </c>
      <c r="K13" s="7">
        <f>อุดรธานี!D926</f>
        <v>136274</v>
      </c>
      <c r="L13" s="7">
        <f t="shared" si="106"/>
        <v>43854.416666666657</v>
      </c>
      <c r="M13" s="18">
        <f t="shared" si="83"/>
        <v>47.451433002565281</v>
      </c>
      <c r="N13" s="7">
        <v>154877.93</v>
      </c>
      <c r="O13" s="7">
        <f t="shared" si="107"/>
        <v>64532.470833333326</v>
      </c>
      <c r="P13" s="7">
        <f>อุดรธานี!D1731</f>
        <v>74618.5</v>
      </c>
      <c r="Q13" s="7">
        <f t="shared" si="108"/>
        <v>10086.029166666674</v>
      </c>
      <c r="R13" s="18">
        <f t="shared" si="84"/>
        <v>15.629386317340385</v>
      </c>
      <c r="S13" s="7">
        <v>530000</v>
      </c>
      <c r="T13" s="7">
        <f t="shared" si="109"/>
        <v>220833.33333333331</v>
      </c>
      <c r="U13" s="7">
        <f>อุดรธานี!D2536</f>
        <v>105281.57</v>
      </c>
      <c r="V13" s="7">
        <f t="shared" si="110"/>
        <v>-115551.76333333331</v>
      </c>
      <c r="W13" s="18">
        <f t="shared" si="85"/>
        <v>-52.32532679245282</v>
      </c>
      <c r="X13" s="7">
        <v>11944</v>
      </c>
      <c r="Y13" s="7">
        <f t="shared" si="111"/>
        <v>4976.666666666667</v>
      </c>
      <c r="Z13" s="7">
        <f>อุดรธานี!D3341</f>
        <v>7890</v>
      </c>
      <c r="AA13" s="7">
        <f t="shared" si="112"/>
        <v>2913.333333333333</v>
      </c>
      <c r="AB13" s="18">
        <f t="shared" si="86"/>
        <v>58.539852645679822</v>
      </c>
      <c r="AC13" s="7">
        <v>140000</v>
      </c>
      <c r="AD13" s="7">
        <f t="shared" si="113"/>
        <v>58333.333333333328</v>
      </c>
      <c r="AE13" s="7">
        <f>อุดรธานี!D4146</f>
        <v>114733</v>
      </c>
      <c r="AF13" s="7">
        <f t="shared" si="114"/>
        <v>56399.666666666672</v>
      </c>
      <c r="AG13" s="18">
        <f t="shared" si="87"/>
        <v>96.685142857142864</v>
      </c>
      <c r="AH13" s="7">
        <v>310260</v>
      </c>
      <c r="AI13" s="7">
        <f t="shared" si="115"/>
        <v>129275</v>
      </c>
      <c r="AJ13" s="7">
        <f>อุดรธานี!D4951</f>
        <v>54517</v>
      </c>
      <c r="AK13" s="7">
        <f t="shared" si="116"/>
        <v>-74758</v>
      </c>
      <c r="AL13" s="18">
        <f t="shared" si="88"/>
        <v>-57.82865983368788</v>
      </c>
      <c r="AM13" s="7">
        <v>19894</v>
      </c>
      <c r="AN13" s="7">
        <f t="shared" si="117"/>
        <v>8289.1666666666661</v>
      </c>
      <c r="AO13" s="7">
        <f>อุดรธานี!D5756</f>
        <v>35910</v>
      </c>
      <c r="AP13" s="7">
        <f t="shared" si="118"/>
        <v>27620.833333333336</v>
      </c>
      <c r="AQ13" s="18">
        <f t="shared" si="89"/>
        <v>333.2160450387052</v>
      </c>
      <c r="AR13" s="7">
        <v>122375.28</v>
      </c>
      <c r="AS13" s="7">
        <f t="shared" si="119"/>
        <v>50989.700000000004</v>
      </c>
      <c r="AT13" s="7">
        <f>อุดรธานี!D6561</f>
        <v>49605</v>
      </c>
      <c r="AU13" s="7">
        <f t="shared" si="120"/>
        <v>-1384.7000000000044</v>
      </c>
      <c r="AV13" s="18">
        <f t="shared" si="90"/>
        <v>-2.7156464933114024</v>
      </c>
      <c r="AW13" s="7">
        <v>170000</v>
      </c>
      <c r="AX13" s="7">
        <f t="shared" si="121"/>
        <v>70833.333333333328</v>
      </c>
      <c r="AY13" s="7">
        <f>อุดรธานี!D7366</f>
        <v>26800</v>
      </c>
      <c r="AZ13" s="7">
        <f t="shared" si="122"/>
        <v>-44033.333333333328</v>
      </c>
      <c r="BA13" s="18">
        <f t="shared" si="91"/>
        <v>-62.164705882352933</v>
      </c>
      <c r="BB13" s="7">
        <v>133386</v>
      </c>
      <c r="BC13" s="7">
        <f t="shared" si="123"/>
        <v>55577.5</v>
      </c>
      <c r="BD13" s="7">
        <f>อุดรธานี!D8171</f>
        <v>49910</v>
      </c>
      <c r="BE13" s="7">
        <f t="shared" si="124"/>
        <v>-5667.5</v>
      </c>
      <c r="BF13" s="18">
        <f t="shared" si="92"/>
        <v>-10.197471998560568</v>
      </c>
      <c r="BG13" s="7">
        <v>178242</v>
      </c>
      <c r="BH13" s="7">
        <f t="shared" si="125"/>
        <v>74267.5</v>
      </c>
      <c r="BI13" s="7">
        <f>อุดรธานี!D8976</f>
        <v>72204.75</v>
      </c>
      <c r="BJ13" s="7">
        <f>BI13-BH13</f>
        <v>-2062.75</v>
      </c>
      <c r="BK13" s="18">
        <f t="shared" si="93"/>
        <v>-2.7774598579459386</v>
      </c>
      <c r="BL13" s="7">
        <v>192000</v>
      </c>
      <c r="BM13" s="7">
        <f t="shared" si="127"/>
        <v>80000</v>
      </c>
      <c r="BN13" s="7">
        <f>อุดรธานี!D9781</f>
        <v>40238.420000000006</v>
      </c>
      <c r="BO13" s="7">
        <f t="shared" si="128"/>
        <v>-39761.579999999994</v>
      </c>
      <c r="BP13" s="18">
        <f t="shared" si="94"/>
        <v>-49.70197499999999</v>
      </c>
      <c r="BQ13" s="7">
        <v>342279.28</v>
      </c>
      <c r="BR13" s="7">
        <f t="shared" si="129"/>
        <v>142616.36666666667</v>
      </c>
      <c r="BS13" s="7">
        <f>อุดรธานี!D10586</f>
        <v>92496</v>
      </c>
      <c r="BT13" s="7">
        <f t="shared" si="130"/>
        <v>-50120.366666666669</v>
      </c>
      <c r="BU13" s="18">
        <f t="shared" si="95"/>
        <v>-35.143488673927322</v>
      </c>
      <c r="BV13" s="7">
        <v>26250</v>
      </c>
      <c r="BW13" s="7">
        <f t="shared" si="131"/>
        <v>10937.5</v>
      </c>
      <c r="BX13" s="7">
        <f>อุดรธานี!D11391</f>
        <v>18704</v>
      </c>
      <c r="BY13" s="7">
        <f t="shared" si="132"/>
        <v>7766.5</v>
      </c>
      <c r="BZ13" s="18">
        <f t="shared" si="96"/>
        <v>71.00800000000001</v>
      </c>
      <c r="CA13" s="7">
        <v>92331</v>
      </c>
      <c r="CB13" s="7">
        <f t="shared" si="133"/>
        <v>38471.25</v>
      </c>
      <c r="CC13" s="7">
        <f>อุดรธานี!D12196</f>
        <v>22340</v>
      </c>
      <c r="CD13" s="7">
        <f t="shared" si="134"/>
        <v>-16131.25</v>
      </c>
      <c r="CE13" s="18">
        <f t="shared" si="97"/>
        <v>-41.930662507716804</v>
      </c>
      <c r="CF13" s="7">
        <v>43000</v>
      </c>
      <c r="CG13" s="7">
        <f t="shared" si="135"/>
        <v>17916.666666666668</v>
      </c>
      <c r="CH13" s="7">
        <f>อุดรธานี!D13001</f>
        <v>27010</v>
      </c>
      <c r="CI13" s="7">
        <f t="shared" si="136"/>
        <v>9093.3333333333321</v>
      </c>
      <c r="CJ13" s="18">
        <f t="shared" si="98"/>
        <v>50.753488372093017</v>
      </c>
      <c r="CK13" s="7">
        <v>62546</v>
      </c>
      <c r="CL13" s="7">
        <f t="shared" si="137"/>
        <v>26060.833333333336</v>
      </c>
      <c r="CM13" s="7">
        <f>อุดรธานี!D13806</f>
        <v>29510</v>
      </c>
      <c r="CN13" s="7">
        <f t="shared" si="138"/>
        <v>3449.1666666666642</v>
      </c>
      <c r="CO13" s="18">
        <f t="shared" si="99"/>
        <v>13.235058996578509</v>
      </c>
      <c r="CP13" s="7">
        <v>133302.75</v>
      </c>
      <c r="CQ13" s="7">
        <f t="shared" si="139"/>
        <v>55542.8125</v>
      </c>
      <c r="CR13" s="7">
        <f>อุดรธานี!D14611</f>
        <v>28777</v>
      </c>
      <c r="CS13" s="7">
        <f t="shared" si="140"/>
        <v>-26765.8125</v>
      </c>
      <c r="CT13" s="18">
        <f t="shared" si="100"/>
        <v>-48.189515970225671</v>
      </c>
      <c r="CU13" s="7">
        <v>120389</v>
      </c>
      <c r="CV13" s="7">
        <f t="shared" si="141"/>
        <v>50162.083333333328</v>
      </c>
      <c r="CW13" s="7">
        <f>อุดรธานี!D15416</f>
        <v>23882</v>
      </c>
      <c r="CX13" s="7">
        <f t="shared" si="142"/>
        <v>-26280.083333333328</v>
      </c>
      <c r="CY13" s="18">
        <f t="shared" si="101"/>
        <v>-52.390334665127206</v>
      </c>
      <c r="CZ13" s="7">
        <v>60855.839999999997</v>
      </c>
      <c r="DA13" s="7">
        <f t="shared" si="143"/>
        <v>25356.6</v>
      </c>
      <c r="DB13" s="7">
        <f>อุดรธานี!D16221</f>
        <v>40241.75</v>
      </c>
      <c r="DC13" s="7">
        <f t="shared" si="144"/>
        <v>14885.150000000001</v>
      </c>
      <c r="DD13" s="18">
        <f t="shared" si="102"/>
        <v>58.703256745778233</v>
      </c>
    </row>
    <row r="14" spans="1:108" s="49" customFormat="1" x14ac:dyDescent="0.4">
      <c r="A14" s="182"/>
      <c r="B14" s="82"/>
      <c r="C14" s="16" t="s">
        <v>107</v>
      </c>
      <c r="D14" s="7">
        <v>150000</v>
      </c>
      <c r="E14" s="7">
        <f t="shared" si="103"/>
        <v>62500</v>
      </c>
      <c r="F14" s="7">
        <f>อุดรธานี!D122</f>
        <v>0</v>
      </c>
      <c r="G14" s="7">
        <f t="shared" si="104"/>
        <v>-62500</v>
      </c>
      <c r="H14" s="18">
        <f t="shared" si="41"/>
        <v>-100</v>
      </c>
      <c r="I14" s="7">
        <v>30000</v>
      </c>
      <c r="J14" s="7">
        <f t="shared" si="105"/>
        <v>12500</v>
      </c>
      <c r="K14" s="7">
        <f>อุดรธานี!D927</f>
        <v>46657</v>
      </c>
      <c r="L14" s="7">
        <f t="shared" si="106"/>
        <v>34157</v>
      </c>
      <c r="M14" s="18">
        <f t="shared" si="83"/>
        <v>273.25599999999997</v>
      </c>
      <c r="N14" s="7">
        <v>51060</v>
      </c>
      <c r="O14" s="7">
        <f t="shared" si="107"/>
        <v>21275</v>
      </c>
      <c r="P14" s="7">
        <f>อุดรธานี!D1732</f>
        <v>24885</v>
      </c>
      <c r="Q14" s="7">
        <f t="shared" si="108"/>
        <v>3610</v>
      </c>
      <c r="R14" s="18">
        <f t="shared" si="84"/>
        <v>16.968272620446534</v>
      </c>
      <c r="S14" s="7">
        <v>1288.8399999999999</v>
      </c>
      <c r="T14" s="7">
        <f t="shared" si="109"/>
        <v>537.01666666666665</v>
      </c>
      <c r="U14" s="7">
        <f>อุดรธานี!D2537</f>
        <v>0</v>
      </c>
      <c r="V14" s="7">
        <f t="shared" si="110"/>
        <v>-537.01666666666665</v>
      </c>
      <c r="W14" s="18">
        <f t="shared" si="85"/>
        <v>-100</v>
      </c>
      <c r="X14" s="7">
        <v>0</v>
      </c>
      <c r="Y14" s="7">
        <f t="shared" si="111"/>
        <v>0</v>
      </c>
      <c r="Z14" s="7">
        <f>อุดรธานี!D3342</f>
        <v>0</v>
      </c>
      <c r="AA14" s="7">
        <f t="shared" si="112"/>
        <v>0</v>
      </c>
      <c r="AB14" s="18" t="e">
        <f>AA14/Y14*100</f>
        <v>#DIV/0!</v>
      </c>
      <c r="AC14" s="7">
        <v>20000</v>
      </c>
      <c r="AD14" s="7">
        <f t="shared" si="113"/>
        <v>8333.3333333333339</v>
      </c>
      <c r="AE14" s="7">
        <f>อุดรธานี!D4147</f>
        <v>0</v>
      </c>
      <c r="AF14" s="7">
        <f t="shared" si="114"/>
        <v>-8333.3333333333339</v>
      </c>
      <c r="AG14" s="18">
        <f t="shared" si="87"/>
        <v>-100</v>
      </c>
      <c r="AH14" s="7">
        <v>20000</v>
      </c>
      <c r="AI14" s="7">
        <f t="shared" si="115"/>
        <v>8333.3333333333339</v>
      </c>
      <c r="AJ14" s="7">
        <f>อุดรธานี!D4952</f>
        <v>9570</v>
      </c>
      <c r="AK14" s="7">
        <f t="shared" si="116"/>
        <v>1236.6666666666661</v>
      </c>
      <c r="AL14" s="18">
        <f t="shared" si="88"/>
        <v>14.839999999999993</v>
      </c>
      <c r="AM14" s="7">
        <v>17690</v>
      </c>
      <c r="AN14" s="7">
        <f t="shared" si="117"/>
        <v>7370.8333333333339</v>
      </c>
      <c r="AO14" s="7">
        <f>อุดรธานี!D5757</f>
        <v>15150</v>
      </c>
      <c r="AP14" s="7">
        <f t="shared" si="118"/>
        <v>7779.1666666666661</v>
      </c>
      <c r="AQ14" s="18">
        <f t="shared" si="89"/>
        <v>105.5398530243075</v>
      </c>
      <c r="AR14" s="7">
        <v>7000</v>
      </c>
      <c r="AS14" s="7">
        <f t="shared" si="119"/>
        <v>2916.666666666667</v>
      </c>
      <c r="AT14" s="7">
        <f>อุดรธานี!D6562</f>
        <v>0</v>
      </c>
      <c r="AU14" s="7">
        <f t="shared" si="120"/>
        <v>-2916.666666666667</v>
      </c>
      <c r="AV14" s="18">
        <f t="shared" si="90"/>
        <v>-100</v>
      </c>
      <c r="AW14" s="7">
        <v>2200</v>
      </c>
      <c r="AX14" s="7">
        <f t="shared" si="121"/>
        <v>916.66666666666674</v>
      </c>
      <c r="AY14" s="7">
        <f>อุดรธานี!D7367</f>
        <v>0</v>
      </c>
      <c r="AZ14" s="7">
        <f t="shared" si="122"/>
        <v>-916.66666666666674</v>
      </c>
      <c r="BA14" s="18">
        <f t="shared" si="91"/>
        <v>-100</v>
      </c>
      <c r="BB14" s="7">
        <v>636698</v>
      </c>
      <c r="BC14" s="7">
        <f t="shared" si="123"/>
        <v>265290.83333333331</v>
      </c>
      <c r="BD14" s="7">
        <f>อุดรธานี!D8172</f>
        <v>504000</v>
      </c>
      <c r="BE14" s="7">
        <f t="shared" si="124"/>
        <v>238709.16666666669</v>
      </c>
      <c r="BF14" s="18">
        <f t="shared" si="92"/>
        <v>89.980178985955689</v>
      </c>
      <c r="BG14" s="7">
        <v>61500</v>
      </c>
      <c r="BH14" s="7">
        <f t="shared" si="125"/>
        <v>25625</v>
      </c>
      <c r="BI14" s="7">
        <f>อุดรธานี!D8977</f>
        <v>0</v>
      </c>
      <c r="BJ14" s="7">
        <f t="shared" si="126"/>
        <v>-25625</v>
      </c>
      <c r="BK14" s="18">
        <f t="shared" si="93"/>
        <v>-100</v>
      </c>
      <c r="BL14" s="7">
        <v>40000</v>
      </c>
      <c r="BM14" s="7">
        <f t="shared" si="127"/>
        <v>16666.666666666668</v>
      </c>
      <c r="BN14" s="7">
        <f>อุดรธานี!D9782</f>
        <v>29465</v>
      </c>
      <c r="BO14" s="7">
        <f t="shared" si="128"/>
        <v>12798.333333333332</v>
      </c>
      <c r="BP14" s="18">
        <f t="shared" si="94"/>
        <v>76.789999999999992</v>
      </c>
      <c r="BQ14" s="7">
        <v>120726.25</v>
      </c>
      <c r="BR14" s="7">
        <f t="shared" si="129"/>
        <v>50302.604166666672</v>
      </c>
      <c r="BS14" s="7">
        <f>อุดรธานี!D10587</f>
        <v>23956</v>
      </c>
      <c r="BT14" s="7">
        <f t="shared" si="130"/>
        <v>-26346.604166666672</v>
      </c>
      <c r="BU14" s="18">
        <f t="shared" si="95"/>
        <v>-52.37622306664872</v>
      </c>
      <c r="BV14" s="7">
        <v>0</v>
      </c>
      <c r="BW14" s="7">
        <f t="shared" si="131"/>
        <v>0</v>
      </c>
      <c r="BX14" s="7">
        <f>อุดรธานี!D11392</f>
        <v>0</v>
      </c>
      <c r="BY14" s="7">
        <f t="shared" si="132"/>
        <v>0</v>
      </c>
      <c r="BZ14" s="18" t="e">
        <f t="shared" si="96"/>
        <v>#DIV/0!</v>
      </c>
      <c r="CA14" s="7">
        <v>9800</v>
      </c>
      <c r="CB14" s="7">
        <f t="shared" si="133"/>
        <v>4083.333333333333</v>
      </c>
      <c r="CC14" s="7">
        <f>อุดรธานี!D12197</f>
        <v>2785</v>
      </c>
      <c r="CD14" s="7">
        <f t="shared" si="134"/>
        <v>-1298.333333333333</v>
      </c>
      <c r="CE14" s="18">
        <f t="shared" si="97"/>
        <v>-31.795918367346932</v>
      </c>
      <c r="CF14" s="7">
        <v>20000</v>
      </c>
      <c r="CG14" s="7">
        <f t="shared" si="135"/>
        <v>8333.3333333333339</v>
      </c>
      <c r="CH14" s="7">
        <f>อุดรธานี!D13002</f>
        <v>1020</v>
      </c>
      <c r="CI14" s="7">
        <f t="shared" si="136"/>
        <v>-7313.3333333333339</v>
      </c>
      <c r="CJ14" s="18">
        <f t="shared" si="98"/>
        <v>-87.76</v>
      </c>
      <c r="CK14" s="7">
        <v>0</v>
      </c>
      <c r="CL14" s="7">
        <f t="shared" si="137"/>
        <v>0</v>
      </c>
      <c r="CM14" s="7">
        <f>อุดรธานี!D13807</f>
        <v>0</v>
      </c>
      <c r="CN14" s="7">
        <f t="shared" si="138"/>
        <v>0</v>
      </c>
      <c r="CO14" s="18" t="e">
        <f t="shared" si="99"/>
        <v>#DIV/0!</v>
      </c>
      <c r="CP14" s="7">
        <v>33426.75</v>
      </c>
      <c r="CQ14" s="7">
        <f t="shared" si="139"/>
        <v>13927.8125</v>
      </c>
      <c r="CR14" s="7">
        <f>อุดรธานี!D14612</f>
        <v>26501</v>
      </c>
      <c r="CS14" s="7">
        <f t="shared" si="140"/>
        <v>12573.1875</v>
      </c>
      <c r="CT14" s="18">
        <f t="shared" si="100"/>
        <v>90.273957234849334</v>
      </c>
      <c r="CU14" s="7">
        <v>150000</v>
      </c>
      <c r="CV14" s="7">
        <f t="shared" si="141"/>
        <v>62500</v>
      </c>
      <c r="CW14" s="7">
        <f>อุดรธานี!D15417</f>
        <v>0</v>
      </c>
      <c r="CX14" s="7">
        <f t="shared" si="142"/>
        <v>-62500</v>
      </c>
      <c r="CY14" s="18">
        <f t="shared" si="101"/>
        <v>-100</v>
      </c>
      <c r="CZ14" s="7">
        <v>1199</v>
      </c>
      <c r="DA14" s="7">
        <f t="shared" si="143"/>
        <v>499.58333333333337</v>
      </c>
      <c r="DB14" s="7">
        <f>อุดรธานี!D16222</f>
        <v>1000</v>
      </c>
      <c r="DC14" s="7">
        <f t="shared" si="144"/>
        <v>500.41666666666663</v>
      </c>
      <c r="DD14" s="18">
        <f t="shared" si="102"/>
        <v>100.16680567139282</v>
      </c>
    </row>
    <row r="15" spans="1:108" s="49" customFormat="1" x14ac:dyDescent="0.4">
      <c r="A15" s="182"/>
      <c r="B15" s="82"/>
      <c r="C15" s="16" t="s">
        <v>109</v>
      </c>
      <c r="D15" s="7">
        <v>6000000</v>
      </c>
      <c r="E15" s="7">
        <f t="shared" si="103"/>
        <v>2500000</v>
      </c>
      <c r="F15" s="7">
        <f>อุดรธานี!D123</f>
        <v>2805294</v>
      </c>
      <c r="G15" s="7">
        <f t="shared" si="104"/>
        <v>305294</v>
      </c>
      <c r="H15" s="18">
        <f t="shared" si="41"/>
        <v>12.21176</v>
      </c>
      <c r="I15" s="7">
        <v>262300</v>
      </c>
      <c r="J15" s="7">
        <f t="shared" si="105"/>
        <v>109291.66666666666</v>
      </c>
      <c r="K15" s="7">
        <f>อุดรธานี!D928</f>
        <v>258360</v>
      </c>
      <c r="L15" s="7">
        <f t="shared" si="106"/>
        <v>149068.33333333334</v>
      </c>
      <c r="M15" s="18">
        <f t="shared" si="83"/>
        <v>136.39496759435764</v>
      </c>
      <c r="N15" s="7">
        <v>550000</v>
      </c>
      <c r="O15" s="7">
        <f t="shared" si="107"/>
        <v>229166.66666666669</v>
      </c>
      <c r="P15" s="7">
        <f>อุดรธานี!D1733</f>
        <v>140360</v>
      </c>
      <c r="Q15" s="7">
        <f t="shared" si="108"/>
        <v>-88806.666666666686</v>
      </c>
      <c r="R15" s="18">
        <f t="shared" si="84"/>
        <v>-38.752000000000002</v>
      </c>
      <c r="S15" s="7">
        <v>500000</v>
      </c>
      <c r="T15" s="7">
        <f t="shared" si="109"/>
        <v>208333.33333333331</v>
      </c>
      <c r="U15" s="7">
        <f>อุดรธานี!D2538</f>
        <v>310460</v>
      </c>
      <c r="V15" s="7">
        <f t="shared" si="110"/>
        <v>102126.66666666669</v>
      </c>
      <c r="W15" s="18">
        <f t="shared" si="85"/>
        <v>49.020800000000015</v>
      </c>
      <c r="X15" s="7">
        <v>232190</v>
      </c>
      <c r="Y15" s="7">
        <f t="shared" si="111"/>
        <v>96745.833333333343</v>
      </c>
      <c r="Z15" s="7">
        <f>อุดรธานี!D3343</f>
        <v>28775</v>
      </c>
      <c r="AA15" s="7">
        <f t="shared" si="112"/>
        <v>-67970.833333333343</v>
      </c>
      <c r="AB15" s="18">
        <f t="shared" si="86"/>
        <v>-70.257117016236705</v>
      </c>
      <c r="AC15" s="7">
        <v>320000</v>
      </c>
      <c r="AD15" s="7">
        <f t="shared" si="113"/>
        <v>133333.33333333334</v>
      </c>
      <c r="AE15" s="7">
        <f>อุดรธานี!D4148</f>
        <v>124290</v>
      </c>
      <c r="AF15" s="7">
        <f t="shared" si="114"/>
        <v>-9043.333333333343</v>
      </c>
      <c r="AG15" s="18">
        <f t="shared" si="87"/>
        <v>-6.7825000000000069</v>
      </c>
      <c r="AH15" s="7">
        <v>115000</v>
      </c>
      <c r="AI15" s="7">
        <f t="shared" si="115"/>
        <v>47916.666666666672</v>
      </c>
      <c r="AJ15" s="7">
        <f>อุดรธานี!D4953</f>
        <v>217600</v>
      </c>
      <c r="AK15" s="7">
        <f t="shared" si="116"/>
        <v>169683.33333333331</v>
      </c>
      <c r="AL15" s="18">
        <f t="shared" si="88"/>
        <v>354.12173913043472</v>
      </c>
      <c r="AM15" s="7">
        <v>219350</v>
      </c>
      <c r="AN15" s="7">
        <f t="shared" si="117"/>
        <v>91395.833333333343</v>
      </c>
      <c r="AO15" s="7">
        <f>อุดรธานี!D5758</f>
        <v>85830</v>
      </c>
      <c r="AP15" s="7">
        <f t="shared" si="118"/>
        <v>-5565.833333333343</v>
      </c>
      <c r="AQ15" s="18">
        <f t="shared" si="89"/>
        <v>-6.0898108046501127</v>
      </c>
      <c r="AR15" s="7">
        <v>89990</v>
      </c>
      <c r="AS15" s="7">
        <f t="shared" si="119"/>
        <v>37495.833333333336</v>
      </c>
      <c r="AT15" s="7">
        <f>อุดรธานี!D6563</f>
        <v>98556</v>
      </c>
      <c r="AU15" s="7">
        <f t="shared" si="120"/>
        <v>61060.166666666664</v>
      </c>
      <c r="AV15" s="18">
        <f t="shared" si="90"/>
        <v>162.84520502278028</v>
      </c>
      <c r="AW15" s="7">
        <v>211940</v>
      </c>
      <c r="AX15" s="7">
        <f t="shared" si="121"/>
        <v>88308.333333333343</v>
      </c>
      <c r="AY15" s="7">
        <f>อุดรธานี!D7368</f>
        <v>20720</v>
      </c>
      <c r="AZ15" s="7">
        <f t="shared" si="122"/>
        <v>-67588.333333333343</v>
      </c>
      <c r="BA15" s="18">
        <f t="shared" si="91"/>
        <v>-76.536755685571393</v>
      </c>
      <c r="BB15" s="7">
        <v>332860</v>
      </c>
      <c r="BC15" s="7">
        <f t="shared" si="123"/>
        <v>138691.66666666666</v>
      </c>
      <c r="BD15" s="7">
        <f>อุดรธานี!D8173</f>
        <v>172150</v>
      </c>
      <c r="BE15" s="7">
        <f t="shared" si="124"/>
        <v>33458.333333333343</v>
      </c>
      <c r="BF15" s="18">
        <f t="shared" si="92"/>
        <v>24.124256444150703</v>
      </c>
      <c r="BG15" s="7">
        <v>459084</v>
      </c>
      <c r="BH15" s="7">
        <f t="shared" si="125"/>
        <v>191285</v>
      </c>
      <c r="BI15" s="7">
        <f>อุดรธานี!D8978</f>
        <v>226380</v>
      </c>
      <c r="BJ15" s="7">
        <f t="shared" si="126"/>
        <v>35095</v>
      </c>
      <c r="BK15" s="18">
        <f t="shared" si="93"/>
        <v>18.346969182110463</v>
      </c>
      <c r="BL15" s="7">
        <v>120000</v>
      </c>
      <c r="BM15" s="7">
        <f t="shared" si="127"/>
        <v>50000</v>
      </c>
      <c r="BN15" s="7">
        <f>อุดรธานี!D9782</f>
        <v>29465</v>
      </c>
      <c r="BO15" s="7">
        <f t="shared" si="128"/>
        <v>-20535</v>
      </c>
      <c r="BP15" s="18">
        <f t="shared" si="94"/>
        <v>-41.07</v>
      </c>
      <c r="BQ15" s="7">
        <v>743484</v>
      </c>
      <c r="BR15" s="7">
        <f t="shared" si="129"/>
        <v>309785</v>
      </c>
      <c r="BS15" s="7">
        <f>อุดรธานี!D10588</f>
        <v>205950</v>
      </c>
      <c r="BT15" s="7">
        <f t="shared" si="130"/>
        <v>-103835</v>
      </c>
      <c r="BU15" s="18">
        <f t="shared" si="95"/>
        <v>-33.518407928079149</v>
      </c>
      <c r="BV15" s="7">
        <v>148030</v>
      </c>
      <c r="BW15" s="7">
        <f t="shared" si="131"/>
        <v>61679.166666666672</v>
      </c>
      <c r="BX15" s="7">
        <f>อุดรธานี!D11393</f>
        <v>76140</v>
      </c>
      <c r="BY15" s="7">
        <f t="shared" si="132"/>
        <v>14460.833333333328</v>
      </c>
      <c r="BZ15" s="18">
        <f t="shared" si="96"/>
        <v>23.445247584948987</v>
      </c>
      <c r="CA15" s="7">
        <v>382544.5</v>
      </c>
      <c r="CB15" s="7">
        <f t="shared" si="133"/>
        <v>159393.54166666666</v>
      </c>
      <c r="CC15" s="7">
        <f>อุดรธานี!D12198</f>
        <v>137170</v>
      </c>
      <c r="CD15" s="7">
        <f t="shared" si="134"/>
        <v>-22223.541666666657</v>
      </c>
      <c r="CE15" s="18">
        <f t="shared" si="97"/>
        <v>-13.942560930819809</v>
      </c>
      <c r="CF15" s="7">
        <v>304500</v>
      </c>
      <c r="CG15" s="7">
        <f t="shared" si="135"/>
        <v>126875</v>
      </c>
      <c r="CH15" s="7">
        <f>อุดรธานี!D13003</f>
        <v>16350</v>
      </c>
      <c r="CI15" s="7">
        <f t="shared" si="136"/>
        <v>-110525</v>
      </c>
      <c r="CJ15" s="18">
        <f t="shared" si="98"/>
        <v>-87.113300492610833</v>
      </c>
      <c r="CK15" s="7">
        <v>263440</v>
      </c>
      <c r="CL15" s="7">
        <f t="shared" si="137"/>
        <v>109766.66666666666</v>
      </c>
      <c r="CM15" s="7">
        <f>อุดรธานี!D13808</f>
        <v>113495</v>
      </c>
      <c r="CN15" s="7">
        <f t="shared" si="138"/>
        <v>3728.333333333343</v>
      </c>
      <c r="CO15" s="18">
        <f t="shared" si="99"/>
        <v>3.3965988460370578</v>
      </c>
      <c r="CP15" s="7">
        <v>834332.1</v>
      </c>
      <c r="CQ15" s="7">
        <f t="shared" si="139"/>
        <v>347638.375</v>
      </c>
      <c r="CR15" s="7">
        <f>อุดรธานี!D14613</f>
        <v>362100</v>
      </c>
      <c r="CS15" s="7">
        <f t="shared" si="140"/>
        <v>14461.625</v>
      </c>
      <c r="CT15" s="18">
        <f t="shared" si="100"/>
        <v>4.1599622021015374</v>
      </c>
      <c r="CU15" s="7">
        <v>137173.60999999999</v>
      </c>
      <c r="CV15" s="7">
        <f t="shared" si="141"/>
        <v>57155.670833333323</v>
      </c>
      <c r="CW15" s="7">
        <f>อุดรธานี!D15418</f>
        <v>44740</v>
      </c>
      <c r="CX15" s="7">
        <f t="shared" si="142"/>
        <v>-12415.670833333323</v>
      </c>
      <c r="CY15" s="18">
        <f t="shared" si="101"/>
        <v>-21.72255290212161</v>
      </c>
      <c r="CZ15" s="7">
        <v>131748</v>
      </c>
      <c r="DA15" s="7">
        <f t="shared" si="143"/>
        <v>54895</v>
      </c>
      <c r="DB15" s="7">
        <f>อุดรธานี!D16223</f>
        <v>24180</v>
      </c>
      <c r="DC15" s="7">
        <f t="shared" si="144"/>
        <v>-30715</v>
      </c>
      <c r="DD15" s="18">
        <f t="shared" si="102"/>
        <v>-55.952272520265964</v>
      </c>
    </row>
    <row r="16" spans="1:108" s="49" customFormat="1" x14ac:dyDescent="0.4">
      <c r="A16" s="182"/>
      <c r="B16" s="82"/>
      <c r="C16" s="16" t="s">
        <v>111</v>
      </c>
      <c r="D16" s="7">
        <v>12400000</v>
      </c>
      <c r="E16" s="7">
        <f t="shared" si="103"/>
        <v>5166666.666666667</v>
      </c>
      <c r="F16" s="7">
        <f>อุดรธานี!D124</f>
        <v>5308283.6499999994</v>
      </c>
      <c r="G16" s="7">
        <f t="shared" si="104"/>
        <v>141616.98333333246</v>
      </c>
      <c r="H16" s="18">
        <f t="shared" si="41"/>
        <v>2.7409738709677249</v>
      </c>
      <c r="I16" s="7">
        <v>1611333</v>
      </c>
      <c r="J16" s="7">
        <f t="shared" si="105"/>
        <v>671388.75</v>
      </c>
      <c r="K16" s="7">
        <f>อุดรธานี!D929</f>
        <v>961192.32</v>
      </c>
      <c r="L16" s="7">
        <f t="shared" si="106"/>
        <v>289803.56999999995</v>
      </c>
      <c r="M16" s="18">
        <f t="shared" si="83"/>
        <v>43.164793869423626</v>
      </c>
      <c r="N16" s="7">
        <v>2012052</v>
      </c>
      <c r="O16" s="7">
        <f t="shared" si="107"/>
        <v>838355</v>
      </c>
      <c r="P16" s="7">
        <f>อุดรธานี!D1734</f>
        <v>618310</v>
      </c>
      <c r="Q16" s="7">
        <f t="shared" si="108"/>
        <v>-220045</v>
      </c>
      <c r="R16" s="18">
        <f t="shared" si="84"/>
        <v>-26.2472341669102</v>
      </c>
      <c r="S16" s="7">
        <v>6380561.6100000003</v>
      </c>
      <c r="T16" s="7">
        <f t="shared" si="109"/>
        <v>2658567.3375000004</v>
      </c>
      <c r="U16" s="7">
        <f>อุดรธานี!D2539</f>
        <v>3112936.6100000003</v>
      </c>
      <c r="V16" s="7">
        <f t="shared" si="110"/>
        <v>454369.27249999996</v>
      </c>
      <c r="W16" s="18">
        <f t="shared" si="85"/>
        <v>17.090756592506278</v>
      </c>
      <c r="X16" s="7">
        <v>197986</v>
      </c>
      <c r="Y16" s="7">
        <f t="shared" si="111"/>
        <v>82494.166666666657</v>
      </c>
      <c r="Z16" s="7">
        <f>อุดรธานี!D3344</f>
        <v>47844.039999999994</v>
      </c>
      <c r="AA16" s="7">
        <f t="shared" si="112"/>
        <v>-34650.126666666663</v>
      </c>
      <c r="AB16" s="18">
        <f t="shared" si="86"/>
        <v>-42.003123453173458</v>
      </c>
      <c r="AC16" s="7">
        <v>620000</v>
      </c>
      <c r="AD16" s="7">
        <f t="shared" si="113"/>
        <v>258333.33333333331</v>
      </c>
      <c r="AE16" s="7">
        <f>อุดรธานี!D4149</f>
        <v>218722</v>
      </c>
      <c r="AF16" s="7">
        <f t="shared" si="114"/>
        <v>-39611.333333333314</v>
      </c>
      <c r="AG16" s="18">
        <f t="shared" si="87"/>
        <v>-15.333419354838703</v>
      </c>
      <c r="AH16" s="7">
        <v>2150000</v>
      </c>
      <c r="AI16" s="7">
        <f t="shared" si="115"/>
        <v>895833.33333333326</v>
      </c>
      <c r="AJ16" s="7">
        <f>อุดรธานี!D4954</f>
        <v>816972</v>
      </c>
      <c r="AK16" s="7">
        <f t="shared" si="116"/>
        <v>-78861.333333333256</v>
      </c>
      <c r="AL16" s="18">
        <f t="shared" si="88"/>
        <v>-8.8031255813953404</v>
      </c>
      <c r="AM16" s="7">
        <v>449245.1</v>
      </c>
      <c r="AN16" s="7">
        <f t="shared" si="117"/>
        <v>187185.45833333334</v>
      </c>
      <c r="AO16" s="7">
        <f>อุดรธานี!D5759</f>
        <v>290368</v>
      </c>
      <c r="AP16" s="7">
        <f t="shared" si="118"/>
        <v>103182.54166666666</v>
      </c>
      <c r="AQ16" s="18">
        <f t="shared" si="89"/>
        <v>55.123161053954725</v>
      </c>
      <c r="AR16" s="7">
        <v>717808.72</v>
      </c>
      <c r="AS16" s="7">
        <f t="shared" si="119"/>
        <v>299086.96666666667</v>
      </c>
      <c r="AT16" s="7">
        <f>อุดรธานี!D6564</f>
        <v>522149</v>
      </c>
      <c r="AU16" s="7">
        <f t="shared" si="120"/>
        <v>223062.03333333333</v>
      </c>
      <c r="AV16" s="18">
        <f t="shared" si="90"/>
        <v>74.580994223642193</v>
      </c>
      <c r="AW16" s="7">
        <v>1120000</v>
      </c>
      <c r="AX16" s="7">
        <f t="shared" si="121"/>
        <v>466666.66666666663</v>
      </c>
      <c r="AY16" s="7">
        <f>อุดรธานี!D7369</f>
        <v>718570.3</v>
      </c>
      <c r="AZ16" s="7">
        <f t="shared" si="122"/>
        <v>251903.63333333342</v>
      </c>
      <c r="BA16" s="18">
        <f t="shared" si="91"/>
        <v>53.979350000000025</v>
      </c>
      <c r="BB16" s="7">
        <v>3632593</v>
      </c>
      <c r="BC16" s="7">
        <f t="shared" si="123"/>
        <v>1513580.4166666665</v>
      </c>
      <c r="BD16" s="7">
        <f>อุดรธานี!D8174</f>
        <v>1812320</v>
      </c>
      <c r="BE16" s="7">
        <f t="shared" si="124"/>
        <v>298739.58333333349</v>
      </c>
      <c r="BF16" s="18">
        <f t="shared" si="92"/>
        <v>19.73727857758908</v>
      </c>
      <c r="BG16" s="7">
        <v>4237584.34</v>
      </c>
      <c r="BH16" s="7">
        <f t="shared" si="125"/>
        <v>1765660.1416666666</v>
      </c>
      <c r="BI16" s="7">
        <f>อุดรธานี!D8979</f>
        <v>1037486.6499999999</v>
      </c>
      <c r="BJ16" s="7">
        <f t="shared" si="126"/>
        <v>-728173.4916666667</v>
      </c>
      <c r="BK16" s="18">
        <f t="shared" si="93"/>
        <v>-41.240863656769136</v>
      </c>
      <c r="BL16" s="7">
        <v>1675000</v>
      </c>
      <c r="BM16" s="7">
        <f t="shared" si="127"/>
        <v>697916.66666666674</v>
      </c>
      <c r="BN16" s="7">
        <f>อุดรธานี!D9784</f>
        <v>734590</v>
      </c>
      <c r="BO16" s="7">
        <f t="shared" si="128"/>
        <v>36673.333333333256</v>
      </c>
      <c r="BP16" s="18">
        <f t="shared" si="94"/>
        <v>5.2546865671641667</v>
      </c>
      <c r="BQ16" s="7">
        <v>1635116.42</v>
      </c>
      <c r="BR16" s="7">
        <f t="shared" si="129"/>
        <v>681298.5083333333</v>
      </c>
      <c r="BS16" s="7">
        <f>อุดรธานี!D10589</f>
        <v>611114.65</v>
      </c>
      <c r="BT16" s="7">
        <f t="shared" si="130"/>
        <v>-70183.858333333279</v>
      </c>
      <c r="BU16" s="18">
        <f t="shared" si="95"/>
        <v>-10.301484220921706</v>
      </c>
      <c r="BV16" s="7">
        <v>480000</v>
      </c>
      <c r="BW16" s="7">
        <f t="shared" si="131"/>
        <v>200000</v>
      </c>
      <c r="BX16" s="7">
        <f>อุดรธานี!D11394</f>
        <v>253558</v>
      </c>
      <c r="BY16" s="7">
        <f t="shared" si="132"/>
        <v>53558</v>
      </c>
      <c r="BZ16" s="18">
        <f t="shared" si="96"/>
        <v>26.778999999999996</v>
      </c>
      <c r="CA16" s="7">
        <v>528288.5</v>
      </c>
      <c r="CB16" s="7">
        <f t="shared" si="133"/>
        <v>220120.20833333331</v>
      </c>
      <c r="CC16" s="7">
        <f>อุดรธานี!D12199</f>
        <v>236073</v>
      </c>
      <c r="CD16" s="7">
        <f t="shared" si="134"/>
        <v>15952.791666666686</v>
      </c>
      <c r="CE16" s="18">
        <f t="shared" si="97"/>
        <v>7.247308998776246</v>
      </c>
      <c r="CF16" s="7">
        <v>850018</v>
      </c>
      <c r="CG16" s="7">
        <f t="shared" si="135"/>
        <v>354174.16666666663</v>
      </c>
      <c r="CH16" s="7">
        <f>อุดรธานี!D13004</f>
        <v>249979</v>
      </c>
      <c r="CI16" s="7">
        <f t="shared" si="136"/>
        <v>-104195.16666666663</v>
      </c>
      <c r="CJ16" s="18">
        <f t="shared" si="98"/>
        <v>-29.419188770120151</v>
      </c>
      <c r="CK16" s="7">
        <v>727599.93</v>
      </c>
      <c r="CL16" s="7">
        <f t="shared" si="137"/>
        <v>303166.63750000001</v>
      </c>
      <c r="CM16" s="7">
        <f>อุดรธานี!D13809</f>
        <v>235953.55000000002</v>
      </c>
      <c r="CN16" s="7">
        <f t="shared" si="138"/>
        <v>-67213.087499999994</v>
      </c>
      <c r="CO16" s="18">
        <f t="shared" si="99"/>
        <v>-22.170344353936368</v>
      </c>
      <c r="CP16" s="7">
        <v>3749422.95</v>
      </c>
      <c r="CQ16" s="7">
        <f t="shared" si="139"/>
        <v>1562259.5625000002</v>
      </c>
      <c r="CR16" s="7">
        <f>อุดรธานี!D14614</f>
        <v>1295491</v>
      </c>
      <c r="CS16" s="7">
        <f t="shared" si="140"/>
        <v>-266768.56250000023</v>
      </c>
      <c r="CT16" s="18">
        <f t="shared" si="100"/>
        <v>-17.075815626508621</v>
      </c>
      <c r="CU16" s="7">
        <v>1297801</v>
      </c>
      <c r="CV16" s="7">
        <f t="shared" si="141"/>
        <v>540750.41666666663</v>
      </c>
      <c r="CW16" s="7">
        <f>อุดรธานี!D15419</f>
        <v>286177</v>
      </c>
      <c r="CX16" s="7">
        <f t="shared" si="142"/>
        <v>-254573.41666666663</v>
      </c>
      <c r="CY16" s="18">
        <f t="shared" si="101"/>
        <v>-47.077803145474533</v>
      </c>
      <c r="CZ16" s="7">
        <v>474536.34</v>
      </c>
      <c r="DA16" s="7">
        <f t="shared" si="143"/>
        <v>197723.47500000001</v>
      </c>
      <c r="DB16" s="7">
        <f>อุดรธานี!D16224</f>
        <v>196256.03</v>
      </c>
      <c r="DC16" s="7">
        <f t="shared" si="144"/>
        <v>-1467.445000000007</v>
      </c>
      <c r="DD16" s="18">
        <f t="shared" si="102"/>
        <v>-0.74217034674310023</v>
      </c>
    </row>
    <row r="17" spans="1:108" s="49" customFormat="1" x14ac:dyDescent="0.4">
      <c r="A17" s="182"/>
      <c r="B17" s="82"/>
      <c r="C17" s="16" t="s">
        <v>95</v>
      </c>
      <c r="D17" s="7">
        <v>36000000</v>
      </c>
      <c r="E17" s="7">
        <f t="shared" si="103"/>
        <v>15000000</v>
      </c>
      <c r="F17" s="7">
        <f>อุดรธานี!D116</f>
        <v>17108214.149999999</v>
      </c>
      <c r="G17" s="7">
        <f t="shared" si="104"/>
        <v>2108214.1499999985</v>
      </c>
      <c r="H17" s="18">
        <f t="shared" si="41"/>
        <v>14.05476099999999</v>
      </c>
      <c r="I17" s="7">
        <v>0</v>
      </c>
      <c r="J17" s="7">
        <f t="shared" si="105"/>
        <v>0</v>
      </c>
      <c r="K17" s="7">
        <f>อุดรธานี!D921</f>
        <v>0</v>
      </c>
      <c r="L17" s="7">
        <f t="shared" si="106"/>
        <v>0</v>
      </c>
      <c r="M17" s="18" t="e">
        <f t="shared" si="83"/>
        <v>#DIV/0!</v>
      </c>
      <c r="N17" s="7">
        <v>810312</v>
      </c>
      <c r="O17" s="7">
        <f t="shared" si="107"/>
        <v>337630</v>
      </c>
      <c r="P17" s="7">
        <f>อุดรธานี!D1726</f>
        <v>370915</v>
      </c>
      <c r="Q17" s="7">
        <f t="shared" si="108"/>
        <v>33285</v>
      </c>
      <c r="R17" s="18">
        <f t="shared" si="84"/>
        <v>9.8584249030003264</v>
      </c>
      <c r="S17" s="7">
        <v>4831265.8499999996</v>
      </c>
      <c r="T17" s="7">
        <f t="shared" si="109"/>
        <v>2013027.4375</v>
      </c>
      <c r="U17" s="7">
        <f>อุดรธานี!D2531</f>
        <v>1731423.68</v>
      </c>
      <c r="V17" s="7">
        <f t="shared" si="110"/>
        <v>-281603.75750000007</v>
      </c>
      <c r="W17" s="18">
        <f t="shared" si="85"/>
        <v>-13.98906702681245</v>
      </c>
      <c r="X17" s="7">
        <v>0</v>
      </c>
      <c r="Y17" s="7">
        <f t="shared" si="111"/>
        <v>0</v>
      </c>
      <c r="Z17" s="7">
        <f>อุดรธานี!D3336</f>
        <v>0</v>
      </c>
      <c r="AA17" s="7">
        <f t="shared" si="112"/>
        <v>0</v>
      </c>
      <c r="AB17" s="18" t="e">
        <f t="shared" si="86"/>
        <v>#DIV/0!</v>
      </c>
      <c r="AC17" s="7">
        <v>900000</v>
      </c>
      <c r="AD17" s="7">
        <f t="shared" si="113"/>
        <v>375000</v>
      </c>
      <c r="AE17" s="7">
        <f>อุดรธานี!D4141</f>
        <v>322297</v>
      </c>
      <c r="AF17" s="7">
        <f t="shared" si="114"/>
        <v>-52703</v>
      </c>
      <c r="AG17" s="18">
        <f t="shared" si="87"/>
        <v>-14.054133333333333</v>
      </c>
      <c r="AH17" s="7">
        <v>2400000</v>
      </c>
      <c r="AI17" s="7">
        <f t="shared" si="115"/>
        <v>1000000</v>
      </c>
      <c r="AJ17" s="7">
        <f>อุดรธานี!D4946</f>
        <v>1266857</v>
      </c>
      <c r="AK17" s="7">
        <f t="shared" si="116"/>
        <v>266857</v>
      </c>
      <c r="AL17" s="18">
        <f t="shared" si="88"/>
        <v>26.685700000000001</v>
      </c>
      <c r="AM17" s="7">
        <v>607550</v>
      </c>
      <c r="AN17" s="7">
        <f t="shared" si="117"/>
        <v>253145.83333333331</v>
      </c>
      <c r="AO17" s="7">
        <f>อุดรธานี!D5751</f>
        <v>130620</v>
      </c>
      <c r="AP17" s="7">
        <f t="shared" si="118"/>
        <v>-122525.83333333331</v>
      </c>
      <c r="AQ17" s="18">
        <f t="shared" si="89"/>
        <v>-48.401283844951024</v>
      </c>
      <c r="AR17" s="7">
        <v>362710</v>
      </c>
      <c r="AS17" s="7">
        <f t="shared" si="119"/>
        <v>151129.16666666666</v>
      </c>
      <c r="AT17" s="7">
        <f>อุดรธานี!D6556</f>
        <v>238560</v>
      </c>
      <c r="AU17" s="7">
        <f t="shared" si="120"/>
        <v>87430.833333333343</v>
      </c>
      <c r="AV17" s="18">
        <f t="shared" si="90"/>
        <v>57.851727275233664</v>
      </c>
      <c r="AW17" s="7">
        <v>500000</v>
      </c>
      <c r="AX17" s="7">
        <f t="shared" si="121"/>
        <v>208333.33333333331</v>
      </c>
      <c r="AY17" s="7">
        <f>อุดรธานี!D7361</f>
        <v>167245</v>
      </c>
      <c r="AZ17" s="7">
        <f t="shared" si="122"/>
        <v>-41088.333333333314</v>
      </c>
      <c r="BA17" s="18">
        <f t="shared" si="91"/>
        <v>-19.722399999999993</v>
      </c>
      <c r="BB17" s="7">
        <v>885726</v>
      </c>
      <c r="BC17" s="7">
        <f t="shared" si="123"/>
        <v>369052.5</v>
      </c>
      <c r="BD17" s="7">
        <f>อุดรธานี!D8166</f>
        <v>340070</v>
      </c>
      <c r="BE17" s="7">
        <f t="shared" si="124"/>
        <v>-28982.5</v>
      </c>
      <c r="BF17" s="18">
        <f t="shared" si="92"/>
        <v>-7.8532187154944078</v>
      </c>
      <c r="BG17" s="7">
        <v>480000</v>
      </c>
      <c r="BH17" s="7">
        <f t="shared" si="125"/>
        <v>200000</v>
      </c>
      <c r="BI17" s="7">
        <f>อุดรธานี!D8971</f>
        <v>446973</v>
      </c>
      <c r="BJ17" s="7">
        <f t="shared" si="126"/>
        <v>246973</v>
      </c>
      <c r="BK17" s="18">
        <f t="shared" si="93"/>
        <v>123.48650000000001</v>
      </c>
      <c r="BL17" s="7">
        <v>1644000</v>
      </c>
      <c r="BM17" s="7">
        <f t="shared" si="127"/>
        <v>685000</v>
      </c>
      <c r="BN17" s="7">
        <f>อุดรธานี!D9776</f>
        <v>573008</v>
      </c>
      <c r="BO17" s="7">
        <f t="shared" si="128"/>
        <v>-111992</v>
      </c>
      <c r="BP17" s="18">
        <f t="shared" si="94"/>
        <v>-16.349197080291972</v>
      </c>
      <c r="BQ17" s="7">
        <v>1135537.1100000001</v>
      </c>
      <c r="BR17" s="7">
        <f t="shared" si="129"/>
        <v>473140.46250000008</v>
      </c>
      <c r="BS17" s="7">
        <f>อุดรธานี!D10581</f>
        <v>492580.4</v>
      </c>
      <c r="BT17" s="7">
        <f t="shared" si="130"/>
        <v>19439.937499999942</v>
      </c>
      <c r="BU17" s="18">
        <f t="shared" si="95"/>
        <v>4.1087032373604986</v>
      </c>
      <c r="BV17" s="7">
        <v>340000</v>
      </c>
      <c r="BW17" s="7">
        <f t="shared" si="131"/>
        <v>141666.66666666666</v>
      </c>
      <c r="BX17" s="7">
        <f>อุดรธานี!D11386</f>
        <v>121801</v>
      </c>
      <c r="BY17" s="7">
        <f t="shared" si="132"/>
        <v>-19865.666666666657</v>
      </c>
      <c r="BZ17" s="18">
        <f t="shared" si="96"/>
        <v>-14.02282352941176</v>
      </c>
      <c r="CA17" s="7">
        <v>380000.25</v>
      </c>
      <c r="CB17" s="7">
        <f t="shared" si="133"/>
        <v>158333.4375</v>
      </c>
      <c r="CC17" s="7">
        <f>อุดรธานี!D12191</f>
        <v>110934.25</v>
      </c>
      <c r="CD17" s="7">
        <f t="shared" si="134"/>
        <v>-47399.1875</v>
      </c>
      <c r="CE17" s="18">
        <f t="shared" si="97"/>
        <v>-29.936309252428124</v>
      </c>
      <c r="CF17" s="7">
        <v>650000</v>
      </c>
      <c r="CG17" s="7">
        <f t="shared" si="135"/>
        <v>270833.33333333331</v>
      </c>
      <c r="CH17" s="7">
        <f>อุดรธานี!D12996</f>
        <v>257731</v>
      </c>
      <c r="CI17" s="7">
        <f t="shared" si="136"/>
        <v>-13102.333333333314</v>
      </c>
      <c r="CJ17" s="18">
        <f t="shared" si="98"/>
        <v>-4.8377846153846082</v>
      </c>
      <c r="CK17" s="7">
        <v>358880</v>
      </c>
      <c r="CL17" s="7">
        <f t="shared" si="137"/>
        <v>149533.33333333334</v>
      </c>
      <c r="CM17" s="7">
        <f>อุดรธานี!D13801</f>
        <v>277340</v>
      </c>
      <c r="CN17" s="7">
        <f t="shared" si="138"/>
        <v>127806.66666666666</v>
      </c>
      <c r="CO17" s="18">
        <f t="shared" si="99"/>
        <v>85.470352206865797</v>
      </c>
      <c r="CP17" s="7">
        <v>578634.07999999996</v>
      </c>
      <c r="CQ17" s="7">
        <f t="shared" si="139"/>
        <v>241097.5333333333</v>
      </c>
      <c r="CR17" s="7">
        <f>อุดรธานี!D14606</f>
        <v>243986.12</v>
      </c>
      <c r="CS17" s="7">
        <f t="shared" si="140"/>
        <v>2888.5866666666989</v>
      </c>
      <c r="CT17" s="18">
        <f t="shared" si="100"/>
        <v>1.198098805379745</v>
      </c>
      <c r="CU17" s="7">
        <v>55726</v>
      </c>
      <c r="CV17" s="7">
        <f t="shared" si="141"/>
        <v>23219.166666666664</v>
      </c>
      <c r="CW17" s="7">
        <f>อุดรธานี!D15411</f>
        <v>24240</v>
      </c>
      <c r="CX17" s="7">
        <f t="shared" si="142"/>
        <v>1020.8333333333358</v>
      </c>
      <c r="CY17" s="18">
        <f t="shared" si="101"/>
        <v>4.3965115027096973</v>
      </c>
      <c r="CZ17" s="7">
        <v>57625.599999999999</v>
      </c>
      <c r="DA17" s="7">
        <f t="shared" si="143"/>
        <v>24010.666666666664</v>
      </c>
      <c r="DB17" s="7">
        <f>อุดรธานี!D16216</f>
        <v>2980</v>
      </c>
      <c r="DC17" s="7">
        <f t="shared" si="144"/>
        <v>-21030.666666666664</v>
      </c>
      <c r="DD17" s="18">
        <f t="shared" si="102"/>
        <v>-87.58884940026654</v>
      </c>
    </row>
    <row r="18" spans="1:108" s="49" customFormat="1" x14ac:dyDescent="0.4">
      <c r="A18" s="182"/>
      <c r="B18" s="82"/>
      <c r="C18" s="16" t="s">
        <v>97</v>
      </c>
      <c r="D18" s="7">
        <v>11000000</v>
      </c>
      <c r="E18" s="7">
        <f t="shared" si="103"/>
        <v>4583333.333333333</v>
      </c>
      <c r="F18" s="7">
        <f>อุดรธานี!D117</f>
        <v>5606053.8499999996</v>
      </c>
      <c r="G18" s="7">
        <f t="shared" si="104"/>
        <v>1022720.5166666666</v>
      </c>
      <c r="H18" s="18">
        <f t="shared" si="41"/>
        <v>22.313902181818182</v>
      </c>
      <c r="I18" s="7">
        <v>245250</v>
      </c>
      <c r="J18" s="7">
        <f t="shared" si="105"/>
        <v>102187.5</v>
      </c>
      <c r="K18" s="7">
        <f>อุดรธานี!D922</f>
        <v>66000</v>
      </c>
      <c r="L18" s="7">
        <f t="shared" si="106"/>
        <v>-36187.5</v>
      </c>
      <c r="M18" s="18">
        <f t="shared" si="83"/>
        <v>-35.412844036697251</v>
      </c>
      <c r="N18" s="7">
        <v>127830</v>
      </c>
      <c r="O18" s="7">
        <f t="shared" si="107"/>
        <v>53262.5</v>
      </c>
      <c r="P18" s="7">
        <f>อุดรธานี!D1727</f>
        <v>0</v>
      </c>
      <c r="Q18" s="7">
        <f t="shared" si="108"/>
        <v>-53262.5</v>
      </c>
      <c r="R18" s="18">
        <f t="shared" si="84"/>
        <v>-100</v>
      </c>
      <c r="S18" s="7">
        <v>844220</v>
      </c>
      <c r="T18" s="7">
        <f t="shared" si="109"/>
        <v>351758.33333333337</v>
      </c>
      <c r="U18" s="7">
        <f>อุดรธานี!D2532</f>
        <v>1198000</v>
      </c>
      <c r="V18" s="7">
        <f t="shared" si="110"/>
        <v>846241.66666666663</v>
      </c>
      <c r="W18" s="18">
        <f t="shared" si="85"/>
        <v>240.57473170500577</v>
      </c>
      <c r="X18" s="7">
        <v>0</v>
      </c>
      <c r="Y18" s="7">
        <f t="shared" si="111"/>
        <v>0</v>
      </c>
      <c r="Z18" s="7">
        <f>อุดรธานี!D3337</f>
        <v>0</v>
      </c>
      <c r="AA18" s="7">
        <f t="shared" si="112"/>
        <v>0</v>
      </c>
      <c r="AB18" s="18" t="e">
        <f t="shared" si="86"/>
        <v>#DIV/0!</v>
      </c>
      <c r="AC18" s="7">
        <v>280000</v>
      </c>
      <c r="AD18" s="7">
        <f t="shared" si="113"/>
        <v>116666.66666666666</v>
      </c>
      <c r="AE18" s="7">
        <f>อุดรธานี!D4142</f>
        <v>160400</v>
      </c>
      <c r="AF18" s="7">
        <f t="shared" si="114"/>
        <v>43733.333333333343</v>
      </c>
      <c r="AG18" s="18">
        <f t="shared" si="87"/>
        <v>37.485714285714295</v>
      </c>
      <c r="AH18" s="7">
        <v>500000</v>
      </c>
      <c r="AI18" s="7">
        <f t="shared" si="115"/>
        <v>208333.33333333331</v>
      </c>
      <c r="AJ18" s="7">
        <f>อุดรธานี!D4947</f>
        <v>418202</v>
      </c>
      <c r="AK18" s="7">
        <f t="shared" si="116"/>
        <v>209868.66666666669</v>
      </c>
      <c r="AL18" s="18">
        <f t="shared" si="88"/>
        <v>100.73696000000001</v>
      </c>
      <c r="AM18" s="7">
        <v>165850</v>
      </c>
      <c r="AN18" s="7">
        <f t="shared" si="117"/>
        <v>69104.166666666672</v>
      </c>
      <c r="AO18" s="7">
        <f>อุดรธานี!D5752</f>
        <v>63750</v>
      </c>
      <c r="AP18" s="7">
        <f t="shared" si="118"/>
        <v>-5354.1666666666715</v>
      </c>
      <c r="AQ18" s="18">
        <f t="shared" si="89"/>
        <v>-7.7479650286403441</v>
      </c>
      <c r="AR18" s="7">
        <v>267000</v>
      </c>
      <c r="AS18" s="7">
        <f t="shared" si="119"/>
        <v>111250</v>
      </c>
      <c r="AT18" s="7">
        <f>อุดรธานี!D6557</f>
        <v>0</v>
      </c>
      <c r="AU18" s="7">
        <f t="shared" si="120"/>
        <v>-111250</v>
      </c>
      <c r="AV18" s="18">
        <f t="shared" si="90"/>
        <v>-100</v>
      </c>
      <c r="AW18" s="7">
        <v>93000</v>
      </c>
      <c r="AX18" s="7">
        <f t="shared" si="121"/>
        <v>38750</v>
      </c>
      <c r="AY18" s="7">
        <f>อุดรธานี!D7362</f>
        <v>211600</v>
      </c>
      <c r="AZ18" s="7">
        <f t="shared" si="122"/>
        <v>172850</v>
      </c>
      <c r="BA18" s="18">
        <f t="shared" si="91"/>
        <v>446.06451612903231</v>
      </c>
      <c r="BB18" s="7">
        <v>239430</v>
      </c>
      <c r="BC18" s="7">
        <f t="shared" si="123"/>
        <v>99762.5</v>
      </c>
      <c r="BD18" s="7">
        <f>อุดรธานี!D8167</f>
        <v>676000</v>
      </c>
      <c r="BE18" s="7">
        <f t="shared" si="124"/>
        <v>576237.5</v>
      </c>
      <c r="BF18" s="18">
        <f t="shared" si="92"/>
        <v>577.60932214008267</v>
      </c>
      <c r="BG18" s="7">
        <v>394000</v>
      </c>
      <c r="BH18" s="7">
        <f t="shared" si="125"/>
        <v>164166.66666666669</v>
      </c>
      <c r="BI18" s="7">
        <f>อุดรธานี!D8972</f>
        <v>0</v>
      </c>
      <c r="BJ18" s="7">
        <f t="shared" si="126"/>
        <v>-164166.66666666669</v>
      </c>
      <c r="BK18" s="18">
        <f t="shared" si="93"/>
        <v>-100</v>
      </c>
      <c r="BL18" s="7">
        <v>200000</v>
      </c>
      <c r="BM18" s="7">
        <f t="shared" si="127"/>
        <v>83333.333333333343</v>
      </c>
      <c r="BN18" s="7">
        <f>อุดรธานี!D9777</f>
        <v>0</v>
      </c>
      <c r="BO18" s="7">
        <f t="shared" si="128"/>
        <v>-83333.333333333343</v>
      </c>
      <c r="BP18" s="18">
        <f t="shared" si="94"/>
        <v>-100</v>
      </c>
      <c r="BQ18" s="7">
        <v>757857.1</v>
      </c>
      <c r="BR18" s="7">
        <f t="shared" si="129"/>
        <v>315773.79166666663</v>
      </c>
      <c r="BS18" s="7">
        <f>อุดรธานี!D10582</f>
        <v>156290</v>
      </c>
      <c r="BT18" s="7">
        <f t="shared" si="130"/>
        <v>-159483.79166666663</v>
      </c>
      <c r="BU18" s="18">
        <f t="shared" si="95"/>
        <v>-50.505708793913783</v>
      </c>
      <c r="BV18" s="7">
        <v>39330</v>
      </c>
      <c r="BW18" s="7">
        <f t="shared" si="131"/>
        <v>16387.5</v>
      </c>
      <c r="BX18" s="7">
        <f>อุดรธานี!D11387</f>
        <v>0</v>
      </c>
      <c r="BY18" s="7">
        <f t="shared" si="132"/>
        <v>-16387.5</v>
      </c>
      <c r="BZ18" s="18">
        <f t="shared" si="96"/>
        <v>-100</v>
      </c>
      <c r="CA18" s="7">
        <v>0.01</v>
      </c>
      <c r="CB18" s="7">
        <f t="shared" si="133"/>
        <v>4.1666666666666666E-3</v>
      </c>
      <c r="CC18" s="7">
        <f>อุดรธานี!D12192</f>
        <v>0</v>
      </c>
      <c r="CD18" s="7">
        <f t="shared" si="134"/>
        <v>-4.1666666666666666E-3</v>
      </c>
      <c r="CE18" s="18">
        <f t="shared" si="97"/>
        <v>-100</v>
      </c>
      <c r="CF18" s="7">
        <v>0</v>
      </c>
      <c r="CG18" s="7">
        <f t="shared" si="135"/>
        <v>0</v>
      </c>
      <c r="CH18" s="7">
        <f>อุดรธานี!D12997</f>
        <v>0</v>
      </c>
      <c r="CI18" s="7">
        <f t="shared" si="136"/>
        <v>0</v>
      </c>
      <c r="CJ18" s="18" t="e">
        <f t="shared" si="98"/>
        <v>#DIV/0!</v>
      </c>
      <c r="CK18" s="7">
        <v>0</v>
      </c>
      <c r="CL18" s="7">
        <f t="shared" si="137"/>
        <v>0</v>
      </c>
      <c r="CM18" s="7">
        <f>อุดรธานี!D13802</f>
        <v>0</v>
      </c>
      <c r="CN18" s="7">
        <f t="shared" si="138"/>
        <v>0</v>
      </c>
      <c r="CO18" s="18" t="e">
        <f t="shared" si="99"/>
        <v>#DIV/0!</v>
      </c>
      <c r="CP18" s="7">
        <v>740512.5</v>
      </c>
      <c r="CQ18" s="7">
        <f t="shared" si="139"/>
        <v>308546.875</v>
      </c>
      <c r="CR18" s="7">
        <f>อุดรธานี!D14607</f>
        <v>205800</v>
      </c>
      <c r="CS18" s="7">
        <f t="shared" si="140"/>
        <v>-102746.875</v>
      </c>
      <c r="CT18" s="18">
        <f t="shared" si="100"/>
        <v>-33.300248138957819</v>
      </c>
      <c r="CU18" s="7">
        <v>300000</v>
      </c>
      <c r="CV18" s="7">
        <f t="shared" si="141"/>
        <v>125000</v>
      </c>
      <c r="CW18" s="7">
        <f>อุดรธานี!D15412</f>
        <v>58500</v>
      </c>
      <c r="CX18" s="7">
        <f t="shared" si="142"/>
        <v>-66500</v>
      </c>
      <c r="CY18" s="18">
        <f t="shared" si="101"/>
        <v>-53.2</v>
      </c>
      <c r="CZ18" s="7">
        <v>163650</v>
      </c>
      <c r="DA18" s="7">
        <f t="shared" si="143"/>
        <v>68187.5</v>
      </c>
      <c r="DB18" s="7">
        <f>อุดรธานี!D16217</f>
        <v>0</v>
      </c>
      <c r="DC18" s="7">
        <f t="shared" si="144"/>
        <v>-68187.5</v>
      </c>
      <c r="DD18" s="18">
        <f t="shared" si="102"/>
        <v>-100</v>
      </c>
    </row>
    <row r="19" spans="1:108" s="49" customFormat="1" x14ac:dyDescent="0.4">
      <c r="A19" s="182"/>
      <c r="B19" s="82"/>
      <c r="C19" s="16" t="s">
        <v>113</v>
      </c>
      <c r="D19" s="7">
        <v>4000000</v>
      </c>
      <c r="E19" s="7">
        <f t="shared" si="103"/>
        <v>1666666.6666666665</v>
      </c>
      <c r="F19" s="7">
        <f>อุดรธานี!D125</f>
        <v>1184009.17</v>
      </c>
      <c r="G19" s="7">
        <f t="shared" si="104"/>
        <v>-482657.49666666659</v>
      </c>
      <c r="H19" s="18">
        <f t="shared" si="41"/>
        <v>-28.959449799999998</v>
      </c>
      <c r="I19" s="7">
        <v>350000</v>
      </c>
      <c r="J19" s="7">
        <f t="shared" si="105"/>
        <v>145833.33333333334</v>
      </c>
      <c r="K19" s="7">
        <f>อุดรธานี!D930</f>
        <v>106104.5</v>
      </c>
      <c r="L19" s="7">
        <f t="shared" si="106"/>
        <v>-39728.833333333343</v>
      </c>
      <c r="M19" s="18">
        <f t="shared" si="83"/>
        <v>-27.242628571428579</v>
      </c>
      <c r="N19" s="7">
        <v>122096.98</v>
      </c>
      <c r="O19" s="7">
        <f t="shared" si="107"/>
        <v>50873.741666666669</v>
      </c>
      <c r="P19" s="7">
        <f>อุดรธานี!D1735</f>
        <v>43719</v>
      </c>
      <c r="Q19" s="7">
        <f t="shared" si="108"/>
        <v>-7154.7416666666686</v>
      </c>
      <c r="R19" s="18">
        <f t="shared" si="84"/>
        <v>-14.063722133012629</v>
      </c>
      <c r="S19" s="7">
        <v>335000</v>
      </c>
      <c r="T19" s="7">
        <f t="shared" si="109"/>
        <v>139583.33333333334</v>
      </c>
      <c r="U19" s="7">
        <f>อุดรธานี!D2540</f>
        <v>185324</v>
      </c>
      <c r="V19" s="7">
        <f t="shared" si="110"/>
        <v>45740.666666666657</v>
      </c>
      <c r="W19" s="18">
        <f t="shared" si="85"/>
        <v>32.769432835820886</v>
      </c>
      <c r="X19" s="7">
        <v>8443</v>
      </c>
      <c r="Y19" s="7">
        <f t="shared" si="111"/>
        <v>3517.916666666667</v>
      </c>
      <c r="Z19" s="7">
        <f>อุดรธานี!D3345</f>
        <v>8982</v>
      </c>
      <c r="AA19" s="7">
        <f t="shared" si="112"/>
        <v>5464.083333333333</v>
      </c>
      <c r="AB19" s="18">
        <f t="shared" si="86"/>
        <v>155.32156816297521</v>
      </c>
      <c r="AC19" s="7">
        <v>140000</v>
      </c>
      <c r="AD19" s="7">
        <f t="shared" si="113"/>
        <v>58333.333333333328</v>
      </c>
      <c r="AE19" s="7">
        <f>อุดรธานี!D4150</f>
        <v>40077.43</v>
      </c>
      <c r="AF19" s="7">
        <f t="shared" si="114"/>
        <v>-18255.903333333328</v>
      </c>
      <c r="AG19" s="18">
        <f t="shared" si="87"/>
        <v>-31.295834285714282</v>
      </c>
      <c r="AH19" s="7">
        <v>0</v>
      </c>
      <c r="AI19" s="7">
        <f t="shared" si="115"/>
        <v>0</v>
      </c>
      <c r="AJ19" s="7">
        <f>อุดรธานี!D4955</f>
        <v>24010</v>
      </c>
      <c r="AK19" s="7">
        <f t="shared" si="116"/>
        <v>24010</v>
      </c>
      <c r="AL19" s="18" t="e">
        <f t="shared" si="88"/>
        <v>#DIV/0!</v>
      </c>
      <c r="AM19" s="7">
        <v>67498</v>
      </c>
      <c r="AN19" s="7">
        <f t="shared" si="117"/>
        <v>28124.166666666664</v>
      </c>
      <c r="AO19" s="7">
        <f>อุดรธานี!D5760</f>
        <v>25850</v>
      </c>
      <c r="AP19" s="7">
        <f t="shared" si="118"/>
        <v>-2274.1666666666642</v>
      </c>
      <c r="AQ19" s="18">
        <f t="shared" si="89"/>
        <v>-8.0861655160152814</v>
      </c>
      <c r="AR19" s="7">
        <v>63994.8</v>
      </c>
      <c r="AS19" s="7">
        <f t="shared" si="119"/>
        <v>26664.500000000004</v>
      </c>
      <c r="AT19" s="7">
        <f>อุดรธานี!D6565</f>
        <v>27361</v>
      </c>
      <c r="AU19" s="7">
        <f t="shared" si="120"/>
        <v>696.49999999999636</v>
      </c>
      <c r="AV19" s="18">
        <f t="shared" si="90"/>
        <v>2.612087232087593</v>
      </c>
      <c r="AW19" s="7">
        <v>240720</v>
      </c>
      <c r="AX19" s="7">
        <f t="shared" si="121"/>
        <v>100300</v>
      </c>
      <c r="AY19" s="7">
        <f>อุดรธานี!D7370</f>
        <v>68244.89</v>
      </c>
      <c r="AZ19" s="7">
        <f t="shared" si="122"/>
        <v>-32055.11</v>
      </c>
      <c r="BA19" s="18">
        <f t="shared" si="91"/>
        <v>-31.959232303090729</v>
      </c>
      <c r="BB19" s="7">
        <v>107555</v>
      </c>
      <c r="BC19" s="7">
        <f t="shared" si="123"/>
        <v>44814.583333333328</v>
      </c>
      <c r="BD19" s="7">
        <f>อุดรธานี!D8175</f>
        <v>69170</v>
      </c>
      <c r="BE19" s="7">
        <f t="shared" si="124"/>
        <v>24355.416666666672</v>
      </c>
      <c r="BF19" s="18">
        <f t="shared" si="92"/>
        <v>54.347078239040499</v>
      </c>
      <c r="BG19" s="7">
        <v>629474</v>
      </c>
      <c r="BH19" s="7">
        <f t="shared" si="125"/>
        <v>262280.83333333331</v>
      </c>
      <c r="BI19" s="7">
        <f>อุดรธานี!D8980</f>
        <v>154801</v>
      </c>
      <c r="BJ19" s="7">
        <f t="shared" si="126"/>
        <v>-107479.83333333331</v>
      </c>
      <c r="BK19" s="18">
        <f t="shared" si="93"/>
        <v>-40.978912552385005</v>
      </c>
      <c r="BL19" s="7">
        <v>240000</v>
      </c>
      <c r="BM19" s="7">
        <f t="shared" si="127"/>
        <v>100000</v>
      </c>
      <c r="BN19" s="7">
        <f>อุดรธานี!D9785</f>
        <v>57801.399999999994</v>
      </c>
      <c r="BO19" s="7">
        <f t="shared" si="128"/>
        <v>-42198.600000000006</v>
      </c>
      <c r="BP19" s="18">
        <f t="shared" si="94"/>
        <v>-42.198600000000006</v>
      </c>
      <c r="BQ19" s="7">
        <v>240026.05</v>
      </c>
      <c r="BR19" s="7">
        <f t="shared" si="129"/>
        <v>100010.85416666667</v>
      </c>
      <c r="BS19" s="7">
        <f>อุดรธานี!D10590</f>
        <v>278905</v>
      </c>
      <c r="BT19" s="7">
        <f t="shared" si="130"/>
        <v>178894.14583333331</v>
      </c>
      <c r="BU19" s="18">
        <f t="shared" si="95"/>
        <v>178.87473047196332</v>
      </c>
      <c r="BV19" s="7">
        <v>84000</v>
      </c>
      <c r="BW19" s="7">
        <f t="shared" si="131"/>
        <v>35000</v>
      </c>
      <c r="BX19" s="7">
        <f>อุดรธานี!D11395</f>
        <v>40363</v>
      </c>
      <c r="BY19" s="7">
        <f t="shared" si="132"/>
        <v>5363</v>
      </c>
      <c r="BZ19" s="18">
        <f t="shared" si="96"/>
        <v>15.322857142857144</v>
      </c>
      <c r="CA19" s="7">
        <v>287170.40000000002</v>
      </c>
      <c r="CB19" s="7">
        <f t="shared" si="133"/>
        <v>119654.33333333334</v>
      </c>
      <c r="CC19" s="7">
        <f>อุดรธานี!D12200</f>
        <v>81410</v>
      </c>
      <c r="CD19" s="7">
        <f t="shared" si="134"/>
        <v>-38244.333333333343</v>
      </c>
      <c r="CE19" s="18">
        <f t="shared" si="97"/>
        <v>-31.962347094268772</v>
      </c>
      <c r="CF19" s="7">
        <v>0</v>
      </c>
      <c r="CG19" s="7">
        <f t="shared" si="135"/>
        <v>0</v>
      </c>
      <c r="CH19" s="7">
        <f>อุดรธานี!D13005</f>
        <v>0</v>
      </c>
      <c r="CI19" s="7">
        <f t="shared" si="136"/>
        <v>0</v>
      </c>
      <c r="CJ19" s="18" t="e">
        <f t="shared" si="98"/>
        <v>#DIV/0!</v>
      </c>
      <c r="CK19" s="7">
        <v>12336</v>
      </c>
      <c r="CL19" s="7">
        <f t="shared" si="137"/>
        <v>5140</v>
      </c>
      <c r="CM19" s="7">
        <f>อุดรธานี!D13810</f>
        <v>31044.5</v>
      </c>
      <c r="CN19" s="7">
        <f t="shared" si="138"/>
        <v>25904.5</v>
      </c>
      <c r="CO19" s="18">
        <f t="shared" si="99"/>
        <v>503.97859922178992</v>
      </c>
      <c r="CP19" s="7">
        <v>268737</v>
      </c>
      <c r="CQ19" s="7">
        <f t="shared" si="139"/>
        <v>111973.75</v>
      </c>
      <c r="CR19" s="7">
        <f>อุดรธานี!D14615</f>
        <v>98011</v>
      </c>
      <c r="CS19" s="7">
        <f t="shared" si="140"/>
        <v>-13962.75</v>
      </c>
      <c r="CT19" s="18">
        <f t="shared" si="100"/>
        <v>-12.46966364884627</v>
      </c>
      <c r="CU19" s="7">
        <v>107805</v>
      </c>
      <c r="CV19" s="7">
        <f t="shared" si="141"/>
        <v>44918.75</v>
      </c>
      <c r="CW19" s="7">
        <f>อุดรธานี!D15420</f>
        <v>30959</v>
      </c>
      <c r="CX19" s="7">
        <f t="shared" si="142"/>
        <v>-13959.75</v>
      </c>
      <c r="CY19" s="18">
        <f t="shared" si="101"/>
        <v>-31.077779323779048</v>
      </c>
      <c r="CZ19" s="7">
        <v>58783.25</v>
      </c>
      <c r="DA19" s="7">
        <f t="shared" si="143"/>
        <v>24493.020833333336</v>
      </c>
      <c r="DB19" s="7">
        <f>อุดรธานี!D16225</f>
        <v>20983</v>
      </c>
      <c r="DC19" s="7">
        <f t="shared" si="144"/>
        <v>-3510.0208333333358</v>
      </c>
      <c r="DD19" s="18">
        <f t="shared" si="102"/>
        <v>-14.330697945418134</v>
      </c>
    </row>
    <row r="20" spans="1:108" s="49" customFormat="1" x14ac:dyDescent="0.4">
      <c r="A20" s="182"/>
      <c r="B20" s="82"/>
      <c r="C20" s="16" t="s">
        <v>115</v>
      </c>
      <c r="D20" s="7">
        <v>0</v>
      </c>
      <c r="E20" s="7">
        <f t="shared" si="103"/>
        <v>0</v>
      </c>
      <c r="F20" s="7">
        <f>อุดรธานี!D126</f>
        <v>9978480</v>
      </c>
      <c r="G20" s="7">
        <f t="shared" si="104"/>
        <v>9978480</v>
      </c>
      <c r="H20" s="18" t="e">
        <f t="shared" si="41"/>
        <v>#DIV/0!</v>
      </c>
      <c r="I20" s="146">
        <v>25000</v>
      </c>
      <c r="J20" s="7">
        <f t="shared" si="105"/>
        <v>10416.666666666668</v>
      </c>
      <c r="K20" s="146">
        <f>อุดรธานี!D931</f>
        <v>143027</v>
      </c>
      <c r="L20" s="7">
        <f t="shared" si="106"/>
        <v>132610.33333333334</v>
      </c>
      <c r="M20" s="18">
        <f t="shared" si="83"/>
        <v>1273.0591999999999</v>
      </c>
      <c r="N20" s="7">
        <v>136042.5</v>
      </c>
      <c r="O20" s="7">
        <f t="shared" si="107"/>
        <v>56684.375</v>
      </c>
      <c r="P20" s="7">
        <f>อุดรธานี!D1736</f>
        <v>140260.5</v>
      </c>
      <c r="Q20" s="7">
        <f t="shared" si="108"/>
        <v>83576.125</v>
      </c>
      <c r="R20" s="18">
        <f t="shared" si="84"/>
        <v>147.4412040355036</v>
      </c>
      <c r="S20" s="7">
        <v>29655.759999999998</v>
      </c>
      <c r="T20" s="7">
        <f t="shared" si="109"/>
        <v>12356.566666666666</v>
      </c>
      <c r="U20" s="7">
        <f>อุดรธานี!D2541</f>
        <v>3400</v>
      </c>
      <c r="V20" s="7">
        <f t="shared" si="110"/>
        <v>-8956.5666666666657</v>
      </c>
      <c r="W20" s="18">
        <f t="shared" si="85"/>
        <v>-72.484266125703741</v>
      </c>
      <c r="X20" s="7">
        <v>136620.29999999999</v>
      </c>
      <c r="Y20" s="7">
        <f t="shared" si="111"/>
        <v>56925.125</v>
      </c>
      <c r="Z20" s="7">
        <f>อุดรธานี!D3346</f>
        <v>59422</v>
      </c>
      <c r="AA20" s="7">
        <f t="shared" si="112"/>
        <v>2496.875</v>
      </c>
      <c r="AB20" s="18">
        <f t="shared" si="86"/>
        <v>4.3862442111457813</v>
      </c>
      <c r="AC20" s="7">
        <v>10000</v>
      </c>
      <c r="AD20" s="7">
        <f t="shared" si="113"/>
        <v>4166.666666666667</v>
      </c>
      <c r="AE20" s="7">
        <f>อุดรธานี!D4151</f>
        <v>0</v>
      </c>
      <c r="AF20" s="7">
        <f t="shared" si="114"/>
        <v>-4166.666666666667</v>
      </c>
      <c r="AG20" s="18">
        <f t="shared" si="87"/>
        <v>-100</v>
      </c>
      <c r="AH20" s="7">
        <v>500000</v>
      </c>
      <c r="AI20" s="7">
        <f t="shared" si="115"/>
        <v>208333.33333333331</v>
      </c>
      <c r="AJ20" s="7">
        <f>อุดรธานี!D4956</f>
        <v>377528</v>
      </c>
      <c r="AK20" s="7">
        <f t="shared" si="116"/>
        <v>169194.66666666669</v>
      </c>
      <c r="AL20" s="18">
        <f t="shared" si="88"/>
        <v>81.21344000000002</v>
      </c>
      <c r="AM20" s="7">
        <v>40396.199999999997</v>
      </c>
      <c r="AN20" s="7">
        <f t="shared" si="117"/>
        <v>16831.75</v>
      </c>
      <c r="AO20" s="7">
        <f>อุดรธานี!D5761</f>
        <v>30173</v>
      </c>
      <c r="AP20" s="7">
        <f t="shared" si="118"/>
        <v>13341.25</v>
      </c>
      <c r="AQ20" s="18">
        <f t="shared" si="89"/>
        <v>79.262405869859037</v>
      </c>
      <c r="AR20" s="7">
        <v>183400</v>
      </c>
      <c r="AS20" s="7">
        <f t="shared" si="119"/>
        <v>76416.666666666672</v>
      </c>
      <c r="AT20" s="7">
        <f>อุดรธานี!D6566</f>
        <v>76842</v>
      </c>
      <c r="AU20" s="7">
        <f t="shared" si="120"/>
        <v>425.33333333332848</v>
      </c>
      <c r="AV20" s="18">
        <f t="shared" si="90"/>
        <v>0.55659760087240362</v>
      </c>
      <c r="AW20" s="7">
        <v>20000</v>
      </c>
      <c r="AX20" s="7">
        <f t="shared" si="121"/>
        <v>8333.3333333333339</v>
      </c>
      <c r="AY20" s="7">
        <f>อุดรธานี!D7371</f>
        <v>48900</v>
      </c>
      <c r="AZ20" s="7">
        <f t="shared" si="122"/>
        <v>40566.666666666664</v>
      </c>
      <c r="BA20" s="18">
        <f t="shared" si="91"/>
        <v>486.79999999999995</v>
      </c>
      <c r="BB20" s="7">
        <v>57330</v>
      </c>
      <c r="BC20" s="7">
        <f t="shared" si="123"/>
        <v>23887.5</v>
      </c>
      <c r="BD20" s="7">
        <f>อุดรธานี!D8176</f>
        <v>371280</v>
      </c>
      <c r="BE20" s="7">
        <f t="shared" si="124"/>
        <v>347392.5</v>
      </c>
      <c r="BF20" s="18">
        <f t="shared" si="92"/>
        <v>1454.2857142857142</v>
      </c>
      <c r="BG20" s="7">
        <v>200000</v>
      </c>
      <c r="BH20" s="7">
        <f t="shared" si="125"/>
        <v>83333.333333333343</v>
      </c>
      <c r="BI20" s="7">
        <f>อุดรธานี!D8981</f>
        <v>46000</v>
      </c>
      <c r="BJ20" s="7">
        <f t="shared" si="126"/>
        <v>-37333.333333333343</v>
      </c>
      <c r="BK20" s="18">
        <f t="shared" si="93"/>
        <v>-44.800000000000004</v>
      </c>
      <c r="BL20" s="7">
        <v>205000</v>
      </c>
      <c r="BM20" s="7">
        <f t="shared" si="127"/>
        <v>85416.666666666657</v>
      </c>
      <c r="BN20" s="7">
        <f>อุดรธานี!D9786</f>
        <v>3940</v>
      </c>
      <c r="BO20" s="7">
        <f t="shared" si="128"/>
        <v>-81476.666666666657</v>
      </c>
      <c r="BP20" s="18">
        <f t="shared" si="94"/>
        <v>-95.387317073170735</v>
      </c>
      <c r="BQ20" s="7">
        <v>15000</v>
      </c>
      <c r="BR20" s="7">
        <f t="shared" si="129"/>
        <v>6250</v>
      </c>
      <c r="BS20" s="7">
        <f>อุดรธานี!D10591</f>
        <v>0</v>
      </c>
      <c r="BT20" s="7">
        <f t="shared" si="130"/>
        <v>-6250</v>
      </c>
      <c r="BU20" s="18">
        <f t="shared" si="95"/>
        <v>-100</v>
      </c>
      <c r="BV20" s="7">
        <v>25600</v>
      </c>
      <c r="BW20" s="7">
        <f t="shared" si="131"/>
        <v>10666.666666666668</v>
      </c>
      <c r="BX20" s="7">
        <f>อุดรธานี!D11396</f>
        <v>11385</v>
      </c>
      <c r="BY20" s="7">
        <f t="shared" si="132"/>
        <v>718.33333333333212</v>
      </c>
      <c r="BZ20" s="18">
        <f t="shared" si="96"/>
        <v>6.7343749999999885</v>
      </c>
      <c r="CA20" s="7">
        <v>50728</v>
      </c>
      <c r="CB20" s="7">
        <f t="shared" si="133"/>
        <v>21136.666666666664</v>
      </c>
      <c r="CC20" s="7">
        <f>อุดรธานี!D12201</f>
        <v>17770</v>
      </c>
      <c r="CD20" s="7">
        <f t="shared" si="134"/>
        <v>-3366.6666666666642</v>
      </c>
      <c r="CE20" s="18">
        <f t="shared" si="97"/>
        <v>-15.928087052515366</v>
      </c>
      <c r="CF20" s="7">
        <v>134736</v>
      </c>
      <c r="CG20" s="7">
        <f t="shared" si="135"/>
        <v>56140</v>
      </c>
      <c r="CH20" s="7">
        <f>อุดรธานี!D13006</f>
        <v>36948.5</v>
      </c>
      <c r="CI20" s="7">
        <f t="shared" si="136"/>
        <v>-19191.5</v>
      </c>
      <c r="CJ20" s="18">
        <f t="shared" si="98"/>
        <v>-34.185073031706445</v>
      </c>
      <c r="CK20" s="7">
        <v>221280</v>
      </c>
      <c r="CL20" s="7">
        <f t="shared" si="137"/>
        <v>92200</v>
      </c>
      <c r="CM20" s="7">
        <f>อุดรธานี!D13811</f>
        <v>123718.6</v>
      </c>
      <c r="CN20" s="7">
        <f t="shared" si="138"/>
        <v>31518.600000000006</v>
      </c>
      <c r="CO20" s="18">
        <f t="shared" si="99"/>
        <v>34.185032537960964</v>
      </c>
      <c r="CP20" s="7">
        <v>705911.33</v>
      </c>
      <c r="CQ20" s="7">
        <f t="shared" si="139"/>
        <v>294129.72083333333</v>
      </c>
      <c r="CR20" s="7">
        <f>อุดรธานี!D14616</f>
        <v>166428.29999999999</v>
      </c>
      <c r="CS20" s="7">
        <f t="shared" si="140"/>
        <v>-127701.42083333334</v>
      </c>
      <c r="CT20" s="18">
        <f t="shared" si="100"/>
        <v>-43.416700791585257</v>
      </c>
      <c r="CU20" s="7">
        <v>150000</v>
      </c>
      <c r="CV20" s="7">
        <f t="shared" si="141"/>
        <v>62500</v>
      </c>
      <c r="CW20" s="7">
        <f>อุดรธานี!D15421</f>
        <v>28100</v>
      </c>
      <c r="CX20" s="7">
        <f t="shared" si="142"/>
        <v>-34400</v>
      </c>
      <c r="CY20" s="18">
        <f t="shared" si="101"/>
        <v>-55.04</v>
      </c>
      <c r="CZ20" s="7">
        <v>51000</v>
      </c>
      <c r="DA20" s="7">
        <f t="shared" si="143"/>
        <v>21250</v>
      </c>
      <c r="DB20" s="7">
        <f>อุดรธานี!D16226</f>
        <v>3180</v>
      </c>
      <c r="DC20" s="7">
        <f t="shared" si="144"/>
        <v>-18070</v>
      </c>
      <c r="DD20" s="18">
        <f t="shared" si="102"/>
        <v>-85.035294117647055</v>
      </c>
    </row>
    <row r="21" spans="1:108" s="49" customFormat="1" x14ac:dyDescent="0.4">
      <c r="A21" s="80"/>
      <c r="B21" s="83"/>
      <c r="C21" s="16" t="s">
        <v>1119</v>
      </c>
      <c r="D21" s="7">
        <v>0</v>
      </c>
      <c r="E21" s="7">
        <f>D21/12*D$36</f>
        <v>0</v>
      </c>
      <c r="F21" s="7">
        <f>อุดรธานี!D667</f>
        <v>1277140</v>
      </c>
      <c r="G21" s="7">
        <f t="shared" ref="G21" si="145">F21-E21</f>
        <v>1277140</v>
      </c>
      <c r="H21" s="18" t="e">
        <f t="shared" ref="H21" si="146">G21/E21*100</f>
        <v>#DIV/0!</v>
      </c>
      <c r="I21" s="7">
        <v>986234</v>
      </c>
      <c r="J21" s="7">
        <f t="shared" si="105"/>
        <v>410930.83333333337</v>
      </c>
      <c r="K21" s="7">
        <f>อุดรธานี!D1472</f>
        <v>441872.21</v>
      </c>
      <c r="L21" s="7">
        <f t="shared" ref="L21" si="147">K21-J21</f>
        <v>30941.376666666649</v>
      </c>
      <c r="M21" s="18">
        <f t="shared" ref="M21" si="148">L21/J21*100</f>
        <v>7.5295826345471717</v>
      </c>
      <c r="N21" s="7">
        <v>460340</v>
      </c>
      <c r="O21" s="7">
        <f>N21/12*D$36</f>
        <v>191808.33333333331</v>
      </c>
      <c r="P21" s="7">
        <f>อุดรธานี!D2277</f>
        <v>142050</v>
      </c>
      <c r="Q21" s="7">
        <f t="shared" ref="Q21" si="149">P21-O21</f>
        <v>-49758.333333333314</v>
      </c>
      <c r="R21" s="18">
        <f t="shared" ref="R21" si="150">Q21/O21*100</f>
        <v>-25.941695268714422</v>
      </c>
      <c r="S21" s="7">
        <v>2017331.82</v>
      </c>
      <c r="T21" s="7">
        <f t="shared" si="109"/>
        <v>840554.92500000005</v>
      </c>
      <c r="U21" s="7">
        <f>อุดรธานี!D3082</f>
        <v>789349.11</v>
      </c>
      <c r="V21" s="7">
        <f t="shared" ref="V21" si="151">U21-T21</f>
        <v>-51205.815000000061</v>
      </c>
      <c r="W21" s="18">
        <f t="shared" ref="W21" si="152">V21/T21*100</f>
        <v>-6.0919058918130844</v>
      </c>
      <c r="X21" s="7">
        <v>177199</v>
      </c>
      <c r="Y21" s="7">
        <f t="shared" si="111"/>
        <v>73832.916666666672</v>
      </c>
      <c r="Z21" s="7">
        <f>อุดรธานี!D3887</f>
        <v>22944</v>
      </c>
      <c r="AA21" s="7">
        <f t="shared" ref="AA21" si="153">Z21-Y21</f>
        <v>-50888.916666666672</v>
      </c>
      <c r="AB21" s="18">
        <f t="shared" ref="AB21" si="154">AA21/Y21*100</f>
        <v>-68.92442959610382</v>
      </c>
      <c r="AC21" s="7">
        <v>100000</v>
      </c>
      <c r="AD21" s="7">
        <f t="shared" si="113"/>
        <v>41666.666666666672</v>
      </c>
      <c r="AE21" s="7">
        <f>อุดรธานี!D4692</f>
        <v>30751</v>
      </c>
      <c r="AF21" s="7">
        <f t="shared" ref="AF21" si="155">AE21-AD21</f>
        <v>-10915.666666666672</v>
      </c>
      <c r="AG21" s="18">
        <f t="shared" ref="AG21" si="156">AF21/AD21*100</f>
        <v>-26.197600000000008</v>
      </c>
      <c r="AH21" s="7">
        <v>500000</v>
      </c>
      <c r="AI21" s="7">
        <f>AH21/12*D$36</f>
        <v>208333.33333333331</v>
      </c>
      <c r="AJ21" s="7">
        <f>อุดรธานี!D5497</f>
        <v>446350</v>
      </c>
      <c r="AK21" s="7">
        <f t="shared" ref="AK21" si="157">AJ21-AI21</f>
        <v>238016.66666666669</v>
      </c>
      <c r="AL21" s="18">
        <f t="shared" ref="AL21" si="158">AK21/AI21*100</f>
        <v>114.24800000000002</v>
      </c>
      <c r="AM21" s="7">
        <v>313325.5</v>
      </c>
      <c r="AN21" s="7">
        <f t="shared" si="117"/>
        <v>130552.29166666666</v>
      </c>
      <c r="AO21" s="7">
        <f>อุดรธานี!D6302</f>
        <v>253950</v>
      </c>
      <c r="AP21" s="7">
        <f t="shared" ref="AP21" si="159">AO21-AN21</f>
        <v>123397.70833333334</v>
      </c>
      <c r="AQ21" s="18">
        <f t="shared" ref="AQ21" si="160">AP21/AN21*100</f>
        <v>94.519756610936568</v>
      </c>
      <c r="AR21" s="7">
        <v>504450</v>
      </c>
      <c r="AS21" s="7">
        <f t="shared" si="119"/>
        <v>210187.5</v>
      </c>
      <c r="AT21" s="7">
        <f>อุดรธานี!D7107</f>
        <v>57983</v>
      </c>
      <c r="AU21" s="7">
        <f t="shared" ref="AU21" si="161">AT21-AS21</f>
        <v>-152204.5</v>
      </c>
      <c r="AV21" s="18">
        <f t="shared" ref="AV21" si="162">AU21/AS21*100</f>
        <v>-72.413678263455253</v>
      </c>
      <c r="AW21" s="7">
        <v>542800</v>
      </c>
      <c r="AX21" s="7">
        <f>AW21/12*D$36</f>
        <v>226166.66666666669</v>
      </c>
      <c r="AY21" s="7">
        <f>อุดรธานี!D7912</f>
        <v>397426</v>
      </c>
      <c r="AZ21" s="7">
        <f t="shared" ref="AZ21" si="163">AY21-AX21</f>
        <v>171259.33333333331</v>
      </c>
      <c r="BA21" s="18">
        <f t="shared" ref="BA21" si="164">AZ21/AX21*100</f>
        <v>75.722623434045673</v>
      </c>
      <c r="BB21" s="7">
        <v>1359436</v>
      </c>
      <c r="BC21" s="7">
        <f t="shared" si="123"/>
        <v>566431.66666666663</v>
      </c>
      <c r="BD21" s="7">
        <f>อุดรธานี!D8717</f>
        <v>90560.010000000009</v>
      </c>
      <c r="BE21" s="7">
        <f t="shared" ref="BE21" si="165">BD21-BC21</f>
        <v>-475871.65666666662</v>
      </c>
      <c r="BF21" s="18">
        <f t="shared" ref="BF21" si="166">BE21/BC21*100</f>
        <v>-84.012191526485978</v>
      </c>
      <c r="BG21" s="7">
        <v>200000</v>
      </c>
      <c r="BH21" s="7">
        <f t="shared" si="125"/>
        <v>83333.333333333343</v>
      </c>
      <c r="BI21" s="7">
        <f>อุดรธานี!D9522</f>
        <v>536773</v>
      </c>
      <c r="BJ21" s="7">
        <f t="shared" ref="BJ21" si="167">BI21-BH21</f>
        <v>453439.66666666663</v>
      </c>
      <c r="BK21" s="18">
        <f t="shared" ref="BK21" si="168">BJ21/BH21*100</f>
        <v>544.12759999999992</v>
      </c>
      <c r="BL21" s="7">
        <v>704700</v>
      </c>
      <c r="BM21" s="7">
        <f t="shared" si="127"/>
        <v>293625</v>
      </c>
      <c r="BN21" s="7">
        <f>อุดรธานี!D10327</f>
        <v>152320</v>
      </c>
      <c r="BO21" s="7">
        <f t="shared" ref="BO21" si="169">BN21-BM21</f>
        <v>-141305</v>
      </c>
      <c r="BP21" s="18">
        <f t="shared" ref="BP21" si="170">BO21/BM21*100</f>
        <v>-48.124308216262243</v>
      </c>
      <c r="BQ21" s="7">
        <v>1500000</v>
      </c>
      <c r="BR21" s="7">
        <f t="shared" si="129"/>
        <v>625000</v>
      </c>
      <c r="BS21" s="7">
        <f>อุดรธานี!D11132</f>
        <v>344838</v>
      </c>
      <c r="BT21" s="7">
        <f t="shared" ref="BT21" si="171">BS21-BR21</f>
        <v>-280162</v>
      </c>
      <c r="BU21" s="18">
        <f t="shared" ref="BU21" si="172">BT21/BR21*100</f>
        <v>-44.825920000000004</v>
      </c>
      <c r="BV21" s="7">
        <v>104100</v>
      </c>
      <c r="BW21" s="7">
        <f>BV21/12*D$36</f>
        <v>43375</v>
      </c>
      <c r="BX21" s="7">
        <f>อุดรธานี!D11937</f>
        <v>156953.70000000001</v>
      </c>
      <c r="BY21" s="7">
        <f t="shared" ref="BY21" si="173">BX21-BW21</f>
        <v>113578.70000000001</v>
      </c>
      <c r="BZ21" s="18">
        <f t="shared" ref="BZ21" si="174">BY21/BW21*100</f>
        <v>261.85291066282423</v>
      </c>
      <c r="CA21" s="7">
        <v>98289</v>
      </c>
      <c r="CB21" s="7">
        <f t="shared" si="133"/>
        <v>40953.75</v>
      </c>
      <c r="CC21" s="7">
        <f>อุดรธานี!D12742</f>
        <v>58330</v>
      </c>
      <c r="CD21" s="7">
        <f t="shared" ref="CD21" si="175">CC21-CB21</f>
        <v>17376.25</v>
      </c>
      <c r="CE21" s="18">
        <f t="shared" ref="CE21" si="176">CD21/CB21*100</f>
        <v>42.428959496993564</v>
      </c>
      <c r="CF21" s="7">
        <v>205100</v>
      </c>
      <c r="CG21" s="7">
        <f t="shared" si="135"/>
        <v>85458.333333333343</v>
      </c>
      <c r="CH21" s="7">
        <f>อุดรธานี!D13547</f>
        <v>13500</v>
      </c>
      <c r="CI21" s="7">
        <f t="shared" ref="CI21" si="177">CH21-CG21</f>
        <v>-71958.333333333343</v>
      </c>
      <c r="CJ21" s="18">
        <f t="shared" ref="CJ21" si="178">CI21/CG21*100</f>
        <v>-84.202827888834719</v>
      </c>
      <c r="CK21" s="7">
        <v>758252.01</v>
      </c>
      <c r="CL21" s="7">
        <f t="shared" si="137"/>
        <v>315938.33750000002</v>
      </c>
      <c r="CM21" s="7">
        <f>อุดรธานี!D14352</f>
        <v>162860</v>
      </c>
      <c r="CN21" s="7">
        <f t="shared" ref="CN21" si="179">CM21-CL21</f>
        <v>-153078.33750000002</v>
      </c>
      <c r="CO21" s="18">
        <f t="shared" ref="CO21" si="180">CN21/CL21*100</f>
        <v>-48.451966517042273</v>
      </c>
      <c r="CP21" s="7">
        <v>1752544.29</v>
      </c>
      <c r="CQ21" s="7">
        <f>CP21/12*D$36</f>
        <v>730226.78750000009</v>
      </c>
      <c r="CR21" s="7">
        <f>อุดรธานี!D15157</f>
        <v>249530</v>
      </c>
      <c r="CS21" s="7">
        <f t="shared" ref="CS21" si="181">CR21-CQ21</f>
        <v>-480696.78750000009</v>
      </c>
      <c r="CT21" s="18">
        <f t="shared" ref="CT21" si="182">CS21/CQ21*100</f>
        <v>-65.828424227726657</v>
      </c>
      <c r="CU21" s="7">
        <v>41380</v>
      </c>
      <c r="CV21" s="7">
        <f t="shared" si="141"/>
        <v>17241.666666666668</v>
      </c>
      <c r="CW21" s="7">
        <f>อุดรธานี!D15962</f>
        <v>449070</v>
      </c>
      <c r="CX21" s="7">
        <f t="shared" ref="CX21" si="183">CW21-CV21</f>
        <v>431828.33333333331</v>
      </c>
      <c r="CY21" s="18">
        <f t="shared" ref="CY21" si="184">CX21/CV21*100</f>
        <v>2504.5625906234891</v>
      </c>
      <c r="CZ21" s="7">
        <v>144810</v>
      </c>
      <c r="DA21" s="7">
        <f t="shared" si="143"/>
        <v>60337.5</v>
      </c>
      <c r="DB21" s="7">
        <f>อุดรธานี!D16767</f>
        <v>170224</v>
      </c>
      <c r="DC21" s="7">
        <f t="shared" ref="DC21" si="185">DB21-DA21</f>
        <v>109886.5</v>
      </c>
      <c r="DD21" s="18">
        <f t="shared" ref="DD21" si="186">DC21/DA21*100</f>
        <v>182.11974311166358</v>
      </c>
    </row>
    <row r="22" spans="1:108" s="10" customFormat="1" x14ac:dyDescent="0.4">
      <c r="A22" s="177" t="s">
        <v>1398</v>
      </c>
      <c r="B22" s="177"/>
      <c r="C22" s="177"/>
      <c r="D22" s="8">
        <v>87050000</v>
      </c>
      <c r="E22" s="8">
        <f t="shared" ref="E22:G22" si="187">SUM(E10:E21)</f>
        <v>36270833.333333328</v>
      </c>
      <c r="F22" s="8">
        <f t="shared" si="187"/>
        <v>49754917.420000002</v>
      </c>
      <c r="G22" s="8">
        <f t="shared" si="187"/>
        <v>13484084.086666666</v>
      </c>
      <c r="H22" s="9">
        <f t="shared" si="41"/>
        <v>37.176107763354402</v>
      </c>
      <c r="I22" s="8">
        <v>4926701</v>
      </c>
      <c r="J22" s="8">
        <f t="shared" ref="J22:L22" si="188">SUM(J10:J21)</f>
        <v>2052792.0833333335</v>
      </c>
      <c r="K22" s="8">
        <f t="shared" si="188"/>
        <v>2908335.03</v>
      </c>
      <c r="L22" s="8">
        <f t="shared" si="188"/>
        <v>855542.94666666677</v>
      </c>
      <c r="M22" s="9">
        <f t="shared" si="83"/>
        <v>41.677038488838683</v>
      </c>
      <c r="N22" s="8">
        <v>11376421.42</v>
      </c>
      <c r="O22" s="8">
        <f t="shared" ref="O22:Q22" si="189">SUM(O10:O21)</f>
        <v>4740175.5916666659</v>
      </c>
      <c r="P22" s="8">
        <f t="shared" si="189"/>
        <v>2154065</v>
      </c>
      <c r="Q22" s="8">
        <f t="shared" si="189"/>
        <v>-2586110.5916666668</v>
      </c>
      <c r="R22" s="9">
        <f t="shared" si="84"/>
        <v>-54.557274127420655</v>
      </c>
      <c r="S22" s="8">
        <v>20368535.430000003</v>
      </c>
      <c r="T22" s="8">
        <f t="shared" ref="T22:V22" si="190">SUM(T10:T21)</f>
        <v>8486889.7625000011</v>
      </c>
      <c r="U22" s="8">
        <f t="shared" si="190"/>
        <v>8995236.8000000007</v>
      </c>
      <c r="V22" s="8">
        <f t="shared" si="190"/>
        <v>508347.03749999986</v>
      </c>
      <c r="W22" s="9">
        <f t="shared" si="85"/>
        <v>5.9897919229040983</v>
      </c>
      <c r="X22" s="8">
        <v>1146913.1000000001</v>
      </c>
      <c r="Y22" s="8">
        <f t="shared" ref="Y22:AA22" si="191">SUM(Y10:Y21)</f>
        <v>477880.45833333337</v>
      </c>
      <c r="Z22" s="8">
        <f t="shared" si="191"/>
        <v>314253.14</v>
      </c>
      <c r="AA22" s="8">
        <f t="shared" si="191"/>
        <v>-163627.31833333336</v>
      </c>
      <c r="AB22" s="9">
        <f t="shared" si="86"/>
        <v>-34.240219594666769</v>
      </c>
      <c r="AC22" s="8">
        <v>3390000</v>
      </c>
      <c r="AD22" s="8">
        <f t="shared" ref="AD22:AF22" si="192">SUM(AD10:AD21)</f>
        <v>1412500</v>
      </c>
      <c r="AE22" s="8">
        <f>SUM(AE10:AE21)</f>
        <v>1346286.43</v>
      </c>
      <c r="AF22" s="8">
        <f t="shared" si="192"/>
        <v>-66213.569999999949</v>
      </c>
      <c r="AG22" s="9">
        <f t="shared" si="87"/>
        <v>-4.6876863716814121</v>
      </c>
      <c r="AH22" s="8">
        <v>9148789</v>
      </c>
      <c r="AI22" s="8">
        <f t="shared" ref="AI22:AK22" si="193">SUM(AI10:AI21)</f>
        <v>3811995.4166666674</v>
      </c>
      <c r="AJ22" s="8">
        <f t="shared" si="193"/>
        <v>4637021.2</v>
      </c>
      <c r="AK22" s="8">
        <f t="shared" si="193"/>
        <v>825025.78333333344</v>
      </c>
      <c r="AL22" s="9">
        <f t="shared" si="88"/>
        <v>21.642884976361351</v>
      </c>
      <c r="AM22" s="8">
        <v>2685232.8000000003</v>
      </c>
      <c r="AN22" s="8">
        <f t="shared" ref="AN22:AP22" si="194">SUM(AN10:AN21)</f>
        <v>1118847</v>
      </c>
      <c r="AO22" s="8">
        <f t="shared" si="194"/>
        <v>1283615.1000000001</v>
      </c>
      <c r="AP22" s="8">
        <f t="shared" si="194"/>
        <v>164768.09999999998</v>
      </c>
      <c r="AQ22" s="9">
        <f t="shared" si="89"/>
        <v>14.726598006697964</v>
      </c>
      <c r="AR22" s="8">
        <v>3188289.7199999997</v>
      </c>
      <c r="AS22" s="8">
        <f t="shared" ref="AS22:AU22" si="195">SUM(AS10:AS21)</f>
        <v>1328454.05</v>
      </c>
      <c r="AT22" s="8">
        <f t="shared" si="195"/>
        <v>1495036.6</v>
      </c>
      <c r="AU22" s="8">
        <f t="shared" si="195"/>
        <v>166582.54999999999</v>
      </c>
      <c r="AV22" s="9">
        <f t="shared" si="90"/>
        <v>12.539579370472016</v>
      </c>
      <c r="AW22" s="8">
        <v>3955660</v>
      </c>
      <c r="AX22" s="8">
        <f t="shared" ref="AX22:AZ22" si="196">SUM(AX10:AX21)</f>
        <v>1648191.6666666667</v>
      </c>
      <c r="AY22" s="8">
        <f t="shared" si="196"/>
        <v>2255647.3899999997</v>
      </c>
      <c r="AZ22" s="8">
        <f t="shared" si="196"/>
        <v>607455.72333333339</v>
      </c>
      <c r="BA22" s="9">
        <f t="shared" si="91"/>
        <v>36.855890951193985</v>
      </c>
      <c r="BB22" s="8">
        <v>9739174.7200000007</v>
      </c>
      <c r="BC22" s="8">
        <f t="shared" ref="BC22:BE22" si="197">SUM(BC10:BC21)</f>
        <v>4057989.4666666668</v>
      </c>
      <c r="BD22" s="8">
        <f t="shared" si="197"/>
        <v>5053252.9399999995</v>
      </c>
      <c r="BE22" s="8">
        <f t="shared" si="197"/>
        <v>995263.47333333374</v>
      </c>
      <c r="BF22" s="9">
        <f t="shared" si="92"/>
        <v>24.526024069521991</v>
      </c>
      <c r="BG22" s="8">
        <v>10054333.85</v>
      </c>
      <c r="BH22" s="8">
        <f t="shared" ref="BH22:BJ22" si="198">SUM(BH10:BH21)</f>
        <v>4189305.7708333335</v>
      </c>
      <c r="BI22" s="8">
        <f t="shared" si="198"/>
        <v>3741657.4</v>
      </c>
      <c r="BJ22" s="8">
        <f t="shared" si="198"/>
        <v>-447648.37083333335</v>
      </c>
      <c r="BK22" s="9">
        <f t="shared" si="93"/>
        <v>-10.68550245126384</v>
      </c>
      <c r="BL22" s="8">
        <v>7330700</v>
      </c>
      <c r="BM22" s="8">
        <f t="shared" ref="BM22:BO22" si="199">SUM(BM10:BM21)</f>
        <v>3054458.3333333335</v>
      </c>
      <c r="BN22" s="8">
        <f t="shared" si="199"/>
        <v>2621810.06</v>
      </c>
      <c r="BO22" s="8">
        <f t="shared" si="199"/>
        <v>-432648.27333333343</v>
      </c>
      <c r="BP22" s="9">
        <f t="shared" si="94"/>
        <v>-14.164484373934281</v>
      </c>
      <c r="BQ22" s="8">
        <v>8313798.3999999994</v>
      </c>
      <c r="BR22" s="8">
        <f t="shared" ref="BR22:BT22" si="200">SUM(BR10:BR21)</f>
        <v>3464082.666666666</v>
      </c>
      <c r="BS22" s="8">
        <f t="shared" si="200"/>
        <v>3055114.07</v>
      </c>
      <c r="BT22" s="8">
        <f t="shared" si="200"/>
        <v>-408968.59666666668</v>
      </c>
      <c r="BU22" s="9">
        <f t="shared" si="95"/>
        <v>-11.805971046880332</v>
      </c>
      <c r="BV22" s="8">
        <v>2307310</v>
      </c>
      <c r="BW22" s="8">
        <f t="shared" ref="BW22:BY22" si="201">SUM(BW10:BW21)</f>
        <v>961379.16666666663</v>
      </c>
      <c r="BX22" s="8">
        <f t="shared" si="201"/>
        <v>1055858.1000000001</v>
      </c>
      <c r="BY22" s="8">
        <f t="shared" si="201"/>
        <v>94478.933333333291</v>
      </c>
      <c r="BZ22" s="9">
        <f t="shared" si="96"/>
        <v>9.8274371454204204</v>
      </c>
      <c r="CA22" s="8">
        <v>2659960.5099999998</v>
      </c>
      <c r="CB22" s="8">
        <f t="shared" ref="CB22:CD22" si="202">SUM(CB10:CB21)</f>
        <v>1108316.8791666667</v>
      </c>
      <c r="CC22" s="8">
        <f>SUM(CC10:CC21)</f>
        <v>922096.73</v>
      </c>
      <c r="CD22" s="8">
        <f t="shared" si="202"/>
        <v>-186220.14916666664</v>
      </c>
      <c r="CE22" s="9">
        <f t="shared" si="97"/>
        <v>-16.802067411143632</v>
      </c>
      <c r="CF22" s="8">
        <v>3065773.2</v>
      </c>
      <c r="CG22" s="8">
        <f t="shared" ref="CG22:CI22" si="203">SUM(CG10:CG21)</f>
        <v>1277405.4999999998</v>
      </c>
      <c r="CH22" s="8">
        <f t="shared" si="203"/>
        <v>993855.5</v>
      </c>
      <c r="CI22" s="8">
        <f t="shared" si="203"/>
        <v>-283549.99999999994</v>
      </c>
      <c r="CJ22" s="9">
        <f t="shared" si="98"/>
        <v>-22.197336711013065</v>
      </c>
      <c r="CK22" s="8">
        <v>3284545.41</v>
      </c>
      <c r="CL22" s="8">
        <f t="shared" ref="CL22:CN22" si="204">SUM(CL10:CL21)</f>
        <v>1368560.5874999999</v>
      </c>
      <c r="CM22" s="8">
        <f t="shared" si="204"/>
        <v>1238143.05</v>
      </c>
      <c r="CN22" s="8">
        <f t="shared" si="204"/>
        <v>-130417.53750000003</v>
      </c>
      <c r="CO22" s="9">
        <f t="shared" si="99"/>
        <v>-9.5295406495841402</v>
      </c>
      <c r="CP22" s="8">
        <v>11628023.25</v>
      </c>
      <c r="CQ22" s="8">
        <f t="shared" ref="CQ22:CS22" si="205">SUM(CQ10:CQ21)</f>
        <v>4845009.6875</v>
      </c>
      <c r="CR22" s="8">
        <f t="shared" si="205"/>
        <v>4052157.67</v>
      </c>
      <c r="CS22" s="8">
        <f t="shared" si="205"/>
        <v>-792852.01750000031</v>
      </c>
      <c r="CT22" s="9">
        <f t="shared" si="100"/>
        <v>-16.364302006362095</v>
      </c>
      <c r="CU22" s="8">
        <v>2949144.61</v>
      </c>
      <c r="CV22" s="8">
        <f t="shared" ref="CV22:CX22" si="206">SUM(CV10:CV21)</f>
        <v>1228810.2541666667</v>
      </c>
      <c r="CW22" s="8">
        <f t="shared" si="206"/>
        <v>1245669.01</v>
      </c>
      <c r="CX22" s="8">
        <f t="shared" si="206"/>
        <v>16858.755833333358</v>
      </c>
      <c r="CY22" s="9">
        <f t="shared" si="101"/>
        <v>1.3719576131602467</v>
      </c>
      <c r="CZ22" s="8">
        <v>1701332.6300000001</v>
      </c>
      <c r="DA22" s="8">
        <f t="shared" ref="DA22:DC22" si="207">SUM(DA10:DA21)</f>
        <v>708888.59583333333</v>
      </c>
      <c r="DB22" s="8">
        <f t="shared" si="207"/>
        <v>648580.89</v>
      </c>
      <c r="DC22" s="8">
        <f t="shared" si="207"/>
        <v>-60307.705833333341</v>
      </c>
      <c r="DD22" s="9">
        <f t="shared" si="102"/>
        <v>-8.5073601392104035</v>
      </c>
    </row>
    <row r="23" spans="1:108" s="85" customFormat="1" x14ac:dyDescent="0.25">
      <c r="A23" s="87"/>
      <c r="B23" s="87" t="s">
        <v>1447</v>
      </c>
      <c r="C23" s="88">
        <f>COUNTIF(H23:DD23,"ผ่าน")</f>
        <v>2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ไม่ผ่าน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ผ่าน</v>
      </c>
      <c r="AH23" s="89"/>
      <c r="AI23" s="89"/>
      <c r="AJ23" s="89"/>
      <c r="AK23" s="89"/>
      <c r="AL23" s="89" t="str">
        <f>IF(AND(AL22&gt;=-5.01,AL22&lt;=5.01),"ผ่าน","ไม่ผ่าน")</f>
        <v>ไม่ผ่าน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  <c r="AR23" s="89"/>
      <c r="AS23" s="89"/>
      <c r="AT23" s="89"/>
      <c r="AU23" s="89"/>
      <c r="AV23" s="89" t="str">
        <f>IF(AND(AV22&gt;=-5.01,AV22&lt;=5.01),"ผ่าน","ไม่ผ่าน")</f>
        <v>ไม่ผ่าน</v>
      </c>
      <c r="AW23" s="89"/>
      <c r="AX23" s="89"/>
      <c r="AY23" s="89"/>
      <c r="AZ23" s="89"/>
      <c r="BA23" s="89" t="str">
        <f>IF(AND(BA22&gt;=-5.01,BA22&lt;=5.01),"ผ่าน","ไม่ผ่าน")</f>
        <v>ไม่ผ่าน</v>
      </c>
      <c r="BB23" s="89"/>
      <c r="BC23" s="89"/>
      <c r="BD23" s="89"/>
      <c r="BE23" s="89"/>
      <c r="BF23" s="89" t="str">
        <f>IF(AND(BF22&gt;=-5.01,BF22&lt;=5.01),"ผ่าน","ไม่ผ่าน")</f>
        <v>ไม่ผ่าน</v>
      </c>
      <c r="BG23" s="89"/>
      <c r="BH23" s="89"/>
      <c r="BI23" s="89"/>
      <c r="BJ23" s="89"/>
      <c r="BK23" s="89" t="str">
        <f>IF(AND(BK22&gt;=-5.01,BK22&lt;=5.01),"ผ่าน","ไม่ผ่าน")</f>
        <v>ไม่ผ่าน</v>
      </c>
      <c r="BL23" s="89"/>
      <c r="BM23" s="89"/>
      <c r="BN23" s="89"/>
      <c r="BO23" s="89"/>
      <c r="BP23" s="89" t="str">
        <f>IF(AND(BP22&gt;=-5.01,BP22&lt;=5.01),"ผ่าน","ไม่ผ่าน")</f>
        <v>ไม่ผ่าน</v>
      </c>
      <c r="BQ23" s="89"/>
      <c r="BR23" s="89"/>
      <c r="BS23" s="89"/>
      <c r="BT23" s="89"/>
      <c r="BU23" s="89" t="str">
        <f>IF(AND(BU22&gt;=-5.01,BU22&lt;=5.01),"ผ่าน","ไม่ผ่าน")</f>
        <v>ไม่ผ่าน</v>
      </c>
      <c r="BV23" s="89"/>
      <c r="BW23" s="89"/>
      <c r="BX23" s="89"/>
      <c r="BY23" s="89"/>
      <c r="BZ23" s="89" t="str">
        <f>IF(AND(BZ22&gt;=-5.01,BZ22&lt;=5.01),"ผ่าน","ไม่ผ่าน")</f>
        <v>ไม่ผ่าน</v>
      </c>
      <c r="CA23" s="89"/>
      <c r="CB23" s="89"/>
      <c r="CC23" s="89"/>
      <c r="CD23" s="89"/>
      <c r="CE23" s="89" t="str">
        <f>IF(AND(CE22&gt;=-5.01,CE22&lt;=5.01),"ผ่าน","ไม่ผ่าน")</f>
        <v>ไม่ผ่าน</v>
      </c>
      <c r="CF23" s="89"/>
      <c r="CG23" s="89"/>
      <c r="CH23" s="89"/>
      <c r="CI23" s="89"/>
      <c r="CJ23" s="89" t="str">
        <f>IF(AND(CJ22&gt;=-5.01,CJ22&lt;=5.01),"ผ่าน","ไม่ผ่าน")</f>
        <v>ไม่ผ่าน</v>
      </c>
      <c r="CK23" s="89"/>
      <c r="CL23" s="89"/>
      <c r="CM23" s="89"/>
      <c r="CN23" s="89"/>
      <c r="CO23" s="89" t="str">
        <f>IF(AND(CO22&gt;=-5.01,CO22&lt;=5.01),"ผ่าน","ไม่ผ่าน")</f>
        <v>ไม่ผ่าน</v>
      </c>
      <c r="CP23" s="89"/>
      <c r="CQ23" s="89"/>
      <c r="CR23" s="89"/>
      <c r="CS23" s="89"/>
      <c r="CT23" s="89" t="str">
        <f>IF(AND(CT22&gt;=-5.01,CT22&lt;=5.01),"ผ่าน","ไม่ผ่าน")</f>
        <v>ไม่ผ่าน</v>
      </c>
      <c r="CU23" s="89"/>
      <c r="CV23" s="89"/>
      <c r="CW23" s="89"/>
      <c r="CX23" s="89"/>
      <c r="CY23" s="89" t="str">
        <f>IF(AND(CY22&gt;=-5.01,CY22&lt;=5.01),"ผ่าน","ไม่ผ่าน")</f>
        <v>ผ่าน</v>
      </c>
      <c r="CZ23" s="89"/>
      <c r="DA23" s="89"/>
      <c r="DB23" s="89"/>
      <c r="DC23" s="89"/>
      <c r="DD23" s="89" t="str">
        <f>IF(AND(DD22&gt;=-5.01,DD22&lt;=5.01),"ผ่าน","ไม่ผ่าน")</f>
        <v>ไม่ผ่าน</v>
      </c>
    </row>
    <row r="24" spans="1:108" s="49" customFormat="1" x14ac:dyDescent="0.4">
      <c r="A24" s="174">
        <v>4</v>
      </c>
      <c r="B24" s="60" t="s">
        <v>1399</v>
      </c>
      <c r="C24" s="16" t="s">
        <v>1400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  <c r="AR24" s="61"/>
      <c r="AS24" s="61"/>
      <c r="AT24" s="61"/>
      <c r="AU24" s="61"/>
      <c r="AV24" s="62"/>
      <c r="AW24" s="61"/>
      <c r="AX24" s="61"/>
      <c r="AY24" s="61"/>
      <c r="AZ24" s="61"/>
      <c r="BA24" s="62"/>
      <c r="BB24" s="61"/>
      <c r="BC24" s="61"/>
      <c r="BD24" s="61"/>
      <c r="BE24" s="61"/>
      <c r="BF24" s="62"/>
      <c r="BG24" s="61"/>
      <c r="BH24" s="61"/>
      <c r="BI24" s="61"/>
      <c r="BJ24" s="61"/>
      <c r="BK24" s="62"/>
      <c r="BL24" s="61"/>
      <c r="BM24" s="61"/>
      <c r="BN24" s="61"/>
      <c r="BO24" s="61"/>
      <c r="BP24" s="62"/>
      <c r="BQ24" s="61"/>
      <c r="BR24" s="61"/>
      <c r="BS24" s="61"/>
      <c r="BT24" s="61"/>
      <c r="BU24" s="62"/>
      <c r="BV24" s="61"/>
      <c r="BW24" s="61"/>
      <c r="BX24" s="61"/>
      <c r="BY24" s="61"/>
      <c r="BZ24" s="62"/>
      <c r="CA24" s="61"/>
      <c r="CB24" s="61"/>
      <c r="CC24" s="61"/>
      <c r="CD24" s="61"/>
      <c r="CE24" s="62"/>
      <c r="CF24" s="61"/>
      <c r="CG24" s="61"/>
      <c r="CH24" s="61"/>
      <c r="CI24" s="61"/>
      <c r="CJ24" s="62"/>
      <c r="CK24" s="61"/>
      <c r="CL24" s="61"/>
      <c r="CM24" s="61"/>
      <c r="CN24" s="61"/>
      <c r="CO24" s="62"/>
      <c r="CP24" s="61"/>
      <c r="CQ24" s="61"/>
      <c r="CR24" s="61"/>
      <c r="CS24" s="61"/>
      <c r="CT24" s="62"/>
      <c r="CU24" s="61"/>
      <c r="CV24" s="61"/>
      <c r="CW24" s="61"/>
      <c r="CX24" s="61"/>
      <c r="CY24" s="62"/>
      <c r="CZ24" s="61"/>
      <c r="DA24" s="61"/>
      <c r="DB24" s="61"/>
      <c r="DC24" s="61"/>
      <c r="DD24" s="62"/>
    </row>
    <row r="25" spans="1:108" s="49" customFormat="1" x14ac:dyDescent="0.4">
      <c r="A25" s="175"/>
      <c r="B25" s="52"/>
      <c r="C25" s="51" t="s">
        <v>1401</v>
      </c>
      <c r="D25" s="7">
        <v>689527274.09000003</v>
      </c>
      <c r="E25" s="7">
        <f>D25/12*D$36</f>
        <v>287303030.87083334</v>
      </c>
      <c r="F25" s="7">
        <f>อุดรธานี!D259+อุดรธานี!D270+อุดรธานี!D278</f>
        <v>244737968.13</v>
      </c>
      <c r="G25" s="7">
        <f>F25-E25</f>
        <v>-42565062.740833342</v>
      </c>
      <c r="H25" s="18">
        <f t="shared" si="41"/>
        <v>-14.815389385839751</v>
      </c>
      <c r="I25" s="146">
        <v>15712422.84</v>
      </c>
      <c r="J25" s="146">
        <f>I25/12*D$36</f>
        <v>6546842.8500000006</v>
      </c>
      <c r="K25" s="146">
        <f>อุดรธานี!D1064+อุดรธานี!D1075+อุดรธานี!D1083</f>
        <v>7466315.1500000004</v>
      </c>
      <c r="L25" s="7">
        <f>K25-J25</f>
        <v>919472.29999999981</v>
      </c>
      <c r="M25" s="18">
        <f t="shared" ref="M25:M27" si="208">L25/J25*100</f>
        <v>14.044514601415854</v>
      </c>
      <c r="N25" s="7">
        <v>19302234.109999999</v>
      </c>
      <c r="O25" s="7">
        <f>N25/12*D$36</f>
        <v>8042597.5458333325</v>
      </c>
      <c r="P25" s="7">
        <f>อุดรธานี!D1869+อุดรธานี!D1880+อุดรธานี!D1888</f>
        <v>5838844.4700000007</v>
      </c>
      <c r="Q25" s="7">
        <f>P25-O25</f>
        <v>-2203753.0758333318</v>
      </c>
      <c r="R25" s="18">
        <f t="shared" ref="R25:R27" si="209">Q25/O25*100</f>
        <v>-27.401011467682363</v>
      </c>
      <c r="S25" s="7">
        <v>56070456.310000002</v>
      </c>
      <c r="T25" s="7">
        <f>S25/12*D$36</f>
        <v>23362690.12916667</v>
      </c>
      <c r="U25" s="7">
        <f>อุดรธานี!D2674+อุดรธานี!D2685+อุดรธานี!D2693</f>
        <v>32600987.549999997</v>
      </c>
      <c r="V25" s="7">
        <f>U25-T25</f>
        <v>9238297.4208333269</v>
      </c>
      <c r="W25" s="18">
        <f t="shared" ref="W25:W27" si="210">V25/T25*100</f>
        <v>39.542952330219734</v>
      </c>
      <c r="X25" s="7">
        <v>772693.76</v>
      </c>
      <c r="Y25" s="7">
        <f>X25/12*D$36</f>
        <v>321955.73333333334</v>
      </c>
      <c r="Z25" s="7">
        <f>อุดรธานี!D3479+อุดรธานี!D3490+อุดรธานี!D3498</f>
        <v>367482.79</v>
      </c>
      <c r="AA25" s="7">
        <f>Z25-Y25</f>
        <v>45527.056666666642</v>
      </c>
      <c r="AB25" s="18">
        <f t="shared" ref="AB25:AB27" si="211">AA25/Y25*100</f>
        <v>14.140781465609342</v>
      </c>
      <c r="AC25" s="7">
        <v>9995262.9600000009</v>
      </c>
      <c r="AD25" s="7">
        <f>AC25/12*D$36</f>
        <v>4164692.9000000004</v>
      </c>
      <c r="AE25" s="7">
        <f>อุดรธานี!D4284+อุดรธานี!D4295+อุดรธานี!D4303</f>
        <v>2342198.6500000004</v>
      </c>
      <c r="AF25" s="7">
        <f>AE25-AD25</f>
        <v>-1822494.25</v>
      </c>
      <c r="AG25" s="18">
        <f t="shared" ref="AG25:AG27" si="212">AF25/AD25*100</f>
        <v>-43.760591567267774</v>
      </c>
      <c r="AH25" s="7">
        <v>34650897.979999997</v>
      </c>
      <c r="AI25" s="7">
        <f>AH25/12*D$36</f>
        <v>14437874.158333333</v>
      </c>
      <c r="AJ25" s="7">
        <f>อุดรธานี!D5089+อุดรธานี!D5100+อุดรธานี!D5108</f>
        <v>11795764.65</v>
      </c>
      <c r="AK25" s="7">
        <f>AJ25-AI25</f>
        <v>-2642109.5083333328</v>
      </c>
      <c r="AL25" s="18">
        <f t="shared" ref="AL25:AL27" si="213">AK25/AI25*100</f>
        <v>-18.299851344862603</v>
      </c>
      <c r="AM25" s="7">
        <v>7380109.1799999997</v>
      </c>
      <c r="AN25" s="7">
        <f>AM25/12*D$36</f>
        <v>3075045.4916666662</v>
      </c>
      <c r="AO25" s="7">
        <f>+อุดรธานี!D5894+อุดรธานี!D5905+อุดรธานี!D5913</f>
        <v>2254561.04</v>
      </c>
      <c r="AP25" s="7">
        <f>AO25-AN25</f>
        <v>-820484.45166666619</v>
      </c>
      <c r="AQ25" s="18">
        <f t="shared" ref="AQ25:AQ27" si="214">AP25/AN25*100</f>
        <v>-26.682026457500175</v>
      </c>
      <c r="AR25" s="7">
        <v>9985889.4700000007</v>
      </c>
      <c r="AS25" s="7">
        <f>AR25/12*D$36</f>
        <v>4160787.2791666673</v>
      </c>
      <c r="AT25" s="7">
        <f>อุดรธานี!D6699+อุดรธานี!D6710+อุดรธานี!D6718</f>
        <v>2904512.75</v>
      </c>
      <c r="AU25" s="7">
        <f>AT25-AS25</f>
        <v>-1256274.5291666673</v>
      </c>
      <c r="AV25" s="18">
        <f t="shared" ref="AV25:AV27" si="215">AU25/AS25*100</f>
        <v>-30.193192895414661</v>
      </c>
      <c r="AW25" s="7">
        <v>8440621</v>
      </c>
      <c r="AX25" s="7">
        <f>AW25/12*D$36</f>
        <v>3516925.416666667</v>
      </c>
      <c r="AY25" s="7">
        <f>อุดรธานี!D7504+อุดรธานี!D7515+อุดรธานี!D7523</f>
        <v>3560685.16</v>
      </c>
      <c r="AZ25" s="7">
        <f>AY25-AX25</f>
        <v>43759.743333333172</v>
      </c>
      <c r="BA25" s="18">
        <f t="shared" ref="BA25:BA27" si="216">AZ25/AX25*100</f>
        <v>1.2442613404866727</v>
      </c>
      <c r="BB25" s="7">
        <v>7490442</v>
      </c>
      <c r="BC25" s="7">
        <f>BB25/12*D$36</f>
        <v>3121017.5</v>
      </c>
      <c r="BD25" s="7">
        <f>อุดรธานี!D8309+อุดรธานี!D8320+อุดรธานี!D8328</f>
        <v>5029324.51</v>
      </c>
      <c r="BE25" s="7">
        <f>BD25-BC25</f>
        <v>1908307.0099999998</v>
      </c>
      <c r="BF25" s="18">
        <f t="shared" ref="BF25:BF27" si="217">BE25/BC25*100</f>
        <v>61.143745909787427</v>
      </c>
      <c r="BG25" s="7">
        <v>35500000</v>
      </c>
      <c r="BH25" s="7">
        <f>BG25/12*D$36</f>
        <v>14791666.666666668</v>
      </c>
      <c r="BI25" s="7">
        <f>อุดรธานี!D9114+อุดรธานี!D9125+อุดรธานี!D9133</f>
        <v>16197303.09</v>
      </c>
      <c r="BJ25" s="7">
        <f>BI25-BH25</f>
        <v>1405636.4233333319</v>
      </c>
      <c r="BK25" s="18">
        <f t="shared" ref="BK25:BK27" si="218">BJ25/BH25*100</f>
        <v>9.5028941295774558</v>
      </c>
      <c r="BL25" s="7">
        <v>14913154.75</v>
      </c>
      <c r="BM25" s="7">
        <f>BL25/12*D$36</f>
        <v>6213814.479166666</v>
      </c>
      <c r="BN25" s="7">
        <f>อุดรธานี!D9919+อุดรธานี!D9930+อุดรธานี!D9938</f>
        <v>5904878.4199999999</v>
      </c>
      <c r="BO25" s="7">
        <f>BN25-BM25</f>
        <v>-308936.05916666612</v>
      </c>
      <c r="BP25" s="18">
        <f t="shared" ref="BP25:BP27" si="219">BO25/BM25*100</f>
        <v>-4.9717618735230973</v>
      </c>
      <c r="BQ25" s="7">
        <v>26476754.75</v>
      </c>
      <c r="BR25" s="7">
        <f>BQ25/12*D$36</f>
        <v>11031981.145833332</v>
      </c>
      <c r="BS25" s="7">
        <f>อุดรธานี!D10724+อุดรธานี!D10735+อุดรธานี!D10743</f>
        <v>11389107.52</v>
      </c>
      <c r="BT25" s="7">
        <f>BS25-BR25</f>
        <v>357126.37416666746</v>
      </c>
      <c r="BU25" s="18">
        <f t="shared" ref="BU25:BU27" si="220">BT25/BR25*100</f>
        <v>3.2371916652663106</v>
      </c>
      <c r="BV25" s="7">
        <v>5000000</v>
      </c>
      <c r="BW25" s="7">
        <f>BV25/12*D$36</f>
        <v>2083333.3333333335</v>
      </c>
      <c r="BX25" s="7">
        <f>อุดรธานี!D11529+อุดรธานี!D11540+อุดรธานี!D11548</f>
        <v>1713561.9300000002</v>
      </c>
      <c r="BY25" s="7">
        <f>BX25-BW25</f>
        <v>-369771.40333333332</v>
      </c>
      <c r="BZ25" s="18">
        <f t="shared" ref="BZ25:BZ27" si="221">BY25/BW25*100</f>
        <v>-17.749027359999996</v>
      </c>
      <c r="CA25" s="7">
        <v>2776369.66</v>
      </c>
      <c r="CB25" s="7">
        <f>CA25/12*D$36</f>
        <v>1156820.6916666667</v>
      </c>
      <c r="CC25" s="7">
        <f>อุดรธานี!D12334+อุดรธานี!D12345+อุดรธานี!D12353</f>
        <v>3121466.7199999997</v>
      </c>
      <c r="CD25" s="7">
        <f>CC25-CB25</f>
        <v>1964646.0283333331</v>
      </c>
      <c r="CE25" s="18">
        <f t="shared" ref="CE25:CE27" si="222">CD25/CB25*100</f>
        <v>169.83150824375451</v>
      </c>
      <c r="CF25" s="7">
        <v>8063090.4000000004</v>
      </c>
      <c r="CG25" s="7">
        <f>CF25/12*D$36</f>
        <v>3359621.0000000005</v>
      </c>
      <c r="CH25" s="7">
        <f>อุดรธานี!D13139+อุดรธานี!D13150+อุดรธานี!D13158</f>
        <v>1866145.14</v>
      </c>
      <c r="CI25" s="7">
        <f>CH25-CG25</f>
        <v>-1493475.8600000006</v>
      </c>
      <c r="CJ25" s="18">
        <f t="shared" ref="CJ25:CJ27" si="223">CI25/CG25*100</f>
        <v>-44.453700581107228</v>
      </c>
      <c r="CK25" s="7">
        <v>3691857.73</v>
      </c>
      <c r="CL25" s="7">
        <f>CK25/12*D$36</f>
        <v>1538274.0541666667</v>
      </c>
      <c r="CM25" s="7">
        <f>อุดรธานี!D13944+อุดรธานี!D13955+อุดรธานี!D13963</f>
        <v>2267343.58</v>
      </c>
      <c r="CN25" s="7">
        <f>CM25-CL25</f>
        <v>729069.52583333338</v>
      </c>
      <c r="CO25" s="18">
        <f t="shared" ref="CO25:CO27" si="224">CN25/CL25*100</f>
        <v>47.39529499691745</v>
      </c>
      <c r="CP25" s="7">
        <v>32468230.600000001</v>
      </c>
      <c r="CQ25" s="7">
        <f>CP25/12*D$36</f>
        <v>13528429.416666666</v>
      </c>
      <c r="CR25" s="7">
        <f>อุดรธานี!D14749+อุดรธานี!D14760+อุดรธานี!D14768</f>
        <v>12505091.039999999</v>
      </c>
      <c r="CS25" s="7">
        <f>CR25-CQ25</f>
        <v>-1023338.3766666669</v>
      </c>
      <c r="CT25" s="18">
        <f t="shared" ref="CT25:CT27" si="225">CS25/CQ25*100</f>
        <v>-7.5643546279359031</v>
      </c>
      <c r="CU25" s="7">
        <v>3984163.92</v>
      </c>
      <c r="CV25" s="7">
        <f>CU25/12*D$36</f>
        <v>1660068.2999999998</v>
      </c>
      <c r="CW25" s="7">
        <f>อุดรธานี!D15554+อุดรธานี!D15565+อุดรธานี!D15573</f>
        <v>2092494.74</v>
      </c>
      <c r="CX25" s="7">
        <f>CW25-CV25</f>
        <v>432426.44000000018</v>
      </c>
      <c r="CY25" s="18">
        <f t="shared" ref="CY25:CY27" si="226">CX25/CV25*100</f>
        <v>26.048713778824656</v>
      </c>
      <c r="CZ25" s="7">
        <v>3761570.56</v>
      </c>
      <c r="DA25" s="7">
        <f>CZ25/12*D$36</f>
        <v>1567321.0666666667</v>
      </c>
      <c r="DB25" s="7">
        <f>อุดรธานี!D16359+อุดรธานี!D16370+อุดรธานี!D16378</f>
        <v>1322039.1299999999</v>
      </c>
      <c r="DC25" s="7">
        <f>DB25-DA25</f>
        <v>-245281.93666666676</v>
      </c>
      <c r="DD25" s="18">
        <f t="shared" ref="DD25:DD27" si="227">DC25/DA25*100</f>
        <v>-15.649756893035665</v>
      </c>
    </row>
    <row r="26" spans="1:108" s="49" customFormat="1" x14ac:dyDescent="0.4">
      <c r="A26" s="175"/>
      <c r="B26" s="86"/>
      <c r="C26" s="51" t="s">
        <v>1402</v>
      </c>
      <c r="D26" s="7">
        <v>387173851.05000001</v>
      </c>
      <c r="E26" s="7">
        <f t="shared" ref="E26:E32" si="228">D26/12*D$36</f>
        <v>161322437.9375</v>
      </c>
      <c r="F26" s="7">
        <f>อุดรธานี!D260+อุดรธานี!D264+อุดรธานี!D265+อุดรธานี!D266+อุดรธานี!D271+อุดรธานี!D275+อุดรธานี!D276+อุดรธานี!D277+อุดรธานี!D279+อุดรธานี!D287+อุดรธานี!D288+อุดรธานี!D289</f>
        <v>126858011.26000001</v>
      </c>
      <c r="G26" s="7">
        <f t="shared" ref="G26:G32" si="229">F26-E26</f>
        <v>-34464426.677499995</v>
      </c>
      <c r="H26" s="18">
        <f t="shared" si="41"/>
        <v>-21.363690704235637</v>
      </c>
      <c r="I26" s="146">
        <v>5610195.5300000003</v>
      </c>
      <c r="J26" s="146">
        <f t="shared" ref="J26:J31" si="230">I26/12*D$36</f>
        <v>2337581.4708333332</v>
      </c>
      <c r="K26" s="146">
        <f>อุดรธานี!D1065+อุดรธานี!D1069+อุดรธานี!D1070+อุดรธานี!D1071+อุดรธานี!D1076+อุดรธานี!D1080+อุดรธานี!D1081+อุดรธานี!D1082+อุดรธานี!D1084+อุดรธานี!D1092+อุดรธานี!D1093+อุดรธานี!D1094</f>
        <v>3453563.11</v>
      </c>
      <c r="L26" s="7">
        <f t="shared" ref="L26:L32" si="231">K26-J26</f>
        <v>1115981.6391666667</v>
      </c>
      <c r="M26" s="18">
        <f t="shared" si="208"/>
        <v>47.740866065678823</v>
      </c>
      <c r="N26" s="7">
        <v>5486752.2300000004</v>
      </c>
      <c r="O26" s="7">
        <f t="shared" ref="O26:O32" si="232">N26/12*D$36</f>
        <v>2286146.7625000002</v>
      </c>
      <c r="P26" s="7">
        <f>อุดรธานี!D1870+อุดรธานี!D1874+อุดรธานี!D1875+อุดรธานี!D1876+อุดรธานี!D1881+อุดรธานี!D1885+อุดรธานี!D1886+อุดรธานี!D1887+อุดรธานี!D1889+อุดรธานี!D1897+อุดรธานี!D1898+อุดรธานี!D1899</f>
        <v>2210160.65</v>
      </c>
      <c r="Q26" s="7">
        <f t="shared" ref="Q26:Q32" si="233">P26-O26</f>
        <v>-75986.112500000279</v>
      </c>
      <c r="R26" s="18">
        <f t="shared" si="209"/>
        <v>-3.323763537250171</v>
      </c>
      <c r="S26" s="7">
        <v>38748853.270000003</v>
      </c>
      <c r="T26" s="7">
        <f t="shared" ref="T26:T31" si="234">S26/12*D$36</f>
        <v>16145355.529166667</v>
      </c>
      <c r="U26" s="7">
        <f>อุดรธานี!D2675+อุดรธานี!D2679+อุดรธานี!D2680+อุดรธานี!D2681+อุดรธานี!D2686+อุดรธานี!D2690+อุดรธานี!D2691+อุดรธานี!D2692+อุดรธานี!D2694+อุดรธานี!D2702+อุดรธานี!D2703+อุดรธานี!D2704</f>
        <v>13986692.560000001</v>
      </c>
      <c r="V26" s="7">
        <f t="shared" ref="V26:V32" si="235">U26-T26</f>
        <v>-2158662.9691666663</v>
      </c>
      <c r="W26" s="18">
        <f t="shared" si="210"/>
        <v>-13.370179215112548</v>
      </c>
      <c r="X26" s="7">
        <v>1217436.69</v>
      </c>
      <c r="Y26" s="7">
        <f t="shared" ref="Y26:Y32" si="236">X26/12*D$36</f>
        <v>507265.28749999998</v>
      </c>
      <c r="Z26" s="7">
        <f>อุดรธานี!D3480+อุดรธานี!D3484+อุดรธานี!D3485+อุดรธานี!D3486+อุดรธานี!D3491+อุดรธานี!D3495+อุดรธานี!D3496+อุดรธานี!D3497+อุดรธานี!D3499+อุดรธานี!D3507+อุดรธานี!D3508+อุดรธานี!D3509</f>
        <v>169581</v>
      </c>
      <c r="AA26" s="7">
        <f t="shared" ref="AA26:AA32" si="237">Z26-Y26</f>
        <v>-337684.28749999998</v>
      </c>
      <c r="AB26" s="18">
        <f t="shared" si="211"/>
        <v>-66.569563465349475</v>
      </c>
      <c r="AC26" s="7">
        <v>3131782.91</v>
      </c>
      <c r="AD26" s="7">
        <f t="shared" ref="AD26:AD32" si="238">AC26/12*D$36</f>
        <v>1304909.5458333334</v>
      </c>
      <c r="AE26" s="7">
        <f>อุดรธานี!D4285+อุดรธานี!D4289+อุดรธานี!D4290+อุดรธานี!D4291+อุดรธานี!D4296+อุดรธานี!D4300+อุดรธานี!D4301+อุดรธานี!D4302+อุดรธานี!D4304+อุดรธานี!D4312+อุดรธานี!D4313+อุดรธานี!D4314</f>
        <v>1252480.3999999997</v>
      </c>
      <c r="AF26" s="7">
        <f t="shared" ref="AF26:AF32" si="239">AE26-AD26</f>
        <v>-52429.145833333721</v>
      </c>
      <c r="AG26" s="18">
        <f t="shared" si="212"/>
        <v>-4.0178375582233743</v>
      </c>
      <c r="AH26" s="7">
        <v>11812744.85</v>
      </c>
      <c r="AI26" s="7">
        <f t="shared" ref="AI26:AI32" si="240">AH26/12*D$36</f>
        <v>4921977.020833333</v>
      </c>
      <c r="AJ26" s="7">
        <f>อุดรธานี!D5090+อุดรธานี!D5094+อุดรธานี!D5095+อุดรธานี!D5096+อุดรธานี!D5101+อุดรธานี!D5105+อุดรธานี!D5106+อุดรธานี!D5107+อุดรธานี!D5109+อุดรธานี!D5117+อุดรธานี!D5118+อุดรธานี!D5119</f>
        <v>5162024.3899999997</v>
      </c>
      <c r="AK26" s="7">
        <f t="shared" ref="AK26:AK32" si="241">AJ26-AI26</f>
        <v>240047.36916666664</v>
      </c>
      <c r="AL26" s="18">
        <f t="shared" si="213"/>
        <v>4.8770518056182341</v>
      </c>
      <c r="AM26" s="7">
        <v>4449821.3</v>
      </c>
      <c r="AN26" s="7">
        <f t="shared" ref="AN26:AN31" si="242">AM26/12*D$36</f>
        <v>1854092.2083333333</v>
      </c>
      <c r="AO26" s="7">
        <f>อุดรธานี!D5895+อุดรธานี!D5899+อุดรธานี!D5900+อุดรธานี!D5901+อุดรธานี!D5906+อุดรธานี!D5910+อุดรธานี!D5911+อุดรธานี!D5912+อุดรธานี!D5914+อุดรธานี!D5922+อุดรธานี!D5923+อุดรธานี!D5924</f>
        <v>1289756.79</v>
      </c>
      <c r="AP26" s="7">
        <f t="shared" ref="AP26:AP32" si="243">AO26-AN26</f>
        <v>-564335.41833333322</v>
      </c>
      <c r="AQ26" s="18">
        <f t="shared" si="214"/>
        <v>-30.437289785097661</v>
      </c>
      <c r="AR26" s="7">
        <v>5118467.87</v>
      </c>
      <c r="AS26" s="7">
        <f t="shared" ref="AS26:AS32" si="244">AR26/12*D$36</f>
        <v>2132694.9458333333</v>
      </c>
      <c r="AT26" s="7">
        <f>อุดรธานี!D6700+อุดรธานี!D6704+อุดรธานี!D6705+อุดรธานี!D6706+อุดรธานี!D6711+อุดรธานี!D6715+อุดรธานี!D6716+อุดรธานี!D6717+อุดรธานี!D6719+อุดรธานี!D6727+อุดรธานี!D6728+อุดรธานี!D6729</f>
        <v>1181220.1000000001</v>
      </c>
      <c r="AU26" s="7">
        <f t="shared" ref="AU26:AU32" si="245">AT26-AS26</f>
        <v>-951474.84583333321</v>
      </c>
      <c r="AV26" s="18">
        <f t="shared" si="215"/>
        <v>-44.613733796867614</v>
      </c>
      <c r="AW26" s="7">
        <v>3299751</v>
      </c>
      <c r="AX26" s="7">
        <f t="shared" ref="AX26:AX32" si="246">AW26/12*D$36</f>
        <v>1374896.25</v>
      </c>
      <c r="AY26" s="7">
        <f>อุดรธานี!D7505+อุดรธานี!D7509+อุดรธานี!D7510+อุดรธานี!D7511+อุดรธานี!D7516+อุดรธานี!D7520+อุดรธานี!D7521+อุดรธานี!D7522+อุดรธานี!D7524+อุดรธานี!D7532+อุดรธานี!D7533+อุดรธานี!D7534</f>
        <v>1752882.73</v>
      </c>
      <c r="AZ26" s="7">
        <f t="shared" ref="AZ26:AZ32" si="247">AY26-AX26</f>
        <v>377986.48</v>
      </c>
      <c r="BA26" s="18">
        <f t="shared" si="216"/>
        <v>27.492000214561642</v>
      </c>
      <c r="BB26" s="7">
        <v>4015787</v>
      </c>
      <c r="BC26" s="7">
        <f t="shared" ref="BC26:BC32" si="248">BB26/12*D$36</f>
        <v>1673244.5833333335</v>
      </c>
      <c r="BD26" s="7">
        <f>อุดรธานี!D8310+อุดรธานี!D8314+อุดรธานี!D8315+อุดรธานี!D8316+อุดรธานี!D8321+อุดรธานี!D8325+อุดรธานี!D8326+อุดรธานี!D8327+อุดรธานี!D8329+อุดรธานี!D8337+อุดรธานี!D8338+อุดรธานี!D8339</f>
        <v>1724292.27</v>
      </c>
      <c r="BE26" s="7">
        <f t="shared" ref="BE26:BE32" si="249">BD26-BC26</f>
        <v>51047.68666666653</v>
      </c>
      <c r="BF26" s="18">
        <f t="shared" si="217"/>
        <v>3.0508203746861988</v>
      </c>
      <c r="BG26" s="7">
        <v>15000000</v>
      </c>
      <c r="BH26" s="7">
        <f t="shared" ref="BH26:BH31" si="250">BG26/12*D$36</f>
        <v>6250000</v>
      </c>
      <c r="BI26" s="7">
        <f>อุดรธานี!D9115+อุดรธานี!D9119+อุดรธานี!D9120+อุดรธานี!D9121+อุดรธานี!D9126+อุดรธานี!D9130+อุดรธานี!D9131+อุดรธานี!D9132+อุดรธานี!D9134+อุดรธานี!D9142+อุดรธานี!D9143+อุดรธานี!D9144</f>
        <v>5914001.5599999996</v>
      </c>
      <c r="BJ26" s="7">
        <f t="shared" ref="BJ26:BJ32" si="251">BI26-BH26</f>
        <v>-335998.44000000041</v>
      </c>
      <c r="BK26" s="18">
        <f t="shared" si="218"/>
        <v>-5.3759750400000064</v>
      </c>
      <c r="BL26" s="7">
        <v>6319375.5700000003</v>
      </c>
      <c r="BM26" s="7">
        <f t="shared" ref="BM26:BM32" si="252">BL26/12*D$36</f>
        <v>2633073.1541666668</v>
      </c>
      <c r="BN26" s="7">
        <f>อุดรธานี!D9920+อุดรธานี!D9924+อุดรธานี!D9925+อุดรธานี!D9926+อุดรธานี!D9931+อุดรธานี!D9935+อุดรธานี!D9936+อุดรธานี!D9937+อุดรธานี!D9939+อุดรธานี!D9947+อุดรธานี!D9948+อุดรธานี!D9949</f>
        <v>1545219.3599999999</v>
      </c>
      <c r="BO26" s="7">
        <f t="shared" ref="BO26:BO32" si="253">BN26-BM26</f>
        <v>-1087853.7941666669</v>
      </c>
      <c r="BP26" s="18">
        <f t="shared" si="219"/>
        <v>-41.314985588046014</v>
      </c>
      <c r="BQ26" s="7">
        <v>12876259.85</v>
      </c>
      <c r="BR26" s="7">
        <f t="shared" ref="BR26:BR32" si="254">BQ26/12*D$36</f>
        <v>5365108.270833333</v>
      </c>
      <c r="BS26" s="7">
        <f>อุดรธานี!D10725+อุดรธานี!D10729+อุดรธานี!D10730+อุดรธานี!D10731+อุดรธานี!D10736+อุดรธานี!D10740+อุดรธานี!D10741+อุดรธานี!D10742+อุดรธานี!D10744+อุดรธานี!D10752+อุดรธานี!D10753+อุดรธานี!D10754</f>
        <v>5466668.8799999999</v>
      </c>
      <c r="BT26" s="7">
        <f t="shared" ref="BT26:BT32" si="255">BS26-BR26</f>
        <v>101560.60916666687</v>
      </c>
      <c r="BU26" s="18">
        <f t="shared" si="220"/>
        <v>1.8929834038725188</v>
      </c>
      <c r="BV26" s="7">
        <v>2700000</v>
      </c>
      <c r="BW26" s="7">
        <f t="shared" ref="BW26:BW32" si="256">BV26/12*D$36</f>
        <v>1125000</v>
      </c>
      <c r="BX26" s="7">
        <f>อุดรธานี!D11530+อุดรธานี!D11534+อุดรธานี!D11535+อุดรธานี!D11536+อุดรธานี!D11541+อุดรธานี!D11545+อุดรธานี!D11546+อุดรธานี!D11547+อุดรธานี!D11549+อุดรธานี!D11557+อุดรธานี!D11558+อุดรธานี!D11559</f>
        <v>1097697.1000000001</v>
      </c>
      <c r="BY26" s="7">
        <f t="shared" ref="BY26:BY32" si="257">BX26-BW26</f>
        <v>-27302.899999999907</v>
      </c>
      <c r="BZ26" s="18">
        <f t="shared" si="221"/>
        <v>-2.426924444444436</v>
      </c>
      <c r="CA26" s="7">
        <v>669881.06999999995</v>
      </c>
      <c r="CB26" s="7">
        <f t="shared" ref="CB26:CB32" si="258">CA26/12*D$36</f>
        <v>279117.11249999999</v>
      </c>
      <c r="CC26" s="7">
        <f>อุดรธานี!D12335+อุดรธานี!D12339+อุดรธานี!D12340+อุดรธานี!D12341+อุดรธานี!D12346+อุดรธานี!D12350+อุดรธานี!D12351+อุดรธานี!D12352+อุดรธานี!D12354+อุดรธานี!D12362+อุดรธานี!D12363+อุดรธานี!D12364</f>
        <v>910463.28</v>
      </c>
      <c r="CD26" s="7">
        <f t="shared" ref="CD26:CD32" si="259">CC26-CB26</f>
        <v>631346.16749999998</v>
      </c>
      <c r="CE26" s="18">
        <f t="shared" si="222"/>
        <v>226.1940021681759</v>
      </c>
      <c r="CF26" s="7">
        <v>2351502</v>
      </c>
      <c r="CG26" s="7">
        <f t="shared" ref="CG26:CG32" si="260">CF26/12*D$36</f>
        <v>979792.5</v>
      </c>
      <c r="CH26" s="7">
        <f>อุดรธานี!D13140+อุดรธานี!D13144+อุดรธานี!D13145+อุดรธานี!D13146+อุดรธานี!D13151+อุดรธานี!D13155+อุดรธานี!D13156+อุดรธานี!D13157+อุดรธานี!D13159+อุดรธานี!D13167+อุดรธานี!D13168+อุดรธานี!D13169</f>
        <v>991711.8600000001</v>
      </c>
      <c r="CI26" s="7">
        <f t="shared" ref="CI26:CI32" si="261">CH26-CG26</f>
        <v>11919.360000000102</v>
      </c>
      <c r="CJ26" s="18">
        <f t="shared" si="223"/>
        <v>1.2165188037263095</v>
      </c>
      <c r="CK26" s="7">
        <v>2806871</v>
      </c>
      <c r="CL26" s="7">
        <f t="shared" ref="CL26:CL31" si="262">CK26/12*D$36</f>
        <v>1169529.5833333333</v>
      </c>
      <c r="CM26" s="7">
        <f>อุดรธานี!D13945+อุดรธานี!D13949+อุดรธานี!D13950+อุดรธานี!D13951+อุดรธานี!D13956+อุดรธานี!D13960+อุดรธานี!D13961+อุดรธานี!D13962+อุดรธานี!D13964+อุดรธานี!D13972+อุดรธานี!D13973+อุดรธานี!D13974</f>
        <v>1025239.15</v>
      </c>
      <c r="CN26" s="7">
        <f t="shared" ref="CN26:CN32" si="263">CM26-CL26</f>
        <v>-144290.43333333323</v>
      </c>
      <c r="CO26" s="18">
        <f t="shared" si="224"/>
        <v>-12.337476143363901</v>
      </c>
      <c r="CP26" s="7">
        <v>25883151.800000001</v>
      </c>
      <c r="CQ26" s="7">
        <f t="shared" ref="CQ26:CQ32" si="264">CP26/12*D$36</f>
        <v>10784646.583333334</v>
      </c>
      <c r="CR26" s="7">
        <f>อุดรธานี!D14750+อุดรธานี!D14754+อุดรธานี!D14755+อุดรธานี!D14756+อุดรธานี!D14761+อุดรธานี!D14765+อุดรธานี!D14766+อุดรธานี!D14767+อุดรธานี!D14769+อุดรธานี!D14777+อุดรธานี!D14778+อุดรธานี!D14779</f>
        <v>9056289.1600000001</v>
      </c>
      <c r="CS26" s="7">
        <f t="shared" ref="CS26:CS32" si="265">CR26-CQ26</f>
        <v>-1728357.4233333338</v>
      </c>
      <c r="CT26" s="18">
        <f t="shared" si="225"/>
        <v>-16.026092371022607</v>
      </c>
      <c r="CU26" s="7">
        <v>1664502.96</v>
      </c>
      <c r="CV26" s="7">
        <f t="shared" ref="CV26:CV32" si="266">CU26/12*D$36</f>
        <v>693542.89999999991</v>
      </c>
      <c r="CW26" s="7">
        <f>อุดรธานี!D15555+อุดรธานี!D15559+อุดรธานี!D15560+อุดรธานี!D15561+อุดรธานี!D15566+อุดรธานี!D15570+อุดรธานี!D15571+อุดรธานี!D15572+อุดรธานี!D15574+อุดรธานี!D15582+อุดรธานี!D15583+อุดรธานี!D15584</f>
        <v>1351710.62</v>
      </c>
      <c r="CX26" s="7">
        <f t="shared" ref="CX26:CX32" si="267">CW26-CV26</f>
        <v>658167.7200000002</v>
      </c>
      <c r="CY26" s="18">
        <f t="shared" si="226"/>
        <v>94.899352296736112</v>
      </c>
      <c r="CZ26" s="7">
        <v>2650000</v>
      </c>
      <c r="DA26" s="7">
        <f t="shared" ref="DA26:DA32" si="268">CZ26/12*D$36</f>
        <v>1104166.6666666667</v>
      </c>
      <c r="DB26" s="7">
        <f>อุดรธานี!D16360+อุดรธานี!D16364+อุดรธานี!D16365+อุดรธานี!D16366+อุดรธานี!D16371+อุดรธานี!D16375+อุดรธานี!D16376+อุดรธานี!D16377+อุดรธานี!D16379+อุดรธานี!D16387+อุดรธานี!D16388+อุดรธานี!D16389</f>
        <v>884794.85</v>
      </c>
      <c r="DC26" s="7">
        <f t="shared" ref="DC26:DC32" si="269">DB26-DA26</f>
        <v>-219371.81666666677</v>
      </c>
      <c r="DD26" s="18">
        <f t="shared" si="227"/>
        <v>-19.867636226415105</v>
      </c>
    </row>
    <row r="27" spans="1:108" s="49" customFormat="1" x14ac:dyDescent="0.4">
      <c r="A27" s="175"/>
      <c r="B27" s="52"/>
      <c r="C27" s="51" t="s">
        <v>1403</v>
      </c>
      <c r="D27" s="7">
        <v>86229160.150000006</v>
      </c>
      <c r="E27" s="7">
        <f t="shared" si="228"/>
        <v>35928816.729166672</v>
      </c>
      <c r="F27" s="7">
        <f>อุดรธานี!D261+อุดรธานี!D272+อุดรธานี!D280</f>
        <v>32741371.48</v>
      </c>
      <c r="G27" s="7">
        <f t="shared" si="229"/>
        <v>-3187445.2491666712</v>
      </c>
      <c r="H27" s="18">
        <f t="shared" si="41"/>
        <v>-8.8715564255672614</v>
      </c>
      <c r="I27" s="146">
        <v>5347540.25</v>
      </c>
      <c r="J27" s="146">
        <f t="shared" si="230"/>
        <v>2228141.7708333335</v>
      </c>
      <c r="K27" s="146">
        <f>อุดรธานี!D1066+อุดรธานี!D1077+อุดรธานี!D1085</f>
        <v>2202065</v>
      </c>
      <c r="L27" s="7">
        <f t="shared" si="231"/>
        <v>-26076.770833333489</v>
      </c>
      <c r="M27" s="18">
        <f t="shared" si="208"/>
        <v>-1.1703371470649588</v>
      </c>
      <c r="N27" s="7">
        <v>5779025.4299999997</v>
      </c>
      <c r="O27" s="7">
        <f t="shared" si="232"/>
        <v>2407927.2624999997</v>
      </c>
      <c r="P27" s="7">
        <f>อุดรธานี!D1871+อุดรธานี!D1882+อุดรธานี!D1890</f>
        <v>1031153.5</v>
      </c>
      <c r="Q27" s="7">
        <f t="shared" si="233"/>
        <v>-1376773.7624999997</v>
      </c>
      <c r="R27" s="18">
        <f t="shared" si="209"/>
        <v>-57.176717251441467</v>
      </c>
      <c r="S27" s="7">
        <v>20933346.940000001</v>
      </c>
      <c r="T27" s="7">
        <f t="shared" si="234"/>
        <v>8722227.8916666675</v>
      </c>
      <c r="U27" s="7">
        <f>อุดรธานี!D2676+อุดรธานี!D2687+อุดรธานี!D2695</f>
        <v>9847612.0500000007</v>
      </c>
      <c r="V27" s="7">
        <f t="shared" si="235"/>
        <v>1125384.1583333332</v>
      </c>
      <c r="W27" s="18">
        <f t="shared" si="210"/>
        <v>12.902485148416499</v>
      </c>
      <c r="X27" s="7">
        <v>13370</v>
      </c>
      <c r="Y27" s="7">
        <f t="shared" si="236"/>
        <v>5570.8333333333339</v>
      </c>
      <c r="Z27" s="7">
        <f>อุดรธานี!D3481+อุดรธานี!D3492+อุดรธานี!D3500</f>
        <v>0</v>
      </c>
      <c r="AA27" s="7">
        <f t="shared" si="237"/>
        <v>-5570.8333333333339</v>
      </c>
      <c r="AB27" s="18">
        <f t="shared" si="211"/>
        <v>-100</v>
      </c>
      <c r="AC27" s="7">
        <v>3921035.96</v>
      </c>
      <c r="AD27" s="7">
        <f t="shared" si="238"/>
        <v>1633764.9833333332</v>
      </c>
      <c r="AE27" s="7">
        <f>อุดรธานี!D4286+อุดรธานี!D4297+อุดรธานี!D4305</f>
        <v>1229847.3999999999</v>
      </c>
      <c r="AF27" s="7">
        <f t="shared" si="239"/>
        <v>-403917.58333333326</v>
      </c>
      <c r="AG27" s="18">
        <f t="shared" si="212"/>
        <v>-24.723114245552594</v>
      </c>
      <c r="AH27" s="7">
        <v>12819630</v>
      </c>
      <c r="AI27" s="7">
        <f t="shared" si="240"/>
        <v>5341512.5</v>
      </c>
      <c r="AJ27" s="7">
        <f>อุดรธานี!D5091+อุดรธานี!D5102+อุดรธานี!D5110</f>
        <v>5296196</v>
      </c>
      <c r="AK27" s="7">
        <f t="shared" si="241"/>
        <v>-45316.5</v>
      </c>
      <c r="AL27" s="18">
        <f t="shared" si="213"/>
        <v>-0.8483832996740156</v>
      </c>
      <c r="AM27" s="7">
        <v>2811102.2</v>
      </c>
      <c r="AN27" s="7">
        <f t="shared" si="242"/>
        <v>1171292.5833333335</v>
      </c>
      <c r="AO27" s="7">
        <f>อุดรธานี!D5896+อุดรธานี!D5907+อุดรธานี!D5915</f>
        <v>1438036</v>
      </c>
      <c r="AP27" s="7">
        <f t="shared" si="243"/>
        <v>266743.41666666651</v>
      </c>
      <c r="AQ27" s="18">
        <f t="shared" si="214"/>
        <v>22.773423178993617</v>
      </c>
      <c r="AR27" s="7">
        <v>5318786.62</v>
      </c>
      <c r="AS27" s="7">
        <f t="shared" si="244"/>
        <v>2216161.0916666668</v>
      </c>
      <c r="AT27" s="7">
        <f>อุดรธานี!D6701+อุดรธานี!D6712+อุดรธานี!D6720</f>
        <v>1682991</v>
      </c>
      <c r="AU27" s="7">
        <f t="shared" si="245"/>
        <v>-533170.09166666679</v>
      </c>
      <c r="AV27" s="18">
        <f t="shared" si="215"/>
        <v>-24.05827327586983</v>
      </c>
      <c r="AW27" s="7">
        <v>4022947</v>
      </c>
      <c r="AX27" s="7">
        <f t="shared" si="246"/>
        <v>1676227.9166666665</v>
      </c>
      <c r="AY27" s="7">
        <f>อุดรธานี!D7506+อุดรธานี!D7517+อุดรธานี!D7525</f>
        <v>1822830.4</v>
      </c>
      <c r="AZ27" s="7">
        <f t="shared" si="247"/>
        <v>146602.4833333334</v>
      </c>
      <c r="BA27" s="18">
        <f t="shared" si="216"/>
        <v>8.7459755249074913</v>
      </c>
      <c r="BB27" s="7">
        <v>5542783</v>
      </c>
      <c r="BC27" s="7">
        <f t="shared" si="248"/>
        <v>2309492.9166666665</v>
      </c>
      <c r="BD27" s="7">
        <f>อุดรธานี!D8311+อุดรธานี!D8322+อุดรธานี!D8330</f>
        <v>1995477</v>
      </c>
      <c r="BE27" s="7">
        <f t="shared" si="249"/>
        <v>-314015.91666666651</v>
      </c>
      <c r="BF27" s="18">
        <f t="shared" si="217"/>
        <v>-13.596747337934747</v>
      </c>
      <c r="BG27" s="7">
        <v>18000000</v>
      </c>
      <c r="BH27" s="7">
        <f t="shared" si="250"/>
        <v>7500000</v>
      </c>
      <c r="BI27" s="7">
        <f>อุดรธานี!D9116+อุดรธานี!D9127+อุดรธานี!D9135</f>
        <v>6489535</v>
      </c>
      <c r="BJ27" s="7">
        <f t="shared" si="251"/>
        <v>-1010465</v>
      </c>
      <c r="BK27" s="18">
        <f t="shared" si="218"/>
        <v>-13.472866666666667</v>
      </c>
      <c r="BL27" s="7">
        <v>4450381.5999999996</v>
      </c>
      <c r="BM27" s="7">
        <f t="shared" si="252"/>
        <v>1854325.6666666665</v>
      </c>
      <c r="BN27" s="7">
        <f>อุดรธานี!D9921+อุดรธานี!D9932+อุดรธานี!D9940</f>
        <v>2384741</v>
      </c>
      <c r="BO27" s="7">
        <f t="shared" si="253"/>
        <v>530415.33333333349</v>
      </c>
      <c r="BP27" s="18">
        <f t="shared" si="219"/>
        <v>28.604216770984326</v>
      </c>
      <c r="BQ27" s="7">
        <v>8072731.2000000002</v>
      </c>
      <c r="BR27" s="7">
        <f t="shared" si="254"/>
        <v>3363638</v>
      </c>
      <c r="BS27" s="7">
        <f>อุดรธานี!D10726+อุดรธานี!D10737+อุดรธานี!D10745</f>
        <v>4077963.17</v>
      </c>
      <c r="BT27" s="7">
        <f t="shared" si="255"/>
        <v>714325.16999999993</v>
      </c>
      <c r="BU27" s="18">
        <f t="shared" si="220"/>
        <v>21.2366839118835</v>
      </c>
      <c r="BV27" s="7">
        <v>2200000</v>
      </c>
      <c r="BW27" s="7">
        <f t="shared" si="256"/>
        <v>916666.66666666674</v>
      </c>
      <c r="BX27" s="7">
        <f>อุดรธานี!D11531+อุดรธานี!D11542+อุดรธานี!D11550</f>
        <v>1047319</v>
      </c>
      <c r="BY27" s="7">
        <f t="shared" si="257"/>
        <v>130652.33333333326</v>
      </c>
      <c r="BZ27" s="18">
        <f t="shared" si="221"/>
        <v>14.252981818181809</v>
      </c>
      <c r="CA27" s="7">
        <v>621944.04</v>
      </c>
      <c r="CB27" s="7">
        <f t="shared" si="258"/>
        <v>259143.35000000003</v>
      </c>
      <c r="CC27" s="7">
        <f>อุดรธานี!D12336+อุดรธานี!D12347+อุดรธานี!D12355</f>
        <v>730585</v>
      </c>
      <c r="CD27" s="7">
        <f t="shared" si="259"/>
        <v>471441.64999999997</v>
      </c>
      <c r="CE27" s="18">
        <f t="shared" si="222"/>
        <v>181.92311321127858</v>
      </c>
      <c r="CF27" s="7">
        <v>3147149.5</v>
      </c>
      <c r="CG27" s="7">
        <f t="shared" si="260"/>
        <v>1311312.2916666665</v>
      </c>
      <c r="CH27" s="7">
        <f>อุดรธานี!D13141+อุดรธานี!D13152+อุดรธานี!D13160</f>
        <v>1471823</v>
      </c>
      <c r="CI27" s="7">
        <f t="shared" si="261"/>
        <v>160510.70833333349</v>
      </c>
      <c r="CJ27" s="18">
        <f t="shared" si="223"/>
        <v>12.240463949996668</v>
      </c>
      <c r="CK27" s="7">
        <v>2338126.35</v>
      </c>
      <c r="CL27" s="7">
        <f t="shared" si="262"/>
        <v>974219.31250000012</v>
      </c>
      <c r="CM27" s="7">
        <f>อุดรธานี!D13946+อุดรธานี!D13957+อุดรธานี!D13965</f>
        <v>572055</v>
      </c>
      <c r="CN27" s="7">
        <f t="shared" si="263"/>
        <v>-402164.31250000012</v>
      </c>
      <c r="CO27" s="18">
        <f t="shared" si="224"/>
        <v>-41.280675443395097</v>
      </c>
      <c r="CP27" s="7">
        <v>17921074.600000001</v>
      </c>
      <c r="CQ27" s="7">
        <f t="shared" si="264"/>
        <v>7467114.4166666679</v>
      </c>
      <c r="CR27" s="7">
        <f>อุดรธานี!D14751+อุดรธานี!D14762+อุดรธานี!D14770</f>
        <v>8547435.8399999999</v>
      </c>
      <c r="CS27" s="7">
        <f t="shared" si="265"/>
        <v>1080321.4233333319</v>
      </c>
      <c r="CT27" s="18">
        <f t="shared" si="225"/>
        <v>14.467722912107048</v>
      </c>
      <c r="CU27" s="7">
        <v>1606703</v>
      </c>
      <c r="CV27" s="7">
        <f t="shared" si="266"/>
        <v>669459.58333333326</v>
      </c>
      <c r="CW27" s="7">
        <f>อุดรธานี!D15556+อุดรธานี!D15567+อุดรธานี!D15575</f>
        <v>1015710.01</v>
      </c>
      <c r="CX27" s="7">
        <f t="shared" si="267"/>
        <v>346250.42666666675</v>
      </c>
      <c r="CY27" s="18">
        <f t="shared" si="226"/>
        <v>51.720885813993021</v>
      </c>
      <c r="CZ27" s="7">
        <v>1975700</v>
      </c>
      <c r="DA27" s="7">
        <f t="shared" si="268"/>
        <v>823208.33333333326</v>
      </c>
      <c r="DB27" s="7">
        <f>อุดรธานี!D16361+อุดรธานี!D16372+อุดรธานี!D16380</f>
        <v>739542</v>
      </c>
      <c r="DC27" s="7">
        <f t="shared" si="269"/>
        <v>-83666.333333333256</v>
      </c>
      <c r="DD27" s="18">
        <f t="shared" si="227"/>
        <v>-10.163445867287535</v>
      </c>
    </row>
    <row r="28" spans="1:108" s="49" customFormat="1" x14ac:dyDescent="0.4">
      <c r="A28" s="175"/>
      <c r="B28" s="52"/>
      <c r="C28" s="51" t="s">
        <v>1404</v>
      </c>
      <c r="D28" s="7">
        <v>10502.04</v>
      </c>
      <c r="E28" s="7">
        <f t="shared" si="228"/>
        <v>4375.8500000000004</v>
      </c>
      <c r="F28" s="7">
        <f>อุดรธานี!D297+อุดรธานี!D298+อุดรธานี!D299+อุดรธานี!D301+อุดรธานี!D302+อุดรธานี!D303</f>
        <v>629478.92999999993</v>
      </c>
      <c r="G28" s="7">
        <f t="shared" si="229"/>
        <v>625103.07999999996</v>
      </c>
      <c r="H28" s="18">
        <f>G28/E28*100</f>
        <v>14285.294971262723</v>
      </c>
      <c r="I28" s="146">
        <v>6220221.0599999996</v>
      </c>
      <c r="J28" s="146">
        <f t="shared" si="230"/>
        <v>2591758.7749999999</v>
      </c>
      <c r="K28" s="146">
        <f>อุดรธานี!D1102+อุดรธานี!D1103+อุดรธานี!D1104+อุดรธานี!D1106+อุดรธานี!D1107+อุดรธานี!D1108</f>
        <v>590744.25</v>
      </c>
      <c r="L28" s="7">
        <f t="shared" si="231"/>
        <v>-2001014.5249999999</v>
      </c>
      <c r="M28" s="18">
        <f>L28/J28*100</f>
        <v>-77.206819720326791</v>
      </c>
      <c r="N28" s="7">
        <v>1820247.86</v>
      </c>
      <c r="O28" s="7">
        <f t="shared" si="232"/>
        <v>758436.6083333334</v>
      </c>
      <c r="P28" s="7">
        <f>อุดรธานี!D1907+อุดรธานี!D1908+อุดรธานี!D1909+อุดรธานี!D1911+อุดรธานี!D1912+อุดรธานี!D1913</f>
        <v>637550</v>
      </c>
      <c r="Q28" s="7">
        <f t="shared" si="233"/>
        <v>-120886.6083333334</v>
      </c>
      <c r="R28" s="18">
        <f>Q28/O28*100</f>
        <v>-15.938920537997509</v>
      </c>
      <c r="S28" s="7">
        <v>3442382.42</v>
      </c>
      <c r="T28" s="7">
        <f t="shared" si="234"/>
        <v>1434326.0083333333</v>
      </c>
      <c r="U28" s="7">
        <f>อุดรธานี!D2712+อุดรธานี!D2713+อุดรธานี!D2714+อุดรธานี!D2716+อุดรธานี!D2717+อุดรธานี!D2718</f>
        <v>482306.5</v>
      </c>
      <c r="V28" s="7">
        <f t="shared" si="235"/>
        <v>-952019.5083333333</v>
      </c>
      <c r="W28" s="18">
        <f>V28/T28*100</f>
        <v>-66.37399745958497</v>
      </c>
      <c r="X28" s="7">
        <v>100000</v>
      </c>
      <c r="Y28" s="7">
        <f t="shared" si="236"/>
        <v>41666.666666666672</v>
      </c>
      <c r="Z28" s="7">
        <f>อุดรธานี!D3517+อุดรธานี!D3518+อุดรธานี!D3519+อุดรธานี!D3521+อุดรธานี!D3522+อุดรธานี!D3523</f>
        <v>37571</v>
      </c>
      <c r="AA28" s="7">
        <f t="shared" si="237"/>
        <v>-4095.6666666666715</v>
      </c>
      <c r="AB28" s="18">
        <f>AA28/Y28*100</f>
        <v>-9.8296000000000099</v>
      </c>
      <c r="AC28" s="7">
        <v>4372063.75</v>
      </c>
      <c r="AD28" s="7">
        <f t="shared" si="238"/>
        <v>1821693.2291666665</v>
      </c>
      <c r="AE28" s="7">
        <f>อุดรธานี!D4322+อุดรธานี!D4323+อุดรธานี!D4324+อุดรธานี!D4326+อุดรธานี!D4327+อุดรธานี!D4328</f>
        <v>629712.5</v>
      </c>
      <c r="AF28" s="7">
        <f t="shared" si="239"/>
        <v>-1191980.7291666665</v>
      </c>
      <c r="AG28" s="18">
        <f>AF28/AD28*100</f>
        <v>-65.432571746008961</v>
      </c>
      <c r="AH28" s="7">
        <v>7036901.5599999996</v>
      </c>
      <c r="AI28" s="7">
        <f t="shared" si="240"/>
        <v>2932042.3166666664</v>
      </c>
      <c r="AJ28" s="7">
        <f>อุดรธานี!D5127+อุดรธานี!D5128+อุดรธานี!D5129+อุดรธานี!D5131+อุดรธานี!D5132+อุดรธานี!D5133</f>
        <v>187229</v>
      </c>
      <c r="AK28" s="7">
        <f t="shared" si="241"/>
        <v>-2744813.3166666664</v>
      </c>
      <c r="AL28" s="18">
        <f>AK28/AI28*100</f>
        <v>-93.614382748307207</v>
      </c>
      <c r="AM28" s="7">
        <v>4083871.25</v>
      </c>
      <c r="AN28" s="7">
        <f t="shared" si="242"/>
        <v>1701613.0208333335</v>
      </c>
      <c r="AO28" s="7">
        <f>อุดรธานี!D5932+อุดรธานี!D5933+อุดรธานี!D5934+อุดรธานี!D5936+อุดรธานี!D5937+อุดรธานี!D5938</f>
        <v>521552</v>
      </c>
      <c r="AP28" s="7">
        <f t="shared" si="243"/>
        <v>-1180061.0208333335</v>
      </c>
      <c r="AQ28" s="18">
        <f>AP28/AN28*100</f>
        <v>-69.349552829316067</v>
      </c>
      <c r="AR28" s="7">
        <v>3358578.55</v>
      </c>
      <c r="AS28" s="7">
        <f t="shared" si="244"/>
        <v>1399407.7291666667</v>
      </c>
      <c r="AT28" s="7">
        <f>อุดรธานี!D6737+อุดรธานี!D6738+อุดรธานี!D6739+อุดรธานี!D6741+อุดรธานี!D6742+อุดรธานี!D6743</f>
        <v>663878</v>
      </c>
      <c r="AU28" s="7">
        <f t="shared" si="245"/>
        <v>-735529.72916666674</v>
      </c>
      <c r="AV28" s="18">
        <f>AU28/AS28*100</f>
        <v>-52.560073367943119</v>
      </c>
      <c r="AW28" s="7">
        <v>4037362</v>
      </c>
      <c r="AX28" s="7">
        <f t="shared" si="246"/>
        <v>1682234.1666666665</v>
      </c>
      <c r="AY28" s="7">
        <f>อุดรธานี!D7542+อุดรธานี!D7543+อุดรธานี!D7544+อุดรธานี!D7546+อุดรธานี!D7547+อุดรธานี!D7548</f>
        <v>496714.25</v>
      </c>
      <c r="AZ28" s="7">
        <f>AY28-AX28</f>
        <v>-1185519.9166666665</v>
      </c>
      <c r="BA28" s="18">
        <f>AZ28/AX28*100</f>
        <v>-70.472942480758476</v>
      </c>
      <c r="BB28" s="7">
        <v>2609938</v>
      </c>
      <c r="BC28" s="7">
        <f t="shared" si="248"/>
        <v>1087474.1666666667</v>
      </c>
      <c r="BD28" s="7">
        <f>อุดรธานี!D8347+อุดรธานี!D8348+อุดรธานี!D8349+อุดรธานี!D8351+อุดรธานี!D8352+อุดรธานี!D8353</f>
        <v>61443</v>
      </c>
      <c r="BE28" s="7">
        <f t="shared" si="249"/>
        <v>-1026031.1666666667</v>
      </c>
      <c r="BF28" s="18">
        <f>BE28/BC28*100</f>
        <v>-94.349934749407836</v>
      </c>
      <c r="BG28" s="7">
        <v>8000000</v>
      </c>
      <c r="BH28" s="7">
        <f t="shared" si="250"/>
        <v>3333333.333333333</v>
      </c>
      <c r="BI28" s="7">
        <f>อุดรธานี!D9152+อุดรธานี!D9153+อุดรธานี!D9154+อุดรธานี!D9156+อุดรธานี!D9157+อุดรธานี!D9158</f>
        <v>952980.25</v>
      </c>
      <c r="BJ28" s="7">
        <f t="shared" si="251"/>
        <v>-2380353.083333333</v>
      </c>
      <c r="BK28" s="18">
        <f>BJ28/BH28*100</f>
        <v>-71.410592499999993</v>
      </c>
      <c r="BL28" s="7">
        <v>3321663.72</v>
      </c>
      <c r="BM28" s="7">
        <f t="shared" si="252"/>
        <v>1384026.55</v>
      </c>
      <c r="BN28" s="7">
        <f>อุดรธานี!D9957+อุดรธานี!D9958+อุดรธานี!D9959+อุดรธานี!D9961+อุดรธานี!D9962+อุดรธานี!D9963</f>
        <v>610901.25</v>
      </c>
      <c r="BO28" s="7">
        <f t="shared" si="253"/>
        <v>-773125.3</v>
      </c>
      <c r="BP28" s="18">
        <f>BO28/BM28*100</f>
        <v>-55.860583021330044</v>
      </c>
      <c r="BQ28" s="7">
        <v>5031502.5</v>
      </c>
      <c r="BR28" s="7">
        <f t="shared" si="254"/>
        <v>2096459.375</v>
      </c>
      <c r="BS28" s="7">
        <f>อุดรธานี!D10762+อุดรธานี!D10763+อุดรธานี!D10764+อุดรธานี!D10766+อุดรธานี!D10767+อุดรธานี!D10768</f>
        <v>1262374.03</v>
      </c>
      <c r="BT28" s="7">
        <f t="shared" si="255"/>
        <v>-834085.34499999997</v>
      </c>
      <c r="BU28" s="18">
        <f>BT28/BR28*100</f>
        <v>-39.785428467937756</v>
      </c>
      <c r="BV28" s="7">
        <v>2400000</v>
      </c>
      <c r="BW28" s="7">
        <f t="shared" si="256"/>
        <v>1000000</v>
      </c>
      <c r="BX28" s="7">
        <f>อุดรธานี!D11567+อุดรธานี!D11568+อุดรธานี!D11569+อุดรธานี!D11571+อุดรธานี!D11572+อุดรธานี!D11573</f>
        <v>335295.5</v>
      </c>
      <c r="BY28" s="7">
        <f t="shared" si="257"/>
        <v>-664704.5</v>
      </c>
      <c r="BZ28" s="18">
        <f>BY28/BW28*100</f>
        <v>-66.47045</v>
      </c>
      <c r="CA28" s="7">
        <v>432992.23</v>
      </c>
      <c r="CB28" s="7">
        <f t="shared" si="258"/>
        <v>180413.42916666664</v>
      </c>
      <c r="CC28" s="7">
        <f>อุดรธานี!D12372+อุดรธานี!D12373+อุดรธานี!D12374+อุดรธานี!D12376+อุดรธานี!D12377+อุดรธานี!D12378</f>
        <v>84987.5</v>
      </c>
      <c r="CD28" s="7">
        <f t="shared" si="259"/>
        <v>-95425.92916666664</v>
      </c>
      <c r="CE28" s="18">
        <f>CD28/CB28*100</f>
        <v>-52.892919117740277</v>
      </c>
      <c r="CF28" s="7">
        <v>1581829.62</v>
      </c>
      <c r="CG28" s="7">
        <f t="shared" si="260"/>
        <v>659095.67500000005</v>
      </c>
      <c r="CH28" s="7">
        <f>อุดรธานี!D13177+อุดรธานี!D13178+อุดรธานี!D13179+อุดรธานี!D13181+อุดรธานี!D13182+อุดรธานี!D13183</f>
        <v>278034</v>
      </c>
      <c r="CI28" s="7">
        <f t="shared" si="261"/>
        <v>-381061.67500000005</v>
      </c>
      <c r="CJ28" s="18">
        <f>CI28/CG28*100</f>
        <v>-57.815836069626769</v>
      </c>
      <c r="CK28" s="7">
        <v>1881813.97</v>
      </c>
      <c r="CL28" s="7">
        <f t="shared" si="262"/>
        <v>784089.15416666667</v>
      </c>
      <c r="CM28" s="7">
        <f>อุดรธานี!D13982+อุดรธานี!D13983+อุดรธานี!D13984+อุดรธานี!D13986+อุดรธานี!D13987+อุดรธานี!D13988</f>
        <v>352287.25</v>
      </c>
      <c r="CN28" s="7">
        <f t="shared" si="263"/>
        <v>-431801.90416666667</v>
      </c>
      <c r="CO28" s="18">
        <f>CN28/CL28*100</f>
        <v>-55.070511034626868</v>
      </c>
      <c r="CP28" s="7">
        <v>5056394</v>
      </c>
      <c r="CQ28" s="7">
        <f t="shared" si="264"/>
        <v>2106830.8333333335</v>
      </c>
      <c r="CR28" s="7">
        <f>อุดรธานี!D14787+อุดรธานี!D14788+อุดรธานี!D14789+อุดรธานี!D14791+อุดรธานี!D14792+อุดรธานี!D14793</f>
        <v>883367</v>
      </c>
      <c r="CS28" s="7">
        <f t="shared" si="265"/>
        <v>-1223463.8333333335</v>
      </c>
      <c r="CT28" s="18">
        <f>CS28/CQ28*100</f>
        <v>-58.071289539541425</v>
      </c>
      <c r="CU28" s="7">
        <v>1629074.5</v>
      </c>
      <c r="CV28" s="7">
        <f t="shared" si="266"/>
        <v>678781.04166666674</v>
      </c>
      <c r="CW28" s="7">
        <f>อุดรธานี!D15592+อุดรธานี!D15593+อุดรธานี!D15594+อุดรธานี!D15596+อุดรธานี!D15597+อุดรธานี!D15598</f>
        <v>259185.25</v>
      </c>
      <c r="CX28" s="7">
        <f t="shared" si="267"/>
        <v>-419595.79166666674</v>
      </c>
      <c r="CY28" s="18">
        <f>CX28/CV28*100</f>
        <v>-61.816074096058834</v>
      </c>
      <c r="CZ28" s="7">
        <v>1700000</v>
      </c>
      <c r="DA28" s="7">
        <f t="shared" si="268"/>
        <v>708333.33333333326</v>
      </c>
      <c r="DB28" s="7">
        <f>อุดรธานี!D16397+อุดรธานี!D16398+อุดรธานี!D16399+อุดรธานี!D16401+อุดรธานี!D16402+อุดรธานี!D16403</f>
        <v>179821.25</v>
      </c>
      <c r="DC28" s="7">
        <f t="shared" si="269"/>
        <v>-528512.08333333326</v>
      </c>
      <c r="DD28" s="18">
        <f>DC28/DA28*100</f>
        <v>-74.613470588235288</v>
      </c>
    </row>
    <row r="29" spans="1:108" s="49" customFormat="1" x14ac:dyDescent="0.4">
      <c r="A29" s="175"/>
      <c r="B29" s="52"/>
      <c r="C29" s="51" t="s">
        <v>1405</v>
      </c>
      <c r="D29" s="7">
        <v>0</v>
      </c>
      <c r="E29" s="7">
        <f t="shared" si="228"/>
        <v>0</v>
      </c>
      <c r="F29" s="7">
        <f>อุดรธานี!D312+อุดรธานี!D313+อุดรธานี!D314+อุดรธานี!D315+อุดรธานี!D316+อุดรธานี!D317+อุดรธานี!D318+อุดรธานี!D319+อุดรธานี!D320+อุดรธานี!D321+อุดรธานี!D322</f>
        <v>152133476</v>
      </c>
      <c r="G29" s="7">
        <f t="shared" si="229"/>
        <v>152133476</v>
      </c>
      <c r="H29" s="18" t="e">
        <f>G29/E29*100</f>
        <v>#DIV/0!</v>
      </c>
      <c r="I29" s="146">
        <v>75296936.120000005</v>
      </c>
      <c r="J29" s="146">
        <f t="shared" si="230"/>
        <v>31373723.383333333</v>
      </c>
      <c r="K29" s="146">
        <f>อุดรธานี!D1117+อุดรธานี!D1118+อุดรธานี!D1119+อุดรธานี!D1120+อุดรธานี!D1121+อุดรธานี!D1122+อุดรธานี!D1123+อุดรธานี!D1124+อุดรธานี!D1125+อุดรธานี!D1126+อุดรธานี!D1127</f>
        <v>6830672</v>
      </c>
      <c r="L29" s="7">
        <f t="shared" si="231"/>
        <v>-24543051.383333333</v>
      </c>
      <c r="M29" s="18">
        <f>L29/J29*100</f>
        <v>-78.228047986077868</v>
      </c>
      <c r="N29" s="7">
        <v>1191808</v>
      </c>
      <c r="O29" s="7">
        <f t="shared" si="232"/>
        <v>496586.66666666663</v>
      </c>
      <c r="P29" s="7">
        <f>อุดรธานี!D1922+อุดรธานี!D1923+อุดรธานี!D1924+อุดรธานี!D1925+อุดรธานี!D1926+อุดรธานี!D1927+อุดรธานี!D1928+อุดรธานี!D1929+อุดรธานี!D1930+อุดรธานี!D1931+อุดรธานี!D1932</f>
        <v>7168055</v>
      </c>
      <c r="Q29" s="7">
        <f t="shared" si="233"/>
        <v>6671468.333333333</v>
      </c>
      <c r="R29" s="18">
        <f>Q29/O29*100</f>
        <v>1343.4650547739234</v>
      </c>
      <c r="S29" s="7">
        <v>76691348.5</v>
      </c>
      <c r="T29" s="7">
        <f t="shared" si="234"/>
        <v>31954728.541666664</v>
      </c>
      <c r="U29" s="7">
        <f>อุดรธานี!D2727+อุดรธานี!D2728+อุดรธานี!D2729+อุดรธานี!D2730+อุดรธานี!D2731+อุดรธานี!D2732+อุดรธานี!D2733+อุดรธานี!D2734+อุดรธานี!D2735+อุดรธานี!D2736+อุดรธานี!D2737</f>
        <v>36977127.850000001</v>
      </c>
      <c r="V29" s="7">
        <f t="shared" si="235"/>
        <v>5022399.3083333373</v>
      </c>
      <c r="W29" s="18">
        <f>V29/T29*100</f>
        <v>15.717233528629388</v>
      </c>
      <c r="X29" s="7">
        <v>1774795</v>
      </c>
      <c r="Y29" s="7">
        <f t="shared" si="236"/>
        <v>739497.91666666674</v>
      </c>
      <c r="Z29" s="7">
        <f>อุดรธานี!D3532+อุดรธานี!D3533+อุดรธานี!D3534+อุดรธานี!D3535+อุดรธานี!D3536+อุดรธานี!D3537+อุดรธานี!D3538+อุดรธานี!D3539+อุดรธานี!D3540+อุดรธานี!D3541+อุดรธานี!D3542</f>
        <v>1509780</v>
      </c>
      <c r="AA29" s="7">
        <f t="shared" si="237"/>
        <v>770282.08333333326</v>
      </c>
      <c r="AB29" s="18">
        <f>AA29/Y29*100</f>
        <v>104.16284697669307</v>
      </c>
      <c r="AC29" s="7">
        <v>13428795.83</v>
      </c>
      <c r="AD29" s="7">
        <f t="shared" si="238"/>
        <v>5595331.5958333332</v>
      </c>
      <c r="AE29" s="7">
        <f>อุดรธานี!D4337+อุดรธานี!D4338+อุดรธานี!D4339+อุดรธานี!D4340+อุดรธานี!D4341+อุดรธานี!D4342+อุดรธานี!D4343+อุดรธานี!D4344+อุดรธานี!D4345+อุดรธานี!D4346+อุดรธานี!D4347</f>
        <v>5921617.5</v>
      </c>
      <c r="AF29" s="7">
        <f t="shared" si="239"/>
        <v>326285.90416666679</v>
      </c>
      <c r="AG29" s="18">
        <f>AF29/AD29*100</f>
        <v>5.8313953083610208</v>
      </c>
      <c r="AH29" s="7">
        <v>45545950.409999996</v>
      </c>
      <c r="AI29" s="7">
        <f t="shared" si="240"/>
        <v>18977479.337499999</v>
      </c>
      <c r="AJ29" s="7">
        <f>อุดรธานี!D5142+อุดรธานี!D5143+อุดรธานี!D5144+อุดรธานี!D5145+อุดรธานี!D5146+อุดรธานี!D5147+อุดรธานี!D5148+อุดรธานี!D5149+อุดรธานี!D5150+อุดรธานี!D5151+อุดรธานี!D5152</f>
        <v>16453472.5</v>
      </c>
      <c r="AK29" s="7">
        <f t="shared" si="241"/>
        <v>-2524006.8374999985</v>
      </c>
      <c r="AL29" s="18">
        <f>AK29/AI29*100</f>
        <v>-13.300010989934236</v>
      </c>
      <c r="AM29" s="7">
        <v>11478165</v>
      </c>
      <c r="AN29" s="7">
        <f t="shared" si="242"/>
        <v>4782568.75</v>
      </c>
      <c r="AO29" s="7">
        <f>อุดรธานี!D5947+อุดรธานี!D5948+อุดรธานี!D5949+อุดรธานี!D5950+อุดรธานี!D5951+อุดรธานี!D5952+อุดรธานี!D5953+อุดรธานี!D5954+อุดรธานี!D5955+อุดรธานี!D5956+อุดรธานี!D5957</f>
        <v>4257865</v>
      </c>
      <c r="AP29" s="7">
        <f t="shared" si="243"/>
        <v>-524703.75</v>
      </c>
      <c r="AQ29" s="18">
        <f>AP29/AN29*100</f>
        <v>-10.971170043295247</v>
      </c>
      <c r="AR29" s="7">
        <v>23263025.100000001</v>
      </c>
      <c r="AS29" s="7">
        <f t="shared" si="244"/>
        <v>9692927.125</v>
      </c>
      <c r="AT29" s="7">
        <f>อุดรธานี!D6752+อุดรธานี!D6753+อุดรธานี!D6754+อุดรธานี!D6755+อุดรธานี!D6756+อุดรธานี!D6757+อุดรธานี!D6758+อุดรธานี!D6759+อุดรธานี!D6760+อุดรธานี!D6761+อุดรธานี!D6762</f>
        <v>3874227.5</v>
      </c>
      <c r="AU29" s="7">
        <f t="shared" si="245"/>
        <v>-5818699.625</v>
      </c>
      <c r="AV29" s="18">
        <f>AU29/AS29*100</f>
        <v>-60.030365956145573</v>
      </c>
      <c r="AW29" s="7">
        <v>15158913</v>
      </c>
      <c r="AX29" s="7">
        <f t="shared" si="246"/>
        <v>6316213.75</v>
      </c>
      <c r="AY29" s="7">
        <f>อุดรธานี!D7557+อุดรธานี!D7558+อุดรธานี!D7559+อุดรธานี!D7560+อุดรธานี!D7561+อุดรธานี!D7562+อุดรธานี!D7563+อุดรธานี!D7564+อุดรธานี!D7565+อุดรธานี!D7566+อุดรธานี!D7567</f>
        <v>6292256.25</v>
      </c>
      <c r="AZ29" s="7">
        <f t="shared" si="247"/>
        <v>-23957.5</v>
      </c>
      <c r="BA29" s="18">
        <f>AZ29/AX29*100</f>
        <v>-0.37930160295794296</v>
      </c>
      <c r="BB29" s="7">
        <v>9512350</v>
      </c>
      <c r="BC29" s="7">
        <f t="shared" si="248"/>
        <v>3963479.166666667</v>
      </c>
      <c r="BD29" s="7">
        <f>อุดรธานี!D8362+อุดรธานี!D8363+อุดรธานี!D8364+อุดรธานี!D8365+อุดรธานี!D8366+อุดรธานี!D8367+อุดรธานี!D8368+อุดรธานี!D8369+อุดรธานี!D8370+อุดรธานี!D8371+อุดรธานี!D8372</f>
        <v>4952450</v>
      </c>
      <c r="BE29" s="7">
        <f t="shared" si="249"/>
        <v>988970.83333333302</v>
      </c>
      <c r="BF29" s="18">
        <f>BE29/BC29*100</f>
        <v>24.952088600608676</v>
      </c>
      <c r="BG29" s="7">
        <v>35000000</v>
      </c>
      <c r="BH29" s="7">
        <f t="shared" si="250"/>
        <v>14583333.333333332</v>
      </c>
      <c r="BI29" s="7">
        <f>+อุดรธานี!D9167+อุดรธานี!D9168+อุดรธานี!D9169+อุดรธานี!D9170+อุดรธานี!D9171+อุดรธานี!D9172+อุดรธานี!D9173+อุดรธานี!D9174+อุดรธานี!D9175+อุดรธานี!D9176+อุดรธานี!D9177</f>
        <v>15207135</v>
      </c>
      <c r="BJ29" s="7">
        <f t="shared" si="251"/>
        <v>623801.66666666791</v>
      </c>
      <c r="BK29" s="18">
        <f>BJ29/BH29*100</f>
        <v>4.2774971428571522</v>
      </c>
      <c r="BL29" s="7">
        <v>23460376.66</v>
      </c>
      <c r="BM29" s="7">
        <f t="shared" si="252"/>
        <v>9775156.9416666664</v>
      </c>
      <c r="BN29" s="7">
        <f>อุดรธานี!D9972+อุดรธานี!D9973+อุดรธานี!D9974+อุดรธานี!D9975+อุดรธานี!D9976+อุดรธานี!D9977+อุดรธานี!D9978+อุดรธานี!D9979+อุดรธานี!D9980+อุดรธานี!D9981+อุดรธานี!D9982</f>
        <v>9753096.7199999988</v>
      </c>
      <c r="BO29" s="7">
        <f t="shared" si="253"/>
        <v>-22060.22166666761</v>
      </c>
      <c r="BP29" s="18">
        <f>BO29/BM29*100</f>
        <v>-0.22567639372249645</v>
      </c>
      <c r="BQ29" s="7">
        <v>29572670</v>
      </c>
      <c r="BR29" s="7">
        <f t="shared" si="254"/>
        <v>12321945.833333332</v>
      </c>
      <c r="BS29" s="7">
        <f>อุดรธานี!D10777+อุดรธานี!D10778+อุดรธานี!D10779+อุดรธานี!D10780+อุดรธานี!D10781+อุดรธานี!D10782+อุดรธานี!D10783+อุดรธานี!D10784+อุดรธานี!D10785+อุดรธานี!D10786+อุดรธานี!D10787</f>
        <v>14439132</v>
      </c>
      <c r="BT29" s="7">
        <f t="shared" si="255"/>
        <v>2117186.1666666679</v>
      </c>
      <c r="BU29" s="18">
        <f>BT29/BR29*100</f>
        <v>17.182238871228076</v>
      </c>
      <c r="BV29" s="7">
        <v>13000000</v>
      </c>
      <c r="BW29" s="7">
        <f t="shared" si="256"/>
        <v>5416666.666666666</v>
      </c>
      <c r="BX29" s="7">
        <f>อุดรธานี!D11582+อุดรธานี!D11583+อุดรธานี!D11584+อุดรธานี!D11585+อุดรธานี!D11586+อุดรธานี!D11587+อุดรธานี!D11588+อุดรธานี!D11589+อุดรธานี!D11590+อุดรธานี!D11591+อุดรธานี!D11592</f>
        <v>6737616.5</v>
      </c>
      <c r="BY29" s="7">
        <f t="shared" si="257"/>
        <v>1320949.833333334</v>
      </c>
      <c r="BZ29" s="18">
        <f>BY29/BW29*100</f>
        <v>24.386766153846168</v>
      </c>
      <c r="CA29" s="7">
        <v>12019871.560000001</v>
      </c>
      <c r="CB29" s="7">
        <f t="shared" si="258"/>
        <v>5008279.8166666664</v>
      </c>
      <c r="CC29" s="7">
        <f>อุดรธานี!D12387+อุดรธานี!D12388+อุดรธานี!D12389+อุดรธานี!D12390+อุดรธานี!D12391+อุดรธานี!D12392+อุดรธานี!D12393+อุดรธานี!D12394+อุดรธานี!D12395+อุดรธานี!D12396+อุดรธานี!D12397</f>
        <v>4613273</v>
      </c>
      <c r="CD29" s="7">
        <f t="shared" si="259"/>
        <v>-395006.81666666642</v>
      </c>
      <c r="CE29" s="18">
        <f>CD29/CB29*100</f>
        <v>-7.8870756252906213</v>
      </c>
      <c r="CF29" s="7">
        <v>12715969</v>
      </c>
      <c r="CG29" s="7">
        <f t="shared" si="260"/>
        <v>5298320.416666666</v>
      </c>
      <c r="CH29" s="7">
        <f>อุดรธานี!D13192+อุดรธานี!D13193+อุดรธานี!D13194+อุดรธานี!D13195+อุดรธานี!D13196+อุดรธานี!D13197+อุดรธานี!D13198+อุดรธานี!D13199+อุดรธานี!D13200+อุดรธานี!D13201+อุดรธานี!D13202</f>
        <v>4836503.5</v>
      </c>
      <c r="CI29" s="7">
        <f t="shared" si="261"/>
        <v>-461816.91666666605</v>
      </c>
      <c r="CJ29" s="18">
        <f>CI29/CG29*100</f>
        <v>-8.716288943453689</v>
      </c>
      <c r="CK29" s="7">
        <v>1055747.93</v>
      </c>
      <c r="CL29" s="7">
        <f t="shared" si="262"/>
        <v>439894.97083333327</v>
      </c>
      <c r="CM29" s="7">
        <f>อุดรธานี!D13997+อุดรธานี!D13998+อุดรธานี!D13999+อุดรธานี!D14000+อุดรธานี!D14001+อุดรธานี!D14002+อุดรธานี!D14003+อุดรธานี!D14004+อุดรธานี!D14005+อุดรธานี!D14006+อุดรธานี!D14007</f>
        <v>3824764</v>
      </c>
      <c r="CN29" s="7">
        <f t="shared" si="263"/>
        <v>3384869.0291666668</v>
      </c>
      <c r="CO29" s="18">
        <f>CN29/CL29*100</f>
        <v>769.47209074802561</v>
      </c>
      <c r="CP29" s="7">
        <v>43262753.710000001</v>
      </c>
      <c r="CQ29" s="7">
        <f t="shared" si="264"/>
        <v>18026147.379166666</v>
      </c>
      <c r="CR29" s="7">
        <f>อุดรธานี!D14802+อุดรธานี!D14803+อุดรธานี!D14804+อุดรธานี!D14805+อุดรธานี!D14806+อุดรธานี!D14807+อุดรธานี!D14808+อุดรธานี!D14809+อุดรธานี!D14810+อุดรธานี!D14811+อุดรธานี!D14812</f>
        <v>18882372.5</v>
      </c>
      <c r="CS29" s="7">
        <f t="shared" si="265"/>
        <v>856225.12083333358</v>
      </c>
      <c r="CT29" s="18">
        <f>CS29/CQ29*100</f>
        <v>4.7499063600406233</v>
      </c>
      <c r="CU29" s="7">
        <v>8959920</v>
      </c>
      <c r="CV29" s="7">
        <f t="shared" si="266"/>
        <v>3733300</v>
      </c>
      <c r="CW29" s="7">
        <f>อุดรธานี!D15607+อุดรธานี!D15608+อุดรธานี!D15609+อุดรธานี!D15610+อุดรธานี!D15611+อุดรธานี!D15612+อุดรธานี!D15613+อุดรธานี!D15614+อุดรธานี!D15615+อุดรธานี!D15616+อุดรธานี!D15617</f>
        <v>4010134</v>
      </c>
      <c r="CX29" s="7">
        <f t="shared" si="267"/>
        <v>276834</v>
      </c>
      <c r="CY29" s="18">
        <f>CX29/CV29*100</f>
        <v>7.4152626362735381</v>
      </c>
      <c r="CZ29" s="7">
        <v>9942214</v>
      </c>
      <c r="DA29" s="7">
        <f t="shared" si="268"/>
        <v>4142589.166666667</v>
      </c>
      <c r="DB29" s="7">
        <f>อุดรธานี!D16412+อุดรธานี!D16413+อุดรธานี!D16414+อุดรธานี!D16415+อุดรธานี!D16416+อุดรธานี!D16417+อุดรธานี!D16418+อุดรธานี!D16419+อุดรธานี!D16420+อุดรธานี!D16421+อุดรธานี!D16422</f>
        <v>3812670</v>
      </c>
      <c r="DC29" s="7">
        <f t="shared" si="269"/>
        <v>-329919.16666666698</v>
      </c>
      <c r="DD29" s="18">
        <f>DC29/DA29*100</f>
        <v>-7.9640812398526188</v>
      </c>
    </row>
    <row r="30" spans="1:108" s="49" customFormat="1" x14ac:dyDescent="0.4">
      <c r="A30" s="175"/>
      <c r="B30" s="52"/>
      <c r="C30" s="51" t="s">
        <v>1406</v>
      </c>
      <c r="D30" s="146">
        <v>1705222.5</v>
      </c>
      <c r="E30" s="146">
        <f t="shared" si="228"/>
        <v>710509.375</v>
      </c>
      <c r="F30" s="146">
        <f>อุดรธานี!D283+อุดรธานี!D284</f>
        <v>43045515</v>
      </c>
      <c r="G30" s="7">
        <f t="shared" si="229"/>
        <v>42335005.625</v>
      </c>
      <c r="H30" s="18">
        <f t="shared" si="41"/>
        <v>5958.4021146800487</v>
      </c>
      <c r="I30" s="146">
        <v>1438492.5</v>
      </c>
      <c r="J30" s="146">
        <f t="shared" si="230"/>
        <v>599371.875</v>
      </c>
      <c r="K30" s="146">
        <f>อุดรธานี!D1088+อุดรธานี!D1089</f>
        <v>2029757</v>
      </c>
      <c r="L30" s="7">
        <f t="shared" si="231"/>
        <v>1430385.125</v>
      </c>
      <c r="M30" s="18">
        <f t="shared" ref="M30:M33" si="270">L30/J30*100</f>
        <v>238.64735478287167</v>
      </c>
      <c r="N30" s="7">
        <v>219192.76</v>
      </c>
      <c r="O30" s="7">
        <f t="shared" si="232"/>
        <v>91330.31666666668</v>
      </c>
      <c r="P30" s="7">
        <f>อุดรธานี!D1893+อุดรธานี!D1894</f>
        <v>695145.95</v>
      </c>
      <c r="Q30" s="7">
        <f t="shared" si="233"/>
        <v>603815.6333333333</v>
      </c>
      <c r="R30" s="18">
        <f t="shared" ref="R30:R33" si="271">Q30/O30*100</f>
        <v>661.13384401930045</v>
      </c>
      <c r="S30" s="7">
        <v>14278230.59</v>
      </c>
      <c r="T30" s="7">
        <f t="shared" si="234"/>
        <v>5949262.7458333327</v>
      </c>
      <c r="U30" s="7">
        <f>อุดรธานี!D2698+อุดรธานี!D2699</f>
        <v>21994826.440000001</v>
      </c>
      <c r="V30" s="7">
        <f t="shared" si="235"/>
        <v>16045563.694166668</v>
      </c>
      <c r="W30" s="18">
        <f t="shared" ref="W30:W33" si="272">V30/T30*100</f>
        <v>269.70675829378104</v>
      </c>
      <c r="X30" s="7">
        <v>372983.5</v>
      </c>
      <c r="Y30" s="7">
        <f t="shared" si="236"/>
        <v>155409.79166666666</v>
      </c>
      <c r="Z30" s="7">
        <f>อุดรธานี!D3503+อุดรธานี!D3504</f>
        <v>123540.5</v>
      </c>
      <c r="AA30" s="7">
        <f t="shared" si="237"/>
        <v>-31869.291666666657</v>
      </c>
      <c r="AB30" s="18">
        <f t="shared" ref="AB30:AB33" si="273">AA30/Y30*100</f>
        <v>-20.506617584960189</v>
      </c>
      <c r="AC30" s="7">
        <v>2351230</v>
      </c>
      <c r="AD30" s="7">
        <f t="shared" si="238"/>
        <v>979679.16666666674</v>
      </c>
      <c r="AE30" s="7">
        <f>อุดรธานี!D4308+อุดรธานี!D4309</f>
        <v>1011728</v>
      </c>
      <c r="AF30" s="7">
        <f t="shared" si="239"/>
        <v>32048.833333333256</v>
      </c>
      <c r="AG30" s="18">
        <f t="shared" ref="AG30:AG33" si="274">AF30/AD30*100</f>
        <v>3.2713600966302665</v>
      </c>
      <c r="AH30" s="7">
        <v>11500072</v>
      </c>
      <c r="AI30" s="7">
        <f t="shared" si="240"/>
        <v>4791696.666666667</v>
      </c>
      <c r="AJ30" s="7">
        <f>อุดรธานี!D5113+อุดรธานี!D5114</f>
        <v>5485880</v>
      </c>
      <c r="AK30" s="7">
        <f t="shared" si="241"/>
        <v>694183.33333333302</v>
      </c>
      <c r="AL30" s="18">
        <f t="shared" ref="AL30:AL33" si="275">AK30/AI30*100</f>
        <v>14.487213645271083</v>
      </c>
      <c r="AM30" s="7">
        <v>2386042.2799999998</v>
      </c>
      <c r="AN30" s="7">
        <f t="shared" si="242"/>
        <v>994184.28333333333</v>
      </c>
      <c r="AO30" s="7">
        <f>อุดรธานี!D5918+อุดรธานี!D5919</f>
        <v>410715</v>
      </c>
      <c r="AP30" s="7">
        <f t="shared" si="243"/>
        <v>-583469.28333333333</v>
      </c>
      <c r="AQ30" s="18">
        <f t="shared" ref="AQ30:AQ33" si="276">AP30/AN30*100</f>
        <v>-58.68824252351471</v>
      </c>
      <c r="AR30" s="7">
        <v>911980</v>
      </c>
      <c r="AS30" s="7">
        <f t="shared" si="244"/>
        <v>379991.66666666663</v>
      </c>
      <c r="AT30" s="7">
        <f>อุดรธานี!D6723+อุดรธานี!D6724</f>
        <v>1616539</v>
      </c>
      <c r="AU30" s="7">
        <f t="shared" si="245"/>
        <v>1236547.3333333335</v>
      </c>
      <c r="AV30" s="18">
        <f t="shared" ref="AV30:AV33" si="277">AU30/AS30*100</f>
        <v>325.41432926160667</v>
      </c>
      <c r="AW30" s="7">
        <v>2908608</v>
      </c>
      <c r="AX30" s="7">
        <f t="shared" si="246"/>
        <v>1211920</v>
      </c>
      <c r="AY30" s="7">
        <f>อุดรธานี!D7528+อุดรธานี!D7529</f>
        <v>1140230</v>
      </c>
      <c r="AZ30" s="7">
        <f t="shared" si="247"/>
        <v>-71690</v>
      </c>
      <c r="BA30" s="18">
        <f t="shared" ref="BA30:BA33" si="278">AZ30/AX30*100</f>
        <v>-5.9154069575549544</v>
      </c>
      <c r="BB30" s="7">
        <v>5121901</v>
      </c>
      <c r="BC30" s="7">
        <f t="shared" si="248"/>
        <v>2134125.4166666665</v>
      </c>
      <c r="BD30" s="7">
        <f>อุดรธานี!D8333+อุดรธานี!D8334</f>
        <v>3144430.01</v>
      </c>
      <c r="BE30" s="7">
        <f t="shared" si="249"/>
        <v>1010304.5933333333</v>
      </c>
      <c r="BF30" s="18">
        <f t="shared" ref="BF30:BF33" si="279">BE30/BC30*100</f>
        <v>47.340450820896386</v>
      </c>
      <c r="BG30" s="7">
        <v>2800000</v>
      </c>
      <c r="BH30" s="7">
        <f t="shared" si="250"/>
        <v>1166666.6666666667</v>
      </c>
      <c r="BI30" s="7">
        <f>อุดรธานี!D9138+อุดรธานี!D9139</f>
        <v>2930657.8</v>
      </c>
      <c r="BJ30" s="7">
        <f t="shared" si="251"/>
        <v>1763991.1333333331</v>
      </c>
      <c r="BK30" s="18">
        <f t="shared" ref="BK30:BK33" si="280">BJ30/BH30*100</f>
        <v>151.19923999999995</v>
      </c>
      <c r="BL30" s="7">
        <v>3322059.3</v>
      </c>
      <c r="BM30" s="7">
        <f t="shared" si="252"/>
        <v>1384191.3749999998</v>
      </c>
      <c r="BN30" s="7">
        <f>อุดรธานี!D9943+อุดรธานี!D9944</f>
        <v>1071946</v>
      </c>
      <c r="BO30" s="7">
        <f t="shared" si="253"/>
        <v>-312245.37499999977</v>
      </c>
      <c r="BP30" s="18">
        <f t="shared" ref="BP30:BP33" si="281">BO30/BM30*100</f>
        <v>-22.557962767251009</v>
      </c>
      <c r="BQ30" s="7">
        <v>9686157.5600000005</v>
      </c>
      <c r="BR30" s="7">
        <f t="shared" si="254"/>
        <v>4035898.9833333339</v>
      </c>
      <c r="BS30" s="7">
        <f>อุดรธานี!D10748+อุดรธานี!D10749</f>
        <v>4074583</v>
      </c>
      <c r="BT30" s="7">
        <f t="shared" si="255"/>
        <v>38684.016666666139</v>
      </c>
      <c r="BU30" s="18">
        <f t="shared" ref="BU30:BU33" si="282">BT30/BR30*100</f>
        <v>0.95849813948306983</v>
      </c>
      <c r="BV30" s="7">
        <v>2700000</v>
      </c>
      <c r="BW30" s="7">
        <f t="shared" si="256"/>
        <v>1125000</v>
      </c>
      <c r="BX30" s="7">
        <f>อุดรธานี!D11553+อุดรธานี!D11554</f>
        <v>331736</v>
      </c>
      <c r="BY30" s="7">
        <f t="shared" si="257"/>
        <v>-793264</v>
      </c>
      <c r="BZ30" s="18">
        <f t="shared" ref="BZ30:BZ33" si="283">BY30/BW30*100</f>
        <v>-70.512355555555544</v>
      </c>
      <c r="CA30" s="7">
        <v>338380</v>
      </c>
      <c r="CB30" s="7">
        <f t="shared" si="258"/>
        <v>140991.66666666666</v>
      </c>
      <c r="CC30" s="7">
        <f>อุดรธานี!D12358+อุดรธานี!D12359</f>
        <v>419705</v>
      </c>
      <c r="CD30" s="7">
        <f t="shared" si="259"/>
        <v>278713.33333333337</v>
      </c>
      <c r="CE30" s="18">
        <f t="shared" ref="CE30:CE33" si="284">CD30/CB30*100</f>
        <v>197.68071399018859</v>
      </c>
      <c r="CF30" s="7">
        <v>332750</v>
      </c>
      <c r="CG30" s="7">
        <f t="shared" si="260"/>
        <v>138645.83333333334</v>
      </c>
      <c r="CH30" s="7">
        <f>อุดรธานี!D13163+อุดรธานี!D13164</f>
        <v>108000</v>
      </c>
      <c r="CI30" s="7">
        <f t="shared" si="261"/>
        <v>-30645.833333333343</v>
      </c>
      <c r="CJ30" s="18">
        <f t="shared" ref="CJ30:CJ33" si="285">CI30/CG30*100</f>
        <v>-22.103681442524422</v>
      </c>
      <c r="CK30" s="7">
        <v>409799</v>
      </c>
      <c r="CL30" s="7">
        <f t="shared" si="262"/>
        <v>170749.58333333331</v>
      </c>
      <c r="CM30" s="7">
        <f>อุดรธานี!D13968+อุดรธานี!D13969</f>
        <v>835911</v>
      </c>
      <c r="CN30" s="7">
        <f t="shared" si="263"/>
        <v>665161.41666666674</v>
      </c>
      <c r="CO30" s="18">
        <f t="shared" ref="CO30:CO33" si="286">CN30/CL30*100</f>
        <v>389.55375684176886</v>
      </c>
      <c r="CP30" s="7">
        <v>10134013.300000001</v>
      </c>
      <c r="CQ30" s="7">
        <f t="shared" si="264"/>
        <v>4222505.541666667</v>
      </c>
      <c r="CR30" s="7">
        <f>อุดรธานี!D14773+อุดรธานี!D14774</f>
        <v>3956079.25</v>
      </c>
      <c r="CS30" s="7">
        <f t="shared" si="265"/>
        <v>-266426.29166666698</v>
      </c>
      <c r="CT30" s="18">
        <f t="shared" ref="CT30:CT33" si="287">CS30/CQ30*100</f>
        <v>-6.3096729900680186</v>
      </c>
      <c r="CU30" s="7">
        <v>3871447.24</v>
      </c>
      <c r="CV30" s="7">
        <f t="shared" si="266"/>
        <v>1613103.0166666666</v>
      </c>
      <c r="CW30" s="7">
        <f>อุดรธานี!D15578+อุดรธานี!D15579</f>
        <v>762020</v>
      </c>
      <c r="CX30" s="7">
        <f t="shared" si="267"/>
        <v>-851083.0166666666</v>
      </c>
      <c r="CY30" s="18">
        <f t="shared" ref="CY30:CY33" si="288">CX30/CV30*100</f>
        <v>-52.760611558792668</v>
      </c>
      <c r="CZ30" s="7">
        <v>730000</v>
      </c>
      <c r="DA30" s="7">
        <f t="shared" si="268"/>
        <v>304166.66666666669</v>
      </c>
      <c r="DB30" s="7">
        <f>อุดรธานี!D16383+อุดรธานี!D16384</f>
        <v>682133.19</v>
      </c>
      <c r="DC30" s="7">
        <f t="shared" si="269"/>
        <v>377966.52333333326</v>
      </c>
      <c r="DD30" s="18">
        <f t="shared" ref="DD30:DD33" si="289">DC30/DA30*100</f>
        <v>124.26296657534243</v>
      </c>
    </row>
    <row r="31" spans="1:108" s="49" customFormat="1" x14ac:dyDescent="0.4">
      <c r="A31" s="175"/>
      <c r="B31" s="52"/>
      <c r="C31" s="51" t="s">
        <v>1407</v>
      </c>
      <c r="D31" s="146">
        <v>1705016.3</v>
      </c>
      <c r="E31" s="146">
        <f t="shared" si="228"/>
        <v>710423.45833333337</v>
      </c>
      <c r="F31" s="146">
        <f>อุดรธานี!D262+อุดรธานี!D273+อุดรธานี!D281</f>
        <v>39746874.909999996</v>
      </c>
      <c r="G31" s="7">
        <f t="shared" si="229"/>
        <v>39036451.451666661</v>
      </c>
      <c r="H31" s="18">
        <f t="shared" si="41"/>
        <v>5494.8145354387507</v>
      </c>
      <c r="I31" s="146">
        <v>5240692.05</v>
      </c>
      <c r="J31" s="146">
        <f t="shared" si="230"/>
        <v>2183621.6875</v>
      </c>
      <c r="K31" s="146">
        <f>อุดรธานี!D1067+อุดรธานี!D1078+อุดรธานี!D1086</f>
        <v>2206524.41</v>
      </c>
      <c r="L31" s="7">
        <f t="shared" si="231"/>
        <v>22902.722500000149</v>
      </c>
      <c r="M31" s="18">
        <f t="shared" si="270"/>
        <v>1.0488411353992906</v>
      </c>
      <c r="N31" s="7">
        <v>877768</v>
      </c>
      <c r="O31" s="7">
        <f t="shared" si="232"/>
        <v>365736.66666666663</v>
      </c>
      <c r="P31" s="7">
        <f>อุดรธานี!D1872+อุดรธานี!D1883+อุดรธานี!D1891</f>
        <v>2605186</v>
      </c>
      <c r="Q31" s="7">
        <f t="shared" si="233"/>
        <v>2239449.3333333335</v>
      </c>
      <c r="R31" s="18">
        <f t="shared" si="271"/>
        <v>612.31195486734555</v>
      </c>
      <c r="S31" s="7">
        <v>19039278.829999998</v>
      </c>
      <c r="T31" s="7">
        <f t="shared" si="234"/>
        <v>7933032.8458333332</v>
      </c>
      <c r="U31" s="7">
        <f>อุดรธานี!D2677+อุดรธานี!D2688+อุดรธานี!D2696</f>
        <v>8330578.1100000003</v>
      </c>
      <c r="V31" s="7">
        <f t="shared" si="235"/>
        <v>397545.26416666713</v>
      </c>
      <c r="W31" s="18">
        <f t="shared" si="272"/>
        <v>5.011264567944778</v>
      </c>
      <c r="X31" s="7">
        <v>573456.55000000005</v>
      </c>
      <c r="Y31" s="7">
        <f t="shared" si="236"/>
        <v>238940.22916666669</v>
      </c>
      <c r="Z31" s="7">
        <f>อุดรธานี!D3482+อุดรธานี!D3493+อุดรธานี!D3501</f>
        <v>220220.6</v>
      </c>
      <c r="AA31" s="7">
        <f t="shared" si="237"/>
        <v>-18719.62916666668</v>
      </c>
      <c r="AB31" s="18">
        <f t="shared" si="273"/>
        <v>-7.8344401158204624</v>
      </c>
      <c r="AC31" s="7">
        <v>3344096.58</v>
      </c>
      <c r="AD31" s="7">
        <f t="shared" si="238"/>
        <v>1393373.5750000002</v>
      </c>
      <c r="AE31" s="7">
        <f>อุดรธานี!D4287+อุดรธานี!D4298+อุดรธานี!D4306</f>
        <v>1321505.93</v>
      </c>
      <c r="AF31" s="7">
        <f t="shared" si="239"/>
        <v>-71867.645000000251</v>
      </c>
      <c r="AG31" s="18">
        <f t="shared" si="274"/>
        <v>-5.1578159862835236</v>
      </c>
      <c r="AH31" s="7">
        <v>8532316.0800000001</v>
      </c>
      <c r="AI31" s="7">
        <f t="shared" si="240"/>
        <v>3555131.6999999997</v>
      </c>
      <c r="AJ31" s="7">
        <f>อุดรธานี!D5092+อุดรธานี!D5103+อุดรธานี!D5111</f>
        <v>3810655.6999999997</v>
      </c>
      <c r="AK31" s="7">
        <f t="shared" si="241"/>
        <v>255524</v>
      </c>
      <c r="AL31" s="18">
        <f t="shared" si="275"/>
        <v>7.1874693137247219</v>
      </c>
      <c r="AM31" s="7">
        <v>2367987.2999999998</v>
      </c>
      <c r="AN31" s="7">
        <f t="shared" si="242"/>
        <v>986661.375</v>
      </c>
      <c r="AO31" s="7">
        <f>อุดรธานี!D5897+อุดรธานี!D5908+อุดรธานี!D5916</f>
        <v>925833.1</v>
      </c>
      <c r="AP31" s="7">
        <f t="shared" si="243"/>
        <v>-60828.275000000023</v>
      </c>
      <c r="AQ31" s="18">
        <f t="shared" si="276"/>
        <v>-6.1650609359264745</v>
      </c>
      <c r="AR31" s="7">
        <v>3234005.7</v>
      </c>
      <c r="AS31" s="7">
        <f t="shared" si="244"/>
        <v>1347502.3750000002</v>
      </c>
      <c r="AT31" s="7">
        <f>อุดรธานี!D6702+อุดรธานี!D6713+อุดรธานี!D6721</f>
        <v>1138915</v>
      </c>
      <c r="AU31" s="7">
        <f t="shared" si="245"/>
        <v>-208587.37500000023</v>
      </c>
      <c r="AV31" s="18">
        <f t="shared" si="277"/>
        <v>-15.479555277221696</v>
      </c>
      <c r="AW31" s="7">
        <v>3503934.37</v>
      </c>
      <c r="AX31" s="7">
        <f t="shared" si="246"/>
        <v>1459972.6541666666</v>
      </c>
      <c r="AY31" s="7">
        <f>อุดรธานี!D7507+อุดรธานี!D7518+อุดรธานี!D7526</f>
        <v>1388768.75</v>
      </c>
      <c r="AZ31" s="7">
        <f t="shared" si="247"/>
        <v>-71203.904166666558</v>
      </c>
      <c r="BA31" s="18">
        <f t="shared" si="278"/>
        <v>-4.8770710850956878</v>
      </c>
      <c r="BB31" s="7">
        <v>9838739</v>
      </c>
      <c r="BC31" s="7">
        <f t="shared" si="248"/>
        <v>4099474.583333333</v>
      </c>
      <c r="BD31" s="7">
        <f>อุดรธานี!D8312+อุดรธานี!D8323+อุดรธานี!D8331</f>
        <v>5149942.93</v>
      </c>
      <c r="BE31" s="7">
        <f t="shared" si="249"/>
        <v>1050468.3466666667</v>
      </c>
      <c r="BF31" s="18">
        <f t="shared" si="279"/>
        <v>25.624462972338225</v>
      </c>
      <c r="BG31" s="7">
        <v>10000000</v>
      </c>
      <c r="BH31" s="7">
        <f t="shared" si="250"/>
        <v>4166666.666666667</v>
      </c>
      <c r="BI31" s="7">
        <f>อุดรธานี!D9117+อุดรธานี!D9128+อุดรธานี!D9136</f>
        <v>3091836.75</v>
      </c>
      <c r="BJ31" s="7">
        <f t="shared" si="251"/>
        <v>-1074829.916666667</v>
      </c>
      <c r="BK31" s="18">
        <f t="shared" si="280"/>
        <v>-25.795918000000007</v>
      </c>
      <c r="BL31" s="7">
        <v>10660557.210000001</v>
      </c>
      <c r="BM31" s="7">
        <f t="shared" si="252"/>
        <v>4441898.8375000004</v>
      </c>
      <c r="BN31" s="7">
        <f>อุดรธานี!D9922+อุดรธานี!D9933+อุดรธานี!D9941</f>
        <v>2370951.08</v>
      </c>
      <c r="BO31" s="7">
        <f t="shared" si="253"/>
        <v>-2070947.7575000003</v>
      </c>
      <c r="BP31" s="18">
        <f t="shared" si="281"/>
        <v>-46.623028422357677</v>
      </c>
      <c r="BQ31" s="7">
        <v>6668497.3700000001</v>
      </c>
      <c r="BR31" s="7">
        <f t="shared" si="254"/>
        <v>2778540.5708333333</v>
      </c>
      <c r="BS31" s="7">
        <f>อุดรธานี!D10727+อุดรธานี!D10738+อุดรธานี!D10746</f>
        <v>3482610.18</v>
      </c>
      <c r="BT31" s="7">
        <f t="shared" si="255"/>
        <v>704069.60916666687</v>
      </c>
      <c r="BU31" s="18">
        <f t="shared" si="282"/>
        <v>25.339547550875025</v>
      </c>
      <c r="BV31" s="7">
        <v>1100000</v>
      </c>
      <c r="BW31" s="7">
        <f t="shared" si="256"/>
        <v>458333.33333333337</v>
      </c>
      <c r="BX31" s="7">
        <f>อุดรธานี!D11532+อุดรธานี!D11543+อุดรธานี!D11551</f>
        <v>638072.80000000005</v>
      </c>
      <c r="BY31" s="7">
        <f t="shared" si="257"/>
        <v>179739.46666666667</v>
      </c>
      <c r="BZ31" s="18">
        <f t="shared" si="283"/>
        <v>39.215883636363635</v>
      </c>
      <c r="CA31" s="7">
        <v>679018.49</v>
      </c>
      <c r="CB31" s="7">
        <f t="shared" si="258"/>
        <v>282924.37083333335</v>
      </c>
      <c r="CC31" s="7">
        <f>อุดรธานี!D12337+อุดรธานี!D12348+อุดรธานี!D12356</f>
        <v>974987.35</v>
      </c>
      <c r="CD31" s="7">
        <f t="shared" si="259"/>
        <v>692062.97916666663</v>
      </c>
      <c r="CE31" s="18">
        <f t="shared" si="284"/>
        <v>244.6105922682606</v>
      </c>
      <c r="CF31" s="7">
        <v>130000</v>
      </c>
      <c r="CG31" s="7">
        <f t="shared" si="260"/>
        <v>54166.666666666672</v>
      </c>
      <c r="CH31" s="7">
        <f>อุดรธานี!D13142+อุดรธานี!D13153+อุดรธานี!D13161</f>
        <v>817200</v>
      </c>
      <c r="CI31" s="7">
        <f t="shared" si="261"/>
        <v>763033.33333333337</v>
      </c>
      <c r="CJ31" s="18">
        <f t="shared" si="285"/>
        <v>1408.676923076923</v>
      </c>
      <c r="CK31" s="7">
        <v>574579</v>
      </c>
      <c r="CL31" s="7">
        <f t="shared" si="262"/>
        <v>239407.91666666669</v>
      </c>
      <c r="CM31" s="7">
        <f>อุดรธานี!D13947+อุดรธานี!D13958+อุดรธานี!D13966</f>
        <v>1247062.1600000001</v>
      </c>
      <c r="CN31" s="7">
        <f t="shared" si="263"/>
        <v>1007654.2433333334</v>
      </c>
      <c r="CO31" s="18">
        <f t="shared" si="286"/>
        <v>420.89428677344631</v>
      </c>
      <c r="CP31" s="7">
        <v>10020163.859999999</v>
      </c>
      <c r="CQ31" s="7">
        <f t="shared" si="264"/>
        <v>4175068.2749999994</v>
      </c>
      <c r="CR31" s="7">
        <f>อุดรธานี!D14752+อุดรธานี!D14763+อุดรธานี!D14771</f>
        <v>3726960.83</v>
      </c>
      <c r="CS31" s="7">
        <f t="shared" si="265"/>
        <v>-448107.44499999937</v>
      </c>
      <c r="CT31" s="18">
        <f t="shared" si="287"/>
        <v>-10.732936936222902</v>
      </c>
      <c r="CU31" s="7">
        <v>1583477.97</v>
      </c>
      <c r="CV31" s="7">
        <f t="shared" si="266"/>
        <v>659782.48750000005</v>
      </c>
      <c r="CW31" s="7">
        <f>อุดรธานี!D15557+อุดรธานี!D15568+อุดรธานี!D15576</f>
        <v>831322.65</v>
      </c>
      <c r="CX31" s="7">
        <f t="shared" si="267"/>
        <v>171540.16249999998</v>
      </c>
      <c r="CY31" s="18">
        <f t="shared" si="288"/>
        <v>25.999502222313829</v>
      </c>
      <c r="CZ31" s="7">
        <v>265000</v>
      </c>
      <c r="DA31" s="7">
        <f t="shared" si="268"/>
        <v>110416.66666666666</v>
      </c>
      <c r="DB31" s="7">
        <f>อุดรธานี!D16362+อุดรธานี!D16373+อุดรธานี!D16381</f>
        <v>497218.42000000004</v>
      </c>
      <c r="DC31" s="7">
        <f t="shared" si="269"/>
        <v>386801.75333333341</v>
      </c>
      <c r="DD31" s="18">
        <f t="shared" si="289"/>
        <v>350.31102188679256</v>
      </c>
    </row>
    <row r="32" spans="1:108" s="49" customFormat="1" x14ac:dyDescent="0.4">
      <c r="A32" s="176"/>
      <c r="B32" s="48"/>
      <c r="C32" s="51" t="s">
        <v>1408</v>
      </c>
      <c r="D32" s="146">
        <v>3552757.46</v>
      </c>
      <c r="E32" s="146">
        <f t="shared" si="228"/>
        <v>1480315.6083333332</v>
      </c>
      <c r="F32" s="146">
        <f>อุดรธานี!D263+อุดรธานี!D274+อุดรธานี!D282</f>
        <v>40113582.719999999</v>
      </c>
      <c r="G32" s="7">
        <f t="shared" si="229"/>
        <v>38633267.111666664</v>
      </c>
      <c r="H32" s="18">
        <f t="shared" si="41"/>
        <v>2609.7993491511806</v>
      </c>
      <c r="I32" s="146">
        <v>6582199</v>
      </c>
      <c r="J32" s="146">
        <f>I32/12*D$36</f>
        <v>2742582.916666667</v>
      </c>
      <c r="K32" s="146">
        <f>อุดรธานี!D1068+อุดรธานี!D1079+อุดรธานี!D1087</f>
        <v>3645797.64</v>
      </c>
      <c r="L32" s="7">
        <f t="shared" si="231"/>
        <v>903214.72333333315</v>
      </c>
      <c r="M32" s="18">
        <f t="shared" si="270"/>
        <v>32.932996039773322</v>
      </c>
      <c r="N32" s="7">
        <v>793593.25</v>
      </c>
      <c r="O32" s="7">
        <f t="shared" si="232"/>
        <v>330663.85416666663</v>
      </c>
      <c r="P32" s="7">
        <f>อุดรธานี!D1873+อุดรธานี!D1884+อุดรธานี!D1892</f>
        <v>1130399.19</v>
      </c>
      <c r="Q32" s="7">
        <f t="shared" si="233"/>
        <v>799735.33583333332</v>
      </c>
      <c r="R32" s="18">
        <f t="shared" si="271"/>
        <v>241.85750143414148</v>
      </c>
      <c r="S32" s="7">
        <v>70695612.519999996</v>
      </c>
      <c r="T32" s="7">
        <f>S32/12*D$36</f>
        <v>29456505.216666665</v>
      </c>
      <c r="U32" s="7">
        <f>อุดรธานี!D2678+อุดรธานี!D2689+อุดรธานี!D2697</f>
        <v>6389008.4100000001</v>
      </c>
      <c r="V32" s="7">
        <f t="shared" si="235"/>
        <v>-23067496.806666665</v>
      </c>
      <c r="W32" s="18">
        <f t="shared" si="272"/>
        <v>-78.310365187567925</v>
      </c>
      <c r="X32" s="7">
        <v>250000</v>
      </c>
      <c r="Y32" s="7">
        <f t="shared" si="236"/>
        <v>104166.66666666666</v>
      </c>
      <c r="Z32" s="7">
        <f>อุดรธานี!D3483+อุดรธานี!D3494+อุดรธานี!D3502</f>
        <v>361136.85</v>
      </c>
      <c r="AA32" s="7">
        <f t="shared" si="237"/>
        <v>256970.18333333332</v>
      </c>
      <c r="AB32" s="18">
        <f t="shared" si="273"/>
        <v>246.69137600000002</v>
      </c>
      <c r="AC32" s="7">
        <v>9556830.8699999992</v>
      </c>
      <c r="AD32" s="7">
        <f t="shared" si="238"/>
        <v>3982012.8624999993</v>
      </c>
      <c r="AE32" s="7">
        <f>อุดรธานี!D4288+อุดรธานี!D4299+อุดรธานี!D4307</f>
        <v>3533540.69</v>
      </c>
      <c r="AF32" s="7">
        <f t="shared" si="239"/>
        <v>-448472.1724999994</v>
      </c>
      <c r="AG32" s="18">
        <f t="shared" si="274"/>
        <v>-11.262449117716768</v>
      </c>
      <c r="AH32" s="7">
        <v>18471459.84</v>
      </c>
      <c r="AI32" s="7">
        <f t="shared" si="240"/>
        <v>7696441.6000000006</v>
      </c>
      <c r="AJ32" s="7">
        <f>อุดรธานี!D5093+อุดรธานี!D5104+อุดรธานี!D5112</f>
        <v>3397254.4499999997</v>
      </c>
      <c r="AK32" s="7">
        <f t="shared" si="241"/>
        <v>-4299187.1500000004</v>
      </c>
      <c r="AL32" s="18">
        <f t="shared" si="275"/>
        <v>-55.859413654226906</v>
      </c>
      <c r="AM32" s="7">
        <v>1764351</v>
      </c>
      <c r="AN32" s="7">
        <f>AM32/12*D$36</f>
        <v>735146.25</v>
      </c>
      <c r="AO32" s="7">
        <f>อุดรธานี!D5898+อุดรธานี!D5909+อุดรธานี!D5917</f>
        <v>855768.04999999993</v>
      </c>
      <c r="AP32" s="7">
        <f t="shared" si="243"/>
        <v>120621.79999999993</v>
      </c>
      <c r="AQ32" s="18">
        <f t="shared" si="276"/>
        <v>16.407864421535162</v>
      </c>
      <c r="AR32" s="7">
        <v>8045890</v>
      </c>
      <c r="AS32" s="7">
        <f t="shared" si="244"/>
        <v>3352454.166666667</v>
      </c>
      <c r="AT32" s="7">
        <f>อุดรธานี!D6703+อุดรธานี!D6714+อุดรธานี!D6722</f>
        <v>2761465.3499999996</v>
      </c>
      <c r="AU32" s="7">
        <f t="shared" si="245"/>
        <v>-590988.81666666735</v>
      </c>
      <c r="AV32" s="18">
        <f t="shared" si="277"/>
        <v>-17.628542771526849</v>
      </c>
      <c r="AW32" s="7">
        <v>2840000.99</v>
      </c>
      <c r="AX32" s="7">
        <f t="shared" si="246"/>
        <v>1183333.7458333333</v>
      </c>
      <c r="AY32" s="7">
        <f>อุดรธานี!D7508+อุดรธานี!D7519+อุดรธานี!D7527</f>
        <v>1321300.3499999999</v>
      </c>
      <c r="AZ32" s="7">
        <f t="shared" si="247"/>
        <v>137966.60416666651</v>
      </c>
      <c r="BA32" s="18">
        <f t="shared" si="278"/>
        <v>11.659145583607689</v>
      </c>
      <c r="BB32" s="7">
        <v>2477862</v>
      </c>
      <c r="BC32" s="7">
        <f t="shared" si="248"/>
        <v>1032442.5</v>
      </c>
      <c r="BD32" s="7">
        <f>อุดรธานี!D8313+อุดรธานี!D8324+อุดรธานี!D8332</f>
        <v>1045546.9299999999</v>
      </c>
      <c r="BE32" s="7">
        <f t="shared" si="249"/>
        <v>13104.429999999935</v>
      </c>
      <c r="BF32" s="18">
        <f t="shared" si="279"/>
        <v>1.2692648743150281</v>
      </c>
      <c r="BG32" s="7">
        <v>2000000</v>
      </c>
      <c r="BH32" s="7">
        <f>BG32/12*D$36</f>
        <v>833333.33333333326</v>
      </c>
      <c r="BI32" s="7">
        <f>อุดรธานี!D9118+อุดรธานี!D9129+อุดรธานี!D9137</f>
        <v>1895099.85</v>
      </c>
      <c r="BJ32" s="7">
        <f t="shared" si="251"/>
        <v>1061766.5166666668</v>
      </c>
      <c r="BK32" s="18">
        <f t="shared" si="280"/>
        <v>127.41198200000004</v>
      </c>
      <c r="BL32" s="7">
        <v>11183655.91</v>
      </c>
      <c r="BM32" s="7">
        <f t="shared" si="252"/>
        <v>4659856.6291666664</v>
      </c>
      <c r="BN32" s="7">
        <f>อุดรธานี!D9923+อุดรธานี!D9934+อุดรธานี!D9942</f>
        <v>1852912.4900000002</v>
      </c>
      <c r="BO32" s="7">
        <f t="shared" si="253"/>
        <v>-2806944.1391666662</v>
      </c>
      <c r="BP32" s="18">
        <f t="shared" si="281"/>
        <v>-60.236706030774144</v>
      </c>
      <c r="BQ32" s="7">
        <v>30561263.550000001</v>
      </c>
      <c r="BR32" s="7">
        <f t="shared" si="254"/>
        <v>12733859.8125</v>
      </c>
      <c r="BS32" s="7">
        <f>อุดรธานี!D10728+อุดรธานี!D10739+อุดรธานี!D10747</f>
        <v>2098325.92</v>
      </c>
      <c r="BT32" s="7">
        <f t="shared" si="255"/>
        <v>-10635533.8925</v>
      </c>
      <c r="BU32" s="18">
        <f t="shared" si="282"/>
        <v>-83.521681949567167</v>
      </c>
      <c r="BV32" s="7">
        <v>2000000</v>
      </c>
      <c r="BW32" s="7">
        <f t="shared" si="256"/>
        <v>833333.33333333326</v>
      </c>
      <c r="BX32" s="7">
        <f>อุดรธานี!D11533+อุดรธานี!D11544+อุดรธานี!D11552</f>
        <v>1606666.98</v>
      </c>
      <c r="BY32" s="7">
        <f t="shared" si="257"/>
        <v>773333.64666666673</v>
      </c>
      <c r="BZ32" s="18">
        <f t="shared" si="283"/>
        <v>92.800037600000024</v>
      </c>
      <c r="CA32" s="7">
        <v>1564410</v>
      </c>
      <c r="CB32" s="7">
        <f t="shared" si="258"/>
        <v>651837.5</v>
      </c>
      <c r="CC32" s="7">
        <f>อุดรธานี!D12338+อุดรธานี!D12349+อุดรธานี!D12357</f>
        <v>940485.24</v>
      </c>
      <c r="CD32" s="7">
        <f t="shared" si="259"/>
        <v>288647.74</v>
      </c>
      <c r="CE32" s="18">
        <f t="shared" si="284"/>
        <v>44.28216234874489</v>
      </c>
      <c r="CF32" s="7">
        <v>4945825.4400000004</v>
      </c>
      <c r="CG32" s="7">
        <f t="shared" si="260"/>
        <v>2060760.6000000003</v>
      </c>
      <c r="CH32" s="7">
        <f>อุดรธานี!D13143+อุดรธานี!D13154+อุดรธานี!D13162</f>
        <v>304947.44</v>
      </c>
      <c r="CI32" s="7">
        <f t="shared" si="261"/>
        <v>-1755813.1600000004</v>
      </c>
      <c r="CJ32" s="18">
        <f t="shared" si="285"/>
        <v>-85.202189909880857</v>
      </c>
      <c r="CK32" s="7">
        <v>441683.27</v>
      </c>
      <c r="CL32" s="7">
        <f>CK32/12*D$36</f>
        <v>184034.69583333336</v>
      </c>
      <c r="CM32" s="7">
        <f>อุดรธานี!D13948+อุดรธานี!D13959+อุดรธานี!D13967</f>
        <v>592048.80000000005</v>
      </c>
      <c r="CN32" s="7">
        <f t="shared" si="263"/>
        <v>408014.10416666669</v>
      </c>
      <c r="CO32" s="18">
        <f t="shared" si="286"/>
        <v>221.70499009391955</v>
      </c>
      <c r="CP32" s="7">
        <v>9311782.7200000007</v>
      </c>
      <c r="CQ32" s="7">
        <f t="shared" si="264"/>
        <v>3879909.4666666673</v>
      </c>
      <c r="CR32" s="7">
        <f>อุดรธานี!D14753+อุดรธานี!D14764+อุดรธานี!D14772</f>
        <v>3049630.56</v>
      </c>
      <c r="CS32" s="7">
        <f t="shared" si="265"/>
        <v>-830278.9066666672</v>
      </c>
      <c r="CT32" s="18">
        <f t="shared" si="287"/>
        <v>-21.399440213742455</v>
      </c>
      <c r="CU32" s="7">
        <v>3643527.1</v>
      </c>
      <c r="CV32" s="7">
        <f t="shared" si="266"/>
        <v>1518136.2916666667</v>
      </c>
      <c r="CW32" s="7">
        <f>อุดรธานี!D15558+อุดรธานี!D15569+อุดรธานี!D15577</f>
        <v>1105629.1500000001</v>
      </c>
      <c r="CX32" s="7">
        <f t="shared" si="267"/>
        <v>-412507.1416666666</v>
      </c>
      <c r="CY32" s="18">
        <f t="shared" si="288"/>
        <v>-27.171943911162337</v>
      </c>
      <c r="CZ32" s="7">
        <v>935244</v>
      </c>
      <c r="DA32" s="7">
        <f t="shared" si="268"/>
        <v>389685</v>
      </c>
      <c r="DB32" s="7">
        <f>อุดรธานี!D16363+อุดรธานี!D16374+อุดรธานี!D16382</f>
        <v>331656.8</v>
      </c>
      <c r="DC32" s="7">
        <f t="shared" si="269"/>
        <v>-58028.200000000012</v>
      </c>
      <c r="DD32" s="18">
        <f t="shared" si="289"/>
        <v>-14.891053030011422</v>
      </c>
    </row>
    <row r="33" spans="1:108" x14ac:dyDescent="0.4">
      <c r="A33" s="177" t="s">
        <v>1409</v>
      </c>
      <c r="B33" s="177"/>
      <c r="C33" s="177"/>
      <c r="D33" s="8">
        <v>1169903783.5900002</v>
      </c>
      <c r="E33" s="8">
        <f t="shared" ref="E33:G33" si="290">SUM(E25:E32)</f>
        <v>487459909.82916671</v>
      </c>
      <c r="F33" s="8">
        <f>SUM(F25:F32)</f>
        <v>680006278.42999995</v>
      </c>
      <c r="G33" s="8">
        <f t="shared" si="290"/>
        <v>192546368.6008333</v>
      </c>
      <c r="H33" s="9">
        <f t="shared" si="41"/>
        <v>39.499939321843378</v>
      </c>
      <c r="I33" s="8">
        <v>121448699.35000001</v>
      </c>
      <c r="J33" s="8">
        <f t="shared" ref="J33" si="291">SUM(J25:J32)</f>
        <v>50603624.729166664</v>
      </c>
      <c r="K33" s="8">
        <f>SUM(K25:K32)</f>
        <v>28425438.559999999</v>
      </c>
      <c r="L33" s="8">
        <f t="shared" ref="L33" si="292">SUM(L25:L32)</f>
        <v>-22178186.169166666</v>
      </c>
      <c r="M33" s="9">
        <f t="shared" si="270"/>
        <v>-43.827267884199038</v>
      </c>
      <c r="N33" s="8">
        <v>35470621.639999993</v>
      </c>
      <c r="O33" s="8">
        <f t="shared" ref="O33" si="293">SUM(O25:O32)</f>
        <v>14779425.683333332</v>
      </c>
      <c r="P33" s="8">
        <f>SUM(P25:P32)</f>
        <v>21316494.760000002</v>
      </c>
      <c r="Q33" s="8">
        <f t="shared" ref="Q33" si="294">SUM(Q25:Q32)</f>
        <v>6537069.0766666681</v>
      </c>
      <c r="R33" s="9">
        <f t="shared" si="271"/>
        <v>44.23087349083179</v>
      </c>
      <c r="S33" s="8">
        <v>299899509.38</v>
      </c>
      <c r="T33" s="8">
        <f t="shared" ref="T33" si="295">SUM(T25:T32)</f>
        <v>124958128.90833333</v>
      </c>
      <c r="U33" s="8">
        <f>SUM(U25:U32)</f>
        <v>130609139.46999998</v>
      </c>
      <c r="V33" s="8">
        <f t="shared" ref="V33" si="296">SUM(V25:V32)</f>
        <v>5651010.5616666675</v>
      </c>
      <c r="W33" s="9">
        <f t="shared" si="272"/>
        <v>4.5223232862362481</v>
      </c>
      <c r="X33" s="8">
        <v>5074735.5</v>
      </c>
      <c r="Y33" s="8">
        <f t="shared" ref="Y33" si="297">SUM(Y25:Y32)</f>
        <v>2114473.125</v>
      </c>
      <c r="Z33" s="8">
        <f>SUM(Z25:Z32)</f>
        <v>2789312.74</v>
      </c>
      <c r="AA33" s="8">
        <f t="shared" ref="AA33" si="298">SUM(AA25:AA32)</f>
        <v>674839.61499999999</v>
      </c>
      <c r="AB33" s="9">
        <f t="shared" si="273"/>
        <v>31.915260923451083</v>
      </c>
      <c r="AC33" s="8">
        <v>50101098.859999999</v>
      </c>
      <c r="AD33" s="8">
        <f t="shared" ref="AD33" si="299">SUM(AD25:AD32)</f>
        <v>20875457.858333334</v>
      </c>
      <c r="AE33" s="8">
        <f>SUM(AE25:AE32)</f>
        <v>17242631.07</v>
      </c>
      <c r="AF33" s="8">
        <f t="shared" ref="AF33" si="300">SUM(AF25:AF32)</f>
        <v>-3632826.7883333331</v>
      </c>
      <c r="AG33" s="9">
        <f t="shared" si="274"/>
        <v>-17.402381365652943</v>
      </c>
      <c r="AH33" s="8">
        <v>150369972.72</v>
      </c>
      <c r="AI33" s="8">
        <f t="shared" ref="AI33" si="301">SUM(AI25:AI32)</f>
        <v>62654155.299999997</v>
      </c>
      <c r="AJ33" s="8">
        <f>SUM(AJ25:AJ32)</f>
        <v>51588476.690000005</v>
      </c>
      <c r="AK33" s="8">
        <f t="shared" ref="AK33" si="302">SUM(AK25:AK32)</f>
        <v>-11065678.609999999</v>
      </c>
      <c r="AL33" s="9">
        <f t="shared" si="275"/>
        <v>-17.661523895766258</v>
      </c>
      <c r="AM33" s="8">
        <v>36721449.509999998</v>
      </c>
      <c r="AN33" s="8">
        <f t="shared" ref="AN33" si="303">SUM(AN25:AN32)</f>
        <v>15300603.9625</v>
      </c>
      <c r="AO33" s="8">
        <f>SUM(AO25:AO32)</f>
        <v>11954086.98</v>
      </c>
      <c r="AP33" s="8">
        <f t="shared" ref="AP33" si="304">SUM(AP25:AP32)</f>
        <v>-3346516.9824999995</v>
      </c>
      <c r="AQ33" s="9">
        <f t="shared" si="276"/>
        <v>-21.87179663431537</v>
      </c>
      <c r="AR33" s="8">
        <v>59236623.310000002</v>
      </c>
      <c r="AS33" s="8">
        <f t="shared" ref="AS33" si="305">SUM(AS25:AS32)</f>
        <v>24681926.37916667</v>
      </c>
      <c r="AT33" s="8">
        <f>SUM(AT25:AT32)</f>
        <v>15823748.699999999</v>
      </c>
      <c r="AU33" s="8">
        <f t="shared" ref="AU33" si="306">SUM(AU25:AU32)</f>
        <v>-8858177.6791666672</v>
      </c>
      <c r="AV33" s="9">
        <f t="shared" si="277"/>
        <v>-35.889328665381683</v>
      </c>
      <c r="AW33" s="8">
        <v>44212137.359999999</v>
      </c>
      <c r="AX33" s="8">
        <f t="shared" ref="AX33" si="307">SUM(AX25:AX32)</f>
        <v>18421723.899999999</v>
      </c>
      <c r="AY33" s="8">
        <f>SUM(AY25:AY32)</f>
        <v>17775667.890000001</v>
      </c>
      <c r="AZ33" s="8">
        <f t="shared" ref="AZ33" si="308">SUM(AZ25:AZ32)</f>
        <v>-646056.01</v>
      </c>
      <c r="BA33" s="9">
        <f t="shared" si="278"/>
        <v>-3.5070333998437579</v>
      </c>
      <c r="BB33" s="8">
        <v>46609802</v>
      </c>
      <c r="BC33" s="8">
        <f t="shared" ref="BC33" si="309">SUM(BC25:BC32)</f>
        <v>19420750.833333332</v>
      </c>
      <c r="BD33" s="8">
        <f>SUM(BD25:BD32)</f>
        <v>23102906.649999999</v>
      </c>
      <c r="BE33" s="8">
        <f t="shared" ref="BE33" si="310">SUM(BE25:BE32)</f>
        <v>3682155.8166666655</v>
      </c>
      <c r="BF33" s="9">
        <f t="shared" si="279"/>
        <v>18.959904528236351</v>
      </c>
      <c r="BG33" s="8">
        <v>126300000</v>
      </c>
      <c r="BH33" s="8">
        <f t="shared" ref="BH33" si="311">SUM(BH25:BH32)</f>
        <v>52624999.999999993</v>
      </c>
      <c r="BI33" s="8">
        <f>SUM(BI25:BI32)</f>
        <v>52678549.299999997</v>
      </c>
      <c r="BJ33" s="8">
        <f t="shared" ref="BJ33" si="312">SUM(BJ25:BJ32)</f>
        <v>53549.299999999348</v>
      </c>
      <c r="BK33" s="9">
        <f t="shared" si="280"/>
        <v>0.10175638954869236</v>
      </c>
      <c r="BL33" s="8">
        <v>77631224.719999999</v>
      </c>
      <c r="BM33" s="8">
        <f t="shared" ref="BM33" si="313">SUM(BM25:BM32)</f>
        <v>32346343.633333329</v>
      </c>
      <c r="BN33" s="8">
        <f>SUM(BN25:BN32)</f>
        <v>25494646.32</v>
      </c>
      <c r="BO33" s="8">
        <f t="shared" ref="BO33" si="314">SUM(BO25:BO32)</f>
        <v>-6851697.3133333335</v>
      </c>
      <c r="BP33" s="9">
        <f t="shared" si="281"/>
        <v>-21.182293093159902</v>
      </c>
      <c r="BQ33" s="8">
        <v>128945836.78000002</v>
      </c>
      <c r="BR33" s="8">
        <f t="shared" ref="BR33" si="315">SUM(BR25:BR32)</f>
        <v>53727431.991666667</v>
      </c>
      <c r="BS33" s="8">
        <f>SUM(BS25:BS32)</f>
        <v>46290764.700000003</v>
      </c>
      <c r="BT33" s="8">
        <f t="shared" ref="BT33" si="316">SUM(BT25:BT32)</f>
        <v>-7436667.2916666642</v>
      </c>
      <c r="BU33" s="9">
        <f t="shared" si="282"/>
        <v>-13.841471695167042</v>
      </c>
      <c r="BV33" s="8">
        <v>31100000</v>
      </c>
      <c r="BW33" s="8">
        <f t="shared" ref="BW33" si="317">SUM(BW25:BW32)</f>
        <v>12958333.333333334</v>
      </c>
      <c r="BX33" s="8">
        <f>SUM(BX25:BX32)</f>
        <v>13507965.810000002</v>
      </c>
      <c r="BY33" s="8">
        <f t="shared" ref="BY33" si="318">SUM(BY25:BY32)</f>
        <v>549632.47666666738</v>
      </c>
      <c r="BZ33" s="9">
        <f t="shared" si="283"/>
        <v>4.2415367974276581</v>
      </c>
      <c r="CA33" s="8">
        <v>19102867.050000001</v>
      </c>
      <c r="CB33" s="8">
        <f t="shared" ref="CB33" si="319">SUM(CB25:CB32)</f>
        <v>7959527.9375000009</v>
      </c>
      <c r="CC33" s="8">
        <f>SUM(CC25:CC32)</f>
        <v>11795953.09</v>
      </c>
      <c r="CD33" s="8">
        <f t="shared" ref="CD33" si="320">SUM(CD25:CD32)</f>
        <v>3836425.1524999999</v>
      </c>
      <c r="CE33" s="9">
        <f t="shared" si="284"/>
        <v>48.199154304432007</v>
      </c>
      <c r="CF33" s="8">
        <v>33268115.960000001</v>
      </c>
      <c r="CG33" s="8">
        <f t="shared" ref="CG33" si="321">SUM(CG25:CG32)</f>
        <v>13861714.983333332</v>
      </c>
      <c r="CH33" s="8">
        <f>SUM(CH25:CH32)</f>
        <v>10674364.939999999</v>
      </c>
      <c r="CI33" s="8">
        <f t="shared" ref="CI33" si="322">SUM(CI25:CI32)</f>
        <v>-3187350.043333333</v>
      </c>
      <c r="CJ33" s="9">
        <f t="shared" si="285"/>
        <v>-22.993908381218713</v>
      </c>
      <c r="CK33" s="8">
        <v>13200478.25</v>
      </c>
      <c r="CL33" s="8">
        <f t="shared" ref="CL33" si="323">SUM(CL25:CL32)</f>
        <v>5500199.270833334</v>
      </c>
      <c r="CM33" s="8">
        <f>SUM(CM25:CM32)</f>
        <v>10716710.940000001</v>
      </c>
      <c r="CN33" s="8">
        <f t="shared" ref="CN33" si="324">SUM(CN25:CN32)</f>
        <v>5216511.6691666674</v>
      </c>
      <c r="CO33" s="9">
        <f t="shared" si="286"/>
        <v>94.842230477520772</v>
      </c>
      <c r="CP33" s="8">
        <v>154057564.59</v>
      </c>
      <c r="CQ33" s="8">
        <f t="shared" ref="CQ33" si="325">SUM(CQ25:CQ32)</f>
        <v>64190651.912499994</v>
      </c>
      <c r="CR33" s="8">
        <f>SUM(CR25:CR32)</f>
        <v>60607226.18</v>
      </c>
      <c r="CS33" s="8">
        <f t="shared" ref="CS33" si="326">SUM(CS25:CS32)</f>
        <v>-3583425.7325000023</v>
      </c>
      <c r="CT33" s="9">
        <f t="shared" si="287"/>
        <v>-5.5824728768679064</v>
      </c>
      <c r="CU33" s="8">
        <v>26942816.689999998</v>
      </c>
      <c r="CV33" s="8">
        <f t="shared" ref="CV33" si="327">SUM(CV25:CV32)</f>
        <v>11226173.620833334</v>
      </c>
      <c r="CW33" s="8">
        <f>SUM(CW25:CW32)</f>
        <v>11428206.420000002</v>
      </c>
      <c r="CX33" s="8">
        <f t="shared" ref="CX33" si="328">SUM(CX25:CX32)</f>
        <v>202032.79916666716</v>
      </c>
      <c r="CY33" s="9">
        <f t="shared" si="288"/>
        <v>1.7996586013219882</v>
      </c>
      <c r="CZ33" s="8">
        <v>21959728.560000002</v>
      </c>
      <c r="DA33" s="8">
        <f>SUM(DA25:DA32)</f>
        <v>9149886.8999999985</v>
      </c>
      <c r="DB33" s="8">
        <f>SUM(DB25:DB32)</f>
        <v>8449875.6400000006</v>
      </c>
      <c r="DC33" s="8">
        <f t="shared" ref="DC33" si="329">SUM(DC25:DC32)</f>
        <v>-700011.26000000024</v>
      </c>
      <c r="DD33" s="9">
        <f t="shared" si="289"/>
        <v>-7.650490849236621</v>
      </c>
    </row>
    <row r="34" spans="1:108" s="85" customFormat="1" x14ac:dyDescent="0.25">
      <c r="A34" s="87"/>
      <c r="B34" s="87" t="s">
        <v>1448</v>
      </c>
      <c r="C34" s="88">
        <f>COUNTIF(H34:DD34,"ผ่าน")</f>
        <v>5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ไม่ผ่าน</v>
      </c>
      <c r="S34" s="89"/>
      <c r="T34" s="89"/>
      <c r="U34" s="89"/>
      <c r="V34" s="89"/>
      <c r="W34" s="89" t="str">
        <f>IF(AND(W33&gt;=-5.01,W33&lt;=5.01),"ผ่าน","ไม่ผ่าน")</f>
        <v>ผ่าน</v>
      </c>
      <c r="X34" s="89"/>
      <c r="Y34" s="89"/>
      <c r="Z34" s="89"/>
      <c r="AA34" s="89"/>
      <c r="AB34" s="89" t="str">
        <f>IF(AND(AB33&gt;=-5.01,AB33&lt;=5.01),"ผ่าน","ไม่ผ่าน")</f>
        <v>ไม่ผ่าน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  <c r="AR34" s="89"/>
      <c r="AS34" s="89"/>
      <c r="AT34" s="89"/>
      <c r="AU34" s="89"/>
      <c r="AV34" s="89" t="str">
        <f>IF(AND(AV33&gt;=-5.01,AV33&lt;=5.01),"ผ่าน","ไม่ผ่าน")</f>
        <v>ไม่ผ่าน</v>
      </c>
      <c r="AW34" s="89"/>
      <c r="AX34" s="89"/>
      <c r="AY34" s="89"/>
      <c r="AZ34" s="89"/>
      <c r="BA34" s="89" t="str">
        <f>IF(AND(BA33&gt;=-5.01,BA33&lt;=5.01),"ผ่าน","ไม่ผ่าน")</f>
        <v>ผ่าน</v>
      </c>
      <c r="BB34" s="89"/>
      <c r="BC34" s="89"/>
      <c r="BD34" s="89"/>
      <c r="BE34" s="89"/>
      <c r="BF34" s="89" t="str">
        <f>IF(AND(BF33&gt;=-5.01,BF33&lt;=5.01),"ผ่าน","ไม่ผ่าน")</f>
        <v>ไม่ผ่าน</v>
      </c>
      <c r="BG34" s="89"/>
      <c r="BH34" s="89"/>
      <c r="BI34" s="89"/>
      <c r="BJ34" s="89"/>
      <c r="BK34" s="89" t="str">
        <f>IF(AND(BK33&gt;=-5.01,BK33&lt;=5.01),"ผ่าน","ไม่ผ่าน")</f>
        <v>ผ่าน</v>
      </c>
      <c r="BL34" s="89"/>
      <c r="BM34" s="89"/>
      <c r="BN34" s="89"/>
      <c r="BO34" s="89"/>
      <c r="BP34" s="89" t="str">
        <f>IF(AND(BP33&gt;=-5.01,BP33&lt;=5.01),"ผ่าน","ไม่ผ่าน")</f>
        <v>ไม่ผ่าน</v>
      </c>
      <c r="BQ34" s="89"/>
      <c r="BR34" s="89"/>
      <c r="BS34" s="89"/>
      <c r="BT34" s="89"/>
      <c r="BU34" s="89" t="str">
        <f>IF(AND(BU33&gt;=-5.01,BU33&lt;=5.01),"ผ่าน","ไม่ผ่าน")</f>
        <v>ไม่ผ่าน</v>
      </c>
      <c r="BV34" s="89"/>
      <c r="BW34" s="89"/>
      <c r="BX34" s="89"/>
      <c r="BY34" s="89"/>
      <c r="BZ34" s="89" t="str">
        <f>IF(AND(BZ33&gt;=-5.01,BZ33&lt;=5.01),"ผ่าน","ไม่ผ่าน")</f>
        <v>ผ่าน</v>
      </c>
      <c r="CA34" s="89"/>
      <c r="CB34" s="89"/>
      <c r="CC34" s="89"/>
      <c r="CD34" s="89"/>
      <c r="CE34" s="89" t="str">
        <f>IF(AND(CE33&gt;=-5.01,CE33&lt;=5.01),"ผ่าน","ไม่ผ่าน")</f>
        <v>ไม่ผ่าน</v>
      </c>
      <c r="CF34" s="89"/>
      <c r="CG34" s="89"/>
      <c r="CH34" s="89"/>
      <c r="CI34" s="89"/>
      <c r="CJ34" s="89" t="str">
        <f>IF(AND(CJ33&gt;=-5.01,CJ33&lt;=5.01),"ผ่าน","ไม่ผ่าน")</f>
        <v>ไม่ผ่าน</v>
      </c>
      <c r="CK34" s="89"/>
      <c r="CL34" s="89"/>
      <c r="CM34" s="89"/>
      <c r="CN34" s="89"/>
      <c r="CO34" s="89" t="str">
        <f>IF(AND(CO33&gt;=-5.01,CO33&lt;=5.01),"ผ่าน","ไม่ผ่าน")</f>
        <v>ไม่ผ่าน</v>
      </c>
      <c r="CP34" s="89"/>
      <c r="CQ34" s="89"/>
      <c r="CR34" s="89"/>
      <c r="CS34" s="89"/>
      <c r="CT34" s="89" t="str">
        <f>IF(AND(CT33&gt;=-5.01,CT33&lt;=5.01),"ผ่าน","ไม่ผ่าน")</f>
        <v>ไม่ผ่าน</v>
      </c>
      <c r="CU34" s="89"/>
      <c r="CV34" s="89"/>
      <c r="CW34" s="89"/>
      <c r="CX34" s="89"/>
      <c r="CY34" s="89" t="str">
        <f>IF(AND(CY33&gt;=-5.01,CY33&lt;=5.01),"ผ่าน","ไม่ผ่าน")</f>
        <v>ผ่าน</v>
      </c>
      <c r="CZ34" s="89"/>
      <c r="DA34" s="89"/>
      <c r="DB34" s="89"/>
      <c r="DC34" s="89"/>
      <c r="DD34" s="89" t="str">
        <f>IF(AND(DD33&gt;=-5.01,DD33&lt;=5.01),"ผ่าน","ไม่ผ่าน")</f>
        <v>ไม่ผ่าน</v>
      </c>
    </row>
    <row r="36" spans="1:108" ht="16.2" customHeight="1" x14ac:dyDescent="0.4">
      <c r="B36" s="50" t="s">
        <v>1436</v>
      </c>
      <c r="C36" s="50" t="s">
        <v>1733</v>
      </c>
      <c r="D36" s="50">
        <v>5</v>
      </c>
    </row>
    <row r="39" spans="1:108" x14ac:dyDescent="0.4">
      <c r="D39" s="68"/>
      <c r="E39" s="68"/>
      <c r="F39" s="68"/>
    </row>
    <row r="40" spans="1:108" x14ac:dyDescent="0.4">
      <c r="D40" s="68"/>
      <c r="E40" s="68"/>
      <c r="F40" s="68"/>
      <c r="BX40" s="56"/>
    </row>
    <row r="41" spans="1:108" x14ac:dyDescent="0.4">
      <c r="D41" s="68"/>
      <c r="E41" s="68"/>
      <c r="F41" s="68"/>
    </row>
    <row r="42" spans="1:108" x14ac:dyDescent="0.4">
      <c r="D42" s="68"/>
      <c r="E42" s="68"/>
      <c r="F42" s="68"/>
    </row>
    <row r="43" spans="1:108" x14ac:dyDescent="0.4">
      <c r="D43" s="68"/>
      <c r="E43" s="68"/>
      <c r="F43" s="68"/>
    </row>
    <row r="44" spans="1:108" x14ac:dyDescent="0.4">
      <c r="D44" s="68"/>
      <c r="E44" s="68"/>
      <c r="F44" s="68"/>
    </row>
    <row r="45" spans="1:108" x14ac:dyDescent="0.4">
      <c r="D45" s="68"/>
      <c r="E45" s="68"/>
      <c r="F45" s="68"/>
    </row>
    <row r="46" spans="1:108" x14ac:dyDescent="0.4">
      <c r="D46" s="68"/>
      <c r="E46" s="68"/>
      <c r="F46" s="68"/>
    </row>
    <row r="47" spans="1:108" x14ac:dyDescent="0.4">
      <c r="D47" s="68"/>
      <c r="E47" s="68"/>
      <c r="F47" s="68"/>
    </row>
    <row r="48" spans="1:108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29">
    <mergeCell ref="CZ2:DD2"/>
    <mergeCell ref="BV2:BZ2"/>
    <mergeCell ref="A22:C22"/>
    <mergeCell ref="A24:A32"/>
    <mergeCell ref="A33:C33"/>
    <mergeCell ref="D2:H2"/>
    <mergeCell ref="A4:A6"/>
    <mergeCell ref="A2:A3"/>
    <mergeCell ref="B2:C3"/>
    <mergeCell ref="I2:M2"/>
    <mergeCell ref="A7:C7"/>
    <mergeCell ref="A9:A20"/>
    <mergeCell ref="AC2:AG2"/>
    <mergeCell ref="AH2:AL2"/>
    <mergeCell ref="N2:R2"/>
    <mergeCell ref="AR2:AV2"/>
    <mergeCell ref="AW2:BA2"/>
    <mergeCell ref="S2:W2"/>
    <mergeCell ref="X2:AB2"/>
    <mergeCell ref="AM2:AQ2"/>
    <mergeCell ref="BB2:BF2"/>
    <mergeCell ref="CK2:CO2"/>
    <mergeCell ref="CP2:CT2"/>
    <mergeCell ref="CU2:CY2"/>
    <mergeCell ref="BG2:BK2"/>
    <mergeCell ref="BL2:BP2"/>
    <mergeCell ref="BQ2:BU2"/>
    <mergeCell ref="CA2:CE2"/>
    <mergeCell ref="CF2:CJ2"/>
  </mergeCells>
  <phoneticPr fontId="15" type="noConversion"/>
  <conditionalFormatting sqref="H38:H1048576 H1:H7 H8:DD8 H9:H36 I34:DD34 H23:DD23">
    <cfRule type="cellIs" dxfId="41" priority="41" operator="lessThan">
      <formula>-5</formula>
    </cfRule>
    <cfRule type="cellIs" dxfId="40" priority="42" operator="greaterThan">
      <formula>5</formula>
    </cfRule>
  </conditionalFormatting>
  <conditionalFormatting sqref="M1:M33 M35:M1048576">
    <cfRule type="cellIs" dxfId="39" priority="39" operator="lessThan">
      <formula>-5</formula>
    </cfRule>
    <cfRule type="cellIs" dxfId="38" priority="40" operator="greaterThan">
      <formula>5</formula>
    </cfRule>
  </conditionalFormatting>
  <conditionalFormatting sqref="R1:R33 R35:R1048576">
    <cfRule type="cellIs" dxfId="37" priority="37" operator="lessThan">
      <formula>-5</formula>
    </cfRule>
    <cfRule type="cellIs" dxfId="36" priority="38" operator="greaterThan">
      <formula>5</formula>
    </cfRule>
  </conditionalFormatting>
  <conditionalFormatting sqref="W1:W33 W35:W1048576">
    <cfRule type="cellIs" dxfId="35" priority="35" operator="lessThan">
      <formula>-5</formula>
    </cfRule>
    <cfRule type="cellIs" dxfId="34" priority="36" operator="greaterThan">
      <formula>5</formula>
    </cfRule>
  </conditionalFormatting>
  <conditionalFormatting sqref="AB1:AB33 AB35:AB1048576">
    <cfRule type="cellIs" dxfId="33" priority="33" operator="lessThan">
      <formula>-5</formula>
    </cfRule>
    <cfRule type="cellIs" dxfId="32" priority="34" operator="greaterThan">
      <formula>5</formula>
    </cfRule>
  </conditionalFormatting>
  <conditionalFormatting sqref="AG1:AG33 AG35:AG1048576">
    <cfRule type="cellIs" dxfId="31" priority="31" operator="lessThan">
      <formula>-5</formula>
    </cfRule>
    <cfRule type="cellIs" dxfId="30" priority="32" operator="greaterThan">
      <formula>5</formula>
    </cfRule>
  </conditionalFormatting>
  <conditionalFormatting sqref="AL1:AL33 AL35:AL1048576">
    <cfRule type="cellIs" dxfId="29" priority="29" operator="lessThan">
      <formula>-5</formula>
    </cfRule>
    <cfRule type="cellIs" dxfId="28" priority="30" operator="greaterThan">
      <formula>5</formula>
    </cfRule>
  </conditionalFormatting>
  <conditionalFormatting sqref="AQ1:AQ33 AQ35:AQ1048576">
    <cfRule type="cellIs" dxfId="27" priority="27" operator="lessThan">
      <formula>-5</formula>
    </cfRule>
    <cfRule type="cellIs" dxfId="26" priority="28" operator="greaterThan">
      <formula>5</formula>
    </cfRule>
  </conditionalFormatting>
  <conditionalFormatting sqref="AV1:AV33 AV35:AV1048576">
    <cfRule type="cellIs" dxfId="25" priority="25" operator="lessThan">
      <formula>-5</formula>
    </cfRule>
    <cfRule type="cellIs" dxfId="24" priority="26" operator="greaterThan">
      <formula>5</formula>
    </cfRule>
  </conditionalFormatting>
  <conditionalFormatting sqref="BA1:BA33 BA35:BA1048576">
    <cfRule type="cellIs" dxfId="23" priority="23" operator="lessThan">
      <formula>-5</formula>
    </cfRule>
    <cfRule type="cellIs" dxfId="22" priority="24" operator="greaterThan">
      <formula>5</formula>
    </cfRule>
  </conditionalFormatting>
  <conditionalFormatting sqref="BF1:BF33 BF35:BF1048576">
    <cfRule type="cellIs" dxfId="21" priority="21" operator="lessThan">
      <formula>-5</formula>
    </cfRule>
    <cfRule type="cellIs" dxfId="20" priority="22" operator="greaterThan">
      <formula>5</formula>
    </cfRule>
  </conditionalFormatting>
  <conditionalFormatting sqref="BK1:BK33 BK35:BK1048576">
    <cfRule type="cellIs" dxfId="19" priority="19" operator="lessThan">
      <formula>-5</formula>
    </cfRule>
    <cfRule type="cellIs" dxfId="18" priority="20" operator="greaterThan">
      <formula>5</formula>
    </cfRule>
  </conditionalFormatting>
  <conditionalFormatting sqref="BP1:BP33 BP35:BP1048576">
    <cfRule type="cellIs" dxfId="17" priority="17" operator="lessThan">
      <formula>-5</formula>
    </cfRule>
    <cfRule type="cellIs" dxfId="16" priority="18" operator="greaterThan">
      <formula>5</formula>
    </cfRule>
  </conditionalFormatting>
  <conditionalFormatting sqref="BU1:BU33 BU35:BU1048576">
    <cfRule type="cellIs" dxfId="15" priority="15" operator="lessThan">
      <formula>-5</formula>
    </cfRule>
    <cfRule type="cellIs" dxfId="14" priority="16" operator="greaterThan">
      <formula>5</formula>
    </cfRule>
  </conditionalFormatting>
  <conditionalFormatting sqref="BZ1:BZ33 BZ35:BZ1048576">
    <cfRule type="cellIs" dxfId="13" priority="13" operator="lessThan">
      <formula>-5</formula>
    </cfRule>
    <cfRule type="cellIs" dxfId="12" priority="14" operator="greaterThan">
      <formula>5</formula>
    </cfRule>
  </conditionalFormatting>
  <conditionalFormatting sqref="CE1:CE33 CE35:CE1048576">
    <cfRule type="cellIs" dxfId="11" priority="11" operator="lessThan">
      <formula>-5</formula>
    </cfRule>
    <cfRule type="cellIs" dxfId="10" priority="12" operator="greaterThan">
      <formula>5</formula>
    </cfRule>
  </conditionalFormatting>
  <conditionalFormatting sqref="CJ1:CJ33 CJ35:CJ1048576">
    <cfRule type="cellIs" dxfId="9" priority="9" operator="lessThan">
      <formula>-5</formula>
    </cfRule>
    <cfRule type="cellIs" dxfId="8" priority="10" operator="greaterThan">
      <formula>5</formula>
    </cfRule>
  </conditionalFormatting>
  <conditionalFormatting sqref="CO1:CO33 CO35:CO1048576">
    <cfRule type="cellIs" dxfId="7" priority="7" operator="lessThan">
      <formula>-5</formula>
    </cfRule>
    <cfRule type="cellIs" dxfId="6" priority="8" operator="greaterThan">
      <formula>5</formula>
    </cfRule>
  </conditionalFormatting>
  <conditionalFormatting sqref="CT1:CT33 CT35:CT1048576">
    <cfRule type="cellIs" dxfId="5" priority="5" operator="lessThan">
      <formula>-5</formula>
    </cfRule>
    <cfRule type="cellIs" dxfId="4" priority="6" operator="greaterThan">
      <formula>5</formula>
    </cfRule>
  </conditionalFormatting>
  <conditionalFormatting sqref="CY1:CY33 CY35:CY1048576">
    <cfRule type="cellIs" dxfId="3" priority="3" operator="lessThan">
      <formula>-5</formula>
    </cfRule>
    <cfRule type="cellIs" dxfId="2" priority="4" operator="greaterThan">
      <formula>5</formula>
    </cfRule>
  </conditionalFormatting>
  <conditionalFormatting sqref="DD1:DD33 DD35:DD1048576">
    <cfRule type="cellIs" dxfId="1" priority="1" operator="lessThan">
      <formula>-5</formula>
    </cfRule>
    <cfRule type="cellIs" dxfId="0" priority="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23"/>
  <sheetViews>
    <sheetView zoomScale="80" zoomScaleNormal="80" workbookViewId="0">
      <pane xSplit="5" ySplit="2" topLeftCell="H3" activePane="bottomRight" state="frozen"/>
      <selection pane="topRight" activeCell="F1" sqref="F1"/>
      <selection pane="bottomLeft" activeCell="A3" sqref="A3"/>
      <selection pane="bottomRight" activeCell="M16" sqref="M16"/>
    </sheetView>
  </sheetViews>
  <sheetFormatPr defaultColWidth="8.69921875" defaultRowHeight="14.4" x14ac:dyDescent="0.3"/>
  <cols>
    <col min="1" max="1" width="14.3984375" style="19" customWidth="1"/>
    <col min="2" max="2" width="16.59765625" style="19" hidden="1" customWidth="1"/>
    <col min="3" max="3" width="39.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3" customWidth="1"/>
    <col min="53" max="53" width="17.69921875" style="19" customWidth="1"/>
    <col min="54" max="16384" width="8.69921875" style="19"/>
  </cols>
  <sheetData>
    <row r="1" spans="1:52" s="53" customFormat="1" ht="18.600000000000001" customHeight="1" thickTop="1" thickBot="1" x14ac:dyDescent="0.35">
      <c r="A1" s="122" t="s">
        <v>0</v>
      </c>
      <c r="B1" s="123" t="s">
        <v>1</v>
      </c>
      <c r="C1" s="124" t="s">
        <v>2</v>
      </c>
      <c r="D1" s="120" t="s">
        <v>1431</v>
      </c>
      <c r="E1" s="100" t="s">
        <v>1432</v>
      </c>
      <c r="F1" s="192" t="s">
        <v>1728</v>
      </c>
      <c r="G1" s="193"/>
      <c r="H1" s="194" t="s">
        <v>1450</v>
      </c>
      <c r="I1" s="195"/>
      <c r="J1" s="196" t="s">
        <v>1451</v>
      </c>
      <c r="K1" s="197"/>
      <c r="L1" s="194" t="s">
        <v>1452</v>
      </c>
      <c r="M1" s="195"/>
      <c r="N1" s="196" t="s">
        <v>1453</v>
      </c>
      <c r="O1" s="197"/>
      <c r="P1" s="198" t="s">
        <v>1454</v>
      </c>
      <c r="Q1" s="199"/>
      <c r="R1" s="196" t="s">
        <v>1455</v>
      </c>
      <c r="S1" s="197"/>
      <c r="T1" s="194" t="s">
        <v>1456</v>
      </c>
      <c r="U1" s="195"/>
      <c r="V1" s="196" t="s">
        <v>1457</v>
      </c>
      <c r="W1" s="197"/>
      <c r="X1" s="194" t="s">
        <v>1458</v>
      </c>
      <c r="Y1" s="195"/>
      <c r="Z1" s="196" t="s">
        <v>1459</v>
      </c>
      <c r="AA1" s="197"/>
      <c r="AB1" s="194" t="s">
        <v>1460</v>
      </c>
      <c r="AC1" s="195"/>
      <c r="AD1" s="142" t="s">
        <v>1410</v>
      </c>
      <c r="AE1" s="131"/>
      <c r="AF1" s="63" t="s">
        <v>1410</v>
      </c>
      <c r="AG1" s="132"/>
    </row>
    <row r="2" spans="1:52" s="53" customFormat="1" ht="14.4" customHeight="1" thickTop="1" thickBot="1" x14ac:dyDescent="0.35">
      <c r="A2" s="118"/>
      <c r="B2" s="119"/>
      <c r="C2" s="125"/>
      <c r="D2" s="121"/>
      <c r="E2" s="101"/>
      <c r="F2" s="149" t="s">
        <v>1730</v>
      </c>
      <c r="G2" s="149" t="s">
        <v>1729</v>
      </c>
      <c r="H2" s="150" t="s">
        <v>1730</v>
      </c>
      <c r="I2" s="150" t="s">
        <v>1729</v>
      </c>
      <c r="J2" s="150" t="s">
        <v>1730</v>
      </c>
      <c r="K2" s="150" t="s">
        <v>1729</v>
      </c>
      <c r="L2" s="37" t="s">
        <v>1731</v>
      </c>
      <c r="M2" s="37" t="s">
        <v>1732</v>
      </c>
      <c r="N2" s="37" t="s">
        <v>1731</v>
      </c>
      <c r="O2" s="37" t="s">
        <v>1732</v>
      </c>
      <c r="P2" s="102" t="s">
        <v>1720</v>
      </c>
      <c r="Q2" s="102" t="s">
        <v>1721</v>
      </c>
      <c r="R2" s="37" t="s">
        <v>1720</v>
      </c>
      <c r="S2" s="37" t="s">
        <v>1721</v>
      </c>
      <c r="T2" s="37" t="s">
        <v>1720</v>
      </c>
      <c r="U2" s="37" t="s">
        <v>1721</v>
      </c>
      <c r="V2" s="37" t="s">
        <v>1720</v>
      </c>
      <c r="W2" s="37" t="s">
        <v>1721</v>
      </c>
      <c r="X2" s="37" t="s">
        <v>1720</v>
      </c>
      <c r="Y2" s="37" t="s">
        <v>1721</v>
      </c>
      <c r="Z2" s="37" t="s">
        <v>1720</v>
      </c>
      <c r="AA2" s="37" t="s">
        <v>1721</v>
      </c>
      <c r="AB2" s="37" t="s">
        <v>1720</v>
      </c>
      <c r="AC2" s="37" t="s">
        <v>1721</v>
      </c>
      <c r="AD2" s="133"/>
      <c r="AE2" s="134"/>
      <c r="AF2" s="135"/>
      <c r="AG2" s="19"/>
      <c r="AH2" s="103"/>
    </row>
    <row r="3" spans="1:52" ht="14.4" customHeight="1" x14ac:dyDescent="0.3">
      <c r="A3" s="147" t="s">
        <v>1362</v>
      </c>
      <c r="B3" s="126" t="s">
        <v>3</v>
      </c>
      <c r="C3" s="130" t="s">
        <v>4</v>
      </c>
      <c r="D3" s="21">
        <f>F3+H3+J3+L3+N3+P3+R3+T3+V3+X3+Z3+AB3</f>
        <v>170822135.31999999</v>
      </c>
      <c r="E3" s="24">
        <f>G3+I3+K3+M3+O3+Q3+S3+U3+W3+Y3+AA3+AC3</f>
        <v>170875080.31999999</v>
      </c>
      <c r="F3" s="104">
        <v>28961210.440000001</v>
      </c>
      <c r="G3" s="104">
        <v>29005755.440000001</v>
      </c>
      <c r="H3" s="105">
        <v>24932806.16</v>
      </c>
      <c r="I3" s="105">
        <v>24926906.16</v>
      </c>
      <c r="J3" s="106">
        <v>71109231.5</v>
      </c>
      <c r="K3" s="107">
        <v>71001031.5</v>
      </c>
      <c r="L3" s="105">
        <v>24490411.75</v>
      </c>
      <c r="M3" s="105">
        <v>24373285.75</v>
      </c>
      <c r="N3" s="106">
        <v>21328475.469999999</v>
      </c>
      <c r="O3" s="107">
        <v>21568101.469999999</v>
      </c>
      <c r="P3" s="108"/>
      <c r="Q3" s="109"/>
      <c r="R3" s="106"/>
      <c r="S3" s="107"/>
      <c r="T3" s="105"/>
      <c r="U3" s="105"/>
      <c r="V3" s="106"/>
      <c r="W3" s="107"/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7" t="s">
        <v>1362</v>
      </c>
      <c r="B4" s="128" t="s">
        <v>5</v>
      </c>
      <c r="C4" s="129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7" t="s">
        <v>1362</v>
      </c>
      <c r="B5" s="128" t="s">
        <v>7</v>
      </c>
      <c r="C5" s="129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7" t="s">
        <v>1362</v>
      </c>
      <c r="B6" s="128" t="s">
        <v>9</v>
      </c>
      <c r="C6" s="129" t="s">
        <v>10</v>
      </c>
      <c r="D6" s="21">
        <f t="shared" si="0"/>
        <v>2356924.7999999998</v>
      </c>
      <c r="E6" s="24">
        <f t="shared" si="0"/>
        <v>2356924.7999999998</v>
      </c>
      <c r="F6" s="104">
        <v>1016356</v>
      </c>
      <c r="G6" s="104">
        <v>1016356</v>
      </c>
      <c r="H6" s="113">
        <v>892676.8</v>
      </c>
      <c r="I6" s="113">
        <v>892676.8</v>
      </c>
      <c r="J6" s="31">
        <v>18900</v>
      </c>
      <c r="K6" s="32">
        <v>18900</v>
      </c>
      <c r="L6" s="113">
        <v>246942</v>
      </c>
      <c r="M6" s="113">
        <v>246942</v>
      </c>
      <c r="N6" s="31">
        <v>182050</v>
      </c>
      <c r="O6" s="32">
        <v>182050</v>
      </c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7" t="s">
        <v>1362</v>
      </c>
      <c r="B7" s="128" t="s">
        <v>11</v>
      </c>
      <c r="C7" s="129" t="s">
        <v>1461</v>
      </c>
      <c r="D7" s="21">
        <f>F7+H7+J7+L7+N7+P7+R7+T7+V7+X7+Z7+AB7</f>
        <v>112356924.8</v>
      </c>
      <c r="E7" s="24">
        <f>G7+I7+K7+M7+O7+Q7+S7+U7+W7+Y7+AA7+AC7</f>
        <v>85783851.189999998</v>
      </c>
      <c r="F7" s="104">
        <v>1016356</v>
      </c>
      <c r="G7" s="104">
        <v>1366022.5</v>
      </c>
      <c r="H7" s="105">
        <v>892676.8</v>
      </c>
      <c r="I7" s="105">
        <v>732337.5</v>
      </c>
      <c r="J7" s="106">
        <v>50018900</v>
      </c>
      <c r="K7" s="107">
        <v>13085562.859999999</v>
      </c>
      <c r="L7" s="105">
        <v>30246942</v>
      </c>
      <c r="M7" s="105">
        <v>26027198.030000001</v>
      </c>
      <c r="N7" s="106">
        <v>30182050</v>
      </c>
      <c r="O7" s="107">
        <v>44572730.299999997</v>
      </c>
      <c r="P7" s="113"/>
      <c r="Q7" s="113"/>
      <c r="R7" s="106"/>
      <c r="S7" s="107"/>
      <c r="T7" s="105"/>
      <c r="U7" s="105"/>
      <c r="V7" s="106"/>
      <c r="W7" s="107"/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1362</v>
      </c>
      <c r="B8" s="26" t="s">
        <v>12</v>
      </c>
      <c r="C8" s="27" t="s">
        <v>1462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1362</v>
      </c>
      <c r="B9" s="29" t="s">
        <v>1463</v>
      </c>
      <c r="C9" s="30" t="s">
        <v>1464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1362</v>
      </c>
      <c r="B10" s="111" t="s">
        <v>1465</v>
      </c>
      <c r="C10" s="112" t="s">
        <v>1466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1362</v>
      </c>
      <c r="B11" s="111" t="s">
        <v>13</v>
      </c>
      <c r="C11" s="112" t="s">
        <v>1467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1362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1362</v>
      </c>
      <c r="B13" s="111" t="s">
        <v>16</v>
      </c>
      <c r="C13" s="112" t="s">
        <v>1468</v>
      </c>
      <c r="D13" s="21">
        <f t="shared" si="0"/>
        <v>182927682.95000002</v>
      </c>
      <c r="E13" s="24">
        <f t="shared" si="0"/>
        <v>182927682.95000002</v>
      </c>
      <c r="F13" s="104">
        <v>28533989.850000001</v>
      </c>
      <c r="G13" s="104">
        <v>28517624.850000001</v>
      </c>
      <c r="H13" s="113">
        <v>36839613.939999998</v>
      </c>
      <c r="I13" s="113">
        <v>36855978.939999998</v>
      </c>
      <c r="J13" s="31">
        <v>33432877.300000001</v>
      </c>
      <c r="K13" s="32">
        <v>33432877.300000001</v>
      </c>
      <c r="L13" s="113">
        <v>44816001.43</v>
      </c>
      <c r="M13" s="113">
        <v>44816001.43</v>
      </c>
      <c r="N13" s="31">
        <v>39305200.43</v>
      </c>
      <c r="O13" s="32">
        <v>39305200.43</v>
      </c>
      <c r="P13" s="105"/>
      <c r="Q13" s="105"/>
      <c r="R13" s="31"/>
      <c r="S13" s="32"/>
      <c r="T13" s="113"/>
      <c r="U13" s="113"/>
      <c r="V13" s="31"/>
      <c r="W13" s="32"/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1362</v>
      </c>
      <c r="B14" s="111" t="s">
        <v>17</v>
      </c>
      <c r="C14" s="112" t="s">
        <v>1469</v>
      </c>
      <c r="D14" s="21">
        <f t="shared" si="0"/>
        <v>4864504.1100000003</v>
      </c>
      <c r="E14" s="24">
        <f t="shared" si="0"/>
        <v>4864504.1100000003</v>
      </c>
      <c r="F14" s="104">
        <v>1366022.5</v>
      </c>
      <c r="G14" s="104">
        <v>1366022.5</v>
      </c>
      <c r="H14" s="113">
        <v>732337.5</v>
      </c>
      <c r="I14" s="113">
        <v>732337.5</v>
      </c>
      <c r="J14" s="31">
        <v>1859469.11</v>
      </c>
      <c r="K14" s="32">
        <v>1859469.11</v>
      </c>
      <c r="L14" s="113">
        <v>243478</v>
      </c>
      <c r="M14" s="113">
        <v>243478</v>
      </c>
      <c r="N14" s="31">
        <v>663197</v>
      </c>
      <c r="O14" s="32">
        <v>663197</v>
      </c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1362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1362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1362</v>
      </c>
      <c r="B17" s="111" t="s">
        <v>22</v>
      </c>
      <c r="C17" s="112" t="s">
        <v>1470</v>
      </c>
      <c r="D17" s="21">
        <f t="shared" si="0"/>
        <v>3932838.3</v>
      </c>
      <c r="E17" s="24">
        <f t="shared" si="0"/>
        <v>3976367.16</v>
      </c>
      <c r="F17" s="104">
        <v>222524.31</v>
      </c>
      <c r="G17" s="104">
        <v>253014.74</v>
      </c>
      <c r="H17" s="105">
        <v>762796.75</v>
      </c>
      <c r="I17" s="105">
        <v>764388.31</v>
      </c>
      <c r="J17" s="106">
        <v>1066521.45</v>
      </c>
      <c r="K17" s="107">
        <v>941520.75</v>
      </c>
      <c r="L17" s="105">
        <v>671506.91</v>
      </c>
      <c r="M17" s="105">
        <v>789026.45</v>
      </c>
      <c r="N17" s="106">
        <v>1209488.8799999999</v>
      </c>
      <c r="O17" s="107">
        <v>1228416.9099999999</v>
      </c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1362</v>
      </c>
      <c r="B18" s="111" t="s">
        <v>23</v>
      </c>
      <c r="C18" s="112" t="s">
        <v>1722</v>
      </c>
      <c r="D18" s="21">
        <f t="shared" si="0"/>
        <v>0</v>
      </c>
      <c r="E18" s="24">
        <f t="shared" si="0"/>
        <v>0</v>
      </c>
      <c r="F18" s="104"/>
      <c r="G18" s="104"/>
      <c r="H18" s="113"/>
      <c r="I18" s="113"/>
      <c r="J18" s="31"/>
      <c r="K18" s="32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1362</v>
      </c>
      <c r="B19" s="111" t="s">
        <v>24</v>
      </c>
      <c r="C19" s="112" t="s">
        <v>1471</v>
      </c>
      <c r="D19" s="21">
        <f t="shared" si="0"/>
        <v>3792078</v>
      </c>
      <c r="E19" s="24">
        <f t="shared" si="0"/>
        <v>3560421</v>
      </c>
      <c r="F19" s="104">
        <v>215660</v>
      </c>
      <c r="G19" s="104">
        <v>271940</v>
      </c>
      <c r="H19" s="105">
        <v>757299</v>
      </c>
      <c r="I19" s="105">
        <v>390442</v>
      </c>
      <c r="J19" s="106">
        <v>927203</v>
      </c>
      <c r="K19" s="107">
        <v>1050103</v>
      </c>
      <c r="L19" s="105">
        <v>671253</v>
      </c>
      <c r="M19" s="105">
        <v>652376</v>
      </c>
      <c r="N19" s="106">
        <v>1220663</v>
      </c>
      <c r="O19" s="107">
        <v>1195560</v>
      </c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1362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1362</v>
      </c>
      <c r="B21" s="111" t="s">
        <v>27</v>
      </c>
      <c r="C21" s="112" t="s">
        <v>1472</v>
      </c>
      <c r="D21" s="21">
        <f t="shared" si="0"/>
        <v>2021463609.5499997</v>
      </c>
      <c r="E21" s="24">
        <f t="shared" si="0"/>
        <v>1984095493.0899999</v>
      </c>
      <c r="F21" s="104">
        <v>367206228.32999998</v>
      </c>
      <c r="G21" s="104">
        <v>345960864.61000001</v>
      </c>
      <c r="H21" s="105">
        <v>371030288.80000001</v>
      </c>
      <c r="I21" s="105">
        <v>413415570.38</v>
      </c>
      <c r="J21" s="106">
        <v>506467642.47000003</v>
      </c>
      <c r="K21" s="107">
        <v>422168887.01999998</v>
      </c>
      <c r="L21" s="105">
        <v>376448794.57999998</v>
      </c>
      <c r="M21" s="105">
        <v>396411060.81999999</v>
      </c>
      <c r="N21" s="106">
        <v>400310655.37</v>
      </c>
      <c r="O21" s="107">
        <v>406139110.25999999</v>
      </c>
      <c r="P21" s="105"/>
      <c r="Q21" s="105"/>
      <c r="R21" s="106"/>
      <c r="S21" s="107"/>
      <c r="T21" s="105"/>
      <c r="U21" s="105"/>
      <c r="V21" s="106"/>
      <c r="W21" s="107"/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1362</v>
      </c>
      <c r="B22" s="111" t="s">
        <v>28</v>
      </c>
      <c r="C22" s="112" t="s">
        <v>1473</v>
      </c>
      <c r="D22" s="21">
        <f t="shared" si="0"/>
        <v>235623839.06999999</v>
      </c>
      <c r="E22" s="24">
        <f t="shared" si="0"/>
        <v>149477017.59999999</v>
      </c>
      <c r="F22" s="104">
        <v>11823067.5</v>
      </c>
      <c r="G22" s="104">
        <v>12980781.07</v>
      </c>
      <c r="H22" s="105">
        <v>89071722.159999996</v>
      </c>
      <c r="I22" s="105">
        <v>8048241.7000000002</v>
      </c>
      <c r="J22" s="106">
        <v>11998881.789999999</v>
      </c>
      <c r="K22" s="107">
        <v>76201099.819999993</v>
      </c>
      <c r="L22" s="105">
        <v>72404554.719999999</v>
      </c>
      <c r="M22" s="105">
        <v>24131479.48</v>
      </c>
      <c r="N22" s="106">
        <v>50325612.899999999</v>
      </c>
      <c r="O22" s="107">
        <v>28115415.530000001</v>
      </c>
      <c r="P22" s="105"/>
      <c r="Q22" s="105"/>
      <c r="R22" s="106"/>
      <c r="S22" s="107"/>
      <c r="T22" s="105"/>
      <c r="U22" s="105"/>
      <c r="V22" s="106"/>
      <c r="W22" s="107"/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1362</v>
      </c>
      <c r="B23" s="111" t="s">
        <v>29</v>
      </c>
      <c r="C23" s="112" t="s">
        <v>1474</v>
      </c>
      <c r="D23" s="21">
        <f t="shared" si="0"/>
        <v>28919362.16</v>
      </c>
      <c r="E23" s="24">
        <f t="shared" si="0"/>
        <v>31559783.41</v>
      </c>
      <c r="F23" s="104">
        <v>21513420.329999998</v>
      </c>
      <c r="G23" s="104">
        <v>2953348.68</v>
      </c>
      <c r="H23" s="113">
        <v>1201453.07</v>
      </c>
      <c r="I23" s="113">
        <v>2114124.38</v>
      </c>
      <c r="J23" s="31">
        <v>2850403.14</v>
      </c>
      <c r="K23" s="32">
        <v>1462571.99</v>
      </c>
      <c r="L23" s="113">
        <v>2063982.8</v>
      </c>
      <c r="M23" s="113">
        <v>17382165.890000001</v>
      </c>
      <c r="N23" s="31">
        <v>1290102.82</v>
      </c>
      <c r="O23" s="32">
        <v>7647572.4699999997</v>
      </c>
      <c r="P23" s="105"/>
      <c r="Q23" s="105"/>
      <c r="R23" s="31"/>
      <c r="S23" s="32"/>
      <c r="T23" s="113"/>
      <c r="U23" s="113"/>
      <c r="V23" s="31"/>
      <c r="W23" s="32"/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1362</v>
      </c>
      <c r="B24" s="111" t="s">
        <v>30</v>
      </c>
      <c r="C24" s="112" t="s">
        <v>1475</v>
      </c>
      <c r="D24" s="21">
        <f t="shared" si="0"/>
        <v>46480819.810000002</v>
      </c>
      <c r="E24" s="24">
        <f t="shared" si="0"/>
        <v>12194173.719999999</v>
      </c>
      <c r="F24" s="104">
        <v>0</v>
      </c>
      <c r="G24" s="104">
        <v>4156555.02</v>
      </c>
      <c r="H24" s="113">
        <v>0</v>
      </c>
      <c r="I24" s="113">
        <v>4520356.09</v>
      </c>
      <c r="J24" s="31">
        <v>46480819.810000002</v>
      </c>
      <c r="K24" s="32">
        <v>3318360.74</v>
      </c>
      <c r="L24" s="113">
        <v>0</v>
      </c>
      <c r="M24" s="113">
        <v>197331.78</v>
      </c>
      <c r="N24" s="31">
        <v>0</v>
      </c>
      <c r="O24" s="32">
        <v>1570.09</v>
      </c>
      <c r="P24" s="113"/>
      <c r="Q24" s="113"/>
      <c r="R24" s="31"/>
      <c r="S24" s="32"/>
      <c r="T24" s="113"/>
      <c r="U24" s="113"/>
      <c r="V24" s="31"/>
      <c r="W24" s="32"/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1362</v>
      </c>
      <c r="B25" s="111" t="s">
        <v>31</v>
      </c>
      <c r="C25" s="112" t="s">
        <v>1687</v>
      </c>
      <c r="D25" s="21">
        <f t="shared" si="0"/>
        <v>9421326.1699999999</v>
      </c>
      <c r="E25" s="24">
        <f t="shared" si="0"/>
        <v>11926236.25</v>
      </c>
      <c r="F25" s="104">
        <v>496336.5</v>
      </c>
      <c r="G25" s="104">
        <v>204500</v>
      </c>
      <c r="H25" s="113">
        <v>7242903.2400000002</v>
      </c>
      <c r="I25" s="113">
        <v>280643.40000000002</v>
      </c>
      <c r="J25" s="31">
        <v>494944.44</v>
      </c>
      <c r="K25" s="32">
        <v>11027671</v>
      </c>
      <c r="L25" s="113">
        <v>677454</v>
      </c>
      <c r="M25" s="113">
        <v>99060</v>
      </c>
      <c r="N25" s="31">
        <v>509687.99</v>
      </c>
      <c r="O25" s="32">
        <v>314361.84999999998</v>
      </c>
      <c r="P25" s="113"/>
      <c r="Q25" s="113"/>
      <c r="R25" s="31"/>
      <c r="S25" s="32"/>
      <c r="T25" s="113"/>
      <c r="U25" s="113"/>
      <c r="V25" s="31"/>
      <c r="W25" s="32"/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1362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1362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1362</v>
      </c>
      <c r="B28" s="111" t="s">
        <v>36</v>
      </c>
      <c r="C28" s="112" t="s">
        <v>1476</v>
      </c>
      <c r="D28" s="21">
        <f t="shared" si="0"/>
        <v>1750357</v>
      </c>
      <c r="E28" s="24">
        <f t="shared" si="0"/>
        <v>5633979.9000000004</v>
      </c>
      <c r="F28" s="104">
        <v>531612</v>
      </c>
      <c r="G28" s="104">
        <v>3940467.64</v>
      </c>
      <c r="H28" s="113">
        <v>324950</v>
      </c>
      <c r="I28" s="113">
        <v>256009.26</v>
      </c>
      <c r="J28" s="31">
        <v>547175</v>
      </c>
      <c r="K28" s="32">
        <v>1132357.4099999999</v>
      </c>
      <c r="L28" s="113">
        <v>225300</v>
      </c>
      <c r="M28" s="113">
        <v>188430.59</v>
      </c>
      <c r="N28" s="31">
        <v>121320</v>
      </c>
      <c r="O28" s="32">
        <v>116715</v>
      </c>
      <c r="P28" s="113"/>
      <c r="Q28" s="113"/>
      <c r="R28" s="31"/>
      <c r="S28" s="32"/>
      <c r="T28" s="113"/>
      <c r="U28" s="113"/>
      <c r="V28" s="31"/>
      <c r="W28" s="32"/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1362</v>
      </c>
      <c r="B29" s="111" t="s">
        <v>37</v>
      </c>
      <c r="C29" s="112" t="s">
        <v>1477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1362</v>
      </c>
      <c r="B30" s="111" t="s">
        <v>38</v>
      </c>
      <c r="C30" s="112" t="s">
        <v>1478</v>
      </c>
      <c r="D30" s="21">
        <f t="shared" si="0"/>
        <v>0</v>
      </c>
      <c r="E30" s="24">
        <f t="shared" si="0"/>
        <v>0</v>
      </c>
      <c r="F30" s="104"/>
      <c r="G30" s="104"/>
      <c r="H30" s="113"/>
      <c r="I30" s="113"/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1362</v>
      </c>
      <c r="B31" s="111" t="s">
        <v>39</v>
      </c>
      <c r="C31" s="112" t="s">
        <v>1479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1362</v>
      </c>
      <c r="B32" s="111" t="s">
        <v>40</v>
      </c>
      <c r="C32" s="112" t="s">
        <v>1480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1362</v>
      </c>
      <c r="B33" s="111" t="s">
        <v>1481</v>
      </c>
      <c r="C33" s="112" t="s">
        <v>56</v>
      </c>
      <c r="D33" s="21">
        <f t="shared" si="0"/>
        <v>2542925</v>
      </c>
      <c r="E33" s="24">
        <f t="shared" si="0"/>
        <v>1359490</v>
      </c>
      <c r="F33" s="104">
        <v>478550</v>
      </c>
      <c r="G33" s="104">
        <v>265805</v>
      </c>
      <c r="H33" s="113">
        <v>547110</v>
      </c>
      <c r="I33" s="113">
        <v>13450</v>
      </c>
      <c r="J33" s="31">
        <v>444935</v>
      </c>
      <c r="K33" s="32">
        <v>37475</v>
      </c>
      <c r="L33" s="113">
        <v>523250</v>
      </c>
      <c r="M33" s="113">
        <v>623715</v>
      </c>
      <c r="N33" s="31">
        <v>549080</v>
      </c>
      <c r="O33" s="32">
        <v>419045</v>
      </c>
      <c r="P33" s="113"/>
      <c r="Q33" s="113"/>
      <c r="R33" s="31"/>
      <c r="S33" s="32"/>
      <c r="T33" s="113"/>
      <c r="U33" s="113"/>
      <c r="V33" s="31"/>
      <c r="W33" s="32"/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1362</v>
      </c>
      <c r="B34" s="111" t="s">
        <v>1482</v>
      </c>
      <c r="C34" s="112" t="s">
        <v>58</v>
      </c>
      <c r="D34" s="21">
        <f t="shared" si="0"/>
        <v>228695</v>
      </c>
      <c r="E34" s="24">
        <f t="shared" si="0"/>
        <v>260595</v>
      </c>
      <c r="F34" s="104">
        <v>20640</v>
      </c>
      <c r="G34" s="104">
        <v>10400</v>
      </c>
      <c r="H34" s="105">
        <v>26000</v>
      </c>
      <c r="I34" s="105">
        <v>11920</v>
      </c>
      <c r="J34" s="106">
        <v>74410</v>
      </c>
      <c r="K34" s="107">
        <v>52050</v>
      </c>
      <c r="L34" s="105">
        <v>82335</v>
      </c>
      <c r="M34" s="105">
        <v>57390</v>
      </c>
      <c r="N34" s="106">
        <v>25310</v>
      </c>
      <c r="O34" s="107">
        <v>128835</v>
      </c>
      <c r="P34" s="113"/>
      <c r="Q34" s="113"/>
      <c r="R34" s="106"/>
      <c r="S34" s="107"/>
      <c r="T34" s="105"/>
      <c r="U34" s="105"/>
      <c r="V34" s="106"/>
      <c r="W34" s="107"/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1362</v>
      </c>
      <c r="B35" s="111" t="s">
        <v>1483</v>
      </c>
      <c r="C35" s="112" t="s">
        <v>59</v>
      </c>
      <c r="D35" s="21">
        <f t="shared" si="0"/>
        <v>354260</v>
      </c>
      <c r="E35" s="24">
        <f t="shared" si="0"/>
        <v>76860</v>
      </c>
      <c r="F35" s="104">
        <v>34150</v>
      </c>
      <c r="G35" s="104">
        <v>34120</v>
      </c>
      <c r="H35" s="105">
        <v>50570</v>
      </c>
      <c r="I35" s="105">
        <v>15100</v>
      </c>
      <c r="J35" s="106">
        <v>109640</v>
      </c>
      <c r="K35" s="107">
        <v>1600</v>
      </c>
      <c r="L35" s="105">
        <v>79690</v>
      </c>
      <c r="M35" s="105">
        <v>26040</v>
      </c>
      <c r="N35" s="106">
        <v>80210</v>
      </c>
      <c r="O35" s="107">
        <v>0</v>
      </c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1362</v>
      </c>
      <c r="B36" s="111" t="s">
        <v>1484</v>
      </c>
      <c r="C36" s="112" t="s">
        <v>61</v>
      </c>
      <c r="D36" s="21">
        <f t="shared" si="0"/>
        <v>1283521.25</v>
      </c>
      <c r="E36" s="24">
        <f t="shared" si="0"/>
        <v>671134.33000000007</v>
      </c>
      <c r="F36" s="104">
        <v>191221.61</v>
      </c>
      <c r="G36" s="104">
        <v>30748.74</v>
      </c>
      <c r="H36" s="105">
        <v>347668.25</v>
      </c>
      <c r="I36" s="105">
        <v>525</v>
      </c>
      <c r="J36" s="106">
        <v>338457.98</v>
      </c>
      <c r="K36" s="107">
        <v>3392.9</v>
      </c>
      <c r="L36" s="105">
        <v>260045.1</v>
      </c>
      <c r="M36" s="105">
        <v>299901.84999999998</v>
      </c>
      <c r="N36" s="106">
        <v>146128.31</v>
      </c>
      <c r="O36" s="107">
        <v>336565.84</v>
      </c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1362</v>
      </c>
      <c r="B37" s="111" t="s">
        <v>1485</v>
      </c>
      <c r="C37" s="112" t="s">
        <v>1486</v>
      </c>
      <c r="D37" s="21">
        <f t="shared" si="0"/>
        <v>767350</v>
      </c>
      <c r="E37" s="24">
        <f t="shared" si="0"/>
        <v>766400</v>
      </c>
      <c r="F37" s="104">
        <v>164400</v>
      </c>
      <c r="G37" s="104">
        <v>0</v>
      </c>
      <c r="H37" s="105">
        <v>169800</v>
      </c>
      <c r="I37" s="105">
        <v>400</v>
      </c>
      <c r="J37" s="106">
        <v>131250</v>
      </c>
      <c r="K37" s="107">
        <v>619450</v>
      </c>
      <c r="L37" s="105">
        <v>146550</v>
      </c>
      <c r="M37" s="105">
        <v>146550</v>
      </c>
      <c r="N37" s="106">
        <v>155350</v>
      </c>
      <c r="O37" s="107">
        <v>0</v>
      </c>
      <c r="P37" s="105"/>
      <c r="Q37" s="105"/>
      <c r="R37" s="106"/>
      <c r="S37" s="107"/>
      <c r="T37" s="105"/>
      <c r="U37" s="105"/>
      <c r="V37" s="106"/>
      <c r="W37" s="107"/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1362</v>
      </c>
      <c r="B38" s="111" t="s">
        <v>1487</v>
      </c>
      <c r="C38" s="112" t="s">
        <v>67</v>
      </c>
      <c r="D38" s="21">
        <f t="shared" si="0"/>
        <v>132398477</v>
      </c>
      <c r="E38" s="24">
        <f t="shared" si="0"/>
        <v>132398477</v>
      </c>
      <c r="F38" s="104">
        <v>25784819</v>
      </c>
      <c r="G38" s="104">
        <v>25784819</v>
      </c>
      <c r="H38" s="105">
        <v>27032817</v>
      </c>
      <c r="I38" s="105">
        <v>27032817</v>
      </c>
      <c r="J38" s="106">
        <v>28928893</v>
      </c>
      <c r="K38" s="107">
        <v>28928893</v>
      </c>
      <c r="L38" s="105">
        <v>25820010</v>
      </c>
      <c r="M38" s="105">
        <v>25820010</v>
      </c>
      <c r="N38" s="106">
        <v>24831938</v>
      </c>
      <c r="O38" s="107">
        <v>24831938</v>
      </c>
      <c r="P38" s="105"/>
      <c r="Q38" s="105"/>
      <c r="R38" s="106"/>
      <c r="S38" s="107"/>
      <c r="T38" s="105"/>
      <c r="U38" s="105"/>
      <c r="V38" s="106"/>
      <c r="W38" s="107"/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1362</v>
      </c>
      <c r="B39" s="111" t="s">
        <v>1488</v>
      </c>
      <c r="C39" s="112" t="s">
        <v>1489</v>
      </c>
      <c r="D39" s="21">
        <f t="shared" si="0"/>
        <v>987142592.31999993</v>
      </c>
      <c r="E39" s="24">
        <f t="shared" si="0"/>
        <v>800747840.56999993</v>
      </c>
      <c r="F39" s="104">
        <v>203101368</v>
      </c>
      <c r="G39" s="104">
        <v>193585.77</v>
      </c>
      <c r="H39" s="105">
        <v>197355203</v>
      </c>
      <c r="I39" s="105">
        <v>212726235.58000001</v>
      </c>
      <c r="J39" s="106">
        <v>197756878.91</v>
      </c>
      <c r="K39" s="107">
        <v>195736993.41999999</v>
      </c>
      <c r="L39" s="105">
        <v>202365013.72</v>
      </c>
      <c r="M39" s="105">
        <v>196200952.91</v>
      </c>
      <c r="N39" s="106">
        <v>186564128.69</v>
      </c>
      <c r="O39" s="107">
        <v>195890072.88999999</v>
      </c>
      <c r="P39" s="105"/>
      <c r="Q39" s="105"/>
      <c r="R39" s="106"/>
      <c r="S39" s="107"/>
      <c r="T39" s="105"/>
      <c r="U39" s="105"/>
      <c r="V39" s="106"/>
      <c r="W39" s="107"/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1362</v>
      </c>
      <c r="B40" s="111" t="s">
        <v>1490</v>
      </c>
      <c r="C40" s="112" t="s">
        <v>1491</v>
      </c>
      <c r="D40" s="21">
        <f t="shared" si="0"/>
        <v>90976513</v>
      </c>
      <c r="E40" s="24">
        <f t="shared" si="0"/>
        <v>77736164.900000006</v>
      </c>
      <c r="F40" s="104">
        <v>17829148</v>
      </c>
      <c r="G40" s="104">
        <v>13257740.9</v>
      </c>
      <c r="H40" s="105">
        <v>17203862</v>
      </c>
      <c r="I40" s="105">
        <v>14929492</v>
      </c>
      <c r="J40" s="106">
        <v>19128844</v>
      </c>
      <c r="K40" s="107">
        <v>13704237</v>
      </c>
      <c r="L40" s="105">
        <v>18778539</v>
      </c>
      <c r="M40" s="105">
        <v>17254294</v>
      </c>
      <c r="N40" s="106">
        <v>18036120</v>
      </c>
      <c r="O40" s="107">
        <v>18590401</v>
      </c>
      <c r="P40" s="105"/>
      <c r="Q40" s="105"/>
      <c r="R40" s="106"/>
      <c r="S40" s="107"/>
      <c r="T40" s="105"/>
      <c r="U40" s="105"/>
      <c r="V40" s="106"/>
      <c r="W40" s="107"/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1362</v>
      </c>
      <c r="B41" s="111" t="s">
        <v>1492</v>
      </c>
      <c r="C41" s="112" t="s">
        <v>1493</v>
      </c>
      <c r="D41" s="21">
        <f t="shared" si="0"/>
        <v>17466040</v>
      </c>
      <c r="E41" s="24">
        <f t="shared" si="0"/>
        <v>16448401</v>
      </c>
      <c r="F41" s="104">
        <v>3913826</v>
      </c>
      <c r="G41" s="104">
        <v>0</v>
      </c>
      <c r="H41" s="113">
        <v>3271489</v>
      </c>
      <c r="I41" s="113">
        <v>3008692.5</v>
      </c>
      <c r="J41" s="31">
        <v>3334874</v>
      </c>
      <c r="K41" s="32">
        <v>3611910.5</v>
      </c>
      <c r="L41" s="113">
        <v>3715517</v>
      </c>
      <c r="M41" s="113">
        <v>6624267</v>
      </c>
      <c r="N41" s="31">
        <v>3230334</v>
      </c>
      <c r="O41" s="32">
        <v>3203531</v>
      </c>
      <c r="P41" s="105"/>
      <c r="Q41" s="105"/>
      <c r="R41" s="31"/>
      <c r="S41" s="32"/>
      <c r="T41" s="113"/>
      <c r="U41" s="113"/>
      <c r="V41" s="31"/>
      <c r="W41" s="32"/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1362</v>
      </c>
      <c r="B42" s="111" t="s">
        <v>1494</v>
      </c>
      <c r="C42" s="112" t="s">
        <v>68</v>
      </c>
      <c r="D42" s="21">
        <f t="shared" si="0"/>
        <v>1457761</v>
      </c>
      <c r="E42" s="24">
        <f t="shared" si="0"/>
        <v>1457761</v>
      </c>
      <c r="F42" s="104">
        <v>590</v>
      </c>
      <c r="G42" s="104">
        <v>590</v>
      </c>
      <c r="H42" s="105">
        <v>415359</v>
      </c>
      <c r="I42" s="105">
        <v>415359</v>
      </c>
      <c r="J42" s="106">
        <v>443702</v>
      </c>
      <c r="K42" s="107">
        <v>443702</v>
      </c>
      <c r="L42" s="105">
        <v>202722</v>
      </c>
      <c r="M42" s="105">
        <v>202722</v>
      </c>
      <c r="N42" s="106">
        <v>395388</v>
      </c>
      <c r="O42" s="107">
        <v>395388</v>
      </c>
      <c r="P42" s="113"/>
      <c r="Q42" s="113"/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1362</v>
      </c>
      <c r="B43" s="111" t="s">
        <v>1495</v>
      </c>
      <c r="C43" s="112" t="s">
        <v>1496</v>
      </c>
      <c r="D43" s="21">
        <f t="shared" si="0"/>
        <v>11752274.25</v>
      </c>
      <c r="E43" s="24">
        <f t="shared" si="0"/>
        <v>12868182.449999999</v>
      </c>
      <c r="F43" s="104">
        <v>766639</v>
      </c>
      <c r="G43" s="104">
        <v>0</v>
      </c>
      <c r="H43" s="113">
        <v>3077545.1</v>
      </c>
      <c r="I43" s="113">
        <v>3060120.1</v>
      </c>
      <c r="J43" s="31">
        <v>2792685.15</v>
      </c>
      <c r="K43" s="32">
        <v>2722624.15</v>
      </c>
      <c r="L43" s="113">
        <v>2668401</v>
      </c>
      <c r="M43" s="113">
        <v>4837293.2</v>
      </c>
      <c r="N43" s="31">
        <v>2447004</v>
      </c>
      <c r="O43" s="32">
        <v>2248145</v>
      </c>
      <c r="P43" s="105"/>
      <c r="Q43" s="105"/>
      <c r="R43" s="31"/>
      <c r="S43" s="32"/>
      <c r="T43" s="113"/>
      <c r="U43" s="113"/>
      <c r="V43" s="31"/>
      <c r="W43" s="32"/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1362</v>
      </c>
      <c r="B44" s="111" t="s">
        <v>1497</v>
      </c>
      <c r="C44" s="112" t="s">
        <v>1498</v>
      </c>
      <c r="D44" s="21">
        <f t="shared" si="0"/>
        <v>95634841.659999996</v>
      </c>
      <c r="E44" s="24">
        <f t="shared" si="0"/>
        <v>95182360.670000002</v>
      </c>
      <c r="F44" s="104">
        <v>3535022</v>
      </c>
      <c r="G44" s="104">
        <v>0</v>
      </c>
      <c r="H44" s="105">
        <v>24284620.460000001</v>
      </c>
      <c r="I44" s="105">
        <v>25935998.460000001</v>
      </c>
      <c r="J44" s="106">
        <v>21522868.199999999</v>
      </c>
      <c r="K44" s="107">
        <v>20751404.5</v>
      </c>
      <c r="L44" s="105">
        <v>24117823</v>
      </c>
      <c r="M44" s="105">
        <v>24785600.699999999</v>
      </c>
      <c r="N44" s="106">
        <v>22174508</v>
      </c>
      <c r="O44" s="107">
        <v>23709357.010000002</v>
      </c>
      <c r="P44" s="113"/>
      <c r="Q44" s="113"/>
      <c r="R44" s="106"/>
      <c r="S44" s="107"/>
      <c r="T44" s="105"/>
      <c r="U44" s="105"/>
      <c r="V44" s="106"/>
      <c r="W44" s="107"/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1362</v>
      </c>
      <c r="B45" s="111" t="s">
        <v>1499</v>
      </c>
      <c r="C45" s="112" t="s">
        <v>1500</v>
      </c>
      <c r="D45" s="21">
        <f t="shared" si="0"/>
        <v>11343991.5</v>
      </c>
      <c r="E45" s="24">
        <f t="shared" si="0"/>
        <v>11343991.5</v>
      </c>
      <c r="F45" s="104"/>
      <c r="G45" s="104"/>
      <c r="H45" s="105">
        <v>2588507</v>
      </c>
      <c r="I45" s="105">
        <v>2588507</v>
      </c>
      <c r="J45" s="106">
        <v>2699645.5</v>
      </c>
      <c r="K45" s="107">
        <v>2699645.5</v>
      </c>
      <c r="L45" s="105">
        <v>3234938</v>
      </c>
      <c r="M45" s="105">
        <v>3234938</v>
      </c>
      <c r="N45" s="106">
        <v>2820901</v>
      </c>
      <c r="O45" s="107">
        <v>2820901</v>
      </c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1362</v>
      </c>
      <c r="B46" s="111" t="s">
        <v>1501</v>
      </c>
      <c r="C46" s="112" t="s">
        <v>1502</v>
      </c>
      <c r="D46" s="21">
        <f t="shared" si="0"/>
        <v>36000</v>
      </c>
      <c r="E46" s="24">
        <f t="shared" si="0"/>
        <v>36000</v>
      </c>
      <c r="F46" s="104"/>
      <c r="G46" s="104"/>
      <c r="H46" s="105"/>
      <c r="I46" s="105"/>
      <c r="J46" s="106">
        <v>12000</v>
      </c>
      <c r="K46" s="107">
        <v>12000</v>
      </c>
      <c r="L46" s="105">
        <v>24000</v>
      </c>
      <c r="M46" s="105">
        <v>24000</v>
      </c>
      <c r="N46" s="106"/>
      <c r="O46" s="107"/>
      <c r="P46" s="105"/>
      <c r="Q46" s="105"/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1362</v>
      </c>
      <c r="B47" s="111" t="s">
        <v>1503</v>
      </c>
      <c r="C47" s="112" t="s">
        <v>1504</v>
      </c>
      <c r="D47" s="21">
        <f t="shared" si="0"/>
        <v>6139876</v>
      </c>
      <c r="E47" s="24">
        <f t="shared" si="0"/>
        <v>6139876</v>
      </c>
      <c r="F47" s="104"/>
      <c r="G47" s="104"/>
      <c r="H47" s="113"/>
      <c r="I47" s="113"/>
      <c r="J47" s="31">
        <v>2793129</v>
      </c>
      <c r="K47" s="32">
        <v>2793129</v>
      </c>
      <c r="L47" s="113">
        <v>3346747</v>
      </c>
      <c r="M47" s="113">
        <v>2249881.8199999998</v>
      </c>
      <c r="N47" s="31">
        <v>0</v>
      </c>
      <c r="O47" s="32">
        <v>1096865.18</v>
      </c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1362</v>
      </c>
      <c r="B48" s="111" t="s">
        <v>1505</v>
      </c>
      <c r="C48" s="112" t="s">
        <v>1506</v>
      </c>
      <c r="D48" s="21">
        <f t="shared" si="0"/>
        <v>40793238</v>
      </c>
      <c r="E48" s="24">
        <f t="shared" si="0"/>
        <v>37874736.519999996</v>
      </c>
      <c r="F48" s="104">
        <v>7810312</v>
      </c>
      <c r="G48" s="104">
        <v>7649060.9199999999</v>
      </c>
      <c r="H48" s="105">
        <v>7827185</v>
      </c>
      <c r="I48" s="105">
        <v>4918082.75</v>
      </c>
      <c r="J48" s="106">
        <v>8535812</v>
      </c>
      <c r="K48" s="107">
        <v>8282319.1100000003</v>
      </c>
      <c r="L48" s="105">
        <v>8327384</v>
      </c>
      <c r="M48" s="105">
        <v>11439158.619999999</v>
      </c>
      <c r="N48" s="106">
        <v>8292545</v>
      </c>
      <c r="O48" s="107">
        <v>5586115.1200000001</v>
      </c>
      <c r="P48" s="113"/>
      <c r="Q48" s="113"/>
      <c r="R48" s="106"/>
      <c r="S48" s="107"/>
      <c r="T48" s="105"/>
      <c r="U48" s="105"/>
      <c r="V48" s="106"/>
      <c r="W48" s="107"/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1362</v>
      </c>
      <c r="B49" s="111" t="s">
        <v>1507</v>
      </c>
      <c r="C49" s="112" t="s">
        <v>1508</v>
      </c>
      <c r="D49" s="21">
        <f t="shared" si="0"/>
        <v>56779725</v>
      </c>
      <c r="E49" s="24">
        <f t="shared" si="0"/>
        <v>51947244.019999996</v>
      </c>
      <c r="F49" s="104">
        <v>13616068</v>
      </c>
      <c r="G49" s="104">
        <v>13106281.92</v>
      </c>
      <c r="H49" s="105">
        <v>9807571</v>
      </c>
      <c r="I49" s="105">
        <v>5853731.75</v>
      </c>
      <c r="J49" s="106">
        <v>10961955</v>
      </c>
      <c r="K49" s="107">
        <v>10093007.609999999</v>
      </c>
      <c r="L49" s="105">
        <v>11360710</v>
      </c>
      <c r="M49" s="105">
        <v>15564595.119999999</v>
      </c>
      <c r="N49" s="106">
        <v>11033421</v>
      </c>
      <c r="O49" s="107">
        <v>7329627.6200000001</v>
      </c>
      <c r="P49" s="105"/>
      <c r="Q49" s="105"/>
      <c r="R49" s="106"/>
      <c r="S49" s="107"/>
      <c r="T49" s="105"/>
      <c r="U49" s="105"/>
      <c r="V49" s="106"/>
      <c r="W49" s="107"/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1362</v>
      </c>
      <c r="B50" s="111" t="s">
        <v>1509</v>
      </c>
      <c r="C50" s="112" t="s">
        <v>1510</v>
      </c>
      <c r="D50" s="21">
        <f t="shared" si="0"/>
        <v>1035987</v>
      </c>
      <c r="E50" s="24">
        <f t="shared" si="0"/>
        <v>1473539</v>
      </c>
      <c r="F50" s="104">
        <v>251241</v>
      </c>
      <c r="G50" s="104">
        <v>319233</v>
      </c>
      <c r="H50" s="105">
        <v>241112</v>
      </c>
      <c r="I50" s="105">
        <v>137445</v>
      </c>
      <c r="J50" s="106">
        <v>177748</v>
      </c>
      <c r="K50" s="107">
        <v>391924</v>
      </c>
      <c r="L50" s="105">
        <v>135863</v>
      </c>
      <c r="M50" s="105">
        <v>120845</v>
      </c>
      <c r="N50" s="106">
        <v>230023</v>
      </c>
      <c r="O50" s="107">
        <v>504092</v>
      </c>
      <c r="P50" s="105"/>
      <c r="Q50" s="105"/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1362</v>
      </c>
      <c r="B51" s="111" t="s">
        <v>1511</v>
      </c>
      <c r="C51" s="112" t="s">
        <v>1512</v>
      </c>
      <c r="D51" s="21">
        <f t="shared" si="0"/>
        <v>14369832</v>
      </c>
      <c r="E51" s="24">
        <f t="shared" si="0"/>
        <v>17627944</v>
      </c>
      <c r="F51" s="104">
        <v>2891404</v>
      </c>
      <c r="G51" s="104">
        <v>5198919</v>
      </c>
      <c r="H51" s="113">
        <v>2740975</v>
      </c>
      <c r="I51" s="113">
        <v>1939301</v>
      </c>
      <c r="J51" s="31">
        <v>2769375</v>
      </c>
      <c r="K51" s="32">
        <v>3378997</v>
      </c>
      <c r="L51" s="113">
        <v>3999392</v>
      </c>
      <c r="M51" s="113">
        <v>2175826</v>
      </c>
      <c r="N51" s="31">
        <v>1968686</v>
      </c>
      <c r="O51" s="32">
        <v>4934901</v>
      </c>
      <c r="P51" s="105"/>
      <c r="Q51" s="105"/>
      <c r="R51" s="31"/>
      <c r="S51" s="32"/>
      <c r="T51" s="113"/>
      <c r="U51" s="113"/>
      <c r="V51" s="31"/>
      <c r="W51" s="32"/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1362</v>
      </c>
      <c r="B52" s="111" t="s">
        <v>1513</v>
      </c>
      <c r="C52" s="112" t="s">
        <v>1514</v>
      </c>
      <c r="D52" s="21">
        <f t="shared" si="0"/>
        <v>3967635</v>
      </c>
      <c r="E52" s="24">
        <f t="shared" si="0"/>
        <v>3800456</v>
      </c>
      <c r="F52" s="104">
        <v>802579</v>
      </c>
      <c r="G52" s="104">
        <v>1313708.8</v>
      </c>
      <c r="H52" s="105">
        <v>742589</v>
      </c>
      <c r="I52" s="105">
        <v>586733.19999999995</v>
      </c>
      <c r="J52" s="106">
        <v>592780</v>
      </c>
      <c r="K52" s="107">
        <v>397676.6</v>
      </c>
      <c r="L52" s="105">
        <v>1022598</v>
      </c>
      <c r="M52" s="105">
        <v>1085881</v>
      </c>
      <c r="N52" s="106">
        <v>807089</v>
      </c>
      <c r="O52" s="107">
        <v>416456.4</v>
      </c>
      <c r="P52" s="113"/>
      <c r="Q52" s="113"/>
      <c r="R52" s="106"/>
      <c r="S52" s="107"/>
      <c r="T52" s="105"/>
      <c r="U52" s="105"/>
      <c r="V52" s="106"/>
      <c r="W52" s="107"/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1362</v>
      </c>
      <c r="B53" s="111" t="s">
        <v>1515</v>
      </c>
      <c r="C53" s="112" t="s">
        <v>70</v>
      </c>
      <c r="D53" s="21">
        <f t="shared" si="0"/>
        <v>5949869</v>
      </c>
      <c r="E53" s="24">
        <f t="shared" si="0"/>
        <v>5948740.5</v>
      </c>
      <c r="F53" s="104">
        <v>1183906</v>
      </c>
      <c r="G53" s="104">
        <v>2125725.5</v>
      </c>
      <c r="H53" s="105">
        <v>1013466</v>
      </c>
      <c r="I53" s="105">
        <v>517845</v>
      </c>
      <c r="J53" s="106">
        <v>1011703</v>
      </c>
      <c r="K53" s="107">
        <v>465953</v>
      </c>
      <c r="L53" s="105">
        <v>1935402</v>
      </c>
      <c r="M53" s="105">
        <v>2554616</v>
      </c>
      <c r="N53" s="106">
        <v>805392</v>
      </c>
      <c r="O53" s="107">
        <v>284601</v>
      </c>
      <c r="P53" s="105"/>
      <c r="Q53" s="105"/>
      <c r="R53" s="106"/>
      <c r="S53" s="107"/>
      <c r="T53" s="105"/>
      <c r="U53" s="105"/>
      <c r="V53" s="106"/>
      <c r="W53" s="107"/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1362</v>
      </c>
      <c r="B54" s="111" t="s">
        <v>1516</v>
      </c>
      <c r="C54" s="112" t="s">
        <v>1517</v>
      </c>
      <c r="D54" s="21">
        <f t="shared" si="0"/>
        <v>4028070</v>
      </c>
      <c r="E54" s="24">
        <f t="shared" si="0"/>
        <v>2043867</v>
      </c>
      <c r="F54" s="104">
        <v>594505</v>
      </c>
      <c r="G54" s="104">
        <v>435655</v>
      </c>
      <c r="H54" s="105">
        <v>502487</v>
      </c>
      <c r="I54" s="105">
        <v>266649</v>
      </c>
      <c r="J54" s="106">
        <v>1020</v>
      </c>
      <c r="K54" s="107">
        <v>0</v>
      </c>
      <c r="L54" s="105">
        <v>2148982</v>
      </c>
      <c r="M54" s="105">
        <v>1107723</v>
      </c>
      <c r="N54" s="106">
        <v>781076</v>
      </c>
      <c r="O54" s="107">
        <v>233840</v>
      </c>
      <c r="P54" s="105"/>
      <c r="Q54" s="105"/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1362</v>
      </c>
      <c r="B55" s="111" t="s">
        <v>1518</v>
      </c>
      <c r="C55" s="112" t="s">
        <v>1519</v>
      </c>
      <c r="D55" s="21">
        <f t="shared" si="0"/>
        <v>40565277.399999999</v>
      </c>
      <c r="E55" s="24">
        <f t="shared" si="0"/>
        <v>33766713.399999999</v>
      </c>
      <c r="F55" s="104">
        <v>8957347.1999999993</v>
      </c>
      <c r="G55" s="104">
        <v>3251285</v>
      </c>
      <c r="H55" s="105">
        <v>6816935.4000000004</v>
      </c>
      <c r="I55" s="105">
        <v>9616640</v>
      </c>
      <c r="J55" s="106">
        <v>2456147</v>
      </c>
      <c r="K55" s="107">
        <v>2306006.6</v>
      </c>
      <c r="L55" s="105">
        <v>19941148</v>
      </c>
      <c r="M55" s="105">
        <v>5893084.4000000004</v>
      </c>
      <c r="N55" s="106">
        <v>2393699.7999999998</v>
      </c>
      <c r="O55" s="107">
        <v>12699697.4</v>
      </c>
      <c r="P55" s="105"/>
      <c r="Q55" s="105"/>
      <c r="R55" s="106"/>
      <c r="S55" s="107"/>
      <c r="T55" s="105"/>
      <c r="U55" s="105"/>
      <c r="V55" s="106"/>
      <c r="W55" s="107"/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1362</v>
      </c>
      <c r="B56" s="111" t="s">
        <v>1520</v>
      </c>
      <c r="C56" s="112" t="s">
        <v>71</v>
      </c>
      <c r="D56" s="21">
        <f t="shared" si="0"/>
        <v>119492675</v>
      </c>
      <c r="E56" s="24">
        <f t="shared" si="0"/>
        <v>120349822</v>
      </c>
      <c r="F56" s="104">
        <v>22010916</v>
      </c>
      <c r="G56" s="104">
        <v>21571640.5</v>
      </c>
      <c r="H56" s="105">
        <v>23866237</v>
      </c>
      <c r="I56" s="105">
        <v>27944699</v>
      </c>
      <c r="J56" s="106">
        <v>26668818</v>
      </c>
      <c r="K56" s="107">
        <v>33029724</v>
      </c>
      <c r="L56" s="105">
        <v>23875084</v>
      </c>
      <c r="M56" s="105">
        <v>16484693.5</v>
      </c>
      <c r="N56" s="106">
        <v>23071620</v>
      </c>
      <c r="O56" s="107">
        <v>21319065</v>
      </c>
      <c r="P56" s="105"/>
      <c r="Q56" s="105"/>
      <c r="R56" s="106"/>
      <c r="S56" s="107"/>
      <c r="T56" s="105"/>
      <c r="U56" s="105"/>
      <c r="V56" s="106"/>
      <c r="W56" s="107"/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1362</v>
      </c>
      <c r="B57" s="111" t="s">
        <v>1521</v>
      </c>
      <c r="C57" s="112" t="s">
        <v>1522</v>
      </c>
      <c r="D57" s="21">
        <f t="shared" si="0"/>
        <v>117291813</v>
      </c>
      <c r="E57" s="24">
        <f t="shared" si="0"/>
        <v>94142276.660000011</v>
      </c>
      <c r="F57" s="104">
        <v>24283057</v>
      </c>
      <c r="G57" s="104">
        <v>5331246.26</v>
      </c>
      <c r="H57" s="113">
        <v>24580814</v>
      </c>
      <c r="I57" s="113">
        <v>22024235.699999999</v>
      </c>
      <c r="J57" s="31">
        <v>26517331</v>
      </c>
      <c r="K57" s="32">
        <v>24662389.100000001</v>
      </c>
      <c r="L57" s="113">
        <v>19794874</v>
      </c>
      <c r="M57" s="113">
        <v>23981775.34</v>
      </c>
      <c r="N57" s="31">
        <v>22115737</v>
      </c>
      <c r="O57" s="32">
        <v>18142630.260000002</v>
      </c>
      <c r="P57" s="105"/>
      <c r="Q57" s="105"/>
      <c r="R57" s="31"/>
      <c r="S57" s="32"/>
      <c r="T57" s="113"/>
      <c r="U57" s="113"/>
      <c r="V57" s="31"/>
      <c r="W57" s="32"/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1362</v>
      </c>
      <c r="B58" s="111" t="s">
        <v>1523</v>
      </c>
      <c r="C58" s="112" t="s">
        <v>1524</v>
      </c>
      <c r="D58" s="21">
        <f t="shared" si="0"/>
        <v>126750</v>
      </c>
      <c r="E58" s="24">
        <f t="shared" si="0"/>
        <v>126750</v>
      </c>
      <c r="F58" s="104">
        <v>18719</v>
      </c>
      <c r="G58" s="104">
        <v>18719</v>
      </c>
      <c r="H58" s="113">
        <v>18773</v>
      </c>
      <c r="I58" s="113">
        <v>18773</v>
      </c>
      <c r="J58" s="31">
        <v>42153</v>
      </c>
      <c r="K58" s="32">
        <v>42153</v>
      </c>
      <c r="L58" s="113">
        <v>24612</v>
      </c>
      <c r="M58" s="113">
        <v>24612</v>
      </c>
      <c r="N58" s="31">
        <v>22493</v>
      </c>
      <c r="O58" s="32">
        <v>22493</v>
      </c>
      <c r="P58" s="113"/>
      <c r="Q58" s="113"/>
      <c r="R58" s="31"/>
      <c r="S58" s="32"/>
      <c r="T58" s="113"/>
      <c r="U58" s="113"/>
      <c r="V58" s="31"/>
      <c r="W58" s="32"/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1362</v>
      </c>
      <c r="B59" s="111" t="s">
        <v>1525</v>
      </c>
      <c r="C59" s="112" t="s">
        <v>1526</v>
      </c>
      <c r="D59" s="21">
        <f t="shared" si="0"/>
        <v>140572</v>
      </c>
      <c r="E59" s="24">
        <f t="shared" si="0"/>
        <v>140572</v>
      </c>
      <c r="F59" s="104">
        <v>21785</v>
      </c>
      <c r="G59" s="104">
        <v>21785</v>
      </c>
      <c r="H59" s="113">
        <v>24010</v>
      </c>
      <c r="I59" s="113">
        <v>24010</v>
      </c>
      <c r="J59" s="31">
        <v>8058</v>
      </c>
      <c r="K59" s="32">
        <v>8058</v>
      </c>
      <c r="L59" s="113">
        <v>50520</v>
      </c>
      <c r="M59" s="113">
        <v>50520</v>
      </c>
      <c r="N59" s="31">
        <v>36199</v>
      </c>
      <c r="O59" s="32">
        <v>36199</v>
      </c>
      <c r="P59" s="113"/>
      <c r="Q59" s="113"/>
      <c r="R59" s="31"/>
      <c r="S59" s="32"/>
      <c r="T59" s="113"/>
      <c r="U59" s="113"/>
      <c r="V59" s="31"/>
      <c r="W59" s="32"/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1362</v>
      </c>
      <c r="B60" s="111" t="s">
        <v>1527</v>
      </c>
      <c r="C60" s="112" t="s">
        <v>1528</v>
      </c>
      <c r="D60" s="21">
        <f t="shared" si="0"/>
        <v>6809</v>
      </c>
      <c r="E60" s="24">
        <f t="shared" si="0"/>
        <v>7611</v>
      </c>
      <c r="F60" s="104">
        <v>630</v>
      </c>
      <c r="G60" s="104">
        <v>4460</v>
      </c>
      <c r="H60" s="113">
        <v>554</v>
      </c>
      <c r="I60" s="113">
        <v>1414</v>
      </c>
      <c r="J60" s="31">
        <v>780</v>
      </c>
      <c r="K60" s="32">
        <v>168</v>
      </c>
      <c r="L60" s="113">
        <v>4640</v>
      </c>
      <c r="M60" s="113">
        <v>1015</v>
      </c>
      <c r="N60" s="31">
        <v>205</v>
      </c>
      <c r="O60" s="32">
        <v>554</v>
      </c>
      <c r="P60" s="113"/>
      <c r="Q60" s="113"/>
      <c r="R60" s="31"/>
      <c r="S60" s="32"/>
      <c r="T60" s="113"/>
      <c r="U60" s="113"/>
      <c r="V60" s="31"/>
      <c r="W60" s="32"/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1362</v>
      </c>
      <c r="B61" s="111" t="s">
        <v>1529</v>
      </c>
      <c r="C61" s="112" t="s">
        <v>1530</v>
      </c>
      <c r="D61" s="21">
        <f t="shared" si="0"/>
        <v>0</v>
      </c>
      <c r="E61" s="24">
        <f t="shared" si="0"/>
        <v>38538</v>
      </c>
      <c r="F61" s="104">
        <v>0</v>
      </c>
      <c r="G61" s="104">
        <v>2884</v>
      </c>
      <c r="H61" s="105">
        <v>0</v>
      </c>
      <c r="I61" s="105">
        <v>0</v>
      </c>
      <c r="J61" s="106">
        <v>0</v>
      </c>
      <c r="K61" s="107">
        <v>300</v>
      </c>
      <c r="L61" s="105">
        <v>0</v>
      </c>
      <c r="M61" s="105">
        <v>35354</v>
      </c>
      <c r="N61" s="106">
        <v>0</v>
      </c>
      <c r="O61" s="107">
        <v>0</v>
      </c>
      <c r="P61" s="113"/>
      <c r="Q61" s="113"/>
      <c r="R61" s="106"/>
      <c r="S61" s="107"/>
      <c r="T61" s="105"/>
      <c r="U61" s="105"/>
      <c r="V61" s="106"/>
      <c r="W61" s="107"/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1362</v>
      </c>
      <c r="B62" s="111" t="s">
        <v>1531</v>
      </c>
      <c r="C62" s="112" t="s">
        <v>1688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1362</v>
      </c>
      <c r="B63" s="111" t="s">
        <v>1532</v>
      </c>
      <c r="C63" s="112" t="s">
        <v>1533</v>
      </c>
      <c r="D63" s="21">
        <f t="shared" si="0"/>
        <v>85417</v>
      </c>
      <c r="E63" s="24">
        <f t="shared" si="0"/>
        <v>85417</v>
      </c>
      <c r="F63" s="104">
        <v>69105</v>
      </c>
      <c r="G63" s="104">
        <v>69105</v>
      </c>
      <c r="H63" s="105"/>
      <c r="I63" s="105"/>
      <c r="J63" s="106"/>
      <c r="K63" s="107"/>
      <c r="L63" s="105">
        <v>16312</v>
      </c>
      <c r="M63" s="105">
        <v>16312</v>
      </c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1362</v>
      </c>
      <c r="B64" s="111" t="s">
        <v>1534</v>
      </c>
      <c r="C64" s="112" t="s">
        <v>1535</v>
      </c>
      <c r="D64" s="21">
        <f t="shared" si="0"/>
        <v>330696</v>
      </c>
      <c r="E64" s="24">
        <f t="shared" si="0"/>
        <v>330696</v>
      </c>
      <c r="F64" s="104">
        <v>46249</v>
      </c>
      <c r="G64" s="104">
        <v>46249</v>
      </c>
      <c r="H64" s="105">
        <v>74665</v>
      </c>
      <c r="I64" s="105">
        <v>74665</v>
      </c>
      <c r="J64" s="106">
        <v>77899</v>
      </c>
      <c r="K64" s="107">
        <v>77899</v>
      </c>
      <c r="L64" s="105">
        <v>67497</v>
      </c>
      <c r="M64" s="105">
        <v>67497</v>
      </c>
      <c r="N64" s="106">
        <v>64386</v>
      </c>
      <c r="O64" s="107">
        <v>64386</v>
      </c>
      <c r="P64" s="105"/>
      <c r="Q64" s="105"/>
      <c r="R64" s="106"/>
      <c r="S64" s="107"/>
      <c r="T64" s="105"/>
      <c r="U64" s="105"/>
      <c r="V64" s="106"/>
      <c r="W64" s="107"/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1362</v>
      </c>
      <c r="B65" s="111" t="s">
        <v>1536</v>
      </c>
      <c r="C65" s="112" t="s">
        <v>1537</v>
      </c>
      <c r="D65" s="21">
        <f t="shared" si="0"/>
        <v>60024</v>
      </c>
      <c r="E65" s="24">
        <f t="shared" si="0"/>
        <v>26214</v>
      </c>
      <c r="F65" s="104">
        <v>36159</v>
      </c>
      <c r="G65" s="104">
        <v>0</v>
      </c>
      <c r="H65" s="105">
        <v>14459</v>
      </c>
      <c r="I65" s="105">
        <v>7533</v>
      </c>
      <c r="J65" s="106">
        <v>3405</v>
      </c>
      <c r="K65" s="107">
        <v>2786</v>
      </c>
      <c r="L65" s="105">
        <v>282</v>
      </c>
      <c r="M65" s="105">
        <v>0</v>
      </c>
      <c r="N65" s="106">
        <v>5719</v>
      </c>
      <c r="O65" s="107">
        <v>15895</v>
      </c>
      <c r="P65" s="105"/>
      <c r="Q65" s="105"/>
      <c r="R65" s="106"/>
      <c r="S65" s="107"/>
      <c r="T65" s="105"/>
      <c r="U65" s="105"/>
      <c r="V65" s="106"/>
      <c r="W65" s="107"/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1362</v>
      </c>
      <c r="B66" s="111" t="s">
        <v>1538</v>
      </c>
      <c r="C66" s="112" t="s">
        <v>1539</v>
      </c>
      <c r="D66" s="21">
        <f t="shared" si="0"/>
        <v>0</v>
      </c>
      <c r="E66" s="24">
        <f t="shared" si="0"/>
        <v>117706.4</v>
      </c>
      <c r="F66" s="104">
        <v>0</v>
      </c>
      <c r="G66" s="104">
        <v>0</v>
      </c>
      <c r="H66" s="105">
        <v>0</v>
      </c>
      <c r="I66" s="105">
        <v>25817</v>
      </c>
      <c r="J66" s="106">
        <v>0</v>
      </c>
      <c r="K66" s="107">
        <v>24462</v>
      </c>
      <c r="L66" s="105">
        <v>0</v>
      </c>
      <c r="M66" s="105">
        <v>0</v>
      </c>
      <c r="N66" s="106">
        <v>0</v>
      </c>
      <c r="O66" s="107">
        <v>67427.399999999994</v>
      </c>
      <c r="P66" s="105"/>
      <c r="Q66" s="105"/>
      <c r="R66" s="106"/>
      <c r="S66" s="107"/>
      <c r="T66" s="105"/>
      <c r="U66" s="105"/>
      <c r="V66" s="106"/>
      <c r="W66" s="107"/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1362</v>
      </c>
      <c r="B67" s="111" t="s">
        <v>1540</v>
      </c>
      <c r="C67" s="112" t="s">
        <v>1541</v>
      </c>
      <c r="D67" s="21">
        <f t="shared" si="0"/>
        <v>1925713</v>
      </c>
      <c r="E67" s="24">
        <f t="shared" si="0"/>
        <v>1988677</v>
      </c>
      <c r="F67" s="104">
        <v>672397</v>
      </c>
      <c r="G67" s="104">
        <v>46274</v>
      </c>
      <c r="H67" s="105">
        <v>429408</v>
      </c>
      <c r="I67" s="105">
        <v>578576</v>
      </c>
      <c r="J67" s="106">
        <v>117717</v>
      </c>
      <c r="K67" s="107">
        <v>622504</v>
      </c>
      <c r="L67" s="105">
        <v>493044</v>
      </c>
      <c r="M67" s="105">
        <v>221460</v>
      </c>
      <c r="N67" s="106">
        <v>213147</v>
      </c>
      <c r="O67" s="107">
        <v>519863</v>
      </c>
      <c r="P67" s="105"/>
      <c r="Q67" s="105"/>
      <c r="R67" s="106"/>
      <c r="S67" s="107"/>
      <c r="T67" s="105"/>
      <c r="U67" s="105"/>
      <c r="V67" s="106"/>
      <c r="W67" s="107"/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1362</v>
      </c>
      <c r="B68" s="111" t="s">
        <v>1542</v>
      </c>
      <c r="C68" s="112" t="s">
        <v>57</v>
      </c>
      <c r="D68" s="21">
        <f t="shared" ref="D68:E131" si="1">F68+H68+J68+L68+N68+P68+R68+T68+V68+X68+Z68+AB68</f>
        <v>4284210</v>
      </c>
      <c r="E68" s="24">
        <f t="shared" si="1"/>
        <v>4409928</v>
      </c>
      <c r="F68" s="104">
        <v>663215</v>
      </c>
      <c r="G68" s="104">
        <v>267000</v>
      </c>
      <c r="H68" s="105">
        <v>934026</v>
      </c>
      <c r="I68" s="105">
        <v>714295</v>
      </c>
      <c r="J68" s="106">
        <v>830706</v>
      </c>
      <c r="K68" s="107">
        <v>448553</v>
      </c>
      <c r="L68" s="105">
        <v>1255180</v>
      </c>
      <c r="M68" s="105">
        <v>1488490</v>
      </c>
      <c r="N68" s="106">
        <v>601083</v>
      </c>
      <c r="O68" s="107">
        <v>1491590</v>
      </c>
      <c r="P68" s="105"/>
      <c r="Q68" s="105"/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1362</v>
      </c>
      <c r="B69" s="111" t="s">
        <v>1543</v>
      </c>
      <c r="C69" s="112" t="s">
        <v>1544</v>
      </c>
      <c r="D69" s="21">
        <f t="shared" si="1"/>
        <v>146455</v>
      </c>
      <c r="E69" s="24">
        <f t="shared" si="1"/>
        <v>44145</v>
      </c>
      <c r="F69" s="104"/>
      <c r="G69" s="104"/>
      <c r="H69" s="105"/>
      <c r="I69" s="105"/>
      <c r="J69" s="106"/>
      <c r="K69" s="107"/>
      <c r="L69" s="105"/>
      <c r="M69" s="105"/>
      <c r="N69" s="106">
        <v>146455</v>
      </c>
      <c r="O69" s="107">
        <v>44145</v>
      </c>
      <c r="P69" s="105"/>
      <c r="Q69" s="105"/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1362</v>
      </c>
      <c r="B70" s="111" t="s">
        <v>1545</v>
      </c>
      <c r="C70" s="112" t="s">
        <v>60</v>
      </c>
      <c r="D70" s="21">
        <f t="shared" si="1"/>
        <v>125720</v>
      </c>
      <c r="E70" s="24">
        <f t="shared" si="1"/>
        <v>54820</v>
      </c>
      <c r="F70" s="104">
        <v>15740</v>
      </c>
      <c r="G70" s="104">
        <v>800</v>
      </c>
      <c r="H70" s="105">
        <v>20960</v>
      </c>
      <c r="I70" s="105">
        <v>0</v>
      </c>
      <c r="J70" s="106">
        <v>7650</v>
      </c>
      <c r="K70" s="107">
        <v>17320</v>
      </c>
      <c r="L70" s="105">
        <v>14020</v>
      </c>
      <c r="M70" s="105">
        <v>13400</v>
      </c>
      <c r="N70" s="106">
        <v>67350</v>
      </c>
      <c r="O70" s="107">
        <v>23300</v>
      </c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1362</v>
      </c>
      <c r="B71" s="111" t="s">
        <v>1546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1362</v>
      </c>
      <c r="B72" s="111" t="s">
        <v>1547</v>
      </c>
      <c r="C72" s="112" t="s">
        <v>1548</v>
      </c>
      <c r="D72" s="21">
        <f t="shared" si="1"/>
        <v>328539</v>
      </c>
      <c r="E72" s="24">
        <f t="shared" si="1"/>
        <v>221971</v>
      </c>
      <c r="F72" s="104">
        <v>106568</v>
      </c>
      <c r="G72" s="104">
        <v>0</v>
      </c>
      <c r="H72" s="105">
        <v>73228</v>
      </c>
      <c r="I72" s="105">
        <v>73228</v>
      </c>
      <c r="J72" s="106">
        <v>62907</v>
      </c>
      <c r="K72" s="107">
        <v>62907</v>
      </c>
      <c r="L72" s="105">
        <v>27440</v>
      </c>
      <c r="M72" s="105">
        <v>27440</v>
      </c>
      <c r="N72" s="106">
        <v>58396</v>
      </c>
      <c r="O72" s="107">
        <v>58396</v>
      </c>
      <c r="P72" s="105"/>
      <c r="Q72" s="105"/>
      <c r="R72" s="106"/>
      <c r="S72" s="107"/>
      <c r="T72" s="105"/>
      <c r="U72" s="105"/>
      <c r="V72" s="106"/>
      <c r="W72" s="107"/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1362</v>
      </c>
      <c r="B73" s="111" t="s">
        <v>1549</v>
      </c>
      <c r="C73" s="112" t="s">
        <v>1550</v>
      </c>
      <c r="D73" s="21">
        <f t="shared" si="1"/>
        <v>196739</v>
      </c>
      <c r="E73" s="24">
        <f t="shared" si="1"/>
        <v>165004</v>
      </c>
      <c r="F73" s="104">
        <v>31735</v>
      </c>
      <c r="G73" s="104">
        <v>0</v>
      </c>
      <c r="H73" s="105">
        <v>3259</v>
      </c>
      <c r="I73" s="105">
        <v>3259</v>
      </c>
      <c r="J73" s="106">
        <v>21610</v>
      </c>
      <c r="K73" s="107">
        <v>21610</v>
      </c>
      <c r="L73" s="105">
        <v>127858</v>
      </c>
      <c r="M73" s="105">
        <v>127858</v>
      </c>
      <c r="N73" s="106">
        <v>12277</v>
      </c>
      <c r="O73" s="107">
        <v>12277</v>
      </c>
      <c r="P73" s="105"/>
      <c r="Q73" s="105"/>
      <c r="R73" s="106"/>
      <c r="S73" s="107"/>
      <c r="T73" s="105"/>
      <c r="U73" s="105"/>
      <c r="V73" s="106"/>
      <c r="W73" s="107"/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1362</v>
      </c>
      <c r="B74" s="111" t="s">
        <v>1551</v>
      </c>
      <c r="C74" s="112" t="s">
        <v>1552</v>
      </c>
      <c r="D74" s="21">
        <f t="shared" si="1"/>
        <v>9967</v>
      </c>
      <c r="E74" s="24">
        <f t="shared" si="1"/>
        <v>10771</v>
      </c>
      <c r="F74" s="104">
        <v>1105</v>
      </c>
      <c r="G74" s="104">
        <v>0</v>
      </c>
      <c r="H74" s="105">
        <v>1336</v>
      </c>
      <c r="I74" s="105">
        <v>7982</v>
      </c>
      <c r="J74" s="106">
        <v>0</v>
      </c>
      <c r="K74" s="107">
        <v>2789</v>
      </c>
      <c r="L74" s="105">
        <v>2570</v>
      </c>
      <c r="M74" s="105">
        <v>0</v>
      </c>
      <c r="N74" s="106">
        <v>4956</v>
      </c>
      <c r="O74" s="107">
        <v>0</v>
      </c>
      <c r="P74" s="105"/>
      <c r="Q74" s="105"/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1362</v>
      </c>
      <c r="B75" s="111" t="s">
        <v>1553</v>
      </c>
      <c r="C75" s="112" t="s">
        <v>1554</v>
      </c>
      <c r="D75" s="21">
        <f t="shared" si="1"/>
        <v>5159809</v>
      </c>
      <c r="E75" s="24">
        <f t="shared" si="1"/>
        <v>4865476</v>
      </c>
      <c r="F75" s="104">
        <v>832347</v>
      </c>
      <c r="G75" s="104">
        <v>1621522</v>
      </c>
      <c r="H75" s="105">
        <v>1876260</v>
      </c>
      <c r="I75" s="105">
        <v>916329</v>
      </c>
      <c r="J75" s="106">
        <v>811877</v>
      </c>
      <c r="K75" s="107">
        <v>746723</v>
      </c>
      <c r="L75" s="105">
        <v>613865</v>
      </c>
      <c r="M75" s="105">
        <v>1024188</v>
      </c>
      <c r="N75" s="106">
        <v>1025460</v>
      </c>
      <c r="O75" s="107">
        <v>556714</v>
      </c>
      <c r="P75" s="105"/>
      <c r="Q75" s="105"/>
      <c r="R75" s="106"/>
      <c r="S75" s="107"/>
      <c r="T75" s="105"/>
      <c r="U75" s="105"/>
      <c r="V75" s="106"/>
      <c r="W75" s="107"/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1362</v>
      </c>
      <c r="B76" s="111" t="s">
        <v>1555</v>
      </c>
      <c r="C76" s="112" t="s">
        <v>1556</v>
      </c>
      <c r="D76" s="21">
        <f t="shared" si="1"/>
        <v>29398</v>
      </c>
      <c r="E76" s="24">
        <f t="shared" si="1"/>
        <v>210</v>
      </c>
      <c r="F76" s="104">
        <v>0</v>
      </c>
      <c r="G76" s="104">
        <v>0</v>
      </c>
      <c r="H76" s="105">
        <v>0</v>
      </c>
      <c r="I76" s="105">
        <v>210</v>
      </c>
      <c r="J76" s="106"/>
      <c r="K76" s="107"/>
      <c r="L76" s="105"/>
      <c r="M76" s="105"/>
      <c r="N76" s="106">
        <v>29398</v>
      </c>
      <c r="O76" s="107">
        <v>0</v>
      </c>
      <c r="P76" s="105"/>
      <c r="Q76" s="105"/>
      <c r="R76" s="106"/>
      <c r="S76" s="107"/>
      <c r="T76" s="105"/>
      <c r="U76" s="105"/>
      <c r="V76" s="106"/>
      <c r="W76" s="107"/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1362</v>
      </c>
      <c r="B77" s="111" t="s">
        <v>1557</v>
      </c>
      <c r="C77" s="112" t="s">
        <v>1558</v>
      </c>
      <c r="D77" s="21">
        <f t="shared" si="1"/>
        <v>28936</v>
      </c>
      <c r="E77" s="24">
        <f t="shared" si="1"/>
        <v>28936</v>
      </c>
      <c r="F77" s="104"/>
      <c r="G77" s="104"/>
      <c r="H77" s="105"/>
      <c r="I77" s="105"/>
      <c r="J77" s="106"/>
      <c r="K77" s="107"/>
      <c r="L77" s="105">
        <v>28936</v>
      </c>
      <c r="M77" s="105">
        <v>0</v>
      </c>
      <c r="N77" s="106">
        <v>0</v>
      </c>
      <c r="O77" s="107">
        <v>28936</v>
      </c>
      <c r="P77" s="105"/>
      <c r="Q77" s="105"/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1362</v>
      </c>
      <c r="B78" s="111" t="s">
        <v>1559</v>
      </c>
      <c r="C78" s="112" t="s">
        <v>69</v>
      </c>
      <c r="D78" s="21">
        <f t="shared" si="1"/>
        <v>10617377</v>
      </c>
      <c r="E78" s="24">
        <f t="shared" si="1"/>
        <v>8588989</v>
      </c>
      <c r="F78" s="104">
        <v>1945369</v>
      </c>
      <c r="G78" s="104">
        <v>1278168</v>
      </c>
      <c r="H78" s="105">
        <v>2088635</v>
      </c>
      <c r="I78" s="105">
        <v>1116225</v>
      </c>
      <c r="J78" s="106">
        <v>2388626</v>
      </c>
      <c r="K78" s="107">
        <v>786131</v>
      </c>
      <c r="L78" s="105">
        <v>2182577</v>
      </c>
      <c r="M78" s="105">
        <v>2243597</v>
      </c>
      <c r="N78" s="106">
        <v>2012170</v>
      </c>
      <c r="O78" s="107">
        <v>3164868</v>
      </c>
      <c r="P78" s="105"/>
      <c r="Q78" s="105"/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1362</v>
      </c>
      <c r="B79" s="111" t="s">
        <v>1560</v>
      </c>
      <c r="C79" s="112" t="s">
        <v>1561</v>
      </c>
      <c r="D79" s="21">
        <f t="shared" si="1"/>
        <v>77732</v>
      </c>
      <c r="E79" s="24">
        <f t="shared" si="1"/>
        <v>0</v>
      </c>
      <c r="F79" s="104"/>
      <c r="G79" s="104"/>
      <c r="H79" s="105"/>
      <c r="I79" s="105"/>
      <c r="J79" s="106"/>
      <c r="K79" s="107"/>
      <c r="L79" s="105"/>
      <c r="M79" s="105"/>
      <c r="N79" s="106">
        <v>77732</v>
      </c>
      <c r="O79" s="107">
        <v>0</v>
      </c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1362</v>
      </c>
      <c r="B80" s="111" t="s">
        <v>1562</v>
      </c>
      <c r="C80" s="112" t="s">
        <v>1563</v>
      </c>
      <c r="D80" s="21">
        <f t="shared" si="1"/>
        <v>3988477</v>
      </c>
      <c r="E80" s="24">
        <f t="shared" si="1"/>
        <v>408124</v>
      </c>
      <c r="F80" s="104"/>
      <c r="G80" s="104"/>
      <c r="H80" s="105"/>
      <c r="I80" s="105"/>
      <c r="J80" s="106"/>
      <c r="K80" s="107"/>
      <c r="L80" s="105"/>
      <c r="M80" s="105"/>
      <c r="N80" s="106">
        <v>3988477</v>
      </c>
      <c r="O80" s="107">
        <v>408124</v>
      </c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1362</v>
      </c>
      <c r="B81" s="111" t="s">
        <v>1564</v>
      </c>
      <c r="C81" s="112" t="s">
        <v>1565</v>
      </c>
      <c r="D81" s="21">
        <f t="shared" si="1"/>
        <v>623073</v>
      </c>
      <c r="E81" s="24">
        <f t="shared" si="1"/>
        <v>575534</v>
      </c>
      <c r="F81" s="104">
        <v>103205</v>
      </c>
      <c r="G81" s="104">
        <v>91559</v>
      </c>
      <c r="H81" s="105">
        <v>101602</v>
      </c>
      <c r="I81" s="105">
        <v>102083</v>
      </c>
      <c r="J81" s="106">
        <v>145197</v>
      </c>
      <c r="K81" s="107">
        <v>72775</v>
      </c>
      <c r="L81" s="105">
        <v>154902</v>
      </c>
      <c r="M81" s="105">
        <v>159017</v>
      </c>
      <c r="N81" s="106">
        <v>118167</v>
      </c>
      <c r="O81" s="107">
        <v>150100</v>
      </c>
      <c r="P81" s="105"/>
      <c r="Q81" s="105"/>
      <c r="R81" s="106"/>
      <c r="S81" s="107"/>
      <c r="T81" s="105"/>
      <c r="U81" s="105"/>
      <c r="V81" s="106"/>
      <c r="W81" s="107"/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1362</v>
      </c>
      <c r="B82" s="111" t="s">
        <v>1566</v>
      </c>
      <c r="C82" s="112" t="s">
        <v>1567</v>
      </c>
      <c r="D82" s="21">
        <f t="shared" si="1"/>
        <v>25727044</v>
      </c>
      <c r="E82" s="24">
        <f t="shared" si="1"/>
        <v>24208838.75</v>
      </c>
      <c r="F82" s="104">
        <v>5019131</v>
      </c>
      <c r="G82" s="104">
        <v>3143654</v>
      </c>
      <c r="H82" s="105">
        <v>5260024</v>
      </c>
      <c r="I82" s="105">
        <v>6145555.75</v>
      </c>
      <c r="J82" s="106">
        <v>5504407</v>
      </c>
      <c r="K82" s="107">
        <v>4233293.5</v>
      </c>
      <c r="L82" s="105">
        <v>5590260</v>
      </c>
      <c r="M82" s="105">
        <v>5837944.5</v>
      </c>
      <c r="N82" s="106">
        <v>4353222</v>
      </c>
      <c r="O82" s="107">
        <v>4848391</v>
      </c>
      <c r="P82" s="105"/>
      <c r="Q82" s="105"/>
      <c r="R82" s="106"/>
      <c r="S82" s="107"/>
      <c r="T82" s="105"/>
      <c r="U82" s="105"/>
      <c r="V82" s="106"/>
      <c r="W82" s="107"/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1362</v>
      </c>
      <c r="B83" s="111" t="s">
        <v>1568</v>
      </c>
      <c r="C83" s="112" t="s">
        <v>1569</v>
      </c>
      <c r="D83" s="21">
        <f t="shared" si="1"/>
        <v>13061319</v>
      </c>
      <c r="E83" s="24">
        <f t="shared" si="1"/>
        <v>11060107</v>
      </c>
      <c r="F83" s="104">
        <v>2671400</v>
      </c>
      <c r="G83" s="104">
        <v>610</v>
      </c>
      <c r="H83" s="105">
        <v>2301648</v>
      </c>
      <c r="I83" s="105">
        <v>2460</v>
      </c>
      <c r="J83" s="106">
        <v>3048552</v>
      </c>
      <c r="K83" s="107">
        <v>120</v>
      </c>
      <c r="L83" s="105">
        <v>2294079</v>
      </c>
      <c r="M83" s="105">
        <v>8139499</v>
      </c>
      <c r="N83" s="106">
        <v>2745640</v>
      </c>
      <c r="O83" s="107">
        <v>2917418</v>
      </c>
      <c r="P83" s="105"/>
      <c r="Q83" s="105"/>
      <c r="R83" s="106"/>
      <c r="S83" s="107"/>
      <c r="T83" s="105"/>
      <c r="U83" s="105"/>
      <c r="V83" s="106"/>
      <c r="W83" s="107"/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1362</v>
      </c>
      <c r="B84" s="111" t="s">
        <v>1570</v>
      </c>
      <c r="C84" s="112" t="s">
        <v>1571</v>
      </c>
      <c r="D84" s="21">
        <f t="shared" si="1"/>
        <v>18842989</v>
      </c>
      <c r="E84" s="24">
        <f t="shared" si="1"/>
        <v>14193497.690000001</v>
      </c>
      <c r="F84" s="104">
        <v>2479288</v>
      </c>
      <c r="G84" s="104">
        <v>510643.52</v>
      </c>
      <c r="H84" s="113">
        <v>3725178</v>
      </c>
      <c r="I84" s="113">
        <v>270359.02</v>
      </c>
      <c r="J84" s="31">
        <v>3930054</v>
      </c>
      <c r="K84" s="32">
        <v>1634125</v>
      </c>
      <c r="L84" s="113">
        <v>4915438</v>
      </c>
      <c r="M84" s="113">
        <v>8012638.4400000004</v>
      </c>
      <c r="N84" s="31">
        <v>3793031</v>
      </c>
      <c r="O84" s="32">
        <v>3765731.71</v>
      </c>
      <c r="P84" s="105"/>
      <c r="Q84" s="105"/>
      <c r="R84" s="31"/>
      <c r="S84" s="32"/>
      <c r="T84" s="113"/>
      <c r="U84" s="113"/>
      <c r="V84" s="31"/>
      <c r="W84" s="32"/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1362</v>
      </c>
      <c r="B85" s="111" t="s">
        <v>1572</v>
      </c>
      <c r="C85" s="112" t="s">
        <v>1573</v>
      </c>
      <c r="D85" s="21">
        <f t="shared" si="1"/>
        <v>404065</v>
      </c>
      <c r="E85" s="24">
        <f t="shared" si="1"/>
        <v>423238</v>
      </c>
      <c r="F85" s="104">
        <v>0</v>
      </c>
      <c r="G85" s="104">
        <v>0</v>
      </c>
      <c r="H85" s="113">
        <v>120436</v>
      </c>
      <c r="I85" s="113">
        <v>57570</v>
      </c>
      <c r="J85" s="31">
        <v>172064</v>
      </c>
      <c r="K85" s="32">
        <v>188549</v>
      </c>
      <c r="L85" s="113">
        <v>38842</v>
      </c>
      <c r="M85" s="113">
        <v>104396</v>
      </c>
      <c r="N85" s="31">
        <v>72723</v>
      </c>
      <c r="O85" s="32">
        <v>72723</v>
      </c>
      <c r="P85" s="113"/>
      <c r="Q85" s="113"/>
      <c r="R85" s="31"/>
      <c r="S85" s="32"/>
      <c r="T85" s="113"/>
      <c r="U85" s="113"/>
      <c r="V85" s="31"/>
      <c r="W85" s="32"/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1362</v>
      </c>
      <c r="B86" s="111" t="s">
        <v>1574</v>
      </c>
      <c r="C86" s="112" t="s">
        <v>1575</v>
      </c>
      <c r="D86" s="21">
        <f t="shared" si="1"/>
        <v>209006.75</v>
      </c>
      <c r="E86" s="24">
        <f t="shared" si="1"/>
        <v>209006.75</v>
      </c>
      <c r="F86" s="104"/>
      <c r="G86" s="104"/>
      <c r="H86" s="105">
        <v>148522.4</v>
      </c>
      <c r="I86" s="105">
        <v>148522.4</v>
      </c>
      <c r="J86" s="106">
        <v>33304.160000000003</v>
      </c>
      <c r="K86" s="107">
        <v>33304.160000000003</v>
      </c>
      <c r="L86" s="105">
        <v>12016</v>
      </c>
      <c r="M86" s="105">
        <v>12016</v>
      </c>
      <c r="N86" s="106">
        <v>15164.19</v>
      </c>
      <c r="O86" s="107">
        <v>15164.19</v>
      </c>
      <c r="P86" s="113"/>
      <c r="Q86" s="113"/>
      <c r="R86" s="106"/>
      <c r="S86" s="107"/>
      <c r="T86" s="105"/>
      <c r="U86" s="105"/>
      <c r="V86" s="106"/>
      <c r="W86" s="107"/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1362</v>
      </c>
      <c r="B87" s="111" t="s">
        <v>41</v>
      </c>
      <c r="C87" s="112" t="s">
        <v>1576</v>
      </c>
      <c r="D87" s="21">
        <f t="shared" si="1"/>
        <v>0</v>
      </c>
      <c r="E87" s="24">
        <f t="shared" si="1"/>
        <v>0</v>
      </c>
      <c r="F87" s="104"/>
      <c r="G87" s="104"/>
      <c r="H87" s="105"/>
      <c r="I87" s="105"/>
      <c r="J87" s="106"/>
      <c r="K87" s="107"/>
      <c r="L87" s="105"/>
      <c r="M87" s="105"/>
      <c r="N87" s="106"/>
      <c r="O87" s="107"/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1362</v>
      </c>
      <c r="B88" s="111" t="s">
        <v>42</v>
      </c>
      <c r="C88" s="112" t="s">
        <v>1577</v>
      </c>
      <c r="D88" s="21">
        <f t="shared" si="1"/>
        <v>0</v>
      </c>
      <c r="E88" s="24">
        <f t="shared" si="1"/>
        <v>12489491.18</v>
      </c>
      <c r="F88" s="104">
        <v>0</v>
      </c>
      <c r="G88" s="104">
        <v>12489491.18</v>
      </c>
      <c r="H88" s="105"/>
      <c r="I88" s="105"/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1362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1362</v>
      </c>
      <c r="B90" s="111" t="s">
        <v>45</v>
      </c>
      <c r="C90" s="112" t="s">
        <v>1578</v>
      </c>
      <c r="D90" s="21">
        <f t="shared" si="1"/>
        <v>0</v>
      </c>
      <c r="E90" s="24">
        <f t="shared" si="1"/>
        <v>0</v>
      </c>
      <c r="F90" s="104"/>
      <c r="G90" s="104"/>
      <c r="H90" s="105"/>
      <c r="I90" s="105"/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1362</v>
      </c>
      <c r="B91" s="111" t="s">
        <v>46</v>
      </c>
      <c r="C91" s="112" t="s">
        <v>1579</v>
      </c>
      <c r="D91" s="21">
        <f t="shared" si="1"/>
        <v>22959898.380000003</v>
      </c>
      <c r="E91" s="24">
        <f t="shared" si="1"/>
        <v>14063262.18</v>
      </c>
      <c r="F91" s="104">
        <v>3506098.12</v>
      </c>
      <c r="G91" s="104">
        <v>10831.31</v>
      </c>
      <c r="H91" s="105">
        <v>6568835.9400000004</v>
      </c>
      <c r="I91" s="105">
        <v>2776670.98</v>
      </c>
      <c r="J91" s="106">
        <v>4291054.58</v>
      </c>
      <c r="K91" s="107">
        <v>3491830.18</v>
      </c>
      <c r="L91" s="105">
        <v>3649978.46</v>
      </c>
      <c r="M91" s="105">
        <v>4724653.43</v>
      </c>
      <c r="N91" s="106">
        <v>4943931.28</v>
      </c>
      <c r="O91" s="107">
        <v>3059276.28</v>
      </c>
      <c r="P91" s="105"/>
      <c r="Q91" s="105"/>
      <c r="R91" s="106"/>
      <c r="S91" s="107"/>
      <c r="T91" s="105"/>
      <c r="U91" s="105"/>
      <c r="V91" s="106"/>
      <c r="W91" s="107"/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1362</v>
      </c>
      <c r="B92" s="111" t="s">
        <v>47</v>
      </c>
      <c r="C92" s="112" t="s">
        <v>1580</v>
      </c>
      <c r="D92" s="21">
        <f t="shared" si="1"/>
        <v>5125611.95</v>
      </c>
      <c r="E92" s="24">
        <f t="shared" si="1"/>
        <v>3039418.4</v>
      </c>
      <c r="F92" s="104">
        <v>1237926.55</v>
      </c>
      <c r="G92" s="104">
        <v>0</v>
      </c>
      <c r="H92" s="105">
        <v>1158993.8999999999</v>
      </c>
      <c r="I92" s="105">
        <v>167653.4</v>
      </c>
      <c r="J92" s="106">
        <v>1309271</v>
      </c>
      <c r="K92" s="107">
        <v>644266.5</v>
      </c>
      <c r="L92" s="105">
        <v>751204</v>
      </c>
      <c r="M92" s="105">
        <v>1440968</v>
      </c>
      <c r="N92" s="106">
        <v>668216.5</v>
      </c>
      <c r="O92" s="107">
        <v>786530.5</v>
      </c>
      <c r="P92" s="105"/>
      <c r="Q92" s="105"/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1362</v>
      </c>
      <c r="B93" s="111" t="s">
        <v>48</v>
      </c>
      <c r="C93" s="112" t="s">
        <v>1581</v>
      </c>
      <c r="D93" s="21">
        <f t="shared" si="1"/>
        <v>20505695.920000002</v>
      </c>
      <c r="E93" s="24">
        <f t="shared" si="1"/>
        <v>20516415.199999999</v>
      </c>
      <c r="F93" s="104">
        <v>0</v>
      </c>
      <c r="G93" s="104">
        <v>154692.4</v>
      </c>
      <c r="H93" s="105">
        <v>5410685.2800000003</v>
      </c>
      <c r="I93" s="105">
        <v>5397449.2800000003</v>
      </c>
      <c r="J93" s="106">
        <v>5563592.5499999998</v>
      </c>
      <c r="K93" s="107">
        <v>5576828.5499999998</v>
      </c>
      <c r="L93" s="105">
        <v>5120799.97</v>
      </c>
      <c r="M93" s="105">
        <v>5074614.34</v>
      </c>
      <c r="N93" s="106">
        <v>4410618.12</v>
      </c>
      <c r="O93" s="107">
        <v>4312830.63</v>
      </c>
      <c r="P93" s="105"/>
      <c r="Q93" s="105"/>
      <c r="R93" s="106"/>
      <c r="S93" s="107"/>
      <c r="T93" s="105"/>
      <c r="U93" s="105"/>
      <c r="V93" s="106"/>
      <c r="W93" s="107"/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1362</v>
      </c>
      <c r="B94" s="111" t="s">
        <v>49</v>
      </c>
      <c r="C94" s="112" t="s">
        <v>1582</v>
      </c>
      <c r="D94" s="21">
        <f t="shared" si="1"/>
        <v>7814769.3500000006</v>
      </c>
      <c r="E94" s="24">
        <f t="shared" si="1"/>
        <v>7933112.8500000006</v>
      </c>
      <c r="F94" s="104">
        <v>1499625.57</v>
      </c>
      <c r="G94" s="104">
        <v>1520900.07</v>
      </c>
      <c r="H94" s="105">
        <v>1520900.07</v>
      </c>
      <c r="I94" s="105">
        <v>1574266.07</v>
      </c>
      <c r="J94" s="106">
        <v>1574266.07</v>
      </c>
      <c r="K94" s="107">
        <v>1615012.07</v>
      </c>
      <c r="L94" s="105">
        <v>1615012.07</v>
      </c>
      <c r="M94" s="105">
        <v>1604965.57</v>
      </c>
      <c r="N94" s="106">
        <v>1604965.57</v>
      </c>
      <c r="O94" s="107">
        <v>1617969.07</v>
      </c>
      <c r="P94" s="105"/>
      <c r="Q94" s="105"/>
      <c r="R94" s="106"/>
      <c r="S94" s="107"/>
      <c r="T94" s="105"/>
      <c r="U94" s="105"/>
      <c r="V94" s="106"/>
      <c r="W94" s="107"/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1362</v>
      </c>
      <c r="B95" s="111" t="s">
        <v>50</v>
      </c>
      <c r="C95" s="112" t="s">
        <v>1583</v>
      </c>
      <c r="D95" s="21">
        <f t="shared" si="1"/>
        <v>814118.5</v>
      </c>
      <c r="E95" s="24">
        <f t="shared" si="1"/>
        <v>841858.5</v>
      </c>
      <c r="F95" s="104">
        <v>155298.5</v>
      </c>
      <c r="G95" s="104">
        <v>155301.5</v>
      </c>
      <c r="H95" s="105">
        <v>155301.5</v>
      </c>
      <c r="I95" s="105">
        <v>158848.5</v>
      </c>
      <c r="J95" s="106">
        <v>158848.5</v>
      </c>
      <c r="K95" s="107">
        <v>169652.5</v>
      </c>
      <c r="L95" s="105">
        <v>169652.5</v>
      </c>
      <c r="M95" s="105">
        <v>175017.5</v>
      </c>
      <c r="N95" s="106">
        <v>175017.5</v>
      </c>
      <c r="O95" s="107">
        <v>183038.5</v>
      </c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1362</v>
      </c>
      <c r="B96" s="111" t="s">
        <v>1584</v>
      </c>
      <c r="C96" s="112" t="s">
        <v>1585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1362</v>
      </c>
      <c r="B97" s="111" t="s">
        <v>51</v>
      </c>
      <c r="C97" s="112" t="s">
        <v>1586</v>
      </c>
      <c r="D97" s="21">
        <f t="shared" si="1"/>
        <v>404958.4</v>
      </c>
      <c r="E97" s="24">
        <f t="shared" si="1"/>
        <v>506198</v>
      </c>
      <c r="F97" s="104">
        <v>0</v>
      </c>
      <c r="G97" s="104">
        <v>101239.6</v>
      </c>
      <c r="H97" s="105">
        <v>101239.6</v>
      </c>
      <c r="I97" s="105">
        <v>101239.6</v>
      </c>
      <c r="J97" s="106">
        <v>101239.6</v>
      </c>
      <c r="K97" s="107">
        <v>101239.6</v>
      </c>
      <c r="L97" s="105">
        <v>101239.6</v>
      </c>
      <c r="M97" s="105">
        <v>101239.6</v>
      </c>
      <c r="N97" s="106">
        <v>101239.6</v>
      </c>
      <c r="O97" s="107">
        <v>101239.6</v>
      </c>
      <c r="P97" s="113"/>
      <c r="Q97" s="113"/>
      <c r="R97" s="106"/>
      <c r="S97" s="107"/>
      <c r="T97" s="105"/>
      <c r="U97" s="105"/>
      <c r="V97" s="106"/>
      <c r="W97" s="107"/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1362</v>
      </c>
      <c r="B98" s="111" t="s">
        <v>52</v>
      </c>
      <c r="C98" s="112" t="s">
        <v>1587</v>
      </c>
      <c r="D98" s="21">
        <f t="shared" si="1"/>
        <v>120593</v>
      </c>
      <c r="E98" s="24">
        <f t="shared" si="1"/>
        <v>150741.25</v>
      </c>
      <c r="F98" s="104">
        <v>0</v>
      </c>
      <c r="G98" s="104">
        <v>30148.25</v>
      </c>
      <c r="H98" s="113">
        <v>30148.25</v>
      </c>
      <c r="I98" s="113">
        <v>30148.25</v>
      </c>
      <c r="J98" s="31">
        <v>30148.25</v>
      </c>
      <c r="K98" s="32">
        <v>30148.25</v>
      </c>
      <c r="L98" s="113">
        <v>30148.25</v>
      </c>
      <c r="M98" s="113">
        <v>30148.25</v>
      </c>
      <c r="N98" s="31">
        <v>30148.25</v>
      </c>
      <c r="O98" s="32">
        <v>30148.25</v>
      </c>
      <c r="P98" s="105"/>
      <c r="Q98" s="105"/>
      <c r="R98" s="31"/>
      <c r="S98" s="32"/>
      <c r="T98" s="113"/>
      <c r="U98" s="113"/>
      <c r="V98" s="31"/>
      <c r="W98" s="32"/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1362</v>
      </c>
      <c r="B99" s="111" t="s">
        <v>1723</v>
      </c>
      <c r="C99" s="112" t="s">
        <v>1588</v>
      </c>
      <c r="D99" s="21">
        <f t="shared" si="1"/>
        <v>0</v>
      </c>
      <c r="E99" s="24">
        <f t="shared" si="1"/>
        <v>0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/>
      <c r="U99" s="113"/>
      <c r="V99" s="31"/>
      <c r="W99" s="32"/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1362</v>
      </c>
      <c r="B100" s="111" t="s">
        <v>1724</v>
      </c>
      <c r="C100" s="112" t="s">
        <v>1689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1362</v>
      </c>
      <c r="B101" s="111" t="s">
        <v>53</v>
      </c>
      <c r="C101" s="112" t="s">
        <v>1589</v>
      </c>
      <c r="D101" s="21">
        <f t="shared" si="1"/>
        <v>34789845.939999998</v>
      </c>
      <c r="E101" s="24">
        <f t="shared" si="1"/>
        <v>34789845.939999998</v>
      </c>
      <c r="F101" s="104">
        <v>1573081.2</v>
      </c>
      <c r="G101" s="104">
        <v>1573081.2</v>
      </c>
      <c r="H101" s="105">
        <v>9829594.5</v>
      </c>
      <c r="I101" s="105">
        <v>9829594.5</v>
      </c>
      <c r="J101" s="106">
        <v>6005401.6500000004</v>
      </c>
      <c r="K101" s="107">
        <v>6005401.6500000004</v>
      </c>
      <c r="L101" s="105">
        <v>6176619.8399999999</v>
      </c>
      <c r="M101" s="105">
        <v>6176619.8399999999</v>
      </c>
      <c r="N101" s="106">
        <v>11205148.75</v>
      </c>
      <c r="O101" s="107">
        <v>11205148.75</v>
      </c>
      <c r="P101" s="113"/>
      <c r="Q101" s="113"/>
      <c r="R101" s="106"/>
      <c r="S101" s="107"/>
      <c r="T101" s="105"/>
      <c r="U101" s="105"/>
      <c r="V101" s="106"/>
      <c r="W101" s="107"/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1362</v>
      </c>
      <c r="B102" s="111" t="s">
        <v>54</v>
      </c>
      <c r="C102" s="112" t="s">
        <v>55</v>
      </c>
      <c r="D102" s="21">
        <f t="shared" si="1"/>
        <v>0</v>
      </c>
      <c r="E102" s="24">
        <f t="shared" si="1"/>
        <v>0</v>
      </c>
      <c r="F102" s="104"/>
      <c r="G102" s="104"/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1362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1362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1362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1362</v>
      </c>
      <c r="B106" s="111" t="s">
        <v>74</v>
      </c>
      <c r="C106" s="112" t="s">
        <v>75</v>
      </c>
      <c r="D106" s="21">
        <f t="shared" si="1"/>
        <v>211917.8</v>
      </c>
      <c r="E106" s="24">
        <f t="shared" si="1"/>
        <v>50211917.799999997</v>
      </c>
      <c r="F106" s="104">
        <v>69863.009999999995</v>
      </c>
      <c r="G106" s="104">
        <v>69863.009999999995</v>
      </c>
      <c r="H106" s="105">
        <v>72191.78</v>
      </c>
      <c r="I106" s="105">
        <v>72191.78</v>
      </c>
      <c r="J106" s="106">
        <v>69863.009999999995</v>
      </c>
      <c r="K106" s="107">
        <v>50069863.009999998</v>
      </c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1362</v>
      </c>
      <c r="B107" s="111" t="s">
        <v>76</v>
      </c>
      <c r="C107" s="112" t="s">
        <v>77</v>
      </c>
      <c r="D107" s="21">
        <f t="shared" si="1"/>
        <v>370240</v>
      </c>
      <c r="E107" s="24">
        <f t="shared" si="1"/>
        <v>370240</v>
      </c>
      <c r="F107" s="104"/>
      <c r="G107" s="104"/>
      <c r="H107" s="105"/>
      <c r="I107" s="105"/>
      <c r="J107" s="106"/>
      <c r="K107" s="107"/>
      <c r="L107" s="105">
        <v>271660</v>
      </c>
      <c r="M107" s="105">
        <v>271660</v>
      </c>
      <c r="N107" s="106">
        <v>98580</v>
      </c>
      <c r="O107" s="107">
        <v>98580</v>
      </c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1362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1362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1362</v>
      </c>
      <c r="B110" s="111" t="s">
        <v>82</v>
      </c>
      <c r="C110" s="112" t="s">
        <v>83</v>
      </c>
      <c r="D110" s="21">
        <f t="shared" si="1"/>
        <v>334146441.92000002</v>
      </c>
      <c r="E110" s="24">
        <f t="shared" si="1"/>
        <v>332685765.10000002</v>
      </c>
      <c r="F110" s="104">
        <v>63959046.950000003</v>
      </c>
      <c r="G110" s="104">
        <v>66780822.380000003</v>
      </c>
      <c r="H110" s="113">
        <v>67110779.629999995</v>
      </c>
      <c r="I110" s="113">
        <v>70919867.530000001</v>
      </c>
      <c r="J110" s="31">
        <v>85738254.019999996</v>
      </c>
      <c r="K110" s="32">
        <v>72244987.040000007</v>
      </c>
      <c r="L110" s="113">
        <v>72878987.5</v>
      </c>
      <c r="M110" s="113">
        <v>62303491.670000002</v>
      </c>
      <c r="N110" s="31">
        <v>44459373.82</v>
      </c>
      <c r="O110" s="32">
        <v>60436596.479999997</v>
      </c>
      <c r="P110" s="105"/>
      <c r="Q110" s="105"/>
      <c r="R110" s="31"/>
      <c r="S110" s="32"/>
      <c r="T110" s="113"/>
      <c r="U110" s="113"/>
      <c r="V110" s="31"/>
      <c r="W110" s="32"/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1362</v>
      </c>
      <c r="B111" s="111" t="s">
        <v>84</v>
      </c>
      <c r="C111" s="112" t="s">
        <v>85</v>
      </c>
      <c r="D111" s="21">
        <f t="shared" si="1"/>
        <v>931356.21</v>
      </c>
      <c r="E111" s="24">
        <f t="shared" si="1"/>
        <v>706382.0199999999</v>
      </c>
      <c r="F111" s="104">
        <v>456164.65</v>
      </c>
      <c r="G111" s="104">
        <v>177990.8</v>
      </c>
      <c r="H111" s="105">
        <v>6063.68</v>
      </c>
      <c r="I111" s="105">
        <v>177315.6</v>
      </c>
      <c r="J111" s="106">
        <v>200587.4</v>
      </c>
      <c r="K111" s="107">
        <v>180634.48</v>
      </c>
      <c r="L111" s="105">
        <v>263150.48</v>
      </c>
      <c r="M111" s="105">
        <v>128799.56</v>
      </c>
      <c r="N111" s="106">
        <v>5390</v>
      </c>
      <c r="O111" s="107">
        <v>41641.58</v>
      </c>
      <c r="P111" s="113"/>
      <c r="Q111" s="113"/>
      <c r="R111" s="106"/>
      <c r="S111" s="107"/>
      <c r="T111" s="105"/>
      <c r="U111" s="105"/>
      <c r="V111" s="106"/>
      <c r="W111" s="107"/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1362</v>
      </c>
      <c r="B112" s="111" t="s">
        <v>86</v>
      </c>
      <c r="C112" s="112" t="s">
        <v>87</v>
      </c>
      <c r="D112" s="21">
        <f t="shared" si="1"/>
        <v>162161139.68000001</v>
      </c>
      <c r="E112" s="24">
        <f t="shared" si="1"/>
        <v>168034633.42000002</v>
      </c>
      <c r="F112" s="104">
        <v>34690921.25</v>
      </c>
      <c r="G112" s="104">
        <v>36880280.850000001</v>
      </c>
      <c r="H112" s="105">
        <v>25623715.010000002</v>
      </c>
      <c r="I112" s="105">
        <v>26302414.969999999</v>
      </c>
      <c r="J112" s="106">
        <v>28397587.989999998</v>
      </c>
      <c r="K112" s="107">
        <v>30423079.34</v>
      </c>
      <c r="L112" s="105">
        <v>38870628.030000001</v>
      </c>
      <c r="M112" s="105">
        <v>37154130.840000004</v>
      </c>
      <c r="N112" s="106">
        <v>34578287.399999999</v>
      </c>
      <c r="O112" s="107">
        <v>37274727.420000002</v>
      </c>
      <c r="P112" s="105"/>
      <c r="Q112" s="105"/>
      <c r="R112" s="106"/>
      <c r="S112" s="107"/>
      <c r="T112" s="105"/>
      <c r="U112" s="105"/>
      <c r="V112" s="106"/>
      <c r="W112" s="107"/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1362</v>
      </c>
      <c r="B113" s="111" t="s">
        <v>88</v>
      </c>
      <c r="C113" s="112" t="s">
        <v>89</v>
      </c>
      <c r="D113" s="21">
        <f t="shared" si="1"/>
        <v>25072532.719999999</v>
      </c>
      <c r="E113" s="24">
        <f t="shared" si="1"/>
        <v>34718342.310000002</v>
      </c>
      <c r="F113" s="104">
        <v>3303973</v>
      </c>
      <c r="G113" s="104">
        <v>7870701.1399999997</v>
      </c>
      <c r="H113" s="113">
        <v>2363823</v>
      </c>
      <c r="I113" s="113">
        <v>6111347.8099999996</v>
      </c>
      <c r="J113" s="31">
        <v>6975594.96</v>
      </c>
      <c r="K113" s="32">
        <v>6798284.3300000001</v>
      </c>
      <c r="L113" s="113">
        <v>7686803.0800000001</v>
      </c>
      <c r="M113" s="113">
        <v>7980125.5800000001</v>
      </c>
      <c r="N113" s="31">
        <v>4742338.68</v>
      </c>
      <c r="O113" s="32">
        <v>5957883.4500000002</v>
      </c>
      <c r="P113" s="105"/>
      <c r="Q113" s="105"/>
      <c r="R113" s="31"/>
      <c r="S113" s="32"/>
      <c r="T113" s="113"/>
      <c r="U113" s="113"/>
      <c r="V113" s="31"/>
      <c r="W113" s="32"/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1362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1362</v>
      </c>
      <c r="B115" s="111" t="s">
        <v>92</v>
      </c>
      <c r="C115" s="112" t="s">
        <v>93</v>
      </c>
      <c r="D115" s="21">
        <f t="shared" si="1"/>
        <v>909276.74</v>
      </c>
      <c r="E115" s="24">
        <f t="shared" si="1"/>
        <v>909276.74</v>
      </c>
      <c r="F115" s="104"/>
      <c r="G115" s="104"/>
      <c r="H115" s="105">
        <v>181815.17</v>
      </c>
      <c r="I115" s="105">
        <v>181815.17</v>
      </c>
      <c r="J115" s="106">
        <v>475213.77</v>
      </c>
      <c r="K115" s="107">
        <v>475213.77</v>
      </c>
      <c r="L115" s="105">
        <v>111688.32000000001</v>
      </c>
      <c r="M115" s="105">
        <v>111688.32000000001</v>
      </c>
      <c r="N115" s="106">
        <v>140559.48000000001</v>
      </c>
      <c r="O115" s="107">
        <v>140559.48000000001</v>
      </c>
      <c r="P115" s="105"/>
      <c r="Q115" s="105"/>
      <c r="R115" s="106"/>
      <c r="S115" s="107"/>
      <c r="T115" s="105"/>
      <c r="U115" s="105"/>
      <c r="V115" s="106"/>
      <c r="W115" s="107"/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1362</v>
      </c>
      <c r="B116" s="111" t="s">
        <v>94</v>
      </c>
      <c r="C116" s="112" t="s">
        <v>95</v>
      </c>
      <c r="D116" s="21">
        <f t="shared" si="1"/>
        <v>17108214.149999999</v>
      </c>
      <c r="E116" s="24">
        <f t="shared" si="1"/>
        <v>17790572.289999999</v>
      </c>
      <c r="F116" s="104">
        <v>2482947.44</v>
      </c>
      <c r="G116" s="104">
        <v>2324690.15</v>
      </c>
      <c r="H116" s="105">
        <v>4066924.54</v>
      </c>
      <c r="I116" s="105">
        <v>4329374.3</v>
      </c>
      <c r="J116" s="106">
        <v>3764089.45</v>
      </c>
      <c r="K116" s="107">
        <v>3606362.59</v>
      </c>
      <c r="L116" s="105">
        <v>3881927.7</v>
      </c>
      <c r="M116" s="105">
        <v>4042322.8</v>
      </c>
      <c r="N116" s="106">
        <v>2912325.02</v>
      </c>
      <c r="O116" s="107">
        <v>3487822.45</v>
      </c>
      <c r="P116" s="105"/>
      <c r="Q116" s="105"/>
      <c r="R116" s="106"/>
      <c r="S116" s="107"/>
      <c r="T116" s="105"/>
      <c r="U116" s="105"/>
      <c r="V116" s="106"/>
      <c r="W116" s="107"/>
      <c r="X116" s="105"/>
      <c r="Y116" s="105"/>
      <c r="Z116" s="106"/>
      <c r="AA116" s="107"/>
      <c r="AB116" s="105"/>
      <c r="AC116" s="105"/>
      <c r="AD116" s="33" t="s">
        <v>1411</v>
      </c>
      <c r="AE116" s="19" t="s">
        <v>1434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1362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5606053.8499999996</v>
      </c>
      <c r="E117" s="24">
        <f t="shared" ref="E117:E126" si="3">G117+I117+K117+M117+O117+Q117+S117+U117+W117+Y117+AA117+AC117</f>
        <v>5606053.8499999996</v>
      </c>
      <c r="F117" s="104"/>
      <c r="G117" s="104"/>
      <c r="H117" s="113"/>
      <c r="I117" s="113"/>
      <c r="J117" s="31">
        <v>5466157</v>
      </c>
      <c r="K117" s="32">
        <v>5466157</v>
      </c>
      <c r="L117" s="113">
        <v>39900</v>
      </c>
      <c r="M117" s="113">
        <v>39900</v>
      </c>
      <c r="N117" s="31">
        <v>99996.85</v>
      </c>
      <c r="O117" s="32">
        <v>99996.85</v>
      </c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1412</v>
      </c>
      <c r="AE117" s="19" t="s">
        <v>1434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1362</v>
      </c>
      <c r="B118" s="111" t="s">
        <v>98</v>
      </c>
      <c r="C118" s="112" t="s">
        <v>99</v>
      </c>
      <c r="D118" s="21">
        <f t="shared" si="2"/>
        <v>3269286.24</v>
      </c>
      <c r="E118" s="24">
        <f t="shared" si="3"/>
        <v>3205151.9699999997</v>
      </c>
      <c r="F118" s="104">
        <v>283149</v>
      </c>
      <c r="G118" s="104">
        <v>358392</v>
      </c>
      <c r="H118" s="113">
        <v>662724</v>
      </c>
      <c r="I118" s="113">
        <v>561999.25</v>
      </c>
      <c r="J118" s="31">
        <v>786719.5</v>
      </c>
      <c r="K118" s="32">
        <v>936762.57</v>
      </c>
      <c r="L118" s="113">
        <v>496963.24</v>
      </c>
      <c r="M118" s="113">
        <v>453597.33</v>
      </c>
      <c r="N118" s="31">
        <v>1039730.5</v>
      </c>
      <c r="O118" s="32">
        <v>894400.82</v>
      </c>
      <c r="P118" s="113"/>
      <c r="Q118" s="113"/>
      <c r="R118" s="31"/>
      <c r="S118" s="32"/>
      <c r="T118" s="113"/>
      <c r="U118" s="113"/>
      <c r="V118" s="31"/>
      <c r="W118" s="32"/>
      <c r="X118" s="113"/>
      <c r="Y118" s="113"/>
      <c r="Z118" s="31"/>
      <c r="AA118" s="32"/>
      <c r="AB118" s="113"/>
      <c r="AC118" s="113"/>
      <c r="AD118" s="33" t="s">
        <v>1413</v>
      </c>
      <c r="AE118" s="19" t="s">
        <v>1434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1362</v>
      </c>
      <c r="B119" s="111" t="s">
        <v>100</v>
      </c>
      <c r="C119" s="112" t="s">
        <v>101</v>
      </c>
      <c r="D119" s="21">
        <f t="shared" si="2"/>
        <v>0</v>
      </c>
      <c r="E119" s="24">
        <f t="shared" si="3"/>
        <v>0</v>
      </c>
      <c r="F119" s="104"/>
      <c r="G119" s="104"/>
      <c r="H119" s="113"/>
      <c r="I119" s="113"/>
      <c r="J119" s="31"/>
      <c r="K119" s="32"/>
      <c r="L119" s="113"/>
      <c r="M119" s="113"/>
      <c r="N119" s="31"/>
      <c r="O119" s="32"/>
      <c r="P119" s="113"/>
      <c r="Q119" s="113"/>
      <c r="R119" s="31"/>
      <c r="S119" s="32"/>
      <c r="T119" s="113"/>
      <c r="U119" s="113"/>
      <c r="V119" s="31"/>
      <c r="W119" s="32"/>
      <c r="X119" s="113"/>
      <c r="Y119" s="113"/>
      <c r="Z119" s="31"/>
      <c r="AA119" s="32"/>
      <c r="AB119" s="113"/>
      <c r="AC119" s="113"/>
      <c r="AD119" s="33" t="s">
        <v>1414</v>
      </c>
      <c r="AE119" s="19" t="s">
        <v>1434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1362</v>
      </c>
      <c r="B120" s="111" t="s">
        <v>102</v>
      </c>
      <c r="C120" s="112" t="s">
        <v>103</v>
      </c>
      <c r="D120" s="21">
        <f t="shared" si="2"/>
        <v>2308620.6</v>
      </c>
      <c r="E120" s="24">
        <f t="shared" si="3"/>
        <v>2308620.6</v>
      </c>
      <c r="F120" s="104">
        <v>46100</v>
      </c>
      <c r="G120" s="104">
        <v>46100</v>
      </c>
      <c r="H120" s="113">
        <v>941008</v>
      </c>
      <c r="I120" s="113">
        <v>941008</v>
      </c>
      <c r="J120" s="31">
        <v>285889.59999999998</v>
      </c>
      <c r="K120" s="32">
        <v>285889.59999999998</v>
      </c>
      <c r="L120" s="113">
        <v>969003</v>
      </c>
      <c r="M120" s="113">
        <v>969003</v>
      </c>
      <c r="N120" s="31">
        <v>66620</v>
      </c>
      <c r="O120" s="32">
        <v>66620</v>
      </c>
      <c r="P120" s="113"/>
      <c r="Q120" s="113"/>
      <c r="R120" s="31"/>
      <c r="S120" s="32"/>
      <c r="T120" s="113"/>
      <c r="U120" s="113"/>
      <c r="V120" s="31"/>
      <c r="W120" s="32"/>
      <c r="X120" s="113"/>
      <c r="Y120" s="113"/>
      <c r="Z120" s="31"/>
      <c r="AA120" s="32"/>
      <c r="AB120" s="113"/>
      <c r="AC120" s="113"/>
      <c r="AD120" s="33" t="s">
        <v>1415</v>
      </c>
      <c r="AE120" s="19" t="s">
        <v>1434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1362</v>
      </c>
      <c r="B121" s="111" t="s">
        <v>104</v>
      </c>
      <c r="C121" s="112" t="s">
        <v>105</v>
      </c>
      <c r="D121" s="21">
        <f t="shared" si="2"/>
        <v>909535.76</v>
      </c>
      <c r="E121" s="24">
        <f t="shared" si="3"/>
        <v>782626.21</v>
      </c>
      <c r="F121" s="104">
        <v>85643</v>
      </c>
      <c r="G121" s="104">
        <v>12148.87</v>
      </c>
      <c r="H121" s="113">
        <v>245058.22</v>
      </c>
      <c r="I121" s="113">
        <v>163867.12</v>
      </c>
      <c r="J121" s="31">
        <v>225587.62</v>
      </c>
      <c r="K121" s="32">
        <v>253676.22</v>
      </c>
      <c r="L121" s="113">
        <v>96252.49</v>
      </c>
      <c r="M121" s="113">
        <v>123852.56</v>
      </c>
      <c r="N121" s="31">
        <v>256994.43</v>
      </c>
      <c r="O121" s="32">
        <v>229081.44</v>
      </c>
      <c r="P121" s="113"/>
      <c r="Q121" s="113"/>
      <c r="R121" s="31"/>
      <c r="S121" s="32"/>
      <c r="T121" s="113"/>
      <c r="U121" s="113"/>
      <c r="V121" s="31"/>
      <c r="W121" s="32"/>
      <c r="X121" s="113"/>
      <c r="Y121" s="113"/>
      <c r="Z121" s="31"/>
      <c r="AA121" s="32"/>
      <c r="AB121" s="113"/>
      <c r="AC121" s="113"/>
      <c r="AD121" s="33" t="s">
        <v>1416</v>
      </c>
      <c r="AE121" s="19" t="s">
        <v>1434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1362</v>
      </c>
      <c r="B122" s="111" t="s">
        <v>106</v>
      </c>
      <c r="C122" s="112" t="s">
        <v>107</v>
      </c>
      <c r="D122" s="21">
        <f t="shared" si="2"/>
        <v>0</v>
      </c>
      <c r="E122" s="24">
        <f t="shared" si="3"/>
        <v>0</v>
      </c>
      <c r="F122" s="104"/>
      <c r="G122" s="104"/>
      <c r="H122" s="113"/>
      <c r="I122" s="113"/>
      <c r="J122" s="31"/>
      <c r="K122" s="32"/>
      <c r="L122" s="113"/>
      <c r="M122" s="113"/>
      <c r="N122" s="31"/>
      <c r="O122" s="32"/>
      <c r="P122" s="113"/>
      <c r="Q122" s="113"/>
      <c r="R122" s="31"/>
      <c r="S122" s="32"/>
      <c r="T122" s="113"/>
      <c r="U122" s="113"/>
      <c r="V122" s="31"/>
      <c r="W122" s="32"/>
      <c r="X122" s="113"/>
      <c r="Y122" s="113"/>
      <c r="Z122" s="31"/>
      <c r="AA122" s="32"/>
      <c r="AB122" s="113"/>
      <c r="AC122" s="113"/>
      <c r="AD122" s="33" t="s">
        <v>1417</v>
      </c>
      <c r="AE122" s="19" t="s">
        <v>1434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1362</v>
      </c>
      <c r="B123" s="111" t="s">
        <v>108</v>
      </c>
      <c r="C123" s="112" t="s">
        <v>109</v>
      </c>
      <c r="D123" s="21">
        <f t="shared" si="2"/>
        <v>2805294</v>
      </c>
      <c r="E123" s="24">
        <f t="shared" si="3"/>
        <v>3064327</v>
      </c>
      <c r="F123" s="104">
        <v>503950</v>
      </c>
      <c r="G123" s="104">
        <v>474510</v>
      </c>
      <c r="H123" s="113">
        <v>597100</v>
      </c>
      <c r="I123" s="113">
        <v>770371</v>
      </c>
      <c r="J123" s="31">
        <v>558865</v>
      </c>
      <c r="K123" s="32">
        <v>595295</v>
      </c>
      <c r="L123" s="113">
        <v>682410</v>
      </c>
      <c r="M123" s="113">
        <v>703730</v>
      </c>
      <c r="N123" s="31">
        <v>462969</v>
      </c>
      <c r="O123" s="32">
        <v>520421</v>
      </c>
      <c r="P123" s="113"/>
      <c r="Q123" s="113"/>
      <c r="R123" s="31"/>
      <c r="S123" s="32"/>
      <c r="T123" s="113"/>
      <c r="U123" s="113"/>
      <c r="V123" s="31"/>
      <c r="W123" s="32"/>
      <c r="X123" s="113"/>
      <c r="Y123" s="113"/>
      <c r="Z123" s="31"/>
      <c r="AA123" s="32"/>
      <c r="AB123" s="113"/>
      <c r="AC123" s="113"/>
      <c r="AD123" s="33" t="s">
        <v>1418</v>
      </c>
      <c r="AE123" s="19" t="s">
        <v>1434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1362</v>
      </c>
      <c r="B124" s="111" t="s">
        <v>110</v>
      </c>
      <c r="C124" s="112" t="s">
        <v>111</v>
      </c>
      <c r="D124" s="21">
        <f t="shared" si="2"/>
        <v>5308283.6499999994</v>
      </c>
      <c r="E124" s="24">
        <f t="shared" si="3"/>
        <v>5675886.620000001</v>
      </c>
      <c r="F124" s="104">
        <v>1170092</v>
      </c>
      <c r="G124" s="104">
        <v>1521101.29</v>
      </c>
      <c r="H124" s="105">
        <v>780404</v>
      </c>
      <c r="I124" s="105">
        <v>617177.43000000005</v>
      </c>
      <c r="J124" s="106">
        <v>1952677.05</v>
      </c>
      <c r="K124" s="107">
        <v>1641083.75</v>
      </c>
      <c r="L124" s="105">
        <v>531902</v>
      </c>
      <c r="M124" s="105">
        <v>825167</v>
      </c>
      <c r="N124" s="106">
        <v>873208.6</v>
      </c>
      <c r="O124" s="107">
        <v>1071357.1499999999</v>
      </c>
      <c r="P124" s="113"/>
      <c r="Q124" s="113"/>
      <c r="R124" s="106"/>
      <c r="S124" s="107"/>
      <c r="T124" s="105"/>
      <c r="U124" s="105"/>
      <c r="V124" s="106"/>
      <c r="W124" s="107"/>
      <c r="X124" s="105"/>
      <c r="Y124" s="105"/>
      <c r="Z124" s="106"/>
      <c r="AA124" s="107"/>
      <c r="AB124" s="105"/>
      <c r="AC124" s="105"/>
      <c r="AD124" s="33" t="s">
        <v>1419</v>
      </c>
      <c r="AE124" s="19" t="s">
        <v>1434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1362</v>
      </c>
      <c r="B125" s="111" t="s">
        <v>112</v>
      </c>
      <c r="C125" s="112" t="s">
        <v>113</v>
      </c>
      <c r="D125" s="21">
        <f t="shared" si="2"/>
        <v>1184009.17</v>
      </c>
      <c r="E125" s="24">
        <f t="shared" si="3"/>
        <v>1043591.25</v>
      </c>
      <c r="F125" s="104">
        <v>4600</v>
      </c>
      <c r="G125" s="104">
        <v>45896.62</v>
      </c>
      <c r="H125" s="105">
        <v>283657</v>
      </c>
      <c r="I125" s="105">
        <v>206615.02</v>
      </c>
      <c r="J125" s="106">
        <v>472311.6</v>
      </c>
      <c r="K125" s="107">
        <v>358586.97</v>
      </c>
      <c r="L125" s="105">
        <v>274644.2</v>
      </c>
      <c r="M125" s="105">
        <v>273652.73</v>
      </c>
      <c r="N125" s="106">
        <v>148796.37</v>
      </c>
      <c r="O125" s="107">
        <v>158839.91</v>
      </c>
      <c r="P125" s="105"/>
      <c r="Q125" s="105"/>
      <c r="R125" s="106"/>
      <c r="S125" s="107"/>
      <c r="T125" s="105"/>
      <c r="U125" s="105"/>
      <c r="V125" s="106"/>
      <c r="W125" s="107"/>
      <c r="X125" s="105"/>
      <c r="Y125" s="105"/>
      <c r="Z125" s="106"/>
      <c r="AA125" s="107"/>
      <c r="AB125" s="105"/>
      <c r="AC125" s="105"/>
      <c r="AD125" s="33" t="s">
        <v>1420</v>
      </c>
      <c r="AE125" s="19" t="s">
        <v>1434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1362</v>
      </c>
      <c r="B126" s="111" t="s">
        <v>114</v>
      </c>
      <c r="C126" s="112" t="s">
        <v>115</v>
      </c>
      <c r="D126" s="21">
        <f t="shared" si="2"/>
        <v>9978480</v>
      </c>
      <c r="E126" s="24">
        <f t="shared" si="3"/>
        <v>4869770</v>
      </c>
      <c r="F126" s="104"/>
      <c r="G126" s="104"/>
      <c r="H126" s="113">
        <v>5813680</v>
      </c>
      <c r="I126" s="113">
        <v>1308250</v>
      </c>
      <c r="J126" s="31">
        <v>1297700</v>
      </c>
      <c r="K126" s="32">
        <v>1429480</v>
      </c>
      <c r="L126" s="113">
        <v>1301550</v>
      </c>
      <c r="M126" s="113">
        <v>1179300</v>
      </c>
      <c r="N126" s="31">
        <v>1565550</v>
      </c>
      <c r="O126" s="32">
        <v>952740</v>
      </c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1421</v>
      </c>
      <c r="AE126" s="19" t="s">
        <v>1434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1362</v>
      </c>
      <c r="B127" s="111" t="s">
        <v>116</v>
      </c>
      <c r="C127" s="112" t="s">
        <v>117</v>
      </c>
      <c r="D127" s="21">
        <f t="shared" si="1"/>
        <v>1533214.24</v>
      </c>
      <c r="E127" s="24">
        <f t="shared" si="1"/>
        <v>1533214.24</v>
      </c>
      <c r="F127" s="104">
        <v>148344.84</v>
      </c>
      <c r="G127" s="104">
        <v>0</v>
      </c>
      <c r="H127" s="105">
        <v>1384869.4</v>
      </c>
      <c r="I127" s="105">
        <v>0</v>
      </c>
      <c r="J127" s="106">
        <v>0</v>
      </c>
      <c r="K127" s="107">
        <v>1533214.24</v>
      </c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1362</v>
      </c>
      <c r="B128" s="111" t="s">
        <v>118</v>
      </c>
      <c r="C128" s="112" t="s">
        <v>119</v>
      </c>
      <c r="D128" s="21">
        <f t="shared" si="1"/>
        <v>0</v>
      </c>
      <c r="E128" s="24">
        <f t="shared" si="1"/>
        <v>0</v>
      </c>
      <c r="F128" s="104"/>
      <c r="G128" s="104"/>
      <c r="H128" s="105"/>
      <c r="I128" s="105"/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1362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1362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1362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1362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1362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1362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>
        <v>0</v>
      </c>
      <c r="I134" s="113">
        <v>0</v>
      </c>
      <c r="J134" s="31">
        <v>0</v>
      </c>
      <c r="K134" s="32">
        <v>0</v>
      </c>
      <c r="L134" s="113">
        <v>0</v>
      </c>
      <c r="M134" s="113">
        <v>0</v>
      </c>
      <c r="N134" s="31">
        <v>0</v>
      </c>
      <c r="O134" s="32">
        <v>0</v>
      </c>
      <c r="P134" s="113"/>
      <c r="Q134" s="113"/>
      <c r="R134" s="31"/>
      <c r="S134" s="32"/>
      <c r="T134" s="113"/>
      <c r="U134" s="113"/>
      <c r="V134" s="31"/>
      <c r="W134" s="32"/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1362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1362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405950</v>
      </c>
      <c r="F136" s="104">
        <v>0</v>
      </c>
      <c r="G136" s="104">
        <v>81190</v>
      </c>
      <c r="H136" s="113">
        <v>0</v>
      </c>
      <c r="I136" s="113">
        <v>81190</v>
      </c>
      <c r="J136" s="31">
        <v>0</v>
      </c>
      <c r="K136" s="32">
        <v>81190</v>
      </c>
      <c r="L136" s="113">
        <v>0</v>
      </c>
      <c r="M136" s="113">
        <v>81190</v>
      </c>
      <c r="N136" s="31">
        <v>0</v>
      </c>
      <c r="O136" s="32">
        <v>81190</v>
      </c>
      <c r="P136" s="113"/>
      <c r="Q136" s="113"/>
      <c r="R136" s="31"/>
      <c r="S136" s="32"/>
      <c r="T136" s="113"/>
      <c r="U136" s="113"/>
      <c r="V136" s="31"/>
      <c r="W136" s="32"/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1362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>
        <v>0</v>
      </c>
      <c r="I137" s="105">
        <v>0</v>
      </c>
      <c r="J137" s="106">
        <v>0</v>
      </c>
      <c r="K137" s="107">
        <v>0</v>
      </c>
      <c r="L137" s="105">
        <v>0</v>
      </c>
      <c r="M137" s="105">
        <v>0</v>
      </c>
      <c r="N137" s="106">
        <v>0</v>
      </c>
      <c r="O137" s="107">
        <v>0</v>
      </c>
      <c r="P137" s="113"/>
      <c r="Q137" s="113"/>
      <c r="R137" s="106"/>
      <c r="S137" s="107"/>
      <c r="T137" s="105"/>
      <c r="U137" s="105"/>
      <c r="V137" s="106"/>
      <c r="W137" s="107"/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1362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1362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11718254.950000001</v>
      </c>
      <c r="F139" s="104">
        <v>0</v>
      </c>
      <c r="G139" s="104">
        <v>2343650.9900000002</v>
      </c>
      <c r="H139" s="113">
        <v>0</v>
      </c>
      <c r="I139" s="113">
        <v>2343650.9900000002</v>
      </c>
      <c r="J139" s="31">
        <v>0</v>
      </c>
      <c r="K139" s="32">
        <v>2343650.9900000002</v>
      </c>
      <c r="L139" s="113">
        <v>0</v>
      </c>
      <c r="M139" s="113">
        <v>2343650.9900000002</v>
      </c>
      <c r="N139" s="31">
        <v>0</v>
      </c>
      <c r="O139" s="32">
        <v>2343650.9900000002</v>
      </c>
      <c r="P139" s="113"/>
      <c r="Q139" s="113"/>
      <c r="R139" s="31"/>
      <c r="S139" s="32"/>
      <c r="T139" s="113"/>
      <c r="U139" s="113"/>
      <c r="V139" s="31"/>
      <c r="W139" s="32"/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1362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>
        <v>0</v>
      </c>
      <c r="I140" s="113">
        <v>0</v>
      </c>
      <c r="J140" s="31">
        <v>0</v>
      </c>
      <c r="K140" s="32">
        <v>0</v>
      </c>
      <c r="L140" s="113">
        <v>0</v>
      </c>
      <c r="M140" s="113">
        <v>0</v>
      </c>
      <c r="N140" s="31">
        <v>0</v>
      </c>
      <c r="O140" s="32">
        <v>0</v>
      </c>
      <c r="P140" s="113"/>
      <c r="Q140" s="113"/>
      <c r="R140" s="31"/>
      <c r="S140" s="32"/>
      <c r="T140" s="113"/>
      <c r="U140" s="113"/>
      <c r="V140" s="31"/>
      <c r="W140" s="32"/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1362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1362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112232.54999999999</v>
      </c>
      <c r="F142" s="104">
        <v>0</v>
      </c>
      <c r="G142" s="104">
        <v>22446.51</v>
      </c>
      <c r="H142" s="113">
        <v>0</v>
      </c>
      <c r="I142" s="113">
        <v>22446.51</v>
      </c>
      <c r="J142" s="31">
        <v>0</v>
      </c>
      <c r="K142" s="32">
        <v>22446.51</v>
      </c>
      <c r="L142" s="113">
        <v>0</v>
      </c>
      <c r="M142" s="113">
        <v>22446.51</v>
      </c>
      <c r="N142" s="31">
        <v>0</v>
      </c>
      <c r="O142" s="32">
        <v>22446.51</v>
      </c>
      <c r="P142" s="113"/>
      <c r="Q142" s="113"/>
      <c r="R142" s="31"/>
      <c r="S142" s="32"/>
      <c r="T142" s="113"/>
      <c r="U142" s="113"/>
      <c r="V142" s="31"/>
      <c r="W142" s="32"/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1362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1362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1362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1362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>
        <v>0</v>
      </c>
      <c r="G146" s="104">
        <v>0</v>
      </c>
      <c r="H146" s="113">
        <v>0</v>
      </c>
      <c r="I146" s="113">
        <v>0</v>
      </c>
      <c r="J146" s="31">
        <v>0</v>
      </c>
      <c r="K146" s="32">
        <v>0</v>
      </c>
      <c r="L146" s="113">
        <v>0</v>
      </c>
      <c r="M146" s="113">
        <v>0</v>
      </c>
      <c r="N146" s="31">
        <v>0</v>
      </c>
      <c r="O146" s="32">
        <v>0</v>
      </c>
      <c r="P146" s="113"/>
      <c r="Q146" s="113"/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1362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/>
      <c r="G147" s="104"/>
      <c r="H147" s="113"/>
      <c r="I147" s="113"/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1362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/>
      <c r="G148" s="104"/>
      <c r="H148" s="113"/>
      <c r="I148" s="113"/>
      <c r="J148" s="31"/>
      <c r="K148" s="32"/>
      <c r="L148" s="113"/>
      <c r="M148" s="113"/>
      <c r="N148" s="31"/>
      <c r="O148" s="32"/>
      <c r="P148" s="113"/>
      <c r="Q148" s="113"/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1362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/>
      <c r="G149" s="104"/>
      <c r="H149" s="105"/>
      <c r="I149" s="105"/>
      <c r="J149" s="106"/>
      <c r="K149" s="107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1362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1362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/>
      <c r="G151" s="104"/>
      <c r="H151" s="113"/>
      <c r="I151" s="113"/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1362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1362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1362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1362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1362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1362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1362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682816.7</v>
      </c>
      <c r="F158" s="104">
        <v>0</v>
      </c>
      <c r="G158" s="104">
        <v>136563.34</v>
      </c>
      <c r="H158" s="105">
        <v>0</v>
      </c>
      <c r="I158" s="105">
        <v>136563.34</v>
      </c>
      <c r="J158" s="106">
        <v>0</v>
      </c>
      <c r="K158" s="107">
        <v>136563.34</v>
      </c>
      <c r="L158" s="105">
        <v>0</v>
      </c>
      <c r="M158" s="105">
        <v>136563.34</v>
      </c>
      <c r="N158" s="106">
        <v>0</v>
      </c>
      <c r="O158" s="107">
        <v>136563.34</v>
      </c>
      <c r="P158" s="105"/>
      <c r="Q158" s="105"/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1362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/>
      <c r="G159" s="104"/>
      <c r="H159" s="105"/>
      <c r="I159" s="105"/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1362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/>
      <c r="G160" s="104"/>
      <c r="H160" s="105"/>
      <c r="I160" s="105"/>
      <c r="J160" s="106"/>
      <c r="K160" s="107"/>
      <c r="L160" s="105"/>
      <c r="M160" s="105"/>
      <c r="N160" s="106"/>
      <c r="O160" s="107"/>
      <c r="P160" s="105"/>
      <c r="Q160" s="105"/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1362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/>
      <c r="G161" s="104"/>
      <c r="H161" s="105"/>
      <c r="I161" s="105"/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1362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1362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/>
      <c r="G163" s="104"/>
      <c r="H163" s="105"/>
      <c r="I163" s="105"/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1362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>
        <v>0</v>
      </c>
      <c r="G164" s="104">
        <v>0</v>
      </c>
      <c r="H164" s="105">
        <v>0</v>
      </c>
      <c r="I164" s="105">
        <v>0</v>
      </c>
      <c r="J164" s="106">
        <v>0</v>
      </c>
      <c r="K164" s="107">
        <v>0</v>
      </c>
      <c r="L164" s="105">
        <v>0</v>
      </c>
      <c r="M164" s="105">
        <v>0</v>
      </c>
      <c r="N164" s="106">
        <v>0</v>
      </c>
      <c r="O164" s="107">
        <v>0</v>
      </c>
      <c r="P164" s="105"/>
      <c r="Q164" s="105"/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1362</v>
      </c>
      <c r="B165" s="111" t="s">
        <v>192</v>
      </c>
      <c r="C165" s="112" t="s">
        <v>193</v>
      </c>
      <c r="D165" s="21">
        <f t="shared" si="4"/>
        <v>0</v>
      </c>
      <c r="E165" s="24">
        <f t="shared" si="4"/>
        <v>0</v>
      </c>
      <c r="F165" s="104">
        <v>0</v>
      </c>
      <c r="G165" s="104">
        <v>0</v>
      </c>
      <c r="H165" s="105">
        <v>0</v>
      </c>
      <c r="I165" s="105">
        <v>0</v>
      </c>
      <c r="J165" s="106">
        <v>0</v>
      </c>
      <c r="K165" s="107">
        <v>0</v>
      </c>
      <c r="L165" s="105">
        <v>0</v>
      </c>
      <c r="M165" s="105">
        <v>0</v>
      </c>
      <c r="N165" s="106">
        <v>0</v>
      </c>
      <c r="O165" s="107">
        <v>0</v>
      </c>
      <c r="P165" s="105"/>
      <c r="Q165" s="105"/>
      <c r="R165" s="106"/>
      <c r="S165" s="107"/>
      <c r="T165" s="105"/>
      <c r="U165" s="105"/>
      <c r="V165" s="106"/>
      <c r="W165" s="107"/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1362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>
        <v>0</v>
      </c>
      <c r="I166" s="105">
        <v>0</v>
      </c>
      <c r="J166" s="106">
        <v>0</v>
      </c>
      <c r="K166" s="107">
        <v>0</v>
      </c>
      <c r="L166" s="105">
        <v>0</v>
      </c>
      <c r="M166" s="105">
        <v>0</v>
      </c>
      <c r="N166" s="106">
        <v>0</v>
      </c>
      <c r="O166" s="107">
        <v>0</v>
      </c>
      <c r="P166" s="105"/>
      <c r="Q166" s="105"/>
      <c r="R166" s="106"/>
      <c r="S166" s="107"/>
      <c r="T166" s="105"/>
      <c r="U166" s="105"/>
      <c r="V166" s="106"/>
      <c r="W166" s="107"/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1362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>
        <v>0</v>
      </c>
      <c r="I167" s="105">
        <v>0</v>
      </c>
      <c r="J167" s="106">
        <v>0</v>
      </c>
      <c r="K167" s="107">
        <v>0</v>
      </c>
      <c r="L167" s="105">
        <v>0</v>
      </c>
      <c r="M167" s="105">
        <v>0</v>
      </c>
      <c r="N167" s="106">
        <v>0</v>
      </c>
      <c r="O167" s="107">
        <v>0</v>
      </c>
      <c r="P167" s="105"/>
      <c r="Q167" s="105"/>
      <c r="R167" s="106"/>
      <c r="S167" s="107"/>
      <c r="T167" s="105"/>
      <c r="U167" s="105"/>
      <c r="V167" s="106"/>
      <c r="W167" s="107"/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1362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>
        <v>0</v>
      </c>
      <c r="G168" s="104">
        <v>0</v>
      </c>
      <c r="H168" s="105">
        <v>0</v>
      </c>
      <c r="I168" s="105">
        <v>0</v>
      </c>
      <c r="J168" s="106">
        <v>0</v>
      </c>
      <c r="K168" s="107">
        <v>0</v>
      </c>
      <c r="L168" s="105">
        <v>0</v>
      </c>
      <c r="M168" s="105">
        <v>0</v>
      </c>
      <c r="N168" s="106">
        <v>0</v>
      </c>
      <c r="O168" s="107">
        <v>0</v>
      </c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1362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>
        <v>0</v>
      </c>
      <c r="G169" s="104">
        <v>0</v>
      </c>
      <c r="H169" s="105">
        <v>0</v>
      </c>
      <c r="I169" s="105">
        <v>0</v>
      </c>
      <c r="J169" s="106">
        <v>0</v>
      </c>
      <c r="K169" s="107">
        <v>0</v>
      </c>
      <c r="L169" s="105">
        <v>0</v>
      </c>
      <c r="M169" s="105">
        <v>0</v>
      </c>
      <c r="N169" s="106">
        <v>0</v>
      </c>
      <c r="O169" s="107">
        <v>0</v>
      </c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1362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>
        <v>0</v>
      </c>
      <c r="G170" s="104">
        <v>0</v>
      </c>
      <c r="H170" s="105">
        <v>0</v>
      </c>
      <c r="I170" s="105">
        <v>0</v>
      </c>
      <c r="J170" s="106">
        <v>0</v>
      </c>
      <c r="K170" s="107">
        <v>0</v>
      </c>
      <c r="L170" s="105">
        <v>0</v>
      </c>
      <c r="M170" s="105">
        <v>0</v>
      </c>
      <c r="N170" s="106">
        <v>0</v>
      </c>
      <c r="O170" s="107">
        <v>0</v>
      </c>
      <c r="P170" s="105"/>
      <c r="Q170" s="105"/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1362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>
        <v>0</v>
      </c>
      <c r="G171" s="104">
        <v>0</v>
      </c>
      <c r="H171" s="105">
        <v>0</v>
      </c>
      <c r="I171" s="105">
        <v>0</v>
      </c>
      <c r="J171" s="106">
        <v>0</v>
      </c>
      <c r="K171" s="107">
        <v>0</v>
      </c>
      <c r="L171" s="105">
        <v>0</v>
      </c>
      <c r="M171" s="105">
        <v>0</v>
      </c>
      <c r="N171" s="106">
        <v>0</v>
      </c>
      <c r="O171" s="107">
        <v>0</v>
      </c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1362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>
        <v>0</v>
      </c>
      <c r="G172" s="104">
        <v>0</v>
      </c>
      <c r="H172" s="105">
        <v>0</v>
      </c>
      <c r="I172" s="105">
        <v>0</v>
      </c>
      <c r="J172" s="106">
        <v>0</v>
      </c>
      <c r="K172" s="107">
        <v>0</v>
      </c>
      <c r="L172" s="105">
        <v>0</v>
      </c>
      <c r="M172" s="105">
        <v>0</v>
      </c>
      <c r="N172" s="106">
        <v>0</v>
      </c>
      <c r="O172" s="107">
        <v>0</v>
      </c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1362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875333.35000000009</v>
      </c>
      <c r="F173" s="104">
        <v>0</v>
      </c>
      <c r="G173" s="104">
        <v>175066.67</v>
      </c>
      <c r="H173" s="113">
        <v>0</v>
      </c>
      <c r="I173" s="113">
        <v>175066.67</v>
      </c>
      <c r="J173" s="31">
        <v>0</v>
      </c>
      <c r="K173" s="32">
        <v>175066.67</v>
      </c>
      <c r="L173" s="113">
        <v>0</v>
      </c>
      <c r="M173" s="113">
        <v>175066.67</v>
      </c>
      <c r="N173" s="31">
        <v>0</v>
      </c>
      <c r="O173" s="32">
        <v>175066.67</v>
      </c>
      <c r="P173" s="105"/>
      <c r="Q173" s="105"/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1362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9694845.75</v>
      </c>
      <c r="F174" s="104">
        <v>0</v>
      </c>
      <c r="G174" s="104">
        <v>1938969.15</v>
      </c>
      <c r="H174" s="113">
        <v>0</v>
      </c>
      <c r="I174" s="113">
        <v>1938969.15</v>
      </c>
      <c r="J174" s="31">
        <v>0</v>
      </c>
      <c r="K174" s="32">
        <v>1938969.15</v>
      </c>
      <c r="L174" s="113">
        <v>0</v>
      </c>
      <c r="M174" s="113">
        <v>1938969.15</v>
      </c>
      <c r="N174" s="31">
        <v>0</v>
      </c>
      <c r="O174" s="32">
        <v>1938969.15</v>
      </c>
      <c r="P174" s="113"/>
      <c r="Q174" s="113"/>
      <c r="R174" s="31"/>
      <c r="S174" s="32"/>
      <c r="T174" s="113"/>
      <c r="U174" s="113"/>
      <c r="V174" s="31"/>
      <c r="W174" s="32"/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1362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1340716.6500000001</v>
      </c>
      <c r="F175" s="104">
        <v>0</v>
      </c>
      <c r="G175" s="104">
        <v>268143.33</v>
      </c>
      <c r="H175" s="105">
        <v>0</v>
      </c>
      <c r="I175" s="105">
        <v>268143.33</v>
      </c>
      <c r="J175" s="106">
        <v>0</v>
      </c>
      <c r="K175" s="107">
        <v>268143.33</v>
      </c>
      <c r="L175" s="105">
        <v>0</v>
      </c>
      <c r="M175" s="105">
        <v>268143.33</v>
      </c>
      <c r="N175" s="106">
        <v>0</v>
      </c>
      <c r="O175" s="107">
        <v>268143.33</v>
      </c>
      <c r="P175" s="113"/>
      <c r="Q175" s="113"/>
      <c r="R175" s="106"/>
      <c r="S175" s="107"/>
      <c r="T175" s="105"/>
      <c r="U175" s="105"/>
      <c r="V175" s="106"/>
      <c r="W175" s="107"/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1362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196991.75</v>
      </c>
      <c r="F176" s="104">
        <v>0</v>
      </c>
      <c r="G176" s="104">
        <v>39398.35</v>
      </c>
      <c r="H176" s="113">
        <v>0</v>
      </c>
      <c r="I176" s="113">
        <v>39398.35</v>
      </c>
      <c r="J176" s="31">
        <v>0</v>
      </c>
      <c r="K176" s="32">
        <v>39398.35</v>
      </c>
      <c r="L176" s="113">
        <v>0</v>
      </c>
      <c r="M176" s="113">
        <v>39398.35</v>
      </c>
      <c r="N176" s="31">
        <v>0</v>
      </c>
      <c r="O176" s="32">
        <v>39398.35</v>
      </c>
      <c r="P176" s="105"/>
      <c r="Q176" s="105"/>
      <c r="R176" s="31"/>
      <c r="S176" s="32"/>
      <c r="T176" s="113"/>
      <c r="U176" s="113"/>
      <c r="V176" s="31"/>
      <c r="W176" s="32"/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1362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60549.25</v>
      </c>
      <c r="F177" s="104">
        <v>0</v>
      </c>
      <c r="G177" s="104">
        <v>12109.85</v>
      </c>
      <c r="H177" s="105">
        <v>0</v>
      </c>
      <c r="I177" s="105">
        <v>12109.85</v>
      </c>
      <c r="J177" s="106">
        <v>0</v>
      </c>
      <c r="K177" s="107">
        <v>12109.85</v>
      </c>
      <c r="L177" s="105">
        <v>0</v>
      </c>
      <c r="M177" s="105">
        <v>12109.85</v>
      </c>
      <c r="N177" s="106">
        <v>0</v>
      </c>
      <c r="O177" s="107">
        <v>12109.85</v>
      </c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1362</v>
      </c>
      <c r="B178" s="111" t="s">
        <v>218</v>
      </c>
      <c r="C178" s="112" t="s">
        <v>1590</v>
      </c>
      <c r="D178" s="21">
        <f t="shared" si="4"/>
        <v>0</v>
      </c>
      <c r="E178" s="24">
        <f t="shared" si="4"/>
        <v>51736.1</v>
      </c>
      <c r="F178" s="104">
        <v>0</v>
      </c>
      <c r="G178" s="104">
        <v>10347.219999999999</v>
      </c>
      <c r="H178" s="105">
        <v>0</v>
      </c>
      <c r="I178" s="105">
        <v>10347.219999999999</v>
      </c>
      <c r="J178" s="106">
        <v>0</v>
      </c>
      <c r="K178" s="107">
        <v>10347.219999999999</v>
      </c>
      <c r="L178" s="105">
        <v>0</v>
      </c>
      <c r="M178" s="105">
        <v>10347.219999999999</v>
      </c>
      <c r="N178" s="106">
        <v>0</v>
      </c>
      <c r="O178" s="107">
        <v>10347.219999999999</v>
      </c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1362</v>
      </c>
      <c r="B179" s="111" t="s">
        <v>219</v>
      </c>
      <c r="C179" s="112" t="s">
        <v>1591</v>
      </c>
      <c r="D179" s="21">
        <f t="shared" si="4"/>
        <v>0</v>
      </c>
      <c r="E179" s="24">
        <f t="shared" si="4"/>
        <v>693663.35000000009</v>
      </c>
      <c r="F179" s="104">
        <v>0</v>
      </c>
      <c r="G179" s="104">
        <v>138732.67000000001</v>
      </c>
      <c r="H179" s="113">
        <v>0</v>
      </c>
      <c r="I179" s="113">
        <v>138732.67000000001</v>
      </c>
      <c r="J179" s="31">
        <v>0</v>
      </c>
      <c r="K179" s="32">
        <v>138732.67000000001</v>
      </c>
      <c r="L179" s="113">
        <v>0</v>
      </c>
      <c r="M179" s="113">
        <v>138732.67000000001</v>
      </c>
      <c r="N179" s="31">
        <v>0</v>
      </c>
      <c r="O179" s="32">
        <v>138732.67000000001</v>
      </c>
      <c r="P179" s="105"/>
      <c r="Q179" s="105"/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1362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137500</v>
      </c>
      <c r="F180" s="104">
        <v>0</v>
      </c>
      <c r="G180" s="104">
        <v>27500</v>
      </c>
      <c r="H180" s="105">
        <v>0</v>
      </c>
      <c r="I180" s="105">
        <v>27500</v>
      </c>
      <c r="J180" s="106">
        <v>0</v>
      </c>
      <c r="K180" s="107">
        <v>27500</v>
      </c>
      <c r="L180" s="105">
        <v>0</v>
      </c>
      <c r="M180" s="105">
        <v>27500</v>
      </c>
      <c r="N180" s="106">
        <v>0</v>
      </c>
      <c r="O180" s="107">
        <v>27500</v>
      </c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1362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6111.1</v>
      </c>
      <c r="F181" s="104">
        <v>0</v>
      </c>
      <c r="G181" s="104">
        <v>1222.22</v>
      </c>
      <c r="H181" s="105">
        <v>0</v>
      </c>
      <c r="I181" s="105">
        <v>1222.22</v>
      </c>
      <c r="J181" s="106">
        <v>0</v>
      </c>
      <c r="K181" s="107">
        <v>1222.22</v>
      </c>
      <c r="L181" s="105">
        <v>0</v>
      </c>
      <c r="M181" s="105">
        <v>1222.22</v>
      </c>
      <c r="N181" s="106">
        <v>0</v>
      </c>
      <c r="O181" s="107">
        <v>1222.22</v>
      </c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1362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1362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1362</v>
      </c>
      <c r="B184" s="111" t="s">
        <v>228</v>
      </c>
      <c r="C184" s="112" t="s">
        <v>229</v>
      </c>
      <c r="D184" s="21">
        <f t="shared" si="4"/>
        <v>174375</v>
      </c>
      <c r="E184" s="24">
        <f t="shared" si="4"/>
        <v>0</v>
      </c>
      <c r="F184" s="104">
        <v>98975</v>
      </c>
      <c r="G184" s="104">
        <v>0</v>
      </c>
      <c r="H184" s="105">
        <v>0</v>
      </c>
      <c r="I184" s="105">
        <v>0</v>
      </c>
      <c r="J184" s="106">
        <v>63000</v>
      </c>
      <c r="K184" s="107">
        <v>0</v>
      </c>
      <c r="L184" s="105">
        <v>0</v>
      </c>
      <c r="M184" s="105">
        <v>0</v>
      </c>
      <c r="N184" s="106">
        <v>12400</v>
      </c>
      <c r="O184" s="107">
        <v>0</v>
      </c>
      <c r="P184" s="105"/>
      <c r="Q184" s="105"/>
      <c r="R184" s="106"/>
      <c r="S184" s="107"/>
      <c r="T184" s="105"/>
      <c r="U184" s="105"/>
      <c r="V184" s="106"/>
      <c r="W184" s="107"/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1362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1362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229773.67</v>
      </c>
      <c r="F186" s="104">
        <v>0</v>
      </c>
      <c r="G186" s="104">
        <v>42821.96</v>
      </c>
      <c r="H186" s="105">
        <v>0</v>
      </c>
      <c r="I186" s="105">
        <v>45571.26</v>
      </c>
      <c r="J186" s="106">
        <v>0</v>
      </c>
      <c r="K186" s="107">
        <v>46737.93</v>
      </c>
      <c r="L186" s="105">
        <v>0</v>
      </c>
      <c r="M186" s="105">
        <v>47321.26</v>
      </c>
      <c r="N186" s="106">
        <v>0</v>
      </c>
      <c r="O186" s="107">
        <v>47321.26</v>
      </c>
      <c r="P186" s="113"/>
      <c r="Q186" s="113"/>
      <c r="R186" s="106"/>
      <c r="S186" s="107"/>
      <c r="T186" s="105"/>
      <c r="U186" s="105"/>
      <c r="V186" s="106"/>
      <c r="W186" s="107"/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1362</v>
      </c>
      <c r="B187" s="111" t="s">
        <v>234</v>
      </c>
      <c r="C187" s="112" t="s">
        <v>235</v>
      </c>
      <c r="D187" s="21">
        <f t="shared" si="4"/>
        <v>0</v>
      </c>
      <c r="E187" s="24">
        <f t="shared" si="4"/>
        <v>0</v>
      </c>
      <c r="F187" s="104">
        <v>0</v>
      </c>
      <c r="G187" s="104">
        <v>0</v>
      </c>
      <c r="H187" s="113">
        <v>0</v>
      </c>
      <c r="I187" s="113">
        <v>0</v>
      </c>
      <c r="J187" s="31">
        <v>0</v>
      </c>
      <c r="K187" s="32">
        <v>0</v>
      </c>
      <c r="L187" s="113">
        <v>0</v>
      </c>
      <c r="M187" s="113">
        <v>0</v>
      </c>
      <c r="N187" s="31">
        <v>0</v>
      </c>
      <c r="O187" s="32">
        <v>0</v>
      </c>
      <c r="P187" s="105"/>
      <c r="Q187" s="105"/>
      <c r="R187" s="31"/>
      <c r="S187" s="32"/>
      <c r="T187" s="113"/>
      <c r="U187" s="113"/>
      <c r="V187" s="31"/>
      <c r="W187" s="32"/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1362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1362</v>
      </c>
      <c r="B189" s="111" t="s">
        <v>238</v>
      </c>
      <c r="C189" s="112" t="s">
        <v>239</v>
      </c>
      <c r="D189" s="21">
        <f t="shared" si="4"/>
        <v>0</v>
      </c>
      <c r="E189" s="24">
        <f t="shared" si="4"/>
        <v>484333.35</v>
      </c>
      <c r="F189" s="104">
        <v>0</v>
      </c>
      <c r="G189" s="104">
        <v>96866.67</v>
      </c>
      <c r="H189" s="113">
        <v>0</v>
      </c>
      <c r="I189" s="113">
        <v>96866.67</v>
      </c>
      <c r="J189" s="31">
        <v>0</v>
      </c>
      <c r="K189" s="32">
        <v>96866.67</v>
      </c>
      <c r="L189" s="113">
        <v>0</v>
      </c>
      <c r="M189" s="113">
        <v>96866.67</v>
      </c>
      <c r="N189" s="31">
        <v>0</v>
      </c>
      <c r="O189" s="32">
        <v>96866.67</v>
      </c>
      <c r="P189" s="113"/>
      <c r="Q189" s="113"/>
      <c r="R189" s="31"/>
      <c r="S189" s="32"/>
      <c r="T189" s="113"/>
      <c r="U189" s="113"/>
      <c r="V189" s="31"/>
      <c r="W189" s="32"/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1362</v>
      </c>
      <c r="B190" s="111" t="s">
        <v>240</v>
      </c>
      <c r="C190" s="112" t="s">
        <v>241</v>
      </c>
      <c r="D190" s="21">
        <f t="shared" si="4"/>
        <v>12690000</v>
      </c>
      <c r="E190" s="24">
        <f t="shared" si="4"/>
        <v>0</v>
      </c>
      <c r="F190" s="104">
        <v>0</v>
      </c>
      <c r="G190" s="104">
        <v>0</v>
      </c>
      <c r="H190" s="113">
        <v>140000</v>
      </c>
      <c r="I190" s="113">
        <v>0</v>
      </c>
      <c r="J190" s="31">
        <v>0</v>
      </c>
      <c r="K190" s="32">
        <v>0</v>
      </c>
      <c r="L190" s="113">
        <v>12550000</v>
      </c>
      <c r="M190" s="113">
        <v>0</v>
      </c>
      <c r="N190" s="31">
        <v>0</v>
      </c>
      <c r="O190" s="32">
        <v>0</v>
      </c>
      <c r="P190" s="113"/>
      <c r="Q190" s="113"/>
      <c r="R190" s="31"/>
      <c r="S190" s="32"/>
      <c r="T190" s="113"/>
      <c r="U190" s="113"/>
      <c r="V190" s="31"/>
      <c r="W190" s="32"/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1362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1362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435375.01</v>
      </c>
      <c r="F192" s="104">
        <v>0</v>
      </c>
      <c r="G192" s="104">
        <v>1541.67</v>
      </c>
      <c r="H192" s="113">
        <v>0</v>
      </c>
      <c r="I192" s="113">
        <v>3875</v>
      </c>
      <c r="J192" s="31">
        <v>0</v>
      </c>
      <c r="K192" s="32">
        <v>3875</v>
      </c>
      <c r="L192" s="113">
        <v>0</v>
      </c>
      <c r="M192" s="113">
        <v>213041.67</v>
      </c>
      <c r="N192" s="31">
        <v>0</v>
      </c>
      <c r="O192" s="32">
        <v>213041.67</v>
      </c>
      <c r="P192" s="113"/>
      <c r="Q192" s="113"/>
      <c r="R192" s="31"/>
      <c r="S192" s="32"/>
      <c r="T192" s="113"/>
      <c r="U192" s="113"/>
      <c r="V192" s="31"/>
      <c r="W192" s="32"/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1362</v>
      </c>
      <c r="B193" s="111" t="s">
        <v>246</v>
      </c>
      <c r="C193" s="112" t="s">
        <v>247</v>
      </c>
      <c r="D193" s="21">
        <f t="shared" si="4"/>
        <v>31500</v>
      </c>
      <c r="E193" s="24">
        <f t="shared" si="4"/>
        <v>0</v>
      </c>
      <c r="F193" s="104">
        <v>16500</v>
      </c>
      <c r="G193" s="104">
        <v>0</v>
      </c>
      <c r="H193" s="105">
        <v>0</v>
      </c>
      <c r="I193" s="105">
        <v>0</v>
      </c>
      <c r="J193" s="106">
        <v>0</v>
      </c>
      <c r="K193" s="107">
        <v>0</v>
      </c>
      <c r="L193" s="105">
        <v>0</v>
      </c>
      <c r="M193" s="105">
        <v>0</v>
      </c>
      <c r="N193" s="106">
        <v>15000</v>
      </c>
      <c r="O193" s="107">
        <v>0</v>
      </c>
      <c r="P193" s="113"/>
      <c r="Q193" s="113"/>
      <c r="R193" s="106"/>
      <c r="S193" s="107"/>
      <c r="T193" s="105"/>
      <c r="U193" s="105"/>
      <c r="V193" s="106"/>
      <c r="W193" s="107"/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1362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1362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119435</v>
      </c>
      <c r="F195" s="104">
        <v>0</v>
      </c>
      <c r="G195" s="104">
        <v>23887</v>
      </c>
      <c r="H195" s="105">
        <v>0</v>
      </c>
      <c r="I195" s="105">
        <v>23887</v>
      </c>
      <c r="J195" s="106">
        <v>0</v>
      </c>
      <c r="K195" s="107">
        <v>23887</v>
      </c>
      <c r="L195" s="105">
        <v>0</v>
      </c>
      <c r="M195" s="105">
        <v>23887</v>
      </c>
      <c r="N195" s="106">
        <v>0</v>
      </c>
      <c r="O195" s="107">
        <v>23887</v>
      </c>
      <c r="P195" s="113"/>
      <c r="Q195" s="113"/>
      <c r="R195" s="106"/>
      <c r="S195" s="107"/>
      <c r="T195" s="105"/>
      <c r="U195" s="105"/>
      <c r="V195" s="106"/>
      <c r="W195" s="107"/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1362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>
        <v>0</v>
      </c>
      <c r="G196" s="104">
        <v>0</v>
      </c>
      <c r="H196" s="105">
        <v>0</v>
      </c>
      <c r="I196" s="105">
        <v>0</v>
      </c>
      <c r="J196" s="106">
        <v>0</v>
      </c>
      <c r="K196" s="107">
        <v>0</v>
      </c>
      <c r="L196" s="105">
        <v>0</v>
      </c>
      <c r="M196" s="105">
        <v>0</v>
      </c>
      <c r="N196" s="106">
        <v>0</v>
      </c>
      <c r="O196" s="107">
        <v>0</v>
      </c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1362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1362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65000</v>
      </c>
      <c r="F198" s="104">
        <v>0</v>
      </c>
      <c r="G198" s="104">
        <v>13000</v>
      </c>
      <c r="H198" s="105">
        <v>0</v>
      </c>
      <c r="I198" s="105">
        <v>13000</v>
      </c>
      <c r="J198" s="106">
        <v>0</v>
      </c>
      <c r="K198" s="107">
        <v>13000</v>
      </c>
      <c r="L198" s="105">
        <v>0</v>
      </c>
      <c r="M198" s="105">
        <v>13000</v>
      </c>
      <c r="N198" s="106">
        <v>0</v>
      </c>
      <c r="O198" s="107">
        <v>13000</v>
      </c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1362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1362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1362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1362</v>
      </c>
      <c r="B202" s="111" t="s">
        <v>264</v>
      </c>
      <c r="C202" s="112" t="s">
        <v>265</v>
      </c>
      <c r="D202" s="21">
        <f t="shared" si="5"/>
        <v>24741100</v>
      </c>
      <c r="E202" s="24">
        <f t="shared" si="5"/>
        <v>458000</v>
      </c>
      <c r="F202" s="104">
        <v>1917550</v>
      </c>
      <c r="G202" s="104">
        <v>458000</v>
      </c>
      <c r="H202" s="105">
        <v>11983000</v>
      </c>
      <c r="I202" s="105">
        <v>0</v>
      </c>
      <c r="J202" s="106">
        <v>6244500</v>
      </c>
      <c r="K202" s="107">
        <v>0</v>
      </c>
      <c r="L202" s="105">
        <v>77000</v>
      </c>
      <c r="M202" s="105">
        <v>0</v>
      </c>
      <c r="N202" s="106">
        <v>4519050</v>
      </c>
      <c r="O202" s="107">
        <v>0</v>
      </c>
      <c r="P202" s="105"/>
      <c r="Q202" s="105"/>
      <c r="R202" s="106"/>
      <c r="S202" s="107"/>
      <c r="T202" s="105"/>
      <c r="U202" s="105"/>
      <c r="V202" s="106"/>
      <c r="W202" s="107"/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1362</v>
      </c>
      <c r="B203" s="111" t="s">
        <v>266</v>
      </c>
      <c r="C203" s="112" t="s">
        <v>267</v>
      </c>
      <c r="D203" s="21">
        <f t="shared" si="5"/>
        <v>0</v>
      </c>
      <c r="E203" s="24">
        <f t="shared" si="5"/>
        <v>0</v>
      </c>
      <c r="F203" s="104"/>
      <c r="G203" s="104"/>
      <c r="H203" s="113"/>
      <c r="I203" s="113"/>
      <c r="J203" s="31"/>
      <c r="K203" s="32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1362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11804377.51</v>
      </c>
      <c r="F204" s="104">
        <v>0</v>
      </c>
      <c r="G204" s="104">
        <v>2841770.91</v>
      </c>
      <c r="H204" s="105">
        <v>0</v>
      </c>
      <c r="I204" s="105">
        <v>548092.98</v>
      </c>
      <c r="J204" s="106">
        <v>0</v>
      </c>
      <c r="K204" s="107">
        <v>2782192.32</v>
      </c>
      <c r="L204" s="105">
        <v>0</v>
      </c>
      <c r="M204" s="105">
        <v>2844550.65</v>
      </c>
      <c r="N204" s="106">
        <v>0</v>
      </c>
      <c r="O204" s="107">
        <v>2787770.65</v>
      </c>
      <c r="P204" s="113"/>
      <c r="Q204" s="113"/>
      <c r="R204" s="106"/>
      <c r="S204" s="107"/>
      <c r="T204" s="105"/>
      <c r="U204" s="105"/>
      <c r="V204" s="106"/>
      <c r="W204" s="107"/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1362</v>
      </c>
      <c r="B205" s="111" t="s">
        <v>270</v>
      </c>
      <c r="C205" s="112" t="s">
        <v>271</v>
      </c>
      <c r="D205" s="21">
        <f t="shared" si="5"/>
        <v>5797200</v>
      </c>
      <c r="E205" s="24">
        <f t="shared" si="5"/>
        <v>0</v>
      </c>
      <c r="F205" s="104">
        <v>0</v>
      </c>
      <c r="G205" s="104">
        <v>0</v>
      </c>
      <c r="H205" s="113">
        <v>350200</v>
      </c>
      <c r="I205" s="113">
        <v>0</v>
      </c>
      <c r="J205" s="31">
        <v>0</v>
      </c>
      <c r="K205" s="32">
        <v>0</v>
      </c>
      <c r="L205" s="113">
        <v>5447000</v>
      </c>
      <c r="M205" s="113">
        <v>0</v>
      </c>
      <c r="N205" s="31">
        <v>0</v>
      </c>
      <c r="O205" s="32">
        <v>0</v>
      </c>
      <c r="P205" s="105"/>
      <c r="Q205" s="105"/>
      <c r="R205" s="31"/>
      <c r="S205" s="32"/>
      <c r="T205" s="113"/>
      <c r="U205" s="113"/>
      <c r="V205" s="31"/>
      <c r="W205" s="32"/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1362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1362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2261987.5099999998</v>
      </c>
      <c r="F207" s="104">
        <v>0</v>
      </c>
      <c r="G207" s="104">
        <v>384769.72</v>
      </c>
      <c r="H207" s="113">
        <v>0</v>
      </c>
      <c r="I207" s="113">
        <v>391114.17</v>
      </c>
      <c r="J207" s="31">
        <v>0</v>
      </c>
      <c r="K207" s="32">
        <v>394497.5</v>
      </c>
      <c r="L207" s="113">
        <v>0</v>
      </c>
      <c r="M207" s="113">
        <v>545803.06000000006</v>
      </c>
      <c r="N207" s="31">
        <v>0</v>
      </c>
      <c r="O207" s="32">
        <v>545803.06000000006</v>
      </c>
      <c r="P207" s="113"/>
      <c r="Q207" s="113"/>
      <c r="R207" s="31"/>
      <c r="S207" s="32"/>
      <c r="T207" s="113"/>
      <c r="U207" s="113"/>
      <c r="V207" s="31"/>
      <c r="W207" s="32"/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1362</v>
      </c>
      <c r="B208" s="111" t="s">
        <v>276</v>
      </c>
      <c r="C208" s="112" t="s">
        <v>277</v>
      </c>
      <c r="D208" s="21">
        <f t="shared" si="5"/>
        <v>0</v>
      </c>
      <c r="E208" s="24">
        <f t="shared" si="5"/>
        <v>0</v>
      </c>
      <c r="F208" s="104">
        <v>0</v>
      </c>
      <c r="G208" s="104">
        <v>0</v>
      </c>
      <c r="H208" s="113">
        <v>0</v>
      </c>
      <c r="I208" s="113">
        <v>0</v>
      </c>
      <c r="J208" s="31">
        <v>0</v>
      </c>
      <c r="K208" s="32">
        <v>0</v>
      </c>
      <c r="L208" s="113">
        <v>0</v>
      </c>
      <c r="M208" s="113">
        <v>0</v>
      </c>
      <c r="N208" s="31">
        <v>0</v>
      </c>
      <c r="O208" s="32">
        <v>0</v>
      </c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1362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1362</v>
      </c>
      <c r="B210" s="111" t="s">
        <v>280</v>
      </c>
      <c r="C210" s="112" t="s">
        <v>1592</v>
      </c>
      <c r="D210" s="21">
        <f t="shared" si="5"/>
        <v>0</v>
      </c>
      <c r="E210" s="24">
        <f t="shared" si="5"/>
        <v>1973802.1400000004</v>
      </c>
      <c r="F210" s="104">
        <v>0</v>
      </c>
      <c r="G210" s="104">
        <v>219833.33</v>
      </c>
      <c r="H210" s="113">
        <v>0</v>
      </c>
      <c r="I210" s="113">
        <v>1094468.82</v>
      </c>
      <c r="J210" s="31">
        <v>0</v>
      </c>
      <c r="K210" s="32">
        <v>219833.33</v>
      </c>
      <c r="L210" s="113">
        <v>0</v>
      </c>
      <c r="M210" s="113">
        <v>219833.33</v>
      </c>
      <c r="N210" s="31">
        <v>0</v>
      </c>
      <c r="O210" s="32">
        <v>219833.33</v>
      </c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1362</v>
      </c>
      <c r="B211" s="111" t="s">
        <v>281</v>
      </c>
      <c r="C211" s="112" t="s">
        <v>282</v>
      </c>
      <c r="D211" s="21">
        <f t="shared" si="5"/>
        <v>86300</v>
      </c>
      <c r="E211" s="24">
        <f t="shared" si="5"/>
        <v>0</v>
      </c>
      <c r="F211" s="104">
        <v>0</v>
      </c>
      <c r="G211" s="104">
        <v>0</v>
      </c>
      <c r="H211" s="113">
        <v>0</v>
      </c>
      <c r="I211" s="113">
        <v>0</v>
      </c>
      <c r="J211" s="31">
        <v>0</v>
      </c>
      <c r="K211" s="32">
        <v>0</v>
      </c>
      <c r="L211" s="113">
        <v>44500</v>
      </c>
      <c r="M211" s="113">
        <v>0</v>
      </c>
      <c r="N211" s="31">
        <v>41800</v>
      </c>
      <c r="O211" s="32">
        <v>0</v>
      </c>
      <c r="P211" s="113"/>
      <c r="Q211" s="113"/>
      <c r="R211" s="31"/>
      <c r="S211" s="32"/>
      <c r="T211" s="113"/>
      <c r="U211" s="113"/>
      <c r="V211" s="31"/>
      <c r="W211" s="32"/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1362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1362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636870.16999999993</v>
      </c>
      <c r="F213" s="104">
        <v>0</v>
      </c>
      <c r="G213" s="104">
        <v>126990.7</v>
      </c>
      <c r="H213" s="113">
        <v>0</v>
      </c>
      <c r="I213" s="113">
        <v>126990.7</v>
      </c>
      <c r="J213" s="31">
        <v>0</v>
      </c>
      <c r="K213" s="32">
        <v>126990.7</v>
      </c>
      <c r="L213" s="113">
        <v>0</v>
      </c>
      <c r="M213" s="113">
        <v>127671.26</v>
      </c>
      <c r="N213" s="31">
        <v>0</v>
      </c>
      <c r="O213" s="32">
        <v>128226.81</v>
      </c>
      <c r="P213" s="113"/>
      <c r="Q213" s="113"/>
      <c r="R213" s="31"/>
      <c r="S213" s="32"/>
      <c r="T213" s="113"/>
      <c r="U213" s="113"/>
      <c r="V213" s="31"/>
      <c r="W213" s="32"/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1362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1362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1362</v>
      </c>
      <c r="B216" s="111" t="s">
        <v>291</v>
      </c>
      <c r="C216" s="112" t="s">
        <v>1593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1362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1362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1362</v>
      </c>
      <c r="B219" s="111" t="s">
        <v>296</v>
      </c>
      <c r="C219" s="112" t="s">
        <v>1594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1362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1362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1362</v>
      </c>
      <c r="B222" s="111" t="s">
        <v>301</v>
      </c>
      <c r="C222" s="112" t="s">
        <v>1595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1362</v>
      </c>
      <c r="B223" s="111" t="s">
        <v>302</v>
      </c>
      <c r="C223" s="112" t="s">
        <v>303</v>
      </c>
      <c r="D223" s="21">
        <f t="shared" si="5"/>
        <v>54000</v>
      </c>
      <c r="E223" s="24">
        <f t="shared" si="5"/>
        <v>0</v>
      </c>
      <c r="F223" s="104">
        <v>0</v>
      </c>
      <c r="G223" s="104">
        <v>0</v>
      </c>
      <c r="H223" s="105">
        <v>0</v>
      </c>
      <c r="I223" s="105">
        <v>0</v>
      </c>
      <c r="J223" s="106">
        <v>0</v>
      </c>
      <c r="K223" s="107">
        <v>0</v>
      </c>
      <c r="L223" s="105">
        <v>0</v>
      </c>
      <c r="M223" s="105">
        <v>0</v>
      </c>
      <c r="N223" s="106">
        <v>54000</v>
      </c>
      <c r="O223" s="107">
        <v>0</v>
      </c>
      <c r="P223" s="105"/>
      <c r="Q223" s="105"/>
      <c r="R223" s="106"/>
      <c r="S223" s="107"/>
      <c r="T223" s="105"/>
      <c r="U223" s="105"/>
      <c r="V223" s="106"/>
      <c r="W223" s="107"/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1362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1362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12861.099999999999</v>
      </c>
      <c r="F225" s="104">
        <v>0</v>
      </c>
      <c r="G225" s="104">
        <v>2572.2199999999998</v>
      </c>
      <c r="H225" s="105">
        <v>0</v>
      </c>
      <c r="I225" s="105">
        <v>2572.2199999999998</v>
      </c>
      <c r="J225" s="106">
        <v>0</v>
      </c>
      <c r="K225" s="107">
        <v>2572.2199999999998</v>
      </c>
      <c r="L225" s="105">
        <v>0</v>
      </c>
      <c r="M225" s="105">
        <v>2572.2199999999998</v>
      </c>
      <c r="N225" s="106">
        <v>0</v>
      </c>
      <c r="O225" s="107">
        <v>2572.2199999999998</v>
      </c>
      <c r="P225" s="105"/>
      <c r="Q225" s="105"/>
      <c r="R225" s="106"/>
      <c r="S225" s="107"/>
      <c r="T225" s="105"/>
      <c r="U225" s="105"/>
      <c r="V225" s="106"/>
      <c r="W225" s="107"/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1362</v>
      </c>
      <c r="B226" s="111" t="s">
        <v>308</v>
      </c>
      <c r="C226" s="112" t="s">
        <v>309</v>
      </c>
      <c r="D226" s="21">
        <f t="shared" si="5"/>
        <v>0</v>
      </c>
      <c r="E226" s="24">
        <f t="shared" si="5"/>
        <v>0</v>
      </c>
      <c r="F226" s="104">
        <v>0</v>
      </c>
      <c r="G226" s="104">
        <v>0</v>
      </c>
      <c r="H226" s="105">
        <v>0</v>
      </c>
      <c r="I226" s="105">
        <v>0</v>
      </c>
      <c r="J226" s="106">
        <v>0</v>
      </c>
      <c r="K226" s="107">
        <v>0</v>
      </c>
      <c r="L226" s="105">
        <v>0</v>
      </c>
      <c r="M226" s="105">
        <v>0</v>
      </c>
      <c r="N226" s="106">
        <v>0</v>
      </c>
      <c r="O226" s="107">
        <v>0</v>
      </c>
      <c r="P226" s="105"/>
      <c r="Q226" s="105"/>
      <c r="R226" s="106"/>
      <c r="S226" s="107"/>
      <c r="T226" s="105"/>
      <c r="U226" s="105"/>
      <c r="V226" s="106"/>
      <c r="W226" s="107"/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1362</v>
      </c>
      <c r="B227" s="111" t="s">
        <v>310</v>
      </c>
      <c r="C227" s="112" t="s">
        <v>311</v>
      </c>
      <c r="D227" s="21">
        <f t="shared" si="5"/>
        <v>0</v>
      </c>
      <c r="E227" s="24">
        <f t="shared" si="5"/>
        <v>0</v>
      </c>
      <c r="F227" s="104">
        <v>0</v>
      </c>
      <c r="G227" s="104">
        <v>0</v>
      </c>
      <c r="H227" s="105">
        <v>0</v>
      </c>
      <c r="I227" s="105">
        <v>0</v>
      </c>
      <c r="J227" s="106">
        <v>0</v>
      </c>
      <c r="K227" s="107">
        <v>0</v>
      </c>
      <c r="L227" s="105">
        <v>0</v>
      </c>
      <c r="M227" s="105">
        <v>0</v>
      </c>
      <c r="N227" s="106">
        <v>0</v>
      </c>
      <c r="O227" s="107">
        <v>0</v>
      </c>
      <c r="P227" s="105"/>
      <c r="Q227" s="105"/>
      <c r="R227" s="106"/>
      <c r="S227" s="107"/>
      <c r="T227" s="105"/>
      <c r="U227" s="105"/>
      <c r="V227" s="106"/>
      <c r="W227" s="107"/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1362</v>
      </c>
      <c r="B228" s="111" t="s">
        <v>312</v>
      </c>
      <c r="C228" s="112" t="s">
        <v>313</v>
      </c>
      <c r="D228" s="21">
        <f t="shared" si="5"/>
        <v>0</v>
      </c>
      <c r="E228" s="24">
        <f t="shared" si="5"/>
        <v>0</v>
      </c>
      <c r="F228" s="104">
        <v>0</v>
      </c>
      <c r="G228" s="104">
        <v>0</v>
      </c>
      <c r="H228" s="105">
        <v>0</v>
      </c>
      <c r="I228" s="105">
        <v>0</v>
      </c>
      <c r="J228" s="106">
        <v>0</v>
      </c>
      <c r="K228" s="107">
        <v>0</v>
      </c>
      <c r="L228" s="105">
        <v>0</v>
      </c>
      <c r="M228" s="105">
        <v>0</v>
      </c>
      <c r="N228" s="106">
        <v>0</v>
      </c>
      <c r="O228" s="107">
        <v>0</v>
      </c>
      <c r="P228" s="105"/>
      <c r="Q228" s="105"/>
      <c r="R228" s="106"/>
      <c r="S228" s="107"/>
      <c r="T228" s="105"/>
      <c r="U228" s="105"/>
      <c r="V228" s="106"/>
      <c r="W228" s="107"/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1362</v>
      </c>
      <c r="B229" s="111" t="s">
        <v>314</v>
      </c>
      <c r="C229" s="112" t="s">
        <v>315</v>
      </c>
      <c r="D229" s="21">
        <f t="shared" si="5"/>
        <v>0</v>
      </c>
      <c r="E229" s="24">
        <f t="shared" si="5"/>
        <v>0</v>
      </c>
      <c r="F229" s="104">
        <v>0</v>
      </c>
      <c r="G229" s="104">
        <v>0</v>
      </c>
      <c r="H229" s="105">
        <v>0</v>
      </c>
      <c r="I229" s="105">
        <v>0</v>
      </c>
      <c r="J229" s="106">
        <v>0</v>
      </c>
      <c r="K229" s="107">
        <v>0</v>
      </c>
      <c r="L229" s="105">
        <v>0</v>
      </c>
      <c r="M229" s="105">
        <v>0</v>
      </c>
      <c r="N229" s="106">
        <v>0</v>
      </c>
      <c r="O229" s="107">
        <v>0</v>
      </c>
      <c r="P229" s="105"/>
      <c r="Q229" s="105"/>
      <c r="R229" s="106"/>
      <c r="S229" s="107"/>
      <c r="T229" s="105"/>
      <c r="U229" s="105"/>
      <c r="V229" s="106"/>
      <c r="W229" s="107"/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1362</v>
      </c>
      <c r="B230" s="111" t="s">
        <v>316</v>
      </c>
      <c r="C230" s="112" t="s">
        <v>317</v>
      </c>
      <c r="D230" s="21">
        <f t="shared" si="5"/>
        <v>0</v>
      </c>
      <c r="E230" s="24">
        <f t="shared" si="5"/>
        <v>0</v>
      </c>
      <c r="F230" s="104">
        <v>0</v>
      </c>
      <c r="G230" s="104">
        <v>0</v>
      </c>
      <c r="H230" s="105">
        <v>0</v>
      </c>
      <c r="I230" s="105">
        <v>0</v>
      </c>
      <c r="J230" s="106">
        <v>0</v>
      </c>
      <c r="K230" s="107">
        <v>0</v>
      </c>
      <c r="L230" s="105">
        <v>0</v>
      </c>
      <c r="M230" s="105">
        <v>0</v>
      </c>
      <c r="N230" s="106">
        <v>0</v>
      </c>
      <c r="O230" s="107">
        <v>0</v>
      </c>
      <c r="P230" s="105"/>
      <c r="Q230" s="105"/>
      <c r="R230" s="106"/>
      <c r="S230" s="107"/>
      <c r="T230" s="105"/>
      <c r="U230" s="105"/>
      <c r="V230" s="106"/>
      <c r="W230" s="107"/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1362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>
        <v>0</v>
      </c>
      <c r="G231" s="104">
        <v>0</v>
      </c>
      <c r="H231" s="105">
        <v>0</v>
      </c>
      <c r="I231" s="105">
        <v>0</v>
      </c>
      <c r="J231" s="106">
        <v>0</v>
      </c>
      <c r="K231" s="107">
        <v>0</v>
      </c>
      <c r="L231" s="105">
        <v>0</v>
      </c>
      <c r="M231" s="105">
        <v>0</v>
      </c>
      <c r="N231" s="106">
        <v>0</v>
      </c>
      <c r="O231" s="107">
        <v>0</v>
      </c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1362</v>
      </c>
      <c r="B232" s="111" t="s">
        <v>320</v>
      </c>
      <c r="C232" s="112" t="s">
        <v>321</v>
      </c>
      <c r="D232" s="21">
        <f t="shared" si="5"/>
        <v>0</v>
      </c>
      <c r="E232" s="24">
        <f t="shared" si="5"/>
        <v>0</v>
      </c>
      <c r="F232" s="104">
        <v>0</v>
      </c>
      <c r="G232" s="104">
        <v>0</v>
      </c>
      <c r="H232" s="105">
        <v>0</v>
      </c>
      <c r="I232" s="105">
        <v>0</v>
      </c>
      <c r="J232" s="106">
        <v>0</v>
      </c>
      <c r="K232" s="107">
        <v>0</v>
      </c>
      <c r="L232" s="105">
        <v>0</v>
      </c>
      <c r="M232" s="105">
        <v>0</v>
      </c>
      <c r="N232" s="106">
        <v>0</v>
      </c>
      <c r="O232" s="107">
        <v>0</v>
      </c>
      <c r="P232" s="105"/>
      <c r="Q232" s="105"/>
      <c r="R232" s="106"/>
      <c r="S232" s="107"/>
      <c r="T232" s="105"/>
      <c r="U232" s="105"/>
      <c r="V232" s="106"/>
      <c r="W232" s="107"/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1362</v>
      </c>
      <c r="B233" s="111" t="s">
        <v>322</v>
      </c>
      <c r="C233" s="112" t="s">
        <v>323</v>
      </c>
      <c r="D233" s="21">
        <f t="shared" si="5"/>
        <v>0</v>
      </c>
      <c r="E233" s="24">
        <f t="shared" si="5"/>
        <v>8302104.5</v>
      </c>
      <c r="F233" s="104">
        <v>0</v>
      </c>
      <c r="G233" s="104">
        <v>0</v>
      </c>
      <c r="H233" s="105">
        <v>0</v>
      </c>
      <c r="I233" s="105">
        <v>8302104.5</v>
      </c>
      <c r="J233" s="106">
        <v>0</v>
      </c>
      <c r="K233" s="107">
        <v>0</v>
      </c>
      <c r="L233" s="105">
        <v>0</v>
      </c>
      <c r="M233" s="105">
        <v>0</v>
      </c>
      <c r="N233" s="106">
        <v>0</v>
      </c>
      <c r="O233" s="107">
        <v>0</v>
      </c>
      <c r="P233" s="105"/>
      <c r="Q233" s="105"/>
      <c r="R233" s="106"/>
      <c r="S233" s="107"/>
      <c r="T233" s="105"/>
      <c r="U233" s="105"/>
      <c r="V233" s="106"/>
      <c r="W233" s="107"/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1362</v>
      </c>
      <c r="B234" s="111" t="s">
        <v>324</v>
      </c>
      <c r="C234" s="112" t="s">
        <v>325</v>
      </c>
      <c r="D234" s="21">
        <f t="shared" si="5"/>
        <v>0</v>
      </c>
      <c r="E234" s="24">
        <f t="shared" si="5"/>
        <v>0</v>
      </c>
      <c r="F234" s="104">
        <v>0</v>
      </c>
      <c r="G234" s="104">
        <v>0</v>
      </c>
      <c r="H234" s="105">
        <v>0</v>
      </c>
      <c r="I234" s="105">
        <v>0</v>
      </c>
      <c r="J234" s="106">
        <v>0</v>
      </c>
      <c r="K234" s="107">
        <v>0</v>
      </c>
      <c r="L234" s="105">
        <v>0</v>
      </c>
      <c r="M234" s="105">
        <v>0</v>
      </c>
      <c r="N234" s="106">
        <v>0</v>
      </c>
      <c r="O234" s="107">
        <v>0</v>
      </c>
      <c r="P234" s="105"/>
      <c r="Q234" s="105"/>
      <c r="R234" s="106"/>
      <c r="S234" s="107"/>
      <c r="T234" s="105"/>
      <c r="U234" s="105"/>
      <c r="V234" s="106"/>
      <c r="W234" s="107"/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1362</v>
      </c>
      <c r="B235" s="111" t="s">
        <v>326</v>
      </c>
      <c r="C235" s="112" t="s">
        <v>327</v>
      </c>
      <c r="D235" s="21">
        <f t="shared" si="5"/>
        <v>0</v>
      </c>
      <c r="E235" s="24">
        <f t="shared" si="5"/>
        <v>0</v>
      </c>
      <c r="F235" s="104">
        <v>0</v>
      </c>
      <c r="G235" s="104">
        <v>0</v>
      </c>
      <c r="H235" s="105">
        <v>0</v>
      </c>
      <c r="I235" s="105">
        <v>0</v>
      </c>
      <c r="J235" s="106">
        <v>0</v>
      </c>
      <c r="K235" s="107">
        <v>0</v>
      </c>
      <c r="L235" s="105">
        <v>0</v>
      </c>
      <c r="M235" s="105">
        <v>0</v>
      </c>
      <c r="N235" s="106">
        <v>0</v>
      </c>
      <c r="O235" s="107">
        <v>0</v>
      </c>
      <c r="P235" s="105"/>
      <c r="Q235" s="105"/>
      <c r="R235" s="106"/>
      <c r="S235" s="107"/>
      <c r="T235" s="105"/>
      <c r="U235" s="105"/>
      <c r="V235" s="106"/>
      <c r="W235" s="107"/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1362</v>
      </c>
      <c r="B236" s="111" t="s">
        <v>328</v>
      </c>
      <c r="C236" s="112" t="s">
        <v>329</v>
      </c>
      <c r="D236" s="21">
        <f t="shared" si="5"/>
        <v>498263.65</v>
      </c>
      <c r="E236" s="24">
        <f t="shared" si="5"/>
        <v>1164194.17</v>
      </c>
      <c r="F236" s="104">
        <v>0</v>
      </c>
      <c r="G236" s="104">
        <v>245214.57</v>
      </c>
      <c r="H236" s="105">
        <v>0</v>
      </c>
      <c r="I236" s="105">
        <v>234198.11</v>
      </c>
      <c r="J236" s="106">
        <v>498263.65</v>
      </c>
      <c r="K236" s="107">
        <v>231706.79</v>
      </c>
      <c r="L236" s="105">
        <v>0</v>
      </c>
      <c r="M236" s="105">
        <v>227361.66</v>
      </c>
      <c r="N236" s="106">
        <v>0</v>
      </c>
      <c r="O236" s="107">
        <v>225713.04</v>
      </c>
      <c r="P236" s="105"/>
      <c r="Q236" s="105"/>
      <c r="R236" s="106"/>
      <c r="S236" s="107"/>
      <c r="T236" s="105"/>
      <c r="U236" s="105"/>
      <c r="V236" s="106"/>
      <c r="W236" s="107"/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1362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551940.43000000005</v>
      </c>
      <c r="F237" s="104">
        <v>0</v>
      </c>
      <c r="G237" s="104">
        <v>110390.31</v>
      </c>
      <c r="H237" s="113">
        <v>0</v>
      </c>
      <c r="I237" s="113">
        <v>110379.16</v>
      </c>
      <c r="J237" s="31">
        <v>0</v>
      </c>
      <c r="K237" s="32">
        <v>110390.32</v>
      </c>
      <c r="L237" s="113">
        <v>0</v>
      </c>
      <c r="M237" s="113">
        <v>110390.32</v>
      </c>
      <c r="N237" s="31">
        <v>0</v>
      </c>
      <c r="O237" s="32">
        <v>110390.32</v>
      </c>
      <c r="P237" s="105"/>
      <c r="Q237" s="105"/>
      <c r="R237" s="31"/>
      <c r="S237" s="32"/>
      <c r="T237" s="113"/>
      <c r="U237" s="113"/>
      <c r="V237" s="31"/>
      <c r="W237" s="32"/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1362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1736339.2199999997</v>
      </c>
      <c r="F238" s="104">
        <v>0</v>
      </c>
      <c r="G238" s="104">
        <v>347653.61</v>
      </c>
      <c r="H238" s="113">
        <v>0</v>
      </c>
      <c r="I238" s="113">
        <v>347151.45</v>
      </c>
      <c r="J238" s="31">
        <v>0</v>
      </c>
      <c r="K238" s="32">
        <v>347232.94</v>
      </c>
      <c r="L238" s="113">
        <v>0</v>
      </c>
      <c r="M238" s="113">
        <v>347150.61</v>
      </c>
      <c r="N238" s="31">
        <v>0</v>
      </c>
      <c r="O238" s="32">
        <v>347150.61</v>
      </c>
      <c r="P238" s="113"/>
      <c r="Q238" s="113"/>
      <c r="R238" s="31"/>
      <c r="S238" s="32"/>
      <c r="T238" s="113"/>
      <c r="U238" s="113"/>
      <c r="V238" s="31"/>
      <c r="W238" s="32"/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1362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162968.66</v>
      </c>
      <c r="F239" s="104">
        <v>0</v>
      </c>
      <c r="G239" s="104">
        <v>33344</v>
      </c>
      <c r="H239" s="113">
        <v>0</v>
      </c>
      <c r="I239" s="113">
        <v>32593.41</v>
      </c>
      <c r="J239" s="31">
        <v>0</v>
      </c>
      <c r="K239" s="32">
        <v>33009.75</v>
      </c>
      <c r="L239" s="113">
        <v>0</v>
      </c>
      <c r="M239" s="113">
        <v>32010.75</v>
      </c>
      <c r="N239" s="31">
        <v>0</v>
      </c>
      <c r="O239" s="32">
        <v>32010.75</v>
      </c>
      <c r="P239" s="113"/>
      <c r="Q239" s="113"/>
      <c r="R239" s="31"/>
      <c r="S239" s="32"/>
      <c r="T239" s="113"/>
      <c r="U239" s="113"/>
      <c r="V239" s="31"/>
      <c r="W239" s="32"/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1362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0</v>
      </c>
      <c r="F240" s="104">
        <v>0</v>
      </c>
      <c r="G240" s="104">
        <v>0</v>
      </c>
      <c r="H240" s="113">
        <v>0</v>
      </c>
      <c r="I240" s="113">
        <v>0</v>
      </c>
      <c r="J240" s="31">
        <v>0</v>
      </c>
      <c r="K240" s="32">
        <v>0</v>
      </c>
      <c r="L240" s="113">
        <v>0</v>
      </c>
      <c r="M240" s="113">
        <v>0</v>
      </c>
      <c r="N240" s="31">
        <v>0</v>
      </c>
      <c r="O240" s="32">
        <v>0</v>
      </c>
      <c r="P240" s="113"/>
      <c r="Q240" s="113"/>
      <c r="R240" s="31"/>
      <c r="S240" s="32"/>
      <c r="T240" s="113"/>
      <c r="U240" s="113"/>
      <c r="V240" s="31"/>
      <c r="W240" s="32"/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1362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0</v>
      </c>
      <c r="F241" s="104">
        <v>0</v>
      </c>
      <c r="G241" s="104">
        <v>0</v>
      </c>
      <c r="H241" s="113">
        <v>0</v>
      </c>
      <c r="I241" s="113">
        <v>0</v>
      </c>
      <c r="J241" s="31">
        <v>0</v>
      </c>
      <c r="K241" s="32">
        <v>0</v>
      </c>
      <c r="L241" s="113">
        <v>0</v>
      </c>
      <c r="M241" s="113">
        <v>0</v>
      </c>
      <c r="N241" s="31">
        <v>0</v>
      </c>
      <c r="O241" s="32">
        <v>0</v>
      </c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1362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32965691.280000001</v>
      </c>
      <c r="F242" s="104">
        <v>0</v>
      </c>
      <c r="G242" s="104">
        <v>6923335.3300000001</v>
      </c>
      <c r="H242" s="105">
        <v>0</v>
      </c>
      <c r="I242" s="105">
        <v>6760356.3099999996</v>
      </c>
      <c r="J242" s="106">
        <v>0</v>
      </c>
      <c r="K242" s="107">
        <v>6494649.2300000004</v>
      </c>
      <c r="L242" s="105">
        <v>0</v>
      </c>
      <c r="M242" s="105">
        <v>6442212.2300000004</v>
      </c>
      <c r="N242" s="106">
        <v>0</v>
      </c>
      <c r="O242" s="107">
        <v>6345138.1799999997</v>
      </c>
      <c r="P242" s="113"/>
      <c r="Q242" s="113"/>
      <c r="R242" s="106"/>
      <c r="S242" s="107"/>
      <c r="T242" s="105"/>
      <c r="U242" s="105"/>
      <c r="V242" s="106"/>
      <c r="W242" s="107"/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1362</v>
      </c>
      <c r="B243" s="111" t="s">
        <v>342</v>
      </c>
      <c r="C243" s="112" t="s">
        <v>343</v>
      </c>
      <c r="D243" s="21">
        <f t="shared" si="5"/>
        <v>8312601.8499999996</v>
      </c>
      <c r="E243" s="24">
        <f t="shared" si="5"/>
        <v>1678904.1300000001</v>
      </c>
      <c r="F243" s="104">
        <v>0</v>
      </c>
      <c r="G243" s="104">
        <v>350551.63</v>
      </c>
      <c r="H243" s="105">
        <v>8312601.8499999996</v>
      </c>
      <c r="I243" s="105">
        <v>339693.65</v>
      </c>
      <c r="J243" s="106">
        <v>0</v>
      </c>
      <c r="K243" s="107">
        <v>339692.65</v>
      </c>
      <c r="L243" s="105">
        <v>0</v>
      </c>
      <c r="M243" s="105">
        <v>324526.98</v>
      </c>
      <c r="N243" s="106">
        <v>0</v>
      </c>
      <c r="O243" s="107">
        <v>324439.21999999997</v>
      </c>
      <c r="P243" s="105"/>
      <c r="Q243" s="105"/>
      <c r="R243" s="106"/>
      <c r="S243" s="107"/>
      <c r="T243" s="105"/>
      <c r="U243" s="105"/>
      <c r="V243" s="106"/>
      <c r="W243" s="107"/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1362</v>
      </c>
      <c r="B244" s="111" t="s">
        <v>344</v>
      </c>
      <c r="C244" s="112" t="s">
        <v>345</v>
      </c>
      <c r="D244" s="21">
        <f t="shared" si="5"/>
        <v>754082.9</v>
      </c>
      <c r="E244" s="24">
        <f t="shared" si="5"/>
        <v>685352.69000000006</v>
      </c>
      <c r="F244" s="104">
        <v>0</v>
      </c>
      <c r="G244" s="104">
        <v>203349.08</v>
      </c>
      <c r="H244" s="105">
        <v>754082.9</v>
      </c>
      <c r="I244" s="105">
        <v>197773.31</v>
      </c>
      <c r="J244" s="106">
        <v>0</v>
      </c>
      <c r="K244" s="107">
        <v>95520.42</v>
      </c>
      <c r="L244" s="105">
        <v>0</v>
      </c>
      <c r="M244" s="105">
        <v>95510.46</v>
      </c>
      <c r="N244" s="106">
        <v>0</v>
      </c>
      <c r="O244" s="107">
        <v>93199.42</v>
      </c>
      <c r="P244" s="105"/>
      <c r="Q244" s="105"/>
      <c r="R244" s="106"/>
      <c r="S244" s="107"/>
      <c r="T244" s="105"/>
      <c r="U244" s="105"/>
      <c r="V244" s="106"/>
      <c r="W244" s="107"/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1362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6776.07</v>
      </c>
      <c r="F245" s="104">
        <v>0</v>
      </c>
      <c r="G245" s="104">
        <v>3975</v>
      </c>
      <c r="H245" s="105">
        <v>0</v>
      </c>
      <c r="I245" s="105">
        <v>2801.07</v>
      </c>
      <c r="J245" s="106">
        <v>0</v>
      </c>
      <c r="K245" s="107">
        <v>0</v>
      </c>
      <c r="L245" s="105">
        <v>0</v>
      </c>
      <c r="M245" s="105">
        <v>0</v>
      </c>
      <c r="N245" s="106">
        <v>0</v>
      </c>
      <c r="O245" s="107">
        <v>0</v>
      </c>
      <c r="P245" s="105"/>
      <c r="Q245" s="105"/>
      <c r="R245" s="106"/>
      <c r="S245" s="107"/>
      <c r="T245" s="105"/>
      <c r="U245" s="105"/>
      <c r="V245" s="106"/>
      <c r="W245" s="107"/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1362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1362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1362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/>
      <c r="G248" s="104"/>
      <c r="H248" s="113"/>
      <c r="I248" s="113"/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1362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1362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/>
      <c r="G250" s="104"/>
      <c r="H250" s="105"/>
      <c r="I250" s="105"/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1362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>
        <v>0</v>
      </c>
      <c r="I251" s="105">
        <v>0</v>
      </c>
      <c r="J251" s="106">
        <v>0</v>
      </c>
      <c r="K251" s="107">
        <v>0</v>
      </c>
      <c r="L251" s="105">
        <v>0</v>
      </c>
      <c r="M251" s="105">
        <v>0</v>
      </c>
      <c r="N251" s="106">
        <v>0</v>
      </c>
      <c r="O251" s="107">
        <v>0</v>
      </c>
      <c r="P251" s="105"/>
      <c r="Q251" s="105"/>
      <c r="R251" s="106"/>
      <c r="S251" s="107"/>
      <c r="T251" s="105"/>
      <c r="U251" s="105"/>
      <c r="V251" s="106"/>
      <c r="W251" s="107"/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1362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>
        <v>0</v>
      </c>
      <c r="G252" s="104">
        <v>0</v>
      </c>
      <c r="H252" s="105">
        <v>0</v>
      </c>
      <c r="I252" s="105">
        <v>0</v>
      </c>
      <c r="J252" s="106">
        <v>0</v>
      </c>
      <c r="K252" s="107">
        <v>0</v>
      </c>
      <c r="L252" s="105">
        <v>0</v>
      </c>
      <c r="M252" s="105">
        <v>0</v>
      </c>
      <c r="N252" s="106">
        <v>0</v>
      </c>
      <c r="O252" s="107">
        <v>0</v>
      </c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1362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0</v>
      </c>
      <c r="F253" s="104">
        <v>0</v>
      </c>
      <c r="G253" s="104">
        <v>0</v>
      </c>
      <c r="H253" s="113">
        <v>0</v>
      </c>
      <c r="I253" s="113">
        <v>0</v>
      </c>
      <c r="J253" s="31">
        <v>0</v>
      </c>
      <c r="K253" s="32">
        <v>0</v>
      </c>
      <c r="L253" s="113">
        <v>0</v>
      </c>
      <c r="M253" s="113">
        <v>0</v>
      </c>
      <c r="N253" s="31">
        <v>0</v>
      </c>
      <c r="O253" s="32">
        <v>0</v>
      </c>
      <c r="P253" s="105"/>
      <c r="Q253" s="105"/>
      <c r="R253" s="31"/>
      <c r="S253" s="32"/>
      <c r="T253" s="113"/>
      <c r="U253" s="113"/>
      <c r="V253" s="31"/>
      <c r="W253" s="32"/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1362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141110.12</v>
      </c>
      <c r="F254" s="104">
        <v>0</v>
      </c>
      <c r="G254" s="104">
        <v>35277.78</v>
      </c>
      <c r="H254" s="113">
        <v>0</v>
      </c>
      <c r="I254" s="113">
        <v>35277.78</v>
      </c>
      <c r="J254" s="31">
        <v>0</v>
      </c>
      <c r="K254" s="32">
        <v>35277.78</v>
      </c>
      <c r="L254" s="113">
        <v>0</v>
      </c>
      <c r="M254" s="113">
        <v>35276.78</v>
      </c>
      <c r="N254" s="31">
        <v>0</v>
      </c>
      <c r="O254" s="32">
        <v>0</v>
      </c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1362</v>
      </c>
      <c r="B255" s="111" t="s">
        <v>366</v>
      </c>
      <c r="C255" s="112" t="s">
        <v>367</v>
      </c>
      <c r="D255" s="21">
        <f t="shared" si="5"/>
        <v>2355400</v>
      </c>
      <c r="E255" s="24">
        <f t="shared" si="5"/>
        <v>0</v>
      </c>
      <c r="F255" s="104">
        <v>0</v>
      </c>
      <c r="G255" s="104">
        <v>0</v>
      </c>
      <c r="H255" s="113">
        <v>0</v>
      </c>
      <c r="I255" s="113">
        <v>0</v>
      </c>
      <c r="J255" s="31">
        <v>0</v>
      </c>
      <c r="K255" s="32">
        <v>0</v>
      </c>
      <c r="L255" s="113">
        <v>0</v>
      </c>
      <c r="M255" s="113">
        <v>0</v>
      </c>
      <c r="N255" s="31">
        <v>2355400</v>
      </c>
      <c r="O255" s="32">
        <v>0</v>
      </c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1362</v>
      </c>
      <c r="B256" s="111" t="s">
        <v>368</v>
      </c>
      <c r="C256" s="112" t="s">
        <v>369</v>
      </c>
      <c r="D256" s="21">
        <f t="shared" si="5"/>
        <v>0</v>
      </c>
      <c r="E256" s="24">
        <f t="shared" si="5"/>
        <v>0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1362</v>
      </c>
      <c r="B257" s="111" t="s">
        <v>370</v>
      </c>
      <c r="C257" s="112" t="s">
        <v>371</v>
      </c>
      <c r="D257" s="21">
        <f t="shared" si="5"/>
        <v>0</v>
      </c>
      <c r="E257" s="24">
        <f t="shared" si="5"/>
        <v>0</v>
      </c>
      <c r="F257" s="104"/>
      <c r="G257" s="104"/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1362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1362</v>
      </c>
      <c r="B259" s="111" t="s">
        <v>374</v>
      </c>
      <c r="C259" s="112" t="s">
        <v>375</v>
      </c>
      <c r="D259" s="21">
        <f t="shared" si="5"/>
        <v>80919347.079999998</v>
      </c>
      <c r="E259" s="24">
        <f t="shared" si="5"/>
        <v>177294017.09</v>
      </c>
      <c r="F259" s="104">
        <v>0</v>
      </c>
      <c r="G259" s="104">
        <v>7816288.6699999999</v>
      </c>
      <c r="H259" s="113">
        <v>0</v>
      </c>
      <c r="I259" s="113">
        <v>40150077.200000003</v>
      </c>
      <c r="J259" s="31">
        <v>11226093.75</v>
      </c>
      <c r="K259" s="32">
        <v>58013651.990000002</v>
      </c>
      <c r="L259" s="113">
        <v>25783720.030000001</v>
      </c>
      <c r="M259" s="113">
        <v>44488811.82</v>
      </c>
      <c r="N259" s="31">
        <v>43909533.299999997</v>
      </c>
      <c r="O259" s="32">
        <v>26825187.41</v>
      </c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1422</v>
      </c>
      <c r="AE259" s="19" t="s">
        <v>1433</v>
      </c>
      <c r="AF259" s="19" t="s">
        <v>1423</v>
      </c>
      <c r="AG259" s="34" t="s">
        <v>1434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1362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1424</v>
      </c>
      <c r="AE260" s="19" t="s">
        <v>1433</v>
      </c>
      <c r="AF260" s="19" t="s">
        <v>1425</v>
      </c>
      <c r="AG260" s="34" t="s">
        <v>1434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1362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1426</v>
      </c>
      <c r="AE261" s="19" t="s">
        <v>1433</v>
      </c>
      <c r="AF261" s="19" t="s">
        <v>1427</v>
      </c>
      <c r="AG261" s="34" t="s">
        <v>1434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1362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1428</v>
      </c>
      <c r="AG262" s="34" t="s">
        <v>1434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1362</v>
      </c>
      <c r="B263" s="111" t="s">
        <v>382</v>
      </c>
      <c r="C263" s="112" t="s">
        <v>383</v>
      </c>
      <c r="D263" s="21">
        <f t="shared" si="6"/>
        <v>0</v>
      </c>
      <c r="E263" s="24">
        <f t="shared" si="6"/>
        <v>5038100</v>
      </c>
      <c r="F263" s="104"/>
      <c r="G263" s="104"/>
      <c r="H263" s="113"/>
      <c r="I263" s="113"/>
      <c r="J263" s="31"/>
      <c r="K263" s="32"/>
      <c r="L263" s="113"/>
      <c r="M263" s="113"/>
      <c r="N263" s="31">
        <v>0</v>
      </c>
      <c r="O263" s="32">
        <v>5038100</v>
      </c>
      <c r="P263" s="113"/>
      <c r="Q263" s="113"/>
      <c r="R263" s="31"/>
      <c r="S263" s="32"/>
      <c r="T263" s="113"/>
      <c r="U263" s="113"/>
      <c r="V263" s="31"/>
      <c r="W263" s="32"/>
      <c r="X263" s="113"/>
      <c r="Y263" s="113"/>
      <c r="Z263" s="31"/>
      <c r="AA263" s="32"/>
      <c r="AB263" s="113"/>
      <c r="AC263" s="113"/>
      <c r="AD263" s="33"/>
      <c r="AF263" s="19" t="s">
        <v>1437</v>
      </c>
      <c r="AG263" s="34" t="s">
        <v>1434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1362</v>
      </c>
      <c r="B264" s="111" t="s">
        <v>384</v>
      </c>
      <c r="C264" s="112" t="s">
        <v>1596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1424</v>
      </c>
      <c r="AE264" s="19" t="s">
        <v>1433</v>
      </c>
      <c r="AF264" s="19" t="s">
        <v>1425</v>
      </c>
      <c r="AG264" s="34" t="s">
        <v>1434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1362</v>
      </c>
      <c r="B265" s="111" t="s">
        <v>386</v>
      </c>
      <c r="C265" s="112" t="s">
        <v>1690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1424</v>
      </c>
      <c r="AE265" s="19" t="s">
        <v>1433</v>
      </c>
      <c r="AF265" s="19" t="s">
        <v>1425</v>
      </c>
      <c r="AG265" s="34" t="s">
        <v>1434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1362</v>
      </c>
      <c r="B266" s="111" t="s">
        <v>388</v>
      </c>
      <c r="C266" s="112" t="s">
        <v>1691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1424</v>
      </c>
      <c r="AE266" s="19" t="s">
        <v>1433</v>
      </c>
      <c r="AF266" s="19" t="s">
        <v>1425</v>
      </c>
      <c r="AG266" s="34" t="s">
        <v>1434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1362</v>
      </c>
      <c r="B267" s="111" t="s">
        <v>390</v>
      </c>
      <c r="C267" s="112" t="s">
        <v>391</v>
      </c>
      <c r="D267" s="21">
        <f t="shared" si="6"/>
        <v>0</v>
      </c>
      <c r="E267" s="24">
        <f t="shared" si="6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1362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1362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1362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1422</v>
      </c>
      <c r="AE270" s="19" t="s">
        <v>1433</v>
      </c>
      <c r="AF270" s="19" t="s">
        <v>1423</v>
      </c>
      <c r="AG270" s="34" t="s">
        <v>1434</v>
      </c>
    </row>
    <row r="271" spans="1:52" ht="14.4" customHeight="1" x14ac:dyDescent="0.3">
      <c r="A271" s="110" t="s">
        <v>1362</v>
      </c>
      <c r="B271" s="111" t="s">
        <v>398</v>
      </c>
      <c r="C271" s="112" t="s">
        <v>1597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1424</v>
      </c>
      <c r="AE271" s="19" t="s">
        <v>1433</v>
      </c>
      <c r="AF271" s="19" t="s">
        <v>1425</v>
      </c>
      <c r="AG271" s="34" t="s">
        <v>1434</v>
      </c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</row>
    <row r="272" spans="1:52" ht="14.4" customHeight="1" x14ac:dyDescent="0.3">
      <c r="A272" s="110" t="s">
        <v>1362</v>
      </c>
      <c r="B272" s="111" t="s">
        <v>400</v>
      </c>
      <c r="C272" s="112" t="s">
        <v>1692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1426</v>
      </c>
      <c r="AE272" s="19" t="s">
        <v>1433</v>
      </c>
      <c r="AF272" s="19" t="s">
        <v>1427</v>
      </c>
      <c r="AG272" s="34" t="s">
        <v>1434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1362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1428</v>
      </c>
      <c r="AG273" s="34" t="s">
        <v>1434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1362</v>
      </c>
      <c r="B274" s="111" t="s">
        <v>404</v>
      </c>
      <c r="C274" s="112" t="s">
        <v>1598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1437</v>
      </c>
      <c r="AG274" s="34" t="s">
        <v>1434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1362</v>
      </c>
      <c r="B275" s="111" t="s">
        <v>406</v>
      </c>
      <c r="C275" s="112" t="s">
        <v>1599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1424</v>
      </c>
      <c r="AE275" s="19" t="s">
        <v>1433</v>
      </c>
      <c r="AF275" s="19" t="s">
        <v>1425</v>
      </c>
      <c r="AG275" s="34" t="s">
        <v>1434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1362</v>
      </c>
      <c r="B276" s="111" t="s">
        <v>408</v>
      </c>
      <c r="C276" s="112" t="s">
        <v>1600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1424</v>
      </c>
      <c r="AE276" s="19" t="s">
        <v>1433</v>
      </c>
      <c r="AF276" s="19" t="s">
        <v>1425</v>
      </c>
      <c r="AG276" s="34" t="s">
        <v>1434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1362</v>
      </c>
      <c r="B277" s="111" t="s">
        <v>410</v>
      </c>
      <c r="C277" s="112" t="s">
        <v>1601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1424</v>
      </c>
      <c r="AE277" s="19" t="s">
        <v>1433</v>
      </c>
      <c r="AF277" s="19" t="s">
        <v>1425</v>
      </c>
      <c r="AG277" s="34" t="s">
        <v>1434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1362</v>
      </c>
      <c r="B278" s="111" t="s">
        <v>412</v>
      </c>
      <c r="C278" s="112" t="s">
        <v>413</v>
      </c>
      <c r="D278" s="21">
        <f t="shared" si="6"/>
        <v>163818621.04999998</v>
      </c>
      <c r="E278" s="24">
        <f t="shared" si="6"/>
        <v>102360423.8</v>
      </c>
      <c r="F278" s="104">
        <v>10476909.5</v>
      </c>
      <c r="G278" s="104">
        <v>39065725.82</v>
      </c>
      <c r="H278" s="105">
        <v>58888043.420000002</v>
      </c>
      <c r="I278" s="105">
        <v>19528333.629999999</v>
      </c>
      <c r="J278" s="106">
        <v>28575339.149999999</v>
      </c>
      <c r="K278" s="107">
        <v>15923902.35</v>
      </c>
      <c r="L278" s="105">
        <v>52539856.780000001</v>
      </c>
      <c r="M278" s="105">
        <v>17828260.5</v>
      </c>
      <c r="N278" s="106">
        <v>13338472.199999999</v>
      </c>
      <c r="O278" s="107">
        <v>10014201.5</v>
      </c>
      <c r="P278" s="113"/>
      <c r="Q278" s="113"/>
      <c r="R278" s="106"/>
      <c r="S278" s="107"/>
      <c r="T278" s="105"/>
      <c r="U278" s="105"/>
      <c r="V278" s="106"/>
      <c r="W278" s="107"/>
      <c r="X278" s="105"/>
      <c r="Y278" s="105"/>
      <c r="Z278" s="106"/>
      <c r="AA278" s="107"/>
      <c r="AB278" s="105"/>
      <c r="AC278" s="105"/>
      <c r="AD278" s="33" t="s">
        <v>1422</v>
      </c>
      <c r="AE278" s="19" t="s">
        <v>1433</v>
      </c>
      <c r="AF278" s="19" t="s">
        <v>1423</v>
      </c>
      <c r="AG278" s="34" t="s">
        <v>1434</v>
      </c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</row>
    <row r="279" spans="1:52" ht="14.4" customHeight="1" x14ac:dyDescent="0.3">
      <c r="A279" s="110" t="s">
        <v>1362</v>
      </c>
      <c r="B279" s="111" t="s">
        <v>414</v>
      </c>
      <c r="C279" s="112" t="s">
        <v>415</v>
      </c>
      <c r="D279" s="21">
        <f t="shared" si="6"/>
        <v>125324615.01000001</v>
      </c>
      <c r="E279" s="24">
        <f t="shared" si="6"/>
        <v>161741667.68000001</v>
      </c>
      <c r="F279" s="104">
        <v>11842362.050000001</v>
      </c>
      <c r="G279" s="104">
        <v>34690921.25</v>
      </c>
      <c r="H279" s="105">
        <v>30825663.460000001</v>
      </c>
      <c r="I279" s="105">
        <v>25292443.010000002</v>
      </c>
      <c r="J279" s="106">
        <v>19654387.32</v>
      </c>
      <c r="K279" s="107">
        <v>28397587.989999998</v>
      </c>
      <c r="L279" s="105">
        <v>24992851.260000002</v>
      </c>
      <c r="M279" s="105">
        <v>38806428.030000001</v>
      </c>
      <c r="N279" s="106">
        <v>38009350.920000002</v>
      </c>
      <c r="O279" s="107">
        <v>34554287.399999999</v>
      </c>
      <c r="P279" s="105"/>
      <c r="Q279" s="105"/>
      <c r="R279" s="106"/>
      <c r="S279" s="107"/>
      <c r="T279" s="105"/>
      <c r="U279" s="105"/>
      <c r="V279" s="106"/>
      <c r="W279" s="107"/>
      <c r="X279" s="105"/>
      <c r="Y279" s="105"/>
      <c r="Z279" s="106"/>
      <c r="AA279" s="107"/>
      <c r="AB279" s="105"/>
      <c r="AC279" s="105"/>
      <c r="AD279" s="33" t="s">
        <v>1424</v>
      </c>
      <c r="AE279" s="19" t="s">
        <v>1433</v>
      </c>
      <c r="AF279" s="19" t="s">
        <v>1425</v>
      </c>
      <c r="AG279" s="34" t="s">
        <v>1434</v>
      </c>
    </row>
    <row r="280" spans="1:52" ht="14.4" customHeight="1" x14ac:dyDescent="0.3">
      <c r="A280" s="110" t="s">
        <v>1362</v>
      </c>
      <c r="B280" s="111" t="s">
        <v>416</v>
      </c>
      <c r="C280" s="112" t="s">
        <v>417</v>
      </c>
      <c r="D280" s="21">
        <f t="shared" si="6"/>
        <v>32741371.48</v>
      </c>
      <c r="E280" s="24">
        <f t="shared" si="6"/>
        <v>25072532.719999999</v>
      </c>
      <c r="F280" s="104">
        <v>1148960</v>
      </c>
      <c r="G280" s="104">
        <v>3303973</v>
      </c>
      <c r="H280" s="113">
        <v>20744463.52</v>
      </c>
      <c r="I280" s="113">
        <v>2363823</v>
      </c>
      <c r="J280" s="31">
        <v>6956252</v>
      </c>
      <c r="K280" s="32">
        <v>6975594.96</v>
      </c>
      <c r="L280" s="113">
        <v>2636201</v>
      </c>
      <c r="M280" s="113">
        <v>7686803.0800000001</v>
      </c>
      <c r="N280" s="31">
        <v>1255494.96</v>
      </c>
      <c r="O280" s="32">
        <v>4742338.68</v>
      </c>
      <c r="P280" s="105"/>
      <c r="Q280" s="105"/>
      <c r="R280" s="31"/>
      <c r="S280" s="32"/>
      <c r="T280" s="113"/>
      <c r="U280" s="113"/>
      <c r="V280" s="31"/>
      <c r="W280" s="32"/>
      <c r="X280" s="113"/>
      <c r="Y280" s="113"/>
      <c r="Z280" s="31"/>
      <c r="AA280" s="32"/>
      <c r="AB280" s="113"/>
      <c r="AC280" s="113"/>
      <c r="AD280" s="33" t="s">
        <v>1426</v>
      </c>
      <c r="AE280" s="19" t="s">
        <v>1433</v>
      </c>
      <c r="AF280" s="19" t="s">
        <v>1427</v>
      </c>
      <c r="AG280" s="34" t="s">
        <v>1434</v>
      </c>
    </row>
    <row r="281" spans="1:52" ht="14.4" customHeight="1" x14ac:dyDescent="0.3">
      <c r="A281" s="110" t="s">
        <v>1362</v>
      </c>
      <c r="B281" s="111" t="s">
        <v>418</v>
      </c>
      <c r="C281" s="112" t="s">
        <v>419</v>
      </c>
      <c r="D281" s="21">
        <f t="shared" si="6"/>
        <v>39746874.909999996</v>
      </c>
      <c r="E281" s="24">
        <f t="shared" si="6"/>
        <v>43726280.469999999</v>
      </c>
      <c r="F281" s="104">
        <v>3419323.05</v>
      </c>
      <c r="G281" s="104">
        <v>4576481.4400000004</v>
      </c>
      <c r="H281" s="105">
        <v>8816836.4900000002</v>
      </c>
      <c r="I281" s="105">
        <v>8885125.7599999998</v>
      </c>
      <c r="J281" s="106">
        <v>8015013.8799999999</v>
      </c>
      <c r="K281" s="107">
        <v>14519996.82</v>
      </c>
      <c r="L281" s="105">
        <v>11654863.24</v>
      </c>
      <c r="M281" s="105">
        <v>8431547.5299999993</v>
      </c>
      <c r="N281" s="106">
        <v>7840838.25</v>
      </c>
      <c r="O281" s="107">
        <v>7313128.9199999999</v>
      </c>
      <c r="P281" s="113"/>
      <c r="Q281" s="113"/>
      <c r="R281" s="106"/>
      <c r="S281" s="107"/>
      <c r="T281" s="105"/>
      <c r="U281" s="105"/>
      <c r="V281" s="106"/>
      <c r="W281" s="107"/>
      <c r="X281" s="105"/>
      <c r="Y281" s="105"/>
      <c r="Z281" s="106"/>
      <c r="AA281" s="107"/>
      <c r="AB281" s="105"/>
      <c r="AC281" s="105"/>
      <c r="AD281" s="33"/>
      <c r="AF281" s="19" t="s">
        <v>1428</v>
      </c>
      <c r="AG281" s="34" t="s">
        <v>1434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1362</v>
      </c>
      <c r="B282" s="111" t="s">
        <v>420</v>
      </c>
      <c r="C282" s="112" t="s">
        <v>421</v>
      </c>
      <c r="D282" s="21">
        <f t="shared" si="6"/>
        <v>40113582.719999999</v>
      </c>
      <c r="E282" s="24">
        <f t="shared" si="6"/>
        <v>46670259.220000006</v>
      </c>
      <c r="F282" s="104">
        <v>4132614.09</v>
      </c>
      <c r="G282" s="104">
        <v>5074456.1500000004</v>
      </c>
      <c r="H282" s="105">
        <v>12828834.6</v>
      </c>
      <c r="I282" s="105">
        <v>11435933.300000001</v>
      </c>
      <c r="J282" s="106">
        <v>12088213.82</v>
      </c>
      <c r="K282" s="107">
        <v>13593569.789999999</v>
      </c>
      <c r="L282" s="105">
        <v>3597285.62</v>
      </c>
      <c r="M282" s="105">
        <v>9049261.6699999999</v>
      </c>
      <c r="N282" s="106">
        <v>7466634.5899999999</v>
      </c>
      <c r="O282" s="107">
        <v>7517038.3099999996</v>
      </c>
      <c r="P282" s="105"/>
      <c r="Q282" s="105"/>
      <c r="R282" s="106"/>
      <c r="S282" s="107"/>
      <c r="T282" s="105"/>
      <c r="U282" s="105"/>
      <c r="V282" s="106"/>
      <c r="W282" s="107"/>
      <c r="X282" s="105"/>
      <c r="Y282" s="105"/>
      <c r="Z282" s="106"/>
      <c r="AA282" s="107"/>
      <c r="AB282" s="105"/>
      <c r="AC282" s="105"/>
      <c r="AD282" s="33"/>
      <c r="AF282" s="19" t="s">
        <v>1437</v>
      </c>
      <c r="AG282" s="34" t="s">
        <v>1434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1362</v>
      </c>
      <c r="B283" s="111" t="s">
        <v>422</v>
      </c>
      <c r="C283" s="112" t="s">
        <v>423</v>
      </c>
      <c r="D283" s="21">
        <f t="shared" si="6"/>
        <v>43045515</v>
      </c>
      <c r="E283" s="24">
        <f t="shared" si="6"/>
        <v>30981915</v>
      </c>
      <c r="F283" s="104">
        <v>1837700</v>
      </c>
      <c r="G283" s="104">
        <v>1641325</v>
      </c>
      <c r="H283" s="105">
        <v>11339985</v>
      </c>
      <c r="I283" s="105">
        <v>2202380</v>
      </c>
      <c r="J283" s="106">
        <v>3659430</v>
      </c>
      <c r="K283" s="107">
        <v>6167000</v>
      </c>
      <c r="L283" s="105">
        <v>10587000</v>
      </c>
      <c r="M283" s="105">
        <v>18464400</v>
      </c>
      <c r="N283" s="106">
        <v>15621400</v>
      </c>
      <c r="O283" s="107">
        <v>2506810</v>
      </c>
      <c r="P283" s="105"/>
      <c r="Q283" s="105"/>
      <c r="R283" s="106"/>
      <c r="S283" s="107"/>
      <c r="T283" s="105"/>
      <c r="U283" s="105"/>
      <c r="V283" s="106"/>
      <c r="W283" s="107"/>
      <c r="X283" s="105"/>
      <c r="Y283" s="105"/>
      <c r="Z283" s="106"/>
      <c r="AA283" s="107"/>
      <c r="AB283" s="105"/>
      <c r="AC283" s="105"/>
      <c r="AD283" s="33"/>
      <c r="AF283" s="19" t="s">
        <v>1725</v>
      </c>
      <c r="AG283" s="34" t="s">
        <v>1434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1362</v>
      </c>
      <c r="B284" s="111" t="s">
        <v>424</v>
      </c>
      <c r="C284" s="112" t="s">
        <v>425</v>
      </c>
      <c r="D284" s="21">
        <f t="shared" si="6"/>
        <v>0</v>
      </c>
      <c r="E284" s="24">
        <f t="shared" si="6"/>
        <v>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1725</v>
      </c>
      <c r="AG284" s="34" t="s">
        <v>1434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1362</v>
      </c>
      <c r="B285" s="111" t="s">
        <v>426</v>
      </c>
      <c r="C285" s="112" t="s">
        <v>427</v>
      </c>
      <c r="D285" s="21">
        <f t="shared" si="6"/>
        <v>199240</v>
      </c>
      <c r="E285" s="24">
        <f t="shared" si="6"/>
        <v>370240</v>
      </c>
      <c r="F285" s="104">
        <v>174620</v>
      </c>
      <c r="G285" s="104">
        <v>0</v>
      </c>
      <c r="H285" s="113">
        <v>24620</v>
      </c>
      <c r="I285" s="113">
        <v>0</v>
      </c>
      <c r="J285" s="31"/>
      <c r="K285" s="32"/>
      <c r="L285" s="113">
        <v>0</v>
      </c>
      <c r="M285" s="113">
        <v>271660</v>
      </c>
      <c r="N285" s="31">
        <v>0</v>
      </c>
      <c r="O285" s="32">
        <v>98580</v>
      </c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1362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1362</v>
      </c>
      <c r="B287" s="111" t="s">
        <v>430</v>
      </c>
      <c r="C287" s="112" t="s">
        <v>431</v>
      </c>
      <c r="D287" s="21">
        <f t="shared" si="6"/>
        <v>1037079.89</v>
      </c>
      <c r="E287" s="24">
        <f t="shared" si="6"/>
        <v>931356.21</v>
      </c>
      <c r="F287" s="104">
        <v>21400</v>
      </c>
      <c r="G287" s="104">
        <v>456164.65</v>
      </c>
      <c r="H287" s="105">
        <v>504096.5</v>
      </c>
      <c r="I287" s="105">
        <v>6063.68</v>
      </c>
      <c r="J287" s="106">
        <v>296483.39</v>
      </c>
      <c r="K287" s="107">
        <v>200587.4</v>
      </c>
      <c r="L287" s="105">
        <v>57600</v>
      </c>
      <c r="M287" s="105">
        <v>263150.48</v>
      </c>
      <c r="N287" s="106">
        <v>157500</v>
      </c>
      <c r="O287" s="107">
        <v>5390</v>
      </c>
      <c r="P287" s="105"/>
      <c r="Q287" s="105"/>
      <c r="R287" s="106"/>
      <c r="S287" s="107"/>
      <c r="T287" s="105"/>
      <c r="U287" s="105"/>
      <c r="V287" s="106"/>
      <c r="W287" s="107"/>
      <c r="X287" s="105"/>
      <c r="Y287" s="105"/>
      <c r="Z287" s="106"/>
      <c r="AA287" s="107"/>
      <c r="AB287" s="105"/>
      <c r="AC287" s="105"/>
      <c r="AD287" s="33" t="s">
        <v>1424</v>
      </c>
      <c r="AE287" s="19" t="s">
        <v>1433</v>
      </c>
      <c r="AF287" s="19" t="s">
        <v>1425</v>
      </c>
      <c r="AG287" s="34" t="s">
        <v>1434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1362</v>
      </c>
      <c r="B288" s="111" t="s">
        <v>432</v>
      </c>
      <c r="C288" s="112" t="s">
        <v>433</v>
      </c>
      <c r="D288" s="21">
        <f t="shared" si="6"/>
        <v>496316.36000000004</v>
      </c>
      <c r="E288" s="24">
        <f t="shared" si="6"/>
        <v>909276.74</v>
      </c>
      <c r="F288" s="104">
        <v>53370</v>
      </c>
      <c r="G288" s="104">
        <v>0</v>
      </c>
      <c r="H288" s="113">
        <v>35260</v>
      </c>
      <c r="I288" s="113">
        <v>181815.17</v>
      </c>
      <c r="J288" s="31">
        <v>169466.42</v>
      </c>
      <c r="K288" s="32">
        <v>475213.77</v>
      </c>
      <c r="L288" s="113">
        <v>20630</v>
      </c>
      <c r="M288" s="113">
        <v>111688.32000000001</v>
      </c>
      <c r="N288" s="31">
        <v>217589.94</v>
      </c>
      <c r="O288" s="32">
        <v>140559.48000000001</v>
      </c>
      <c r="P288" s="105"/>
      <c r="Q288" s="105"/>
      <c r="R288" s="31"/>
      <c r="S288" s="32"/>
      <c r="T288" s="113"/>
      <c r="U288" s="113"/>
      <c r="V288" s="31"/>
      <c r="W288" s="32"/>
      <c r="X288" s="113"/>
      <c r="Y288" s="113"/>
      <c r="Z288" s="31"/>
      <c r="AA288" s="32"/>
      <c r="AB288" s="113"/>
      <c r="AC288" s="113"/>
      <c r="AD288" s="33" t="s">
        <v>1424</v>
      </c>
      <c r="AE288" s="19" t="s">
        <v>1433</v>
      </c>
      <c r="AF288" s="19" t="s">
        <v>1425</v>
      </c>
      <c r="AG288" s="34" t="s">
        <v>1434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1362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1424</v>
      </c>
      <c r="AE289" s="19" t="s">
        <v>1433</v>
      </c>
      <c r="AF289" s="19" t="s">
        <v>1425</v>
      </c>
      <c r="AG289" s="34" t="s">
        <v>1434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1362</v>
      </c>
      <c r="B290" s="111" t="s">
        <v>436</v>
      </c>
      <c r="C290" s="112" t="s">
        <v>437</v>
      </c>
      <c r="D290" s="21">
        <f t="shared" si="6"/>
        <v>18803563.789999999</v>
      </c>
      <c r="E290" s="24">
        <f t="shared" si="6"/>
        <v>16285418.43</v>
      </c>
      <c r="F290" s="104">
        <v>1330616.6499999999</v>
      </c>
      <c r="G290" s="104">
        <v>3981151.34</v>
      </c>
      <c r="H290" s="105">
        <v>3214449.99</v>
      </c>
      <c r="I290" s="105">
        <v>2454083</v>
      </c>
      <c r="J290" s="106">
        <v>4922597.3</v>
      </c>
      <c r="K290" s="107">
        <v>4750227.83</v>
      </c>
      <c r="L290" s="105">
        <v>7344756.5199999996</v>
      </c>
      <c r="M290" s="105">
        <v>1006123.93</v>
      </c>
      <c r="N290" s="106">
        <v>1991143.33</v>
      </c>
      <c r="O290" s="107">
        <v>4093832.33</v>
      </c>
      <c r="P290" s="105"/>
      <c r="Q290" s="105"/>
      <c r="R290" s="106"/>
      <c r="S290" s="107"/>
      <c r="T290" s="105"/>
      <c r="U290" s="105"/>
      <c r="V290" s="106"/>
      <c r="W290" s="107"/>
      <c r="X290" s="105"/>
      <c r="Y290" s="105"/>
      <c r="Z290" s="106"/>
      <c r="AA290" s="107"/>
      <c r="AB290" s="105"/>
      <c r="AC290" s="105"/>
      <c r="AD290" s="33"/>
      <c r="AE290" s="19" t="s">
        <v>1433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1362</v>
      </c>
      <c r="B291" s="111" t="s">
        <v>438</v>
      </c>
      <c r="C291" s="112" t="s">
        <v>1602</v>
      </c>
      <c r="D291" s="21">
        <f t="shared" si="6"/>
        <v>14992128</v>
      </c>
      <c r="E291" s="24">
        <f t="shared" si="6"/>
        <v>15312004</v>
      </c>
      <c r="F291" s="104">
        <v>4195160</v>
      </c>
      <c r="G291" s="104">
        <v>3829895</v>
      </c>
      <c r="H291" s="113">
        <v>3671930</v>
      </c>
      <c r="I291" s="113">
        <v>1449880</v>
      </c>
      <c r="J291" s="31">
        <v>881005</v>
      </c>
      <c r="K291" s="32">
        <v>2176510</v>
      </c>
      <c r="L291" s="113">
        <v>5750380</v>
      </c>
      <c r="M291" s="113">
        <v>5882000</v>
      </c>
      <c r="N291" s="31">
        <v>493653</v>
      </c>
      <c r="O291" s="32">
        <v>1973719</v>
      </c>
      <c r="P291" s="105"/>
      <c r="Q291" s="105"/>
      <c r="R291" s="31"/>
      <c r="S291" s="32"/>
      <c r="T291" s="113"/>
      <c r="U291" s="113"/>
      <c r="V291" s="31"/>
      <c r="W291" s="32"/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1362</v>
      </c>
      <c r="B292" s="111" t="s">
        <v>439</v>
      </c>
      <c r="C292" s="112" t="s">
        <v>1603</v>
      </c>
      <c r="D292" s="21">
        <f t="shared" si="6"/>
        <v>15396230</v>
      </c>
      <c r="E292" s="24">
        <f t="shared" si="6"/>
        <v>10870780</v>
      </c>
      <c r="F292" s="104">
        <v>1244130</v>
      </c>
      <c r="G292" s="104">
        <v>0</v>
      </c>
      <c r="H292" s="113">
        <v>5390510</v>
      </c>
      <c r="I292" s="113">
        <v>1055840</v>
      </c>
      <c r="J292" s="31">
        <v>3354900</v>
      </c>
      <c r="K292" s="32">
        <v>4412170</v>
      </c>
      <c r="L292" s="113">
        <v>2130940</v>
      </c>
      <c r="M292" s="113">
        <v>2738200</v>
      </c>
      <c r="N292" s="31">
        <v>3275750</v>
      </c>
      <c r="O292" s="32">
        <v>2664570</v>
      </c>
      <c r="P292" s="113"/>
      <c r="Q292" s="113"/>
      <c r="R292" s="31"/>
      <c r="S292" s="32"/>
      <c r="T292" s="113"/>
      <c r="U292" s="113"/>
      <c r="V292" s="31"/>
      <c r="W292" s="32"/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1362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/>
      <c r="G293" s="104"/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1362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1362</v>
      </c>
      <c r="B295" s="111" t="s">
        <v>1604</v>
      </c>
      <c r="C295" s="112" t="s">
        <v>1605</v>
      </c>
      <c r="D295" s="21">
        <f t="shared" si="6"/>
        <v>11542533.85</v>
      </c>
      <c r="E295" s="24">
        <f t="shared" si="6"/>
        <v>11568533.85</v>
      </c>
      <c r="F295" s="104"/>
      <c r="G295" s="104"/>
      <c r="H295" s="105">
        <v>331272</v>
      </c>
      <c r="I295" s="105">
        <v>10781272</v>
      </c>
      <c r="J295" s="106">
        <v>11010000</v>
      </c>
      <c r="K295" s="107">
        <v>560000</v>
      </c>
      <c r="L295" s="105">
        <v>64200</v>
      </c>
      <c r="M295" s="105">
        <v>64200</v>
      </c>
      <c r="N295" s="106">
        <v>137061.85</v>
      </c>
      <c r="O295" s="107">
        <v>163061.85</v>
      </c>
      <c r="P295" s="113"/>
      <c r="Q295" s="113"/>
      <c r="R295" s="106"/>
      <c r="S295" s="107"/>
      <c r="T295" s="105"/>
      <c r="U295" s="105"/>
      <c r="V295" s="106"/>
      <c r="W295" s="107"/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1362</v>
      </c>
      <c r="B296" s="111" t="s">
        <v>444</v>
      </c>
      <c r="C296" s="112" t="s">
        <v>445</v>
      </c>
      <c r="D296" s="21">
        <f t="shared" si="6"/>
        <v>10647200</v>
      </c>
      <c r="E296" s="24">
        <f t="shared" si="6"/>
        <v>973600</v>
      </c>
      <c r="F296" s="104">
        <v>2634200</v>
      </c>
      <c r="G296" s="104">
        <v>693600</v>
      </c>
      <c r="H296" s="113">
        <v>4538500</v>
      </c>
      <c r="I296" s="113">
        <v>280000</v>
      </c>
      <c r="J296" s="31">
        <v>3306500</v>
      </c>
      <c r="K296" s="32">
        <v>0</v>
      </c>
      <c r="L296" s="113">
        <v>168000</v>
      </c>
      <c r="M296" s="113">
        <v>0</v>
      </c>
      <c r="N296" s="31"/>
      <c r="O296" s="32"/>
      <c r="P296" s="105"/>
      <c r="Q296" s="105"/>
      <c r="R296" s="31"/>
      <c r="S296" s="32"/>
      <c r="T296" s="113"/>
      <c r="U296" s="113"/>
      <c r="V296" s="31"/>
      <c r="W296" s="32"/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1362</v>
      </c>
      <c r="B297" s="111" t="s">
        <v>446</v>
      </c>
      <c r="C297" s="112" t="s">
        <v>447</v>
      </c>
      <c r="D297" s="21">
        <f t="shared" si="6"/>
        <v>89142</v>
      </c>
      <c r="E297" s="24">
        <f t="shared" si="6"/>
        <v>83642</v>
      </c>
      <c r="F297" s="104">
        <v>0</v>
      </c>
      <c r="G297" s="104">
        <v>15600</v>
      </c>
      <c r="H297" s="105">
        <v>15600</v>
      </c>
      <c r="I297" s="105">
        <v>5792</v>
      </c>
      <c r="J297" s="106">
        <v>0</v>
      </c>
      <c r="K297" s="107">
        <v>0</v>
      </c>
      <c r="L297" s="105">
        <v>0</v>
      </c>
      <c r="M297" s="105">
        <v>62250</v>
      </c>
      <c r="N297" s="106">
        <v>73542</v>
      </c>
      <c r="O297" s="107">
        <v>0</v>
      </c>
      <c r="P297" s="113"/>
      <c r="Q297" s="113"/>
      <c r="R297" s="106"/>
      <c r="S297" s="107"/>
      <c r="T297" s="105"/>
      <c r="U297" s="105"/>
      <c r="V297" s="106"/>
      <c r="W297" s="107"/>
      <c r="X297" s="105"/>
      <c r="Y297" s="105"/>
      <c r="Z297" s="106"/>
      <c r="AA297" s="107"/>
      <c r="AB297" s="105"/>
      <c r="AC297" s="105"/>
      <c r="AD297" s="33"/>
      <c r="AF297" s="19" t="s">
        <v>1429</v>
      </c>
      <c r="AG297" s="34" t="s">
        <v>1434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1362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/>
      <c r="G298" s="104"/>
      <c r="H298" s="113"/>
      <c r="I298" s="113"/>
      <c r="J298" s="31"/>
      <c r="K298" s="32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1429</v>
      </c>
      <c r="AG298" s="34" t="s">
        <v>1434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1362</v>
      </c>
      <c r="B299" s="111" t="s">
        <v>450</v>
      </c>
      <c r="C299" s="112" t="s">
        <v>1606</v>
      </c>
      <c r="D299" s="21">
        <f t="shared" si="6"/>
        <v>540336.92999999993</v>
      </c>
      <c r="E299" s="24">
        <f t="shared" si="6"/>
        <v>503828.79000000004</v>
      </c>
      <c r="F299" s="104">
        <v>0</v>
      </c>
      <c r="G299" s="104">
        <v>93550.77</v>
      </c>
      <c r="H299" s="113">
        <v>93550.77</v>
      </c>
      <c r="I299" s="113">
        <v>12684</v>
      </c>
      <c r="J299" s="31">
        <v>106057.16</v>
      </c>
      <c r="K299" s="32">
        <v>56865.02</v>
      </c>
      <c r="L299" s="113">
        <v>340729</v>
      </c>
      <c r="M299" s="113">
        <v>340729</v>
      </c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1429</v>
      </c>
      <c r="AG299" s="34" t="s">
        <v>1434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1362</v>
      </c>
      <c r="B300" s="111" t="s">
        <v>452</v>
      </c>
      <c r="C300" s="112" t="s">
        <v>453</v>
      </c>
      <c r="D300" s="21">
        <f t="shared" si="6"/>
        <v>5701483.1500000004</v>
      </c>
      <c r="E300" s="24">
        <f t="shared" si="6"/>
        <v>5712874.1500000004</v>
      </c>
      <c r="F300" s="104">
        <v>492859.25</v>
      </c>
      <c r="G300" s="104">
        <v>492859.25</v>
      </c>
      <c r="H300" s="105">
        <v>1247585</v>
      </c>
      <c r="I300" s="105">
        <v>1247585</v>
      </c>
      <c r="J300" s="106">
        <v>1686207.95</v>
      </c>
      <c r="K300" s="107">
        <v>1686207.95</v>
      </c>
      <c r="L300" s="105">
        <v>1138410.25</v>
      </c>
      <c r="M300" s="105">
        <v>1149801.25</v>
      </c>
      <c r="N300" s="106">
        <v>1136420.7</v>
      </c>
      <c r="O300" s="107">
        <v>1136420.7</v>
      </c>
      <c r="P300" s="113"/>
      <c r="Q300" s="113"/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1362</v>
      </c>
      <c r="B301" s="111" t="s">
        <v>454</v>
      </c>
      <c r="C301" s="112" t="s">
        <v>1607</v>
      </c>
      <c r="D301" s="21">
        <f t="shared" si="6"/>
        <v>0</v>
      </c>
      <c r="E301" s="24">
        <f t="shared" si="6"/>
        <v>0</v>
      </c>
      <c r="F301" s="104"/>
      <c r="G301" s="104"/>
      <c r="H301" s="113"/>
      <c r="I301" s="113"/>
      <c r="J301" s="31"/>
      <c r="K301" s="32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1429</v>
      </c>
      <c r="AG301" s="34" t="s">
        <v>1434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1362</v>
      </c>
      <c r="B302" s="111" t="s">
        <v>456</v>
      </c>
      <c r="C302" s="112" t="s">
        <v>1608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1429</v>
      </c>
      <c r="AG302" s="34" t="s">
        <v>1434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1362</v>
      </c>
      <c r="B303" s="111" t="s">
        <v>458</v>
      </c>
      <c r="C303" s="112" t="s">
        <v>459</v>
      </c>
      <c r="D303" s="21">
        <f t="shared" si="6"/>
        <v>0</v>
      </c>
      <c r="E303" s="24">
        <f t="shared" si="6"/>
        <v>0</v>
      </c>
      <c r="F303" s="104"/>
      <c r="G303" s="104"/>
      <c r="H303" s="113"/>
      <c r="I303" s="113"/>
      <c r="J303" s="31"/>
      <c r="K303" s="32"/>
      <c r="L303" s="113"/>
      <c r="M303" s="113"/>
      <c r="N303" s="31"/>
      <c r="O303" s="32"/>
      <c r="P303" s="105"/>
      <c r="Q303" s="105"/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1429</v>
      </c>
      <c r="AG303" s="34" t="s">
        <v>1434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1362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1362</v>
      </c>
      <c r="B305" s="111" t="s">
        <v>462</v>
      </c>
      <c r="C305" s="112" t="s">
        <v>463</v>
      </c>
      <c r="D305" s="21">
        <f t="shared" si="6"/>
        <v>342869108.56</v>
      </c>
      <c r="E305" s="24">
        <f t="shared" si="6"/>
        <v>342869108.56</v>
      </c>
      <c r="F305" s="104">
        <v>62194033.060000002</v>
      </c>
      <c r="G305" s="104">
        <v>62194033.060000002</v>
      </c>
      <c r="H305" s="113">
        <v>70134038.620000005</v>
      </c>
      <c r="I305" s="113">
        <v>70134038.620000005</v>
      </c>
      <c r="J305" s="31">
        <v>70929784.510000005</v>
      </c>
      <c r="K305" s="32">
        <v>70929784.510000005</v>
      </c>
      <c r="L305" s="113">
        <v>67936932.569999993</v>
      </c>
      <c r="M305" s="113">
        <v>67936932.569999993</v>
      </c>
      <c r="N305" s="31">
        <v>71674319.799999997</v>
      </c>
      <c r="O305" s="32">
        <v>71674319.799999997</v>
      </c>
      <c r="P305" s="113"/>
      <c r="Q305" s="113"/>
      <c r="R305" s="31"/>
      <c r="S305" s="32"/>
      <c r="T305" s="113"/>
      <c r="U305" s="113"/>
      <c r="V305" s="31"/>
      <c r="W305" s="32"/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1362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1362</v>
      </c>
      <c r="B307" s="111" t="s">
        <v>466</v>
      </c>
      <c r="C307" s="112" t="s">
        <v>467</v>
      </c>
      <c r="D307" s="21">
        <f t="shared" si="6"/>
        <v>4512068.74</v>
      </c>
      <c r="E307" s="24">
        <f t="shared" si="6"/>
        <v>4512068.74</v>
      </c>
      <c r="F307" s="104">
        <v>831738.18</v>
      </c>
      <c r="G307" s="104">
        <v>831738.18</v>
      </c>
      <c r="H307" s="105">
        <v>817861.75</v>
      </c>
      <c r="I307" s="105">
        <v>817861.75</v>
      </c>
      <c r="J307" s="106">
        <v>1073816.83</v>
      </c>
      <c r="K307" s="107">
        <v>1073816.83</v>
      </c>
      <c r="L307" s="105">
        <v>876380.01</v>
      </c>
      <c r="M307" s="105">
        <v>876380.01</v>
      </c>
      <c r="N307" s="106">
        <v>912271.97</v>
      </c>
      <c r="O307" s="107">
        <v>912271.97</v>
      </c>
      <c r="P307" s="113"/>
      <c r="Q307" s="113"/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1362</v>
      </c>
      <c r="B308" s="111" t="s">
        <v>468</v>
      </c>
      <c r="C308" s="112" t="s">
        <v>469</v>
      </c>
      <c r="D308" s="21">
        <f t="shared" si="6"/>
        <v>0</v>
      </c>
      <c r="E308" s="24">
        <f t="shared" si="6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1362</v>
      </c>
      <c r="B309" s="111" t="s">
        <v>470</v>
      </c>
      <c r="C309" s="112" t="s">
        <v>471</v>
      </c>
      <c r="D309" s="21">
        <f t="shared" si="6"/>
        <v>0</v>
      </c>
      <c r="E309" s="24">
        <f t="shared" si="6"/>
        <v>0</v>
      </c>
      <c r="F309" s="104"/>
      <c r="G309" s="104"/>
      <c r="H309" s="105"/>
      <c r="I309" s="105"/>
      <c r="J309" s="106"/>
      <c r="K309" s="107"/>
      <c r="L309" s="105"/>
      <c r="M309" s="105"/>
      <c r="N309" s="106"/>
      <c r="O309" s="107"/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1362</v>
      </c>
      <c r="B310" s="111" t="s">
        <v>472</v>
      </c>
      <c r="C310" s="112" t="s">
        <v>473</v>
      </c>
      <c r="D310" s="21">
        <f t="shared" si="6"/>
        <v>0</v>
      </c>
      <c r="E310" s="24">
        <f t="shared" si="6"/>
        <v>0</v>
      </c>
      <c r="F310" s="104"/>
      <c r="G310" s="104"/>
      <c r="H310" s="105"/>
      <c r="I310" s="105"/>
      <c r="J310" s="106"/>
      <c r="K310" s="107"/>
      <c r="L310" s="105"/>
      <c r="M310" s="105"/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1362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1362</v>
      </c>
      <c r="B312" s="111" t="s">
        <v>476</v>
      </c>
      <c r="C312" s="112" t="s">
        <v>477</v>
      </c>
      <c r="D312" s="21">
        <f t="shared" si="6"/>
        <v>1868150</v>
      </c>
      <c r="E312" s="24">
        <f t="shared" si="6"/>
        <v>1800000</v>
      </c>
      <c r="F312" s="104">
        <v>334700</v>
      </c>
      <c r="G312" s="104">
        <v>450000</v>
      </c>
      <c r="H312" s="105">
        <v>306120</v>
      </c>
      <c r="I312" s="105">
        <v>450000</v>
      </c>
      <c r="J312" s="106">
        <v>709180</v>
      </c>
      <c r="K312" s="107">
        <v>300000</v>
      </c>
      <c r="L312" s="105">
        <v>254320</v>
      </c>
      <c r="M312" s="105">
        <v>300000</v>
      </c>
      <c r="N312" s="106">
        <v>263830</v>
      </c>
      <c r="O312" s="107">
        <v>300000</v>
      </c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1430</v>
      </c>
      <c r="AG312" s="34" t="s">
        <v>1434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1362</v>
      </c>
      <c r="B313" s="111" t="s">
        <v>478</v>
      </c>
      <c r="C313" s="112" t="s">
        <v>479</v>
      </c>
      <c r="D313" s="21">
        <f t="shared" si="6"/>
        <v>0</v>
      </c>
      <c r="E313" s="24">
        <f t="shared" si="6"/>
        <v>0</v>
      </c>
      <c r="F313" s="104"/>
      <c r="G313" s="104"/>
      <c r="H313" s="105"/>
      <c r="I313" s="105"/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1430</v>
      </c>
      <c r="AG313" s="34" t="s">
        <v>1434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1362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1430</v>
      </c>
      <c r="AG314" s="34" t="s">
        <v>1434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1362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1430</v>
      </c>
      <c r="AG315" s="34" t="s">
        <v>1434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1362</v>
      </c>
      <c r="B316" s="111" t="s">
        <v>484</v>
      </c>
      <c r="C316" s="112" t="s">
        <v>485</v>
      </c>
      <c r="D316" s="21">
        <f t="shared" si="6"/>
        <v>0</v>
      </c>
      <c r="E316" s="24">
        <f t="shared" si="6"/>
        <v>0</v>
      </c>
      <c r="F316" s="104"/>
      <c r="G316" s="104"/>
      <c r="H316" s="105"/>
      <c r="I316" s="105"/>
      <c r="J316" s="106"/>
      <c r="K316" s="107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1430</v>
      </c>
      <c r="AG316" s="34" t="s">
        <v>1434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1362</v>
      </c>
      <c r="B317" s="111" t="s">
        <v>486</v>
      </c>
      <c r="C317" s="112" t="s">
        <v>1609</v>
      </c>
      <c r="D317" s="21">
        <f t="shared" si="6"/>
        <v>89327815</v>
      </c>
      <c r="E317" s="24">
        <f t="shared" si="6"/>
        <v>90000000</v>
      </c>
      <c r="F317" s="104">
        <v>18000000</v>
      </c>
      <c r="G317" s="104">
        <v>18000000</v>
      </c>
      <c r="H317" s="113">
        <v>18000000</v>
      </c>
      <c r="I317" s="113">
        <v>18000000</v>
      </c>
      <c r="J317" s="31">
        <v>18000000</v>
      </c>
      <c r="K317" s="32">
        <v>18000000</v>
      </c>
      <c r="L317" s="113">
        <v>18000000</v>
      </c>
      <c r="M317" s="113">
        <v>18000000</v>
      </c>
      <c r="N317" s="31">
        <v>17327815</v>
      </c>
      <c r="O317" s="32">
        <v>18000000</v>
      </c>
      <c r="P317" s="105"/>
      <c r="Q317" s="105"/>
      <c r="R317" s="31"/>
      <c r="S317" s="32"/>
      <c r="T317" s="113"/>
      <c r="U317" s="113"/>
      <c r="V317" s="31"/>
      <c r="W317" s="32"/>
      <c r="X317" s="113"/>
      <c r="Y317" s="113"/>
      <c r="Z317" s="31"/>
      <c r="AA317" s="32"/>
      <c r="AB317" s="113"/>
      <c r="AC317" s="113"/>
      <c r="AD317" s="33"/>
      <c r="AF317" s="19" t="s">
        <v>1430</v>
      </c>
      <c r="AG317" s="34" t="s">
        <v>1434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1362</v>
      </c>
      <c r="B318" s="111" t="s">
        <v>488</v>
      </c>
      <c r="C318" s="112" t="s">
        <v>489</v>
      </c>
      <c r="D318" s="21">
        <f t="shared" si="6"/>
        <v>11219365</v>
      </c>
      <c r="E318" s="24">
        <f t="shared" si="6"/>
        <v>15000000</v>
      </c>
      <c r="F318" s="104">
        <v>1913790</v>
      </c>
      <c r="G318" s="104">
        <v>3000000</v>
      </c>
      <c r="H318" s="105">
        <v>2174308.75</v>
      </c>
      <c r="I318" s="105">
        <v>3000000</v>
      </c>
      <c r="J318" s="106">
        <v>2332280.25</v>
      </c>
      <c r="K318" s="107">
        <v>3000000</v>
      </c>
      <c r="L318" s="105">
        <v>2678090.75</v>
      </c>
      <c r="M318" s="105">
        <v>3000000</v>
      </c>
      <c r="N318" s="106">
        <v>2120895.25</v>
      </c>
      <c r="O318" s="107">
        <v>3000000</v>
      </c>
      <c r="P318" s="113"/>
      <c r="Q318" s="113"/>
      <c r="R318" s="106"/>
      <c r="S318" s="107"/>
      <c r="T318" s="105"/>
      <c r="U318" s="105"/>
      <c r="V318" s="106"/>
      <c r="W318" s="107"/>
      <c r="X318" s="105"/>
      <c r="Y318" s="105"/>
      <c r="Z318" s="106"/>
      <c r="AA318" s="107"/>
      <c r="AB318" s="105"/>
      <c r="AC318" s="105"/>
      <c r="AD318" s="33"/>
      <c r="AF318" s="19" t="s">
        <v>1430</v>
      </c>
      <c r="AG318" s="34" t="s">
        <v>1434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1362</v>
      </c>
      <c r="B319" s="111" t="s">
        <v>490</v>
      </c>
      <c r="C319" s="112" t="s">
        <v>1610</v>
      </c>
      <c r="D319" s="21">
        <f t="shared" si="6"/>
        <v>1414041</v>
      </c>
      <c r="E319" s="24">
        <f t="shared" si="6"/>
        <v>1210000</v>
      </c>
      <c r="F319" s="104">
        <v>0</v>
      </c>
      <c r="G319" s="104">
        <v>400000</v>
      </c>
      <c r="H319" s="105">
        <v>404489</v>
      </c>
      <c r="I319" s="105">
        <v>400000</v>
      </c>
      <c r="J319" s="106">
        <v>216000</v>
      </c>
      <c r="K319" s="107">
        <v>400000</v>
      </c>
      <c r="L319" s="105">
        <v>199195</v>
      </c>
      <c r="M319" s="105">
        <v>5000</v>
      </c>
      <c r="N319" s="106">
        <v>594357</v>
      </c>
      <c r="O319" s="107">
        <v>5000</v>
      </c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1430</v>
      </c>
      <c r="AG319" s="34" t="s">
        <v>1434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1362</v>
      </c>
      <c r="B320" s="111" t="s">
        <v>492</v>
      </c>
      <c r="C320" s="112" t="s">
        <v>493</v>
      </c>
      <c r="D320" s="21">
        <f t="shared" si="6"/>
        <v>42787580</v>
      </c>
      <c r="E320" s="24">
        <f t="shared" si="6"/>
        <v>45000000</v>
      </c>
      <c r="F320" s="104">
        <v>9000000</v>
      </c>
      <c r="G320" s="104">
        <v>9000000</v>
      </c>
      <c r="H320" s="105">
        <v>9000000</v>
      </c>
      <c r="I320" s="105">
        <v>9000000</v>
      </c>
      <c r="J320" s="106">
        <v>0</v>
      </c>
      <c r="K320" s="107">
        <v>9000000</v>
      </c>
      <c r="L320" s="105">
        <v>18000000</v>
      </c>
      <c r="M320" s="105">
        <v>9000000</v>
      </c>
      <c r="N320" s="106">
        <v>6787580</v>
      </c>
      <c r="O320" s="107">
        <v>9000000</v>
      </c>
      <c r="P320" s="105"/>
      <c r="Q320" s="105"/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1430</v>
      </c>
      <c r="AG320" s="34" t="s">
        <v>1434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1362</v>
      </c>
      <c r="B321" s="111" t="s">
        <v>494</v>
      </c>
      <c r="C321" s="112" t="s">
        <v>495</v>
      </c>
      <c r="D321" s="21">
        <f t="shared" si="6"/>
        <v>0</v>
      </c>
      <c r="E321" s="24">
        <f t="shared" si="6"/>
        <v>0</v>
      </c>
      <c r="F321" s="104"/>
      <c r="G321" s="104"/>
      <c r="H321" s="113"/>
      <c r="I321" s="113"/>
      <c r="J321" s="31"/>
      <c r="K321" s="32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1430</v>
      </c>
      <c r="AG321" s="34" t="s">
        <v>1434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1362</v>
      </c>
      <c r="B322" s="111" t="s">
        <v>496</v>
      </c>
      <c r="C322" s="112" t="s">
        <v>497</v>
      </c>
      <c r="D322" s="21">
        <f t="shared" si="6"/>
        <v>5516525</v>
      </c>
      <c r="E322" s="24">
        <f t="shared" si="6"/>
        <v>4993500</v>
      </c>
      <c r="F322" s="104">
        <v>523025</v>
      </c>
      <c r="G322" s="104">
        <v>0</v>
      </c>
      <c r="H322" s="105">
        <v>0</v>
      </c>
      <c r="I322" s="105">
        <v>876000</v>
      </c>
      <c r="J322" s="106">
        <v>3928000</v>
      </c>
      <c r="K322" s="107">
        <v>3370780</v>
      </c>
      <c r="L322" s="105">
        <v>594500</v>
      </c>
      <c r="M322" s="105">
        <v>275720</v>
      </c>
      <c r="N322" s="106">
        <v>471000</v>
      </c>
      <c r="O322" s="107">
        <v>471000</v>
      </c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1430</v>
      </c>
      <c r="AG322" s="34" t="s">
        <v>1434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1362</v>
      </c>
      <c r="B323" s="111" t="s">
        <v>498</v>
      </c>
      <c r="C323" s="112" t="s">
        <v>461</v>
      </c>
      <c r="D323" s="21">
        <f t="shared" si="6"/>
        <v>27133292.23</v>
      </c>
      <c r="E323" s="24">
        <f t="shared" si="6"/>
        <v>24708207.060000002</v>
      </c>
      <c r="F323" s="104">
        <v>5529274.6600000001</v>
      </c>
      <c r="G323" s="104">
        <v>5956947.4000000004</v>
      </c>
      <c r="H323" s="113">
        <v>7039083.4900000002</v>
      </c>
      <c r="I323" s="113">
        <v>5243244.1900000004</v>
      </c>
      <c r="J323" s="31">
        <v>4004165.58</v>
      </c>
      <c r="K323" s="32">
        <v>5030329.57</v>
      </c>
      <c r="L323" s="113">
        <v>6110613.3799999999</v>
      </c>
      <c r="M323" s="113">
        <v>4483391.4400000004</v>
      </c>
      <c r="N323" s="31">
        <v>4450155.12</v>
      </c>
      <c r="O323" s="32">
        <v>3994294.46</v>
      </c>
      <c r="P323" s="105"/>
      <c r="Q323" s="105"/>
      <c r="R323" s="31"/>
      <c r="S323" s="32"/>
      <c r="T323" s="113"/>
      <c r="U323" s="113"/>
      <c r="V323" s="31"/>
      <c r="W323" s="32"/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1362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>
        <v>0</v>
      </c>
      <c r="G324" s="104">
        <v>0</v>
      </c>
      <c r="H324" s="105">
        <v>0</v>
      </c>
      <c r="I324" s="105">
        <v>0</v>
      </c>
      <c r="J324" s="106">
        <v>0</v>
      </c>
      <c r="K324" s="107">
        <v>0</v>
      </c>
      <c r="L324" s="105">
        <v>0</v>
      </c>
      <c r="M324" s="105">
        <v>0</v>
      </c>
      <c r="N324" s="106">
        <v>0</v>
      </c>
      <c r="O324" s="107">
        <v>0</v>
      </c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1362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1362</v>
      </c>
      <c r="B326" s="111" t="s">
        <v>503</v>
      </c>
      <c r="C326" s="112" t="s">
        <v>504</v>
      </c>
      <c r="D326" s="21">
        <f t="shared" si="7"/>
        <v>135592</v>
      </c>
      <c r="E326" s="24">
        <f t="shared" si="7"/>
        <v>218716</v>
      </c>
      <c r="F326" s="104">
        <v>16968</v>
      </c>
      <c r="G326" s="104">
        <v>16968</v>
      </c>
      <c r="H326" s="113">
        <v>21028</v>
      </c>
      <c r="I326" s="113">
        <v>21028</v>
      </c>
      <c r="J326" s="31">
        <v>13710</v>
      </c>
      <c r="K326" s="32">
        <v>13710</v>
      </c>
      <c r="L326" s="113">
        <v>25194</v>
      </c>
      <c r="M326" s="113">
        <v>25194</v>
      </c>
      <c r="N326" s="31">
        <v>58692</v>
      </c>
      <c r="O326" s="32">
        <v>141816</v>
      </c>
      <c r="P326" s="105"/>
      <c r="Q326" s="105"/>
      <c r="R326" s="31"/>
      <c r="S326" s="32"/>
      <c r="T326" s="113"/>
      <c r="U326" s="113"/>
      <c r="V326" s="31"/>
      <c r="W326" s="32"/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1362</v>
      </c>
      <c r="B327" s="111" t="s">
        <v>505</v>
      </c>
      <c r="C327" s="112" t="s">
        <v>506</v>
      </c>
      <c r="D327" s="21">
        <f t="shared" si="7"/>
        <v>0</v>
      </c>
      <c r="E327" s="24">
        <f t="shared" si="7"/>
        <v>0</v>
      </c>
      <c r="F327" s="104"/>
      <c r="G327" s="104"/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1362</v>
      </c>
      <c r="B328" s="111" t="s">
        <v>507</v>
      </c>
      <c r="C328" s="112" t="s">
        <v>508</v>
      </c>
      <c r="D328" s="21">
        <f t="shared" si="7"/>
        <v>1997897.99</v>
      </c>
      <c r="E328" s="24">
        <f t="shared" si="7"/>
        <v>220000</v>
      </c>
      <c r="F328" s="104">
        <v>637303.5</v>
      </c>
      <c r="G328" s="104">
        <v>90000</v>
      </c>
      <c r="H328" s="105">
        <v>1044350.99</v>
      </c>
      <c r="I328" s="105">
        <v>0</v>
      </c>
      <c r="J328" s="106">
        <v>121993.28</v>
      </c>
      <c r="K328" s="107">
        <v>130000</v>
      </c>
      <c r="L328" s="105">
        <v>192250.22</v>
      </c>
      <c r="M328" s="105">
        <v>0</v>
      </c>
      <c r="N328" s="106">
        <v>2000</v>
      </c>
      <c r="O328" s="107">
        <v>0</v>
      </c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1362</v>
      </c>
      <c r="B329" s="111" t="s">
        <v>509</v>
      </c>
      <c r="C329" s="112" t="s">
        <v>510</v>
      </c>
      <c r="D329" s="21">
        <f t="shared" si="7"/>
        <v>1332745.78</v>
      </c>
      <c r="E329" s="24">
        <f t="shared" si="7"/>
        <v>1904908.5</v>
      </c>
      <c r="F329" s="104">
        <v>111800</v>
      </c>
      <c r="G329" s="104">
        <v>7165</v>
      </c>
      <c r="H329" s="105">
        <v>633735.78</v>
      </c>
      <c r="I329" s="105">
        <v>292162</v>
      </c>
      <c r="J329" s="106">
        <v>241420</v>
      </c>
      <c r="K329" s="107">
        <v>882640</v>
      </c>
      <c r="L329" s="105">
        <v>345790</v>
      </c>
      <c r="M329" s="105">
        <v>0</v>
      </c>
      <c r="N329" s="106">
        <v>0</v>
      </c>
      <c r="O329" s="107">
        <v>722941.5</v>
      </c>
      <c r="P329" s="105"/>
      <c r="Q329" s="105"/>
      <c r="R329" s="106"/>
      <c r="S329" s="107"/>
      <c r="T329" s="105"/>
      <c r="U329" s="105"/>
      <c r="V329" s="106"/>
      <c r="W329" s="107"/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1362</v>
      </c>
      <c r="B330" s="111" t="s">
        <v>511</v>
      </c>
      <c r="C330" s="112" t="s">
        <v>512</v>
      </c>
      <c r="D330" s="21">
        <f t="shared" si="7"/>
        <v>0</v>
      </c>
      <c r="E330" s="24">
        <f t="shared" si="7"/>
        <v>123772.62</v>
      </c>
      <c r="F330" s="104">
        <v>0</v>
      </c>
      <c r="G330" s="104">
        <v>0</v>
      </c>
      <c r="H330" s="105">
        <v>0</v>
      </c>
      <c r="I330" s="105">
        <v>0</v>
      </c>
      <c r="J330" s="106">
        <v>0</v>
      </c>
      <c r="K330" s="107">
        <v>123772.62</v>
      </c>
      <c r="L330" s="105">
        <v>0</v>
      </c>
      <c r="M330" s="105">
        <v>0</v>
      </c>
      <c r="N330" s="106">
        <v>0</v>
      </c>
      <c r="O330" s="107">
        <v>0</v>
      </c>
      <c r="P330" s="105"/>
      <c r="Q330" s="105"/>
      <c r="R330" s="106"/>
      <c r="S330" s="107"/>
      <c r="T330" s="105"/>
      <c r="U330" s="105"/>
      <c r="V330" s="106"/>
      <c r="W330" s="107"/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1362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1362</v>
      </c>
      <c r="B332" s="111" t="s">
        <v>515</v>
      </c>
      <c r="C332" s="112" t="s">
        <v>516</v>
      </c>
      <c r="D332" s="21">
        <f t="shared" si="7"/>
        <v>199198468.79000002</v>
      </c>
      <c r="E332" s="24">
        <f t="shared" si="7"/>
        <v>198007210.04000002</v>
      </c>
      <c r="F332" s="104">
        <v>31059397.739999998</v>
      </c>
      <c r="G332" s="104">
        <v>50214893.979999997</v>
      </c>
      <c r="H332" s="113">
        <v>32857749.620000001</v>
      </c>
      <c r="I332" s="113">
        <v>33711288.609999999</v>
      </c>
      <c r="J332" s="31">
        <v>29663966.050000001</v>
      </c>
      <c r="K332" s="32">
        <v>30278227.399999999</v>
      </c>
      <c r="L332" s="113">
        <v>65600312.640000001</v>
      </c>
      <c r="M332" s="113">
        <v>50838325.649999999</v>
      </c>
      <c r="N332" s="31">
        <v>40017042.740000002</v>
      </c>
      <c r="O332" s="32">
        <v>32964474.399999999</v>
      </c>
      <c r="P332" s="113"/>
      <c r="Q332" s="113"/>
      <c r="R332" s="31"/>
      <c r="S332" s="32"/>
      <c r="T332" s="113"/>
      <c r="U332" s="113"/>
      <c r="V332" s="31"/>
      <c r="W332" s="32"/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1362</v>
      </c>
      <c r="B333" s="111" t="s">
        <v>517</v>
      </c>
      <c r="C333" s="112" t="s">
        <v>518</v>
      </c>
      <c r="D333" s="21">
        <f t="shared" si="7"/>
        <v>0</v>
      </c>
      <c r="E333" s="24">
        <f t="shared" si="7"/>
        <v>0</v>
      </c>
      <c r="F333" s="104"/>
      <c r="G333" s="104"/>
      <c r="H333" s="105"/>
      <c r="I333" s="105"/>
      <c r="J333" s="106"/>
      <c r="K333" s="107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1362</v>
      </c>
      <c r="B334" s="111" t="s">
        <v>519</v>
      </c>
      <c r="C334" s="112" t="s">
        <v>520</v>
      </c>
      <c r="D334" s="21">
        <f t="shared" si="7"/>
        <v>4574671.63</v>
      </c>
      <c r="E334" s="24">
        <f t="shared" si="7"/>
        <v>4839268.8900000006</v>
      </c>
      <c r="F334" s="104">
        <v>593798.66</v>
      </c>
      <c r="G334" s="104">
        <v>365146.66</v>
      </c>
      <c r="H334" s="105">
        <v>366331.44</v>
      </c>
      <c r="I334" s="105">
        <v>1439737.44</v>
      </c>
      <c r="J334" s="106">
        <v>1539538.64</v>
      </c>
      <c r="K334" s="107">
        <v>1097713.8500000001</v>
      </c>
      <c r="L334" s="105">
        <v>995416.65</v>
      </c>
      <c r="M334" s="105">
        <v>1078905.29</v>
      </c>
      <c r="N334" s="106">
        <v>1079586.24</v>
      </c>
      <c r="O334" s="107">
        <v>857765.65</v>
      </c>
      <c r="P334" s="105"/>
      <c r="Q334" s="105"/>
      <c r="R334" s="106"/>
      <c r="S334" s="107"/>
      <c r="T334" s="105"/>
      <c r="U334" s="105"/>
      <c r="V334" s="106"/>
      <c r="W334" s="107"/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1362</v>
      </c>
      <c r="B335" s="111" t="s">
        <v>521</v>
      </c>
      <c r="C335" s="112" t="s">
        <v>1611</v>
      </c>
      <c r="D335" s="21">
        <f t="shared" si="7"/>
        <v>428397.24</v>
      </c>
      <c r="E335" s="24">
        <f t="shared" si="7"/>
        <v>428397.24</v>
      </c>
      <c r="F335" s="104">
        <v>82009.600000000006</v>
      </c>
      <c r="G335" s="104">
        <v>82009.600000000006</v>
      </c>
      <c r="H335" s="105">
        <v>86405.4</v>
      </c>
      <c r="I335" s="105">
        <v>86405.4</v>
      </c>
      <c r="J335" s="106">
        <v>86359.32</v>
      </c>
      <c r="K335" s="107">
        <v>86359.32</v>
      </c>
      <c r="L335" s="105">
        <v>87525.92</v>
      </c>
      <c r="M335" s="105">
        <v>87525.92</v>
      </c>
      <c r="N335" s="106">
        <v>86097</v>
      </c>
      <c r="O335" s="107">
        <v>86097</v>
      </c>
      <c r="P335" s="105"/>
      <c r="Q335" s="105"/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1362</v>
      </c>
      <c r="B336" s="111" t="s">
        <v>522</v>
      </c>
      <c r="C336" s="112" t="s">
        <v>1612</v>
      </c>
      <c r="D336" s="21">
        <f t="shared" si="7"/>
        <v>16365</v>
      </c>
      <c r="E336" s="24">
        <f t="shared" si="7"/>
        <v>16365</v>
      </c>
      <c r="F336" s="104">
        <v>0</v>
      </c>
      <c r="G336" s="104">
        <v>16365</v>
      </c>
      <c r="H336" s="105">
        <v>16365</v>
      </c>
      <c r="I336" s="105">
        <v>0</v>
      </c>
      <c r="J336" s="106"/>
      <c r="K336" s="107"/>
      <c r="L336" s="105"/>
      <c r="M336" s="105"/>
      <c r="N336" s="106"/>
      <c r="O336" s="107"/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1362</v>
      </c>
      <c r="B337" s="111" t="s">
        <v>523</v>
      </c>
      <c r="C337" s="112" t="s">
        <v>1693</v>
      </c>
      <c r="D337" s="21">
        <f t="shared" si="7"/>
        <v>1041</v>
      </c>
      <c r="E337" s="24">
        <f t="shared" si="7"/>
        <v>1041</v>
      </c>
      <c r="F337" s="104">
        <v>1041</v>
      </c>
      <c r="G337" s="104">
        <v>1041</v>
      </c>
      <c r="H337" s="105"/>
      <c r="I337" s="105"/>
      <c r="J337" s="106"/>
      <c r="K337" s="107"/>
      <c r="L337" s="105"/>
      <c r="M337" s="105"/>
      <c r="N337" s="106"/>
      <c r="O337" s="107"/>
      <c r="P337" s="105"/>
      <c r="Q337" s="105"/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1362</v>
      </c>
      <c r="B338" s="111" t="s">
        <v>524</v>
      </c>
      <c r="C338" s="112" t="s">
        <v>525</v>
      </c>
      <c r="D338" s="21">
        <f t="shared" si="7"/>
        <v>124716252.68000001</v>
      </c>
      <c r="E338" s="24">
        <f t="shared" si="7"/>
        <v>200327631.51000002</v>
      </c>
      <c r="F338" s="104">
        <v>0</v>
      </c>
      <c r="G338" s="104">
        <v>0</v>
      </c>
      <c r="H338" s="105">
        <v>0</v>
      </c>
      <c r="I338" s="105">
        <v>72456403.840000004</v>
      </c>
      <c r="J338" s="106">
        <v>124651952.68000001</v>
      </c>
      <c r="K338" s="107">
        <v>55414823.840000004</v>
      </c>
      <c r="L338" s="105">
        <v>64300</v>
      </c>
      <c r="M338" s="105">
        <v>36228201.920000002</v>
      </c>
      <c r="N338" s="106">
        <v>0</v>
      </c>
      <c r="O338" s="107">
        <v>36228201.909999996</v>
      </c>
      <c r="P338" s="105"/>
      <c r="Q338" s="105"/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1362</v>
      </c>
      <c r="B339" s="111" t="s">
        <v>526</v>
      </c>
      <c r="C339" s="112" t="s">
        <v>527</v>
      </c>
      <c r="D339" s="21">
        <f t="shared" si="7"/>
        <v>973600</v>
      </c>
      <c r="E339" s="24">
        <f t="shared" si="7"/>
        <v>2968300</v>
      </c>
      <c r="F339" s="104">
        <v>693600</v>
      </c>
      <c r="G339" s="104">
        <v>0</v>
      </c>
      <c r="H339" s="113">
        <v>280000</v>
      </c>
      <c r="I339" s="113">
        <v>0</v>
      </c>
      <c r="J339" s="31">
        <v>0</v>
      </c>
      <c r="K339" s="32">
        <v>2968300</v>
      </c>
      <c r="L339" s="113">
        <v>0</v>
      </c>
      <c r="M339" s="113">
        <v>0</v>
      </c>
      <c r="N339" s="31">
        <v>0</v>
      </c>
      <c r="O339" s="32">
        <v>0</v>
      </c>
      <c r="P339" s="105"/>
      <c r="Q339" s="105"/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1362</v>
      </c>
      <c r="B340" s="111" t="s">
        <v>528</v>
      </c>
      <c r="C340" s="112" t="s">
        <v>529</v>
      </c>
      <c r="D340" s="21">
        <f t="shared" si="7"/>
        <v>9179690.9699999988</v>
      </c>
      <c r="E340" s="24">
        <f t="shared" si="7"/>
        <v>10301680</v>
      </c>
      <c r="F340" s="104">
        <v>897441.82</v>
      </c>
      <c r="G340" s="104">
        <v>0</v>
      </c>
      <c r="H340" s="113">
        <v>1574947.16</v>
      </c>
      <c r="I340" s="113">
        <v>0</v>
      </c>
      <c r="J340" s="31">
        <v>4212065.03</v>
      </c>
      <c r="K340" s="32">
        <v>10301680</v>
      </c>
      <c r="L340" s="113">
        <v>1961911.09</v>
      </c>
      <c r="M340" s="113">
        <v>0</v>
      </c>
      <c r="N340" s="31">
        <v>533325.87</v>
      </c>
      <c r="O340" s="32">
        <v>0</v>
      </c>
      <c r="P340" s="113"/>
      <c r="Q340" s="113"/>
      <c r="R340" s="31"/>
      <c r="S340" s="32"/>
      <c r="T340" s="113"/>
      <c r="U340" s="113"/>
      <c r="V340" s="31"/>
      <c r="W340" s="32"/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1362</v>
      </c>
      <c r="B341" s="111" t="s">
        <v>530</v>
      </c>
      <c r="C341" s="112" t="s">
        <v>531</v>
      </c>
      <c r="D341" s="21">
        <f t="shared" si="7"/>
        <v>6739900</v>
      </c>
      <c r="E341" s="24">
        <f t="shared" si="7"/>
        <v>6739900</v>
      </c>
      <c r="F341" s="104"/>
      <c r="G341" s="104"/>
      <c r="H341" s="113"/>
      <c r="I341" s="113"/>
      <c r="J341" s="31">
        <v>6739900</v>
      </c>
      <c r="K341" s="32">
        <v>6739900</v>
      </c>
      <c r="L341" s="113"/>
      <c r="M341" s="113"/>
      <c r="N341" s="31"/>
      <c r="O341" s="32"/>
      <c r="P341" s="113"/>
      <c r="Q341" s="113"/>
      <c r="R341" s="31"/>
      <c r="S341" s="32"/>
      <c r="T341" s="113"/>
      <c r="U341" s="113"/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1362</v>
      </c>
      <c r="B342" s="111" t="s">
        <v>532</v>
      </c>
      <c r="C342" s="112" t="s">
        <v>533</v>
      </c>
      <c r="D342" s="21">
        <f t="shared" si="7"/>
        <v>5010852.6900000004</v>
      </c>
      <c r="E342" s="24">
        <f t="shared" si="7"/>
        <v>0</v>
      </c>
      <c r="F342" s="104">
        <v>0</v>
      </c>
      <c r="G342" s="104">
        <v>0</v>
      </c>
      <c r="H342" s="113">
        <v>5010852.6900000004</v>
      </c>
      <c r="I342" s="113">
        <v>0</v>
      </c>
      <c r="J342" s="31"/>
      <c r="K342" s="32"/>
      <c r="L342" s="113"/>
      <c r="M342" s="113"/>
      <c r="N342" s="31"/>
      <c r="O342" s="32"/>
      <c r="P342" s="113"/>
      <c r="Q342" s="113"/>
      <c r="R342" s="31"/>
      <c r="S342" s="32"/>
      <c r="T342" s="113"/>
      <c r="U342" s="113"/>
      <c r="V342" s="31"/>
      <c r="W342" s="32"/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1362</v>
      </c>
      <c r="B343" s="111" t="s">
        <v>534</v>
      </c>
      <c r="C343" s="112" t="s">
        <v>535</v>
      </c>
      <c r="D343" s="21">
        <f t="shared" si="7"/>
        <v>76074945.25</v>
      </c>
      <c r="E343" s="24">
        <f t="shared" si="7"/>
        <v>90353494.839999989</v>
      </c>
      <c r="F343" s="104">
        <v>12075025.25</v>
      </c>
      <c r="G343" s="104">
        <v>11823067.5</v>
      </c>
      <c r="H343" s="113">
        <v>1247585</v>
      </c>
      <c r="I343" s="113">
        <v>16599348.380000001</v>
      </c>
      <c r="J343" s="31">
        <v>13053585.949999999</v>
      </c>
      <c r="K343" s="32">
        <v>11864819.17</v>
      </c>
      <c r="L343" s="113">
        <v>22116659.390000001</v>
      </c>
      <c r="M343" s="113">
        <v>36157446.799999997</v>
      </c>
      <c r="N343" s="31">
        <v>27582089.66</v>
      </c>
      <c r="O343" s="32">
        <v>13908812.99</v>
      </c>
      <c r="P343" s="113"/>
      <c r="Q343" s="113"/>
      <c r="R343" s="31"/>
      <c r="S343" s="32"/>
      <c r="T343" s="113"/>
      <c r="U343" s="113"/>
      <c r="V343" s="31"/>
      <c r="W343" s="32"/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1362</v>
      </c>
      <c r="B344" s="111" t="s">
        <v>536</v>
      </c>
      <c r="C344" s="112" t="s">
        <v>537</v>
      </c>
      <c r="D344" s="21">
        <f t="shared" si="7"/>
        <v>214658.91</v>
      </c>
      <c r="E344" s="24">
        <f t="shared" si="7"/>
        <v>0</v>
      </c>
      <c r="F344" s="104">
        <v>0</v>
      </c>
      <c r="G344" s="104">
        <v>0</v>
      </c>
      <c r="H344" s="113">
        <v>214658.91</v>
      </c>
      <c r="I344" s="113">
        <v>0</v>
      </c>
      <c r="J344" s="31"/>
      <c r="K344" s="32"/>
      <c r="L344" s="113"/>
      <c r="M344" s="113"/>
      <c r="N344" s="31"/>
      <c r="O344" s="32"/>
      <c r="P344" s="113"/>
      <c r="Q344" s="113"/>
      <c r="R344" s="31"/>
      <c r="S344" s="32"/>
      <c r="T344" s="113"/>
      <c r="U344" s="113"/>
      <c r="V344" s="31"/>
      <c r="W344" s="32"/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1362</v>
      </c>
      <c r="B345" s="111" t="s">
        <v>538</v>
      </c>
      <c r="C345" s="112" t="s">
        <v>1694</v>
      </c>
      <c r="D345" s="21">
        <f t="shared" si="7"/>
        <v>613</v>
      </c>
      <c r="E345" s="24">
        <f t="shared" si="7"/>
        <v>31066</v>
      </c>
      <c r="F345" s="104">
        <v>613</v>
      </c>
      <c r="G345" s="104">
        <v>2420</v>
      </c>
      <c r="H345" s="113">
        <v>0</v>
      </c>
      <c r="I345" s="113">
        <v>3012</v>
      </c>
      <c r="J345" s="31">
        <v>0</v>
      </c>
      <c r="K345" s="32">
        <v>1950</v>
      </c>
      <c r="L345" s="113">
        <v>0</v>
      </c>
      <c r="M345" s="113">
        <v>3590</v>
      </c>
      <c r="N345" s="31">
        <v>0</v>
      </c>
      <c r="O345" s="32">
        <v>20094</v>
      </c>
      <c r="P345" s="113"/>
      <c r="Q345" s="113"/>
      <c r="R345" s="31"/>
      <c r="S345" s="32"/>
      <c r="T345" s="113"/>
      <c r="U345" s="113"/>
      <c r="V345" s="31"/>
      <c r="W345" s="32"/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1362</v>
      </c>
      <c r="B346" s="111" t="s">
        <v>539</v>
      </c>
      <c r="C346" s="112" t="s">
        <v>540</v>
      </c>
      <c r="D346" s="21">
        <f t="shared" si="7"/>
        <v>20433</v>
      </c>
      <c r="E346" s="24">
        <f t="shared" si="7"/>
        <v>82929</v>
      </c>
      <c r="F346" s="104">
        <v>20433</v>
      </c>
      <c r="G346" s="104">
        <v>6485</v>
      </c>
      <c r="H346" s="113">
        <v>0</v>
      </c>
      <c r="I346" s="113">
        <v>8012</v>
      </c>
      <c r="J346" s="31">
        <v>0</v>
      </c>
      <c r="K346" s="32">
        <v>5250</v>
      </c>
      <c r="L346" s="113">
        <v>0</v>
      </c>
      <c r="M346" s="113">
        <v>9635</v>
      </c>
      <c r="N346" s="31">
        <v>0</v>
      </c>
      <c r="O346" s="32">
        <v>53547</v>
      </c>
      <c r="P346" s="113"/>
      <c r="Q346" s="113"/>
      <c r="R346" s="31"/>
      <c r="S346" s="32"/>
      <c r="T346" s="113"/>
      <c r="U346" s="113"/>
      <c r="V346" s="31"/>
      <c r="W346" s="32"/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1362</v>
      </c>
      <c r="B347" s="111" t="s">
        <v>541</v>
      </c>
      <c r="C347" s="112" t="s">
        <v>542</v>
      </c>
      <c r="D347" s="21">
        <f t="shared" si="7"/>
        <v>0</v>
      </c>
      <c r="E347" s="24">
        <f t="shared" si="7"/>
        <v>49179</v>
      </c>
      <c r="F347" s="104">
        <v>0</v>
      </c>
      <c r="G347" s="104">
        <v>3827</v>
      </c>
      <c r="H347" s="113">
        <v>0</v>
      </c>
      <c r="I347" s="113">
        <v>4748</v>
      </c>
      <c r="J347" s="31">
        <v>0</v>
      </c>
      <c r="K347" s="32">
        <v>3090</v>
      </c>
      <c r="L347" s="113">
        <v>0</v>
      </c>
      <c r="M347" s="113">
        <v>5681</v>
      </c>
      <c r="N347" s="31">
        <v>0</v>
      </c>
      <c r="O347" s="32">
        <v>31833</v>
      </c>
      <c r="P347" s="113"/>
      <c r="Q347" s="113"/>
      <c r="R347" s="31"/>
      <c r="S347" s="32"/>
      <c r="T347" s="113"/>
      <c r="U347" s="113"/>
      <c r="V347" s="31"/>
      <c r="W347" s="32"/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1362</v>
      </c>
      <c r="B348" s="111" t="s">
        <v>543</v>
      </c>
      <c r="C348" s="112" t="s">
        <v>544</v>
      </c>
      <c r="D348" s="21">
        <f t="shared" si="7"/>
        <v>4864504.1100000003</v>
      </c>
      <c r="E348" s="24">
        <f t="shared" si="7"/>
        <v>2356924.7999999998</v>
      </c>
      <c r="F348" s="104">
        <v>1366022.5</v>
      </c>
      <c r="G348" s="104">
        <v>1016356</v>
      </c>
      <c r="H348" s="113">
        <v>732337.5</v>
      </c>
      <c r="I348" s="113">
        <v>892676.8</v>
      </c>
      <c r="J348" s="31">
        <v>1859469.11</v>
      </c>
      <c r="K348" s="32">
        <v>18900</v>
      </c>
      <c r="L348" s="113">
        <v>243478</v>
      </c>
      <c r="M348" s="113">
        <v>246942</v>
      </c>
      <c r="N348" s="31">
        <v>663197</v>
      </c>
      <c r="O348" s="32">
        <v>182050</v>
      </c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1362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1362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1362</v>
      </c>
      <c r="B351" s="111" t="s">
        <v>549</v>
      </c>
      <c r="C351" s="112" t="s">
        <v>550</v>
      </c>
      <c r="D351" s="21">
        <f t="shared" si="7"/>
        <v>0</v>
      </c>
      <c r="E351" s="24">
        <f t="shared" si="7"/>
        <v>0</v>
      </c>
      <c r="F351" s="104"/>
      <c r="G351" s="104"/>
      <c r="H351" s="105"/>
      <c r="I351" s="105"/>
      <c r="J351" s="106"/>
      <c r="K351" s="107"/>
      <c r="L351" s="105"/>
      <c r="M351" s="105"/>
      <c r="N351" s="106"/>
      <c r="O351" s="107"/>
      <c r="P351" s="113"/>
      <c r="Q351" s="113"/>
      <c r="R351" s="106"/>
      <c r="S351" s="107"/>
      <c r="T351" s="105"/>
      <c r="U351" s="105"/>
      <c r="V351" s="106"/>
      <c r="W351" s="107"/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1362</v>
      </c>
      <c r="B352" s="111" t="s">
        <v>551</v>
      </c>
      <c r="C352" s="112" t="s">
        <v>552</v>
      </c>
      <c r="D352" s="21">
        <f t="shared" si="7"/>
        <v>0</v>
      </c>
      <c r="E352" s="24">
        <f t="shared" si="7"/>
        <v>0</v>
      </c>
      <c r="F352" s="104"/>
      <c r="G352" s="104"/>
      <c r="H352" s="113"/>
      <c r="I352" s="113"/>
      <c r="J352" s="31"/>
      <c r="K352" s="32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1362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1362</v>
      </c>
      <c r="B354" s="111" t="s">
        <v>555</v>
      </c>
      <c r="C354" s="112" t="s">
        <v>556</v>
      </c>
      <c r="D354" s="21">
        <f t="shared" si="7"/>
        <v>15693.56</v>
      </c>
      <c r="E354" s="24">
        <f t="shared" si="7"/>
        <v>15693.56</v>
      </c>
      <c r="F354" s="104"/>
      <c r="G354" s="104"/>
      <c r="H354" s="113"/>
      <c r="I354" s="113"/>
      <c r="J354" s="31"/>
      <c r="K354" s="32"/>
      <c r="L354" s="113">
        <v>15693.56</v>
      </c>
      <c r="M354" s="113">
        <v>15693.56</v>
      </c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1362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1362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1362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1362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1362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1362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1362</v>
      </c>
      <c r="B361" s="111" t="s">
        <v>569</v>
      </c>
      <c r="C361" s="112" t="s">
        <v>570</v>
      </c>
      <c r="D361" s="21">
        <f t="shared" si="7"/>
        <v>18939308.490000002</v>
      </c>
      <c r="E361" s="24">
        <f t="shared" si="7"/>
        <v>7739239.7400000002</v>
      </c>
      <c r="F361" s="104">
        <v>204500</v>
      </c>
      <c r="G361" s="104">
        <v>496336.5</v>
      </c>
      <c r="H361" s="105">
        <v>7523546.6399999997</v>
      </c>
      <c r="I361" s="105">
        <v>7242903.2400000002</v>
      </c>
      <c r="J361" s="106">
        <v>11010000</v>
      </c>
      <c r="K361" s="107">
        <v>0</v>
      </c>
      <c r="L361" s="105">
        <v>64200</v>
      </c>
      <c r="M361" s="105">
        <v>0</v>
      </c>
      <c r="N361" s="106">
        <v>137061.85</v>
      </c>
      <c r="O361" s="107">
        <v>0</v>
      </c>
      <c r="P361" s="113"/>
      <c r="Q361" s="113"/>
      <c r="R361" s="106"/>
      <c r="S361" s="107"/>
      <c r="T361" s="105"/>
      <c r="U361" s="105"/>
      <c r="V361" s="106"/>
      <c r="W361" s="107"/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1362</v>
      </c>
      <c r="B362" s="111" t="s">
        <v>571</v>
      </c>
      <c r="C362" s="112" t="s">
        <v>572</v>
      </c>
      <c r="D362" s="21">
        <f t="shared" si="7"/>
        <v>800983.35000000009</v>
      </c>
      <c r="E362" s="24">
        <f t="shared" si="7"/>
        <v>0</v>
      </c>
      <c r="F362" s="104">
        <v>323796.67</v>
      </c>
      <c r="G362" s="104">
        <v>0</v>
      </c>
      <c r="H362" s="113">
        <v>119296.67</v>
      </c>
      <c r="I362" s="113">
        <v>0</v>
      </c>
      <c r="J362" s="31">
        <v>119296.67</v>
      </c>
      <c r="K362" s="32">
        <v>0</v>
      </c>
      <c r="L362" s="113">
        <v>119296.67</v>
      </c>
      <c r="M362" s="113">
        <v>0</v>
      </c>
      <c r="N362" s="31">
        <v>119296.67</v>
      </c>
      <c r="O362" s="32">
        <v>0</v>
      </c>
      <c r="P362" s="105"/>
      <c r="Q362" s="105"/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1362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1362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1362</v>
      </c>
      <c r="B365" s="111" t="s">
        <v>577</v>
      </c>
      <c r="C365" s="112" t="s">
        <v>1613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1362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>
        <v>0</v>
      </c>
      <c r="I366" s="113">
        <v>0</v>
      </c>
      <c r="J366" s="31">
        <v>0</v>
      </c>
      <c r="K366" s="32">
        <v>0</v>
      </c>
      <c r="L366" s="113">
        <v>0</v>
      </c>
      <c r="M366" s="113">
        <v>0</v>
      </c>
      <c r="N366" s="31">
        <v>0</v>
      </c>
      <c r="O366" s="32">
        <v>0</v>
      </c>
      <c r="P366" s="105"/>
      <c r="Q366" s="105"/>
      <c r="R366" s="31"/>
      <c r="S366" s="32"/>
      <c r="T366" s="113"/>
      <c r="U366" s="113"/>
      <c r="V366" s="31"/>
      <c r="W366" s="32"/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1362</v>
      </c>
      <c r="B367" s="111" t="s">
        <v>580</v>
      </c>
      <c r="C367" s="112" t="s">
        <v>581</v>
      </c>
      <c r="D367" s="21">
        <f t="shared" si="7"/>
        <v>113657852.11999999</v>
      </c>
      <c r="E367" s="24">
        <f t="shared" si="7"/>
        <v>112439529.59</v>
      </c>
      <c r="F367" s="104">
        <v>311326.71999999997</v>
      </c>
      <c r="G367" s="104">
        <v>50799942.759999998</v>
      </c>
      <c r="H367" s="113">
        <v>105820027.56999999</v>
      </c>
      <c r="I367" s="113">
        <v>50433053.039999999</v>
      </c>
      <c r="J367" s="31">
        <v>3858295.75</v>
      </c>
      <c r="K367" s="32">
        <v>1269483.68</v>
      </c>
      <c r="L367" s="113">
        <v>509478.53</v>
      </c>
      <c r="M367" s="113">
        <v>8626487.6799999997</v>
      </c>
      <c r="N367" s="31">
        <v>3158723.55</v>
      </c>
      <c r="O367" s="32">
        <v>1310562.43</v>
      </c>
      <c r="P367" s="113"/>
      <c r="Q367" s="113"/>
      <c r="R367" s="31"/>
      <c r="S367" s="32"/>
      <c r="T367" s="113"/>
      <c r="U367" s="113"/>
      <c r="V367" s="31"/>
      <c r="W367" s="32"/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1362</v>
      </c>
      <c r="B368" s="111" t="s">
        <v>582</v>
      </c>
      <c r="C368" s="112" t="s">
        <v>1614</v>
      </c>
      <c r="D368" s="21">
        <f t="shared" si="7"/>
        <v>0</v>
      </c>
      <c r="E368" s="24">
        <f t="shared" si="7"/>
        <v>0</v>
      </c>
      <c r="F368" s="104">
        <v>0</v>
      </c>
      <c r="G368" s="104">
        <v>0</v>
      </c>
      <c r="H368" s="113">
        <v>0</v>
      </c>
      <c r="I368" s="113">
        <v>0</v>
      </c>
      <c r="J368" s="31">
        <v>0</v>
      </c>
      <c r="K368" s="32">
        <v>0</v>
      </c>
      <c r="L368" s="113">
        <v>0</v>
      </c>
      <c r="M368" s="113">
        <v>0</v>
      </c>
      <c r="N368" s="31">
        <v>0</v>
      </c>
      <c r="O368" s="32">
        <v>0</v>
      </c>
      <c r="P368" s="113"/>
      <c r="Q368" s="113"/>
      <c r="R368" s="31"/>
      <c r="S368" s="32"/>
      <c r="T368" s="113"/>
      <c r="U368" s="113"/>
      <c r="V368" s="31"/>
      <c r="W368" s="32"/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1362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>
        <v>0</v>
      </c>
      <c r="I369" s="105">
        <v>0</v>
      </c>
      <c r="J369" s="106">
        <v>0</v>
      </c>
      <c r="K369" s="107">
        <v>0</v>
      </c>
      <c r="L369" s="105">
        <v>0</v>
      </c>
      <c r="M369" s="105">
        <v>0</v>
      </c>
      <c r="N369" s="106">
        <v>0</v>
      </c>
      <c r="O369" s="107">
        <v>0</v>
      </c>
      <c r="P369" s="113"/>
      <c r="Q369" s="113"/>
      <c r="R369" s="106"/>
      <c r="S369" s="107"/>
      <c r="T369" s="105"/>
      <c r="U369" s="105"/>
      <c r="V369" s="106"/>
      <c r="W369" s="107"/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1362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1362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1362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11966</v>
      </c>
      <c r="F372" s="104"/>
      <c r="G372" s="104"/>
      <c r="H372" s="113">
        <v>0</v>
      </c>
      <c r="I372" s="113">
        <v>11966</v>
      </c>
      <c r="J372" s="31">
        <v>0</v>
      </c>
      <c r="K372" s="32">
        <v>0</v>
      </c>
      <c r="L372" s="113">
        <v>0</v>
      </c>
      <c r="M372" s="113">
        <v>0</v>
      </c>
      <c r="N372" s="31">
        <v>0</v>
      </c>
      <c r="O372" s="32">
        <v>0</v>
      </c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1362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6300</v>
      </c>
      <c r="F373" s="104">
        <v>0</v>
      </c>
      <c r="G373" s="104">
        <v>1700</v>
      </c>
      <c r="H373" s="113">
        <v>0</v>
      </c>
      <c r="I373" s="113">
        <v>0</v>
      </c>
      <c r="J373" s="31">
        <v>0</v>
      </c>
      <c r="K373" s="32">
        <v>1200</v>
      </c>
      <c r="L373" s="113">
        <v>0</v>
      </c>
      <c r="M373" s="113">
        <v>400</v>
      </c>
      <c r="N373" s="31">
        <v>0</v>
      </c>
      <c r="O373" s="32">
        <v>3000</v>
      </c>
      <c r="P373" s="113"/>
      <c r="Q373" s="113"/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1362</v>
      </c>
      <c r="B374" s="111" t="s">
        <v>593</v>
      </c>
      <c r="C374" s="112" t="s">
        <v>1615</v>
      </c>
      <c r="D374" s="21">
        <f t="shared" si="7"/>
        <v>0</v>
      </c>
      <c r="E374" s="24">
        <f t="shared" si="7"/>
        <v>0</v>
      </c>
      <c r="F374" s="104"/>
      <c r="G374" s="104"/>
      <c r="H374" s="113"/>
      <c r="I374" s="113"/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1362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48615</v>
      </c>
      <c r="F375" s="104"/>
      <c r="G375" s="104"/>
      <c r="H375" s="105"/>
      <c r="I375" s="105"/>
      <c r="J375" s="106">
        <v>0</v>
      </c>
      <c r="K375" s="107">
        <v>45615</v>
      </c>
      <c r="L375" s="105">
        <v>0</v>
      </c>
      <c r="M375" s="105">
        <v>0</v>
      </c>
      <c r="N375" s="106">
        <v>0</v>
      </c>
      <c r="O375" s="107">
        <v>3000</v>
      </c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1362</v>
      </c>
      <c r="B376" s="111" t="s">
        <v>596</v>
      </c>
      <c r="C376" s="112" t="s">
        <v>597</v>
      </c>
      <c r="D376" s="21">
        <f t="shared" si="7"/>
        <v>0</v>
      </c>
      <c r="E376" s="24">
        <f t="shared" si="7"/>
        <v>41214.85</v>
      </c>
      <c r="F376" s="104"/>
      <c r="G376" s="104"/>
      <c r="H376" s="113">
        <v>0</v>
      </c>
      <c r="I376" s="113">
        <v>1175.3499999999999</v>
      </c>
      <c r="J376" s="31">
        <v>0</v>
      </c>
      <c r="K376" s="32">
        <v>0</v>
      </c>
      <c r="L376" s="113">
        <v>0</v>
      </c>
      <c r="M376" s="113">
        <v>0</v>
      </c>
      <c r="N376" s="31">
        <v>0</v>
      </c>
      <c r="O376" s="32">
        <v>40039.5</v>
      </c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1362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1362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1362</v>
      </c>
      <c r="B379" s="111" t="s">
        <v>602</v>
      </c>
      <c r="C379" s="112" t="s">
        <v>1695</v>
      </c>
      <c r="D379" s="21">
        <f t="shared" si="7"/>
        <v>0</v>
      </c>
      <c r="E379" s="24">
        <f t="shared" si="7"/>
        <v>1261197.8500000001</v>
      </c>
      <c r="F379" s="104">
        <v>0</v>
      </c>
      <c r="G379" s="104">
        <v>1233797.8500000001</v>
      </c>
      <c r="H379" s="105">
        <v>0</v>
      </c>
      <c r="I379" s="105">
        <v>0</v>
      </c>
      <c r="J379" s="106">
        <v>0</v>
      </c>
      <c r="K379" s="107">
        <v>0</v>
      </c>
      <c r="L379" s="105">
        <v>0</v>
      </c>
      <c r="M379" s="105">
        <v>0</v>
      </c>
      <c r="N379" s="106">
        <v>0</v>
      </c>
      <c r="O379" s="107">
        <v>27400</v>
      </c>
      <c r="P379" s="105"/>
      <c r="Q379" s="105"/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1362</v>
      </c>
      <c r="B380" s="111" t="s">
        <v>1616</v>
      </c>
      <c r="C380" s="112" t="s">
        <v>1617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1362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1362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1362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1362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1362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1362</v>
      </c>
      <c r="B386" s="111" t="s">
        <v>613</v>
      </c>
      <c r="C386" s="112" t="s">
        <v>614</v>
      </c>
      <c r="D386" s="21">
        <f t="shared" si="7"/>
        <v>0</v>
      </c>
      <c r="E386" s="24">
        <f t="shared" si="7"/>
        <v>4284210</v>
      </c>
      <c r="F386" s="104">
        <v>0</v>
      </c>
      <c r="G386" s="104">
        <v>663215</v>
      </c>
      <c r="H386" s="113">
        <v>0</v>
      </c>
      <c r="I386" s="113">
        <v>934026</v>
      </c>
      <c r="J386" s="31">
        <v>0</v>
      </c>
      <c r="K386" s="32">
        <v>830706</v>
      </c>
      <c r="L386" s="113">
        <v>0</v>
      </c>
      <c r="M386" s="113">
        <v>1255180</v>
      </c>
      <c r="N386" s="31">
        <v>0</v>
      </c>
      <c r="O386" s="32">
        <v>601083</v>
      </c>
      <c r="P386" s="113"/>
      <c r="Q386" s="113"/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1362</v>
      </c>
      <c r="B387" s="111" t="s">
        <v>615</v>
      </c>
      <c r="C387" s="112" t="s">
        <v>616</v>
      </c>
      <c r="D387" s="21">
        <f t="shared" si="7"/>
        <v>0</v>
      </c>
      <c r="E387" s="24">
        <f t="shared" si="7"/>
        <v>25370</v>
      </c>
      <c r="F387" s="104"/>
      <c r="G387" s="104"/>
      <c r="H387" s="113"/>
      <c r="I387" s="113"/>
      <c r="J387" s="31"/>
      <c r="K387" s="32"/>
      <c r="L387" s="113"/>
      <c r="M387" s="113"/>
      <c r="N387" s="31">
        <v>0</v>
      </c>
      <c r="O387" s="32">
        <v>25370</v>
      </c>
      <c r="P387" s="113"/>
      <c r="Q387" s="113"/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1362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0</v>
      </c>
      <c r="E388" s="24">
        <f t="shared" si="8"/>
        <v>2542925</v>
      </c>
      <c r="F388" s="104">
        <v>0</v>
      </c>
      <c r="G388" s="104">
        <v>478550</v>
      </c>
      <c r="H388" s="113">
        <v>0</v>
      </c>
      <c r="I388" s="113">
        <v>547110</v>
      </c>
      <c r="J388" s="31">
        <v>0</v>
      </c>
      <c r="K388" s="32">
        <v>444935</v>
      </c>
      <c r="L388" s="113">
        <v>0</v>
      </c>
      <c r="M388" s="113">
        <v>523250</v>
      </c>
      <c r="N388" s="31">
        <v>0</v>
      </c>
      <c r="O388" s="32">
        <v>549080</v>
      </c>
      <c r="P388" s="113"/>
      <c r="Q388" s="113"/>
      <c r="R388" s="31"/>
      <c r="S388" s="32"/>
      <c r="T388" s="113"/>
      <c r="U388" s="113"/>
      <c r="V388" s="31"/>
      <c r="W388" s="32"/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1362</v>
      </c>
      <c r="B389" s="111" t="s">
        <v>619</v>
      </c>
      <c r="C389" s="112" t="s">
        <v>620</v>
      </c>
      <c r="D389" s="21">
        <f t="shared" si="8"/>
        <v>0</v>
      </c>
      <c r="E389" s="24">
        <f t="shared" si="8"/>
        <v>192295</v>
      </c>
      <c r="F389" s="104">
        <v>0</v>
      </c>
      <c r="G389" s="104">
        <v>10240</v>
      </c>
      <c r="H389" s="105">
        <v>0</v>
      </c>
      <c r="I389" s="105">
        <v>0</v>
      </c>
      <c r="J389" s="106">
        <v>0</v>
      </c>
      <c r="K389" s="107">
        <v>74410</v>
      </c>
      <c r="L389" s="105">
        <v>0</v>
      </c>
      <c r="M389" s="105">
        <v>82335</v>
      </c>
      <c r="N389" s="106">
        <v>0</v>
      </c>
      <c r="O389" s="107">
        <v>25310</v>
      </c>
      <c r="P389" s="113"/>
      <c r="Q389" s="113"/>
      <c r="R389" s="106"/>
      <c r="S389" s="107"/>
      <c r="T389" s="105"/>
      <c r="U389" s="105"/>
      <c r="V389" s="106"/>
      <c r="W389" s="107"/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1362</v>
      </c>
      <c r="B390" s="111" t="s">
        <v>621</v>
      </c>
      <c r="C390" s="112" t="s">
        <v>622</v>
      </c>
      <c r="D390" s="21">
        <f t="shared" si="8"/>
        <v>800</v>
      </c>
      <c r="E390" s="24">
        <f t="shared" si="8"/>
        <v>767350</v>
      </c>
      <c r="F390" s="104">
        <v>0</v>
      </c>
      <c r="G390" s="104">
        <v>164400</v>
      </c>
      <c r="H390" s="105">
        <v>400</v>
      </c>
      <c r="I390" s="105">
        <v>169800</v>
      </c>
      <c r="J390" s="106">
        <v>400</v>
      </c>
      <c r="K390" s="107">
        <v>131250</v>
      </c>
      <c r="L390" s="105">
        <v>0</v>
      </c>
      <c r="M390" s="105">
        <v>146550</v>
      </c>
      <c r="N390" s="106">
        <v>0</v>
      </c>
      <c r="O390" s="107">
        <v>155350</v>
      </c>
      <c r="P390" s="105"/>
      <c r="Q390" s="105"/>
      <c r="R390" s="106"/>
      <c r="S390" s="107"/>
      <c r="T390" s="105"/>
      <c r="U390" s="105"/>
      <c r="V390" s="106"/>
      <c r="W390" s="107"/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1362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53265594.25</v>
      </c>
      <c r="F391" s="104">
        <v>0</v>
      </c>
      <c r="G391" s="104">
        <v>16755628.15</v>
      </c>
      <c r="H391" s="105">
        <v>0</v>
      </c>
      <c r="I391" s="105">
        <v>7423012.4800000004</v>
      </c>
      <c r="J391" s="106">
        <v>0</v>
      </c>
      <c r="K391" s="107">
        <v>11579622.18</v>
      </c>
      <c r="L391" s="105">
        <v>0</v>
      </c>
      <c r="M391" s="105">
        <v>10096950.550000001</v>
      </c>
      <c r="N391" s="106">
        <v>0</v>
      </c>
      <c r="O391" s="107">
        <v>7410380.8899999997</v>
      </c>
      <c r="P391" s="105"/>
      <c r="Q391" s="105"/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1362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9282</v>
      </c>
      <c r="F392" s="104">
        <v>0</v>
      </c>
      <c r="G392" s="104">
        <v>420</v>
      </c>
      <c r="H392" s="105">
        <v>0</v>
      </c>
      <c r="I392" s="105">
        <v>1336</v>
      </c>
      <c r="J392" s="106">
        <v>0</v>
      </c>
      <c r="K392" s="107">
        <v>0</v>
      </c>
      <c r="L392" s="105">
        <v>0</v>
      </c>
      <c r="M392" s="105">
        <v>2570</v>
      </c>
      <c r="N392" s="106">
        <v>0</v>
      </c>
      <c r="O392" s="107">
        <v>4956</v>
      </c>
      <c r="P392" s="105"/>
      <c r="Q392" s="105"/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1362</v>
      </c>
      <c r="B393" s="111" t="s">
        <v>627</v>
      </c>
      <c r="C393" s="112" t="s">
        <v>628</v>
      </c>
      <c r="D393" s="21">
        <f t="shared" si="8"/>
        <v>0</v>
      </c>
      <c r="E393" s="24">
        <f t="shared" si="8"/>
        <v>5159809</v>
      </c>
      <c r="F393" s="104">
        <v>0</v>
      </c>
      <c r="G393" s="104">
        <v>832347</v>
      </c>
      <c r="H393" s="105">
        <v>0</v>
      </c>
      <c r="I393" s="105">
        <v>1876260</v>
      </c>
      <c r="J393" s="106">
        <v>0</v>
      </c>
      <c r="K393" s="107">
        <v>811877</v>
      </c>
      <c r="L393" s="105">
        <v>0</v>
      </c>
      <c r="M393" s="105">
        <v>613865</v>
      </c>
      <c r="N393" s="106">
        <v>0</v>
      </c>
      <c r="O393" s="107">
        <v>1025460</v>
      </c>
      <c r="P393" s="105"/>
      <c r="Q393" s="105"/>
      <c r="R393" s="106"/>
      <c r="S393" s="107"/>
      <c r="T393" s="105"/>
      <c r="U393" s="105"/>
      <c r="V393" s="106"/>
      <c r="W393" s="107"/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1362</v>
      </c>
      <c r="B394" s="111" t="s">
        <v>629</v>
      </c>
      <c r="C394" s="112" t="s">
        <v>630</v>
      </c>
      <c r="D394" s="21">
        <f t="shared" si="8"/>
        <v>17036</v>
      </c>
      <c r="E394" s="24">
        <f t="shared" si="8"/>
        <v>30561235</v>
      </c>
      <c r="F394" s="104">
        <v>120</v>
      </c>
      <c r="G394" s="104">
        <v>5815093</v>
      </c>
      <c r="H394" s="105">
        <v>1640</v>
      </c>
      <c r="I394" s="105">
        <v>6309751</v>
      </c>
      <c r="J394" s="106">
        <v>4137</v>
      </c>
      <c r="K394" s="107">
        <v>6835342</v>
      </c>
      <c r="L394" s="105">
        <v>2940</v>
      </c>
      <c r="M394" s="105">
        <v>5259558</v>
      </c>
      <c r="N394" s="106">
        <v>8199</v>
      </c>
      <c r="O394" s="107">
        <v>6341491</v>
      </c>
      <c r="P394" s="105"/>
      <c r="Q394" s="105"/>
      <c r="R394" s="106"/>
      <c r="S394" s="107"/>
      <c r="T394" s="105"/>
      <c r="U394" s="105"/>
      <c r="V394" s="106"/>
      <c r="W394" s="107"/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1362</v>
      </c>
      <c r="B395" s="111" t="s">
        <v>631</v>
      </c>
      <c r="C395" s="112" t="s">
        <v>632</v>
      </c>
      <c r="D395" s="21">
        <f t="shared" si="8"/>
        <v>319437</v>
      </c>
      <c r="E395" s="24">
        <f t="shared" si="8"/>
        <v>49751253.5</v>
      </c>
      <c r="F395" s="104">
        <v>51131</v>
      </c>
      <c r="G395" s="104">
        <v>10798990</v>
      </c>
      <c r="H395" s="105">
        <v>93619</v>
      </c>
      <c r="I395" s="105">
        <v>11976068.5</v>
      </c>
      <c r="J395" s="106">
        <v>52613</v>
      </c>
      <c r="K395" s="107">
        <v>9211147.5</v>
      </c>
      <c r="L395" s="105">
        <v>39761</v>
      </c>
      <c r="M395" s="105">
        <v>9186213.5</v>
      </c>
      <c r="N395" s="106">
        <v>82313</v>
      </c>
      <c r="O395" s="107">
        <v>8578834</v>
      </c>
      <c r="P395" s="105"/>
      <c r="Q395" s="105"/>
      <c r="R395" s="106"/>
      <c r="S395" s="107"/>
      <c r="T395" s="105"/>
      <c r="U395" s="105"/>
      <c r="V395" s="106"/>
      <c r="W395" s="107"/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1362</v>
      </c>
      <c r="B396" s="111" t="s">
        <v>633</v>
      </c>
      <c r="C396" s="112" t="s">
        <v>1618</v>
      </c>
      <c r="D396" s="21">
        <f t="shared" si="8"/>
        <v>0</v>
      </c>
      <c r="E396" s="24">
        <f t="shared" si="8"/>
        <v>29398</v>
      </c>
      <c r="F396" s="104"/>
      <c r="G396" s="104"/>
      <c r="H396" s="105"/>
      <c r="I396" s="105"/>
      <c r="J396" s="106"/>
      <c r="K396" s="107"/>
      <c r="L396" s="105"/>
      <c r="M396" s="105"/>
      <c r="N396" s="106">
        <v>0</v>
      </c>
      <c r="O396" s="107">
        <v>29398</v>
      </c>
      <c r="P396" s="105"/>
      <c r="Q396" s="105"/>
      <c r="R396" s="106"/>
      <c r="S396" s="107"/>
      <c r="T396" s="105"/>
      <c r="U396" s="105"/>
      <c r="V396" s="106"/>
      <c r="W396" s="107"/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1362</v>
      </c>
      <c r="B397" s="111" t="s">
        <v>634</v>
      </c>
      <c r="C397" s="112" t="s">
        <v>1619</v>
      </c>
      <c r="D397" s="21">
        <f t="shared" si="8"/>
        <v>0</v>
      </c>
      <c r="E397" s="24">
        <f t="shared" si="8"/>
        <v>28936</v>
      </c>
      <c r="F397" s="104"/>
      <c r="G397" s="104"/>
      <c r="H397" s="105"/>
      <c r="I397" s="105"/>
      <c r="J397" s="106"/>
      <c r="K397" s="107"/>
      <c r="L397" s="105">
        <v>0</v>
      </c>
      <c r="M397" s="105">
        <v>28936</v>
      </c>
      <c r="N397" s="106">
        <v>0</v>
      </c>
      <c r="O397" s="107">
        <v>0</v>
      </c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1362</v>
      </c>
      <c r="B398" s="111" t="s">
        <v>635</v>
      </c>
      <c r="C398" s="112" t="s">
        <v>636</v>
      </c>
      <c r="D398" s="21">
        <f t="shared" si="8"/>
        <v>0</v>
      </c>
      <c r="E398" s="24">
        <f t="shared" si="8"/>
        <v>0</v>
      </c>
      <c r="F398" s="104"/>
      <c r="G398" s="104"/>
      <c r="H398" s="105"/>
      <c r="I398" s="105"/>
      <c r="J398" s="106"/>
      <c r="K398" s="107"/>
      <c r="L398" s="105"/>
      <c r="M398" s="105"/>
      <c r="N398" s="106"/>
      <c r="O398" s="107"/>
      <c r="P398" s="105"/>
      <c r="Q398" s="105"/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1362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1362</v>
      </c>
      <c r="B400" s="111" t="s">
        <v>639</v>
      </c>
      <c r="C400" s="112" t="s">
        <v>640</v>
      </c>
      <c r="D400" s="21">
        <f t="shared" si="8"/>
        <v>433463</v>
      </c>
      <c r="E400" s="24">
        <f t="shared" si="8"/>
        <v>119492675</v>
      </c>
      <c r="F400" s="104">
        <v>0</v>
      </c>
      <c r="G400" s="104">
        <v>22010916</v>
      </c>
      <c r="H400" s="105">
        <v>120436</v>
      </c>
      <c r="I400" s="105">
        <v>23866237</v>
      </c>
      <c r="J400" s="106">
        <v>172064</v>
      </c>
      <c r="K400" s="107">
        <v>26668818</v>
      </c>
      <c r="L400" s="105">
        <v>38842</v>
      </c>
      <c r="M400" s="105">
        <v>23875084</v>
      </c>
      <c r="N400" s="106">
        <v>102121</v>
      </c>
      <c r="O400" s="107">
        <v>23071620</v>
      </c>
      <c r="P400" s="105"/>
      <c r="Q400" s="105"/>
      <c r="R400" s="106"/>
      <c r="S400" s="107"/>
      <c r="T400" s="105"/>
      <c r="U400" s="105"/>
      <c r="V400" s="106"/>
      <c r="W400" s="107"/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1362</v>
      </c>
      <c r="B401" s="111" t="s">
        <v>641</v>
      </c>
      <c r="C401" s="112" t="s">
        <v>642</v>
      </c>
      <c r="D401" s="21">
        <f t="shared" si="8"/>
        <v>513868.04</v>
      </c>
      <c r="E401" s="24">
        <f t="shared" si="8"/>
        <v>117247595</v>
      </c>
      <c r="F401" s="104">
        <v>0</v>
      </c>
      <c r="G401" s="104">
        <v>24283057</v>
      </c>
      <c r="H401" s="113">
        <v>148522.4</v>
      </c>
      <c r="I401" s="113">
        <v>24536596</v>
      </c>
      <c r="J401" s="31">
        <v>204223.16</v>
      </c>
      <c r="K401" s="32">
        <v>26517331</v>
      </c>
      <c r="L401" s="113">
        <v>52862.29</v>
      </c>
      <c r="M401" s="113">
        <v>19794874</v>
      </c>
      <c r="N401" s="31">
        <v>108260.19</v>
      </c>
      <c r="O401" s="32">
        <v>22115737</v>
      </c>
      <c r="P401" s="105"/>
      <c r="Q401" s="105"/>
      <c r="R401" s="31"/>
      <c r="S401" s="32"/>
      <c r="T401" s="113"/>
      <c r="U401" s="113"/>
      <c r="V401" s="31"/>
      <c r="W401" s="32"/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1362</v>
      </c>
      <c r="B402" s="111" t="s">
        <v>643</v>
      </c>
      <c r="C402" s="112" t="s">
        <v>644</v>
      </c>
      <c r="D402" s="21">
        <f t="shared" si="8"/>
        <v>18462325.030000001</v>
      </c>
      <c r="E402" s="24">
        <f t="shared" si="8"/>
        <v>0</v>
      </c>
      <c r="F402" s="104">
        <v>5199396.26</v>
      </c>
      <c r="G402" s="104">
        <v>0</v>
      </c>
      <c r="H402" s="113">
        <v>3614241.88</v>
      </c>
      <c r="I402" s="113">
        <v>0</v>
      </c>
      <c r="J402" s="31">
        <v>4450405.75</v>
      </c>
      <c r="K402" s="32">
        <v>0</v>
      </c>
      <c r="L402" s="113">
        <v>2900254.91</v>
      </c>
      <c r="M402" s="113">
        <v>0</v>
      </c>
      <c r="N402" s="31">
        <v>2298026.23</v>
      </c>
      <c r="O402" s="32">
        <v>0</v>
      </c>
      <c r="P402" s="113"/>
      <c r="Q402" s="113"/>
      <c r="R402" s="31"/>
      <c r="S402" s="32"/>
      <c r="T402" s="113"/>
      <c r="U402" s="113"/>
      <c r="V402" s="31"/>
      <c r="W402" s="32"/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1362</v>
      </c>
      <c r="B403" s="111" t="s">
        <v>645</v>
      </c>
      <c r="C403" s="112" t="s">
        <v>646</v>
      </c>
      <c r="D403" s="21">
        <f t="shared" si="8"/>
        <v>15000</v>
      </c>
      <c r="E403" s="24">
        <f t="shared" si="8"/>
        <v>17741702.449999999</v>
      </c>
      <c r="F403" s="104">
        <v>0</v>
      </c>
      <c r="G403" s="104">
        <v>2896136.64</v>
      </c>
      <c r="H403" s="105">
        <v>0</v>
      </c>
      <c r="I403" s="105">
        <v>3368005.73</v>
      </c>
      <c r="J403" s="106">
        <v>0</v>
      </c>
      <c r="K403" s="107">
        <v>4068972.47</v>
      </c>
      <c r="L403" s="105">
        <v>15000</v>
      </c>
      <c r="M403" s="105">
        <v>3221646.86</v>
      </c>
      <c r="N403" s="106">
        <v>0</v>
      </c>
      <c r="O403" s="107">
        <v>4186940.75</v>
      </c>
      <c r="P403" s="113"/>
      <c r="Q403" s="113"/>
      <c r="R403" s="106"/>
      <c r="S403" s="107"/>
      <c r="T403" s="105"/>
      <c r="U403" s="105"/>
      <c r="V403" s="106"/>
      <c r="W403" s="107"/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1362</v>
      </c>
      <c r="B404" s="111" t="s">
        <v>647</v>
      </c>
      <c r="C404" s="112" t="s">
        <v>648</v>
      </c>
      <c r="D404" s="21">
        <f t="shared" si="8"/>
        <v>18710</v>
      </c>
      <c r="E404" s="24">
        <f t="shared" si="8"/>
        <v>616398</v>
      </c>
      <c r="F404" s="104">
        <v>0</v>
      </c>
      <c r="G404" s="104">
        <v>96530</v>
      </c>
      <c r="H404" s="105">
        <v>0</v>
      </c>
      <c r="I404" s="105">
        <v>101602</v>
      </c>
      <c r="J404" s="106">
        <v>0</v>
      </c>
      <c r="K404" s="107">
        <v>145197</v>
      </c>
      <c r="L404" s="105">
        <v>17300</v>
      </c>
      <c r="M404" s="105">
        <v>154902</v>
      </c>
      <c r="N404" s="106">
        <v>1410</v>
      </c>
      <c r="O404" s="107">
        <v>118167</v>
      </c>
      <c r="P404" s="105"/>
      <c r="Q404" s="105"/>
      <c r="R404" s="106"/>
      <c r="S404" s="107"/>
      <c r="T404" s="105"/>
      <c r="U404" s="105"/>
      <c r="V404" s="106"/>
      <c r="W404" s="107"/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1362</v>
      </c>
      <c r="B405" s="111" t="s">
        <v>649</v>
      </c>
      <c r="C405" s="112" t="s">
        <v>650</v>
      </c>
      <c r="D405" s="21">
        <f t="shared" si="8"/>
        <v>52310</v>
      </c>
      <c r="E405" s="24">
        <f t="shared" si="8"/>
        <v>25662137</v>
      </c>
      <c r="F405" s="104">
        <v>0</v>
      </c>
      <c r="G405" s="104">
        <v>4954224</v>
      </c>
      <c r="H405" s="105">
        <v>0</v>
      </c>
      <c r="I405" s="105">
        <v>5260024</v>
      </c>
      <c r="J405" s="106">
        <v>0</v>
      </c>
      <c r="K405" s="107">
        <v>5504407</v>
      </c>
      <c r="L405" s="105">
        <v>52310</v>
      </c>
      <c r="M405" s="105">
        <v>5590260</v>
      </c>
      <c r="N405" s="106">
        <v>0</v>
      </c>
      <c r="O405" s="107">
        <v>4353222</v>
      </c>
      <c r="P405" s="105"/>
      <c r="Q405" s="105"/>
      <c r="R405" s="106"/>
      <c r="S405" s="107"/>
      <c r="T405" s="105"/>
      <c r="U405" s="105"/>
      <c r="V405" s="106"/>
      <c r="W405" s="107"/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1362</v>
      </c>
      <c r="B406" s="111" t="s">
        <v>651</v>
      </c>
      <c r="C406" s="112" t="s">
        <v>652</v>
      </c>
      <c r="D406" s="21">
        <f t="shared" si="8"/>
        <v>39638</v>
      </c>
      <c r="E406" s="24">
        <f t="shared" si="8"/>
        <v>13059219</v>
      </c>
      <c r="F406" s="104">
        <v>0</v>
      </c>
      <c r="G406" s="104">
        <v>2669300</v>
      </c>
      <c r="H406" s="105">
        <v>150</v>
      </c>
      <c r="I406" s="105">
        <v>2301648</v>
      </c>
      <c r="J406" s="106">
        <v>9295</v>
      </c>
      <c r="K406" s="107">
        <v>3048552</v>
      </c>
      <c r="L406" s="105">
        <v>29693</v>
      </c>
      <c r="M406" s="105">
        <v>2294079</v>
      </c>
      <c r="N406" s="106">
        <v>500</v>
      </c>
      <c r="O406" s="107">
        <v>2745640</v>
      </c>
      <c r="P406" s="105"/>
      <c r="Q406" s="105"/>
      <c r="R406" s="106"/>
      <c r="S406" s="107"/>
      <c r="T406" s="105"/>
      <c r="U406" s="105"/>
      <c r="V406" s="106"/>
      <c r="W406" s="107"/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1362</v>
      </c>
      <c r="B407" s="111" t="s">
        <v>653</v>
      </c>
      <c r="C407" s="112" t="s">
        <v>1620</v>
      </c>
      <c r="D407" s="21">
        <f t="shared" si="8"/>
        <v>7745</v>
      </c>
      <c r="E407" s="24">
        <f t="shared" si="8"/>
        <v>18842989</v>
      </c>
      <c r="F407" s="104">
        <v>0</v>
      </c>
      <c r="G407" s="104">
        <v>2479288</v>
      </c>
      <c r="H407" s="105">
        <v>2000</v>
      </c>
      <c r="I407" s="105">
        <v>3725178</v>
      </c>
      <c r="J407" s="106">
        <v>0</v>
      </c>
      <c r="K407" s="107">
        <v>3930054</v>
      </c>
      <c r="L407" s="105">
        <v>0</v>
      </c>
      <c r="M407" s="105">
        <v>4915438</v>
      </c>
      <c r="N407" s="106">
        <v>5745</v>
      </c>
      <c r="O407" s="107">
        <v>3793031</v>
      </c>
      <c r="P407" s="105"/>
      <c r="Q407" s="105"/>
      <c r="R407" s="106"/>
      <c r="S407" s="107"/>
      <c r="T407" s="105"/>
      <c r="U407" s="105"/>
      <c r="V407" s="106"/>
      <c r="W407" s="107"/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1362</v>
      </c>
      <c r="B408" s="111" t="s">
        <v>654</v>
      </c>
      <c r="C408" s="112" t="s">
        <v>1621</v>
      </c>
      <c r="D408" s="21">
        <f t="shared" si="8"/>
        <v>3957179.21</v>
      </c>
      <c r="E408" s="24">
        <f t="shared" si="8"/>
        <v>0</v>
      </c>
      <c r="F408" s="104">
        <v>510643.52</v>
      </c>
      <c r="G408" s="104">
        <v>0</v>
      </c>
      <c r="H408" s="113">
        <v>268359.02</v>
      </c>
      <c r="I408" s="113">
        <v>0</v>
      </c>
      <c r="J408" s="31">
        <v>1634125</v>
      </c>
      <c r="K408" s="32">
        <v>0</v>
      </c>
      <c r="L408" s="113">
        <v>497588.98</v>
      </c>
      <c r="M408" s="113">
        <v>0</v>
      </c>
      <c r="N408" s="31">
        <v>1046462.69</v>
      </c>
      <c r="O408" s="32">
        <v>0</v>
      </c>
      <c r="P408" s="105"/>
      <c r="Q408" s="105"/>
      <c r="R408" s="31"/>
      <c r="S408" s="32"/>
      <c r="T408" s="113"/>
      <c r="U408" s="113"/>
      <c r="V408" s="31"/>
      <c r="W408" s="32"/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1362</v>
      </c>
      <c r="B409" s="111" t="s">
        <v>655</v>
      </c>
      <c r="C409" s="112" t="s">
        <v>1622</v>
      </c>
      <c r="D409" s="21">
        <f t="shared" si="8"/>
        <v>0</v>
      </c>
      <c r="E409" s="24">
        <f t="shared" si="8"/>
        <v>2370651.4099999997</v>
      </c>
      <c r="F409" s="104">
        <v>0</v>
      </c>
      <c r="G409" s="104">
        <v>600221.97</v>
      </c>
      <c r="H409" s="105">
        <v>0</v>
      </c>
      <c r="I409" s="105">
        <v>433492.26</v>
      </c>
      <c r="J409" s="106">
        <v>0</v>
      </c>
      <c r="K409" s="107">
        <v>222082.11</v>
      </c>
      <c r="L409" s="105">
        <v>0</v>
      </c>
      <c r="M409" s="105">
        <v>406925.74</v>
      </c>
      <c r="N409" s="106">
        <v>0</v>
      </c>
      <c r="O409" s="107">
        <v>707929.33</v>
      </c>
      <c r="P409" s="113"/>
      <c r="Q409" s="113"/>
      <c r="R409" s="106"/>
      <c r="S409" s="107"/>
      <c r="T409" s="105"/>
      <c r="U409" s="105"/>
      <c r="V409" s="106"/>
      <c r="W409" s="107"/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1362</v>
      </c>
      <c r="B410" s="111" t="s">
        <v>656</v>
      </c>
      <c r="C410" s="112" t="s">
        <v>1623</v>
      </c>
      <c r="D410" s="21">
        <f t="shared" si="8"/>
        <v>0</v>
      </c>
      <c r="E410" s="24">
        <f t="shared" si="8"/>
        <v>404065</v>
      </c>
      <c r="F410" s="104"/>
      <c r="G410" s="104"/>
      <c r="H410" s="113">
        <v>0</v>
      </c>
      <c r="I410" s="113">
        <v>120436</v>
      </c>
      <c r="J410" s="31">
        <v>0</v>
      </c>
      <c r="K410" s="32">
        <v>172064</v>
      </c>
      <c r="L410" s="113">
        <v>0</v>
      </c>
      <c r="M410" s="113">
        <v>38842</v>
      </c>
      <c r="N410" s="31">
        <v>0</v>
      </c>
      <c r="O410" s="32">
        <v>72723</v>
      </c>
      <c r="P410" s="105"/>
      <c r="Q410" s="105"/>
      <c r="R410" s="31"/>
      <c r="S410" s="32"/>
      <c r="T410" s="113"/>
      <c r="U410" s="113"/>
      <c r="V410" s="31"/>
      <c r="W410" s="32"/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1362</v>
      </c>
      <c r="B411" s="111" t="s">
        <v>657</v>
      </c>
      <c r="C411" s="112" t="s">
        <v>658</v>
      </c>
      <c r="D411" s="21">
        <f t="shared" si="8"/>
        <v>40885.01</v>
      </c>
      <c r="E411" s="24">
        <f t="shared" si="8"/>
        <v>209006.75</v>
      </c>
      <c r="F411" s="104"/>
      <c r="G411" s="104"/>
      <c r="H411" s="105">
        <v>27665</v>
      </c>
      <c r="I411" s="105">
        <v>148522.4</v>
      </c>
      <c r="J411" s="106">
        <v>13220.01</v>
      </c>
      <c r="K411" s="107">
        <v>33304.160000000003</v>
      </c>
      <c r="L411" s="105">
        <v>0</v>
      </c>
      <c r="M411" s="105">
        <v>12016</v>
      </c>
      <c r="N411" s="106">
        <v>0</v>
      </c>
      <c r="O411" s="107">
        <v>15164.19</v>
      </c>
      <c r="P411" s="113"/>
      <c r="Q411" s="113"/>
      <c r="R411" s="106"/>
      <c r="S411" s="107"/>
      <c r="T411" s="105"/>
      <c r="U411" s="105"/>
      <c r="V411" s="106"/>
      <c r="W411" s="107"/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1362</v>
      </c>
      <c r="B412" s="111" t="s">
        <v>659</v>
      </c>
      <c r="C412" s="112" t="s">
        <v>660</v>
      </c>
      <c r="D412" s="21">
        <f t="shared" si="8"/>
        <v>0</v>
      </c>
      <c r="E412" s="24">
        <f t="shared" si="8"/>
        <v>0</v>
      </c>
      <c r="F412" s="104"/>
      <c r="G412" s="104"/>
      <c r="H412" s="105"/>
      <c r="I412" s="105"/>
      <c r="J412" s="106"/>
      <c r="K412" s="107"/>
      <c r="L412" s="105"/>
      <c r="M412" s="105"/>
      <c r="N412" s="106"/>
      <c r="O412" s="107"/>
      <c r="P412" s="105"/>
      <c r="Q412" s="105"/>
      <c r="R412" s="106"/>
      <c r="S412" s="107"/>
      <c r="T412" s="105"/>
      <c r="U412" s="105"/>
      <c r="V412" s="106"/>
      <c r="W412" s="107"/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1362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0</v>
      </c>
      <c r="F413" s="104"/>
      <c r="G413" s="104"/>
      <c r="H413" s="105"/>
      <c r="I413" s="105"/>
      <c r="J413" s="106"/>
      <c r="K413" s="107"/>
      <c r="L413" s="105"/>
      <c r="M413" s="105"/>
      <c r="N413" s="106"/>
      <c r="O413" s="107"/>
      <c r="P413" s="105"/>
      <c r="Q413" s="105"/>
      <c r="R413" s="106"/>
      <c r="S413" s="107"/>
      <c r="T413" s="105"/>
      <c r="U413" s="105"/>
      <c r="V413" s="106"/>
      <c r="W413" s="107"/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1362</v>
      </c>
      <c r="B414" s="111" t="s">
        <v>663</v>
      </c>
      <c r="C414" s="112" t="s">
        <v>664</v>
      </c>
      <c r="D414" s="21">
        <f t="shared" si="8"/>
        <v>2003079</v>
      </c>
      <c r="E414" s="24">
        <f t="shared" si="8"/>
        <v>132431477</v>
      </c>
      <c r="F414" s="104">
        <v>0</v>
      </c>
      <c r="G414" s="104">
        <v>25784819</v>
      </c>
      <c r="H414" s="105">
        <v>271480.8</v>
      </c>
      <c r="I414" s="105">
        <v>27032817</v>
      </c>
      <c r="J414" s="106">
        <v>552211.19999999995</v>
      </c>
      <c r="K414" s="107">
        <v>28928893</v>
      </c>
      <c r="L414" s="105">
        <v>626383</v>
      </c>
      <c r="M414" s="105">
        <v>25820010</v>
      </c>
      <c r="N414" s="106">
        <v>553004</v>
      </c>
      <c r="O414" s="107">
        <v>24864938</v>
      </c>
      <c r="P414" s="105"/>
      <c r="Q414" s="105"/>
      <c r="R414" s="106"/>
      <c r="S414" s="107"/>
      <c r="T414" s="105"/>
      <c r="U414" s="105"/>
      <c r="V414" s="106"/>
      <c r="W414" s="107"/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1362</v>
      </c>
      <c r="B415" s="111" t="s">
        <v>665</v>
      </c>
      <c r="C415" s="112" t="s">
        <v>666</v>
      </c>
      <c r="D415" s="21">
        <f t="shared" si="8"/>
        <v>67997333.609999999</v>
      </c>
      <c r="E415" s="24">
        <f t="shared" si="8"/>
        <v>969403026</v>
      </c>
      <c r="F415" s="104">
        <v>0</v>
      </c>
      <c r="G415" s="104">
        <v>203101368</v>
      </c>
      <c r="H415" s="113">
        <v>2582308.41</v>
      </c>
      <c r="I415" s="113">
        <v>175829453</v>
      </c>
      <c r="J415" s="31">
        <v>20951570.199999999</v>
      </c>
      <c r="K415" s="32">
        <v>197246145</v>
      </c>
      <c r="L415" s="113">
        <v>24443352</v>
      </c>
      <c r="M415" s="113">
        <v>202029035</v>
      </c>
      <c r="N415" s="31">
        <v>20020103</v>
      </c>
      <c r="O415" s="32">
        <v>191197025</v>
      </c>
      <c r="P415" s="105"/>
      <c r="Q415" s="105"/>
      <c r="R415" s="31"/>
      <c r="S415" s="32"/>
      <c r="T415" s="113"/>
      <c r="U415" s="113"/>
      <c r="V415" s="31"/>
      <c r="W415" s="32"/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1362</v>
      </c>
      <c r="B416" s="111" t="s">
        <v>667</v>
      </c>
      <c r="C416" s="112" t="s">
        <v>668</v>
      </c>
      <c r="D416" s="21">
        <f t="shared" si="8"/>
        <v>2602693.9500000002</v>
      </c>
      <c r="E416" s="24">
        <f t="shared" si="8"/>
        <v>90894476</v>
      </c>
      <c r="F416" s="104">
        <v>0</v>
      </c>
      <c r="G416" s="104">
        <v>17829148</v>
      </c>
      <c r="H416" s="105">
        <v>758240</v>
      </c>
      <c r="I416" s="105">
        <v>17118825</v>
      </c>
      <c r="J416" s="106">
        <v>641948.94999999995</v>
      </c>
      <c r="K416" s="107">
        <v>19128844</v>
      </c>
      <c r="L416" s="105">
        <v>681333</v>
      </c>
      <c r="M416" s="105">
        <v>18778539</v>
      </c>
      <c r="N416" s="106">
        <v>521172</v>
      </c>
      <c r="O416" s="107">
        <v>18039120</v>
      </c>
      <c r="P416" s="113"/>
      <c r="Q416" s="113"/>
      <c r="R416" s="106"/>
      <c r="S416" s="107"/>
      <c r="T416" s="105"/>
      <c r="U416" s="105"/>
      <c r="V416" s="106"/>
      <c r="W416" s="107"/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1362</v>
      </c>
      <c r="B417" s="111" t="s">
        <v>669</v>
      </c>
      <c r="C417" s="112" t="s">
        <v>670</v>
      </c>
      <c r="D417" s="21">
        <f t="shared" si="8"/>
        <v>8321897</v>
      </c>
      <c r="E417" s="24">
        <f t="shared" si="8"/>
        <v>17466040</v>
      </c>
      <c r="F417" s="104">
        <v>0</v>
      </c>
      <c r="G417" s="104">
        <v>3913826</v>
      </c>
      <c r="H417" s="105">
        <v>126465</v>
      </c>
      <c r="I417" s="105">
        <v>3271489</v>
      </c>
      <c r="J417" s="106">
        <v>1470894</v>
      </c>
      <c r="K417" s="107">
        <v>3334874</v>
      </c>
      <c r="L417" s="105">
        <v>3521007</v>
      </c>
      <c r="M417" s="105">
        <v>3715517</v>
      </c>
      <c r="N417" s="106">
        <v>3203531</v>
      </c>
      <c r="O417" s="107">
        <v>3230334</v>
      </c>
      <c r="P417" s="105"/>
      <c r="Q417" s="105"/>
      <c r="R417" s="106"/>
      <c r="S417" s="107"/>
      <c r="T417" s="105"/>
      <c r="U417" s="105"/>
      <c r="V417" s="106"/>
      <c r="W417" s="107"/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1362</v>
      </c>
      <c r="B418" s="111" t="s">
        <v>671</v>
      </c>
      <c r="C418" s="112" t="s">
        <v>1624</v>
      </c>
      <c r="D418" s="21">
        <f t="shared" si="8"/>
        <v>352430</v>
      </c>
      <c r="E418" s="24">
        <f t="shared" si="8"/>
        <v>10613915</v>
      </c>
      <c r="F418" s="104">
        <v>0</v>
      </c>
      <c r="G418" s="104">
        <v>1945369</v>
      </c>
      <c r="H418" s="105">
        <v>71957</v>
      </c>
      <c r="I418" s="105">
        <v>2085173</v>
      </c>
      <c r="J418" s="106">
        <v>70530</v>
      </c>
      <c r="K418" s="107">
        <v>2388626</v>
      </c>
      <c r="L418" s="105">
        <v>102069</v>
      </c>
      <c r="M418" s="105">
        <v>2182577</v>
      </c>
      <c r="N418" s="106">
        <v>107874</v>
      </c>
      <c r="O418" s="107">
        <v>2012170</v>
      </c>
      <c r="P418" s="105"/>
      <c r="Q418" s="105"/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1362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43512519.810000002</v>
      </c>
      <c r="F419" s="104"/>
      <c r="G419" s="104"/>
      <c r="H419" s="105"/>
      <c r="I419" s="105"/>
      <c r="J419" s="106">
        <v>0</v>
      </c>
      <c r="K419" s="107">
        <v>43512519.810000002</v>
      </c>
      <c r="L419" s="105">
        <v>0</v>
      </c>
      <c r="M419" s="105">
        <v>0</v>
      </c>
      <c r="N419" s="106">
        <v>0</v>
      </c>
      <c r="O419" s="107">
        <v>0</v>
      </c>
      <c r="P419" s="105"/>
      <c r="Q419" s="105"/>
      <c r="R419" s="106"/>
      <c r="S419" s="107"/>
      <c r="T419" s="105"/>
      <c r="U419" s="105"/>
      <c r="V419" s="106"/>
      <c r="W419" s="107"/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1362</v>
      </c>
      <c r="B420" s="111" t="s">
        <v>674</v>
      </c>
      <c r="C420" s="112" t="s">
        <v>675</v>
      </c>
      <c r="D420" s="21">
        <f t="shared" si="8"/>
        <v>132434257</v>
      </c>
      <c r="E420" s="24">
        <f t="shared" si="8"/>
        <v>140460599.31999999</v>
      </c>
      <c r="F420" s="104"/>
      <c r="G420" s="104"/>
      <c r="H420" s="105">
        <v>52817636</v>
      </c>
      <c r="I420" s="105">
        <v>90374441.840000004</v>
      </c>
      <c r="J420" s="106">
        <v>28928893</v>
      </c>
      <c r="K420" s="107">
        <v>48906770.479999997</v>
      </c>
      <c r="L420" s="105">
        <v>25855790</v>
      </c>
      <c r="M420" s="105">
        <v>626383</v>
      </c>
      <c r="N420" s="106">
        <v>24831938</v>
      </c>
      <c r="O420" s="107">
        <v>553004</v>
      </c>
      <c r="P420" s="105"/>
      <c r="Q420" s="105"/>
      <c r="R420" s="106"/>
      <c r="S420" s="107"/>
      <c r="T420" s="105"/>
      <c r="U420" s="105"/>
      <c r="V420" s="106"/>
      <c r="W420" s="107"/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1362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0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1362</v>
      </c>
      <c r="B422" s="111" t="s">
        <v>678</v>
      </c>
      <c r="C422" s="112" t="s">
        <v>679</v>
      </c>
      <c r="D422" s="21">
        <f t="shared" si="8"/>
        <v>1457761</v>
      </c>
      <c r="E422" s="24">
        <f t="shared" si="8"/>
        <v>23496059.629999999</v>
      </c>
      <c r="F422" s="104"/>
      <c r="G422" s="104"/>
      <c r="H422" s="105">
        <v>415949</v>
      </c>
      <c r="I422" s="105">
        <v>22574262.989999998</v>
      </c>
      <c r="J422" s="106">
        <v>443702</v>
      </c>
      <c r="K422" s="107">
        <v>921796.64</v>
      </c>
      <c r="L422" s="105">
        <v>202722</v>
      </c>
      <c r="M422" s="105">
        <v>0</v>
      </c>
      <c r="N422" s="106">
        <v>395388</v>
      </c>
      <c r="O422" s="107">
        <v>0</v>
      </c>
      <c r="P422" s="113"/>
      <c r="Q422" s="113"/>
      <c r="R422" s="106"/>
      <c r="S422" s="107"/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1362</v>
      </c>
      <c r="B423" s="111" t="s">
        <v>680</v>
      </c>
      <c r="C423" s="112" t="s">
        <v>681</v>
      </c>
      <c r="D423" s="21">
        <f t="shared" si="8"/>
        <v>500844</v>
      </c>
      <c r="E423" s="24">
        <f t="shared" si="8"/>
        <v>10452801.780000001</v>
      </c>
      <c r="F423" s="104">
        <v>0</v>
      </c>
      <c r="G423" s="104">
        <v>105400</v>
      </c>
      <c r="H423" s="105">
        <v>105400</v>
      </c>
      <c r="I423" s="105">
        <v>627935.78</v>
      </c>
      <c r="J423" s="106">
        <v>0</v>
      </c>
      <c r="K423" s="107">
        <v>5954977</v>
      </c>
      <c r="L423" s="105">
        <v>0</v>
      </c>
      <c r="M423" s="105">
        <v>490484</v>
      </c>
      <c r="N423" s="106">
        <v>395444</v>
      </c>
      <c r="O423" s="107">
        <v>3274005</v>
      </c>
      <c r="P423" s="105"/>
      <c r="Q423" s="105"/>
      <c r="R423" s="106"/>
      <c r="S423" s="107"/>
      <c r="T423" s="105"/>
      <c r="U423" s="105"/>
      <c r="V423" s="106"/>
      <c r="W423" s="107"/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1362</v>
      </c>
      <c r="B424" s="111" t="s">
        <v>682</v>
      </c>
      <c r="C424" s="112" t="s">
        <v>683</v>
      </c>
      <c r="D424" s="21">
        <f t="shared" si="8"/>
        <v>0</v>
      </c>
      <c r="E424" s="24">
        <f t="shared" si="8"/>
        <v>2333951.7799999998</v>
      </c>
      <c r="F424" s="104">
        <v>0</v>
      </c>
      <c r="G424" s="104">
        <v>407904.31</v>
      </c>
      <c r="H424" s="105">
        <v>0</v>
      </c>
      <c r="I424" s="105">
        <v>137856.32000000001</v>
      </c>
      <c r="J424" s="106">
        <v>0</v>
      </c>
      <c r="K424" s="107">
        <v>648957.5</v>
      </c>
      <c r="L424" s="105">
        <v>0</v>
      </c>
      <c r="M424" s="105">
        <v>588279.63</v>
      </c>
      <c r="N424" s="106">
        <v>0</v>
      </c>
      <c r="O424" s="107">
        <v>550954.02</v>
      </c>
      <c r="P424" s="105"/>
      <c r="Q424" s="105"/>
      <c r="R424" s="106"/>
      <c r="S424" s="107"/>
      <c r="T424" s="105"/>
      <c r="U424" s="105"/>
      <c r="V424" s="106"/>
      <c r="W424" s="107"/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1362</v>
      </c>
      <c r="B425" s="111" t="s">
        <v>684</v>
      </c>
      <c r="C425" s="112" t="s">
        <v>685</v>
      </c>
      <c r="D425" s="21">
        <f t="shared" si="8"/>
        <v>9450</v>
      </c>
      <c r="E425" s="24">
        <f t="shared" si="8"/>
        <v>3712095.39</v>
      </c>
      <c r="F425" s="104">
        <v>0</v>
      </c>
      <c r="G425" s="104">
        <v>880158.77</v>
      </c>
      <c r="H425" s="105">
        <v>0</v>
      </c>
      <c r="I425" s="105">
        <v>240156.62</v>
      </c>
      <c r="J425" s="106">
        <v>0</v>
      </c>
      <c r="K425" s="107">
        <v>1327390</v>
      </c>
      <c r="L425" s="105">
        <v>0</v>
      </c>
      <c r="M425" s="105">
        <v>673140</v>
      </c>
      <c r="N425" s="106">
        <v>9450</v>
      </c>
      <c r="O425" s="107">
        <v>591250</v>
      </c>
      <c r="P425" s="105"/>
      <c r="Q425" s="105"/>
      <c r="R425" s="106"/>
      <c r="S425" s="107"/>
      <c r="T425" s="105"/>
      <c r="U425" s="105"/>
      <c r="V425" s="106"/>
      <c r="W425" s="107"/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1362</v>
      </c>
      <c r="B426" s="111" t="s">
        <v>686</v>
      </c>
      <c r="C426" s="112" t="s">
        <v>687</v>
      </c>
      <c r="D426" s="21">
        <f t="shared" si="8"/>
        <v>25784819</v>
      </c>
      <c r="E426" s="24">
        <f t="shared" si="8"/>
        <v>25784819</v>
      </c>
      <c r="F426" s="104">
        <v>25784819</v>
      </c>
      <c r="G426" s="104">
        <v>0</v>
      </c>
      <c r="H426" s="105">
        <v>0</v>
      </c>
      <c r="I426" s="105">
        <v>25784819</v>
      </c>
      <c r="J426" s="106"/>
      <c r="K426" s="107"/>
      <c r="L426" s="105"/>
      <c r="M426" s="105"/>
      <c r="N426" s="106"/>
      <c r="O426" s="107"/>
      <c r="P426" s="105"/>
      <c r="Q426" s="105"/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1362</v>
      </c>
      <c r="B427" s="111" t="s">
        <v>688</v>
      </c>
      <c r="C427" s="112" t="s">
        <v>689</v>
      </c>
      <c r="D427" s="21">
        <f t="shared" si="8"/>
        <v>329928080.13</v>
      </c>
      <c r="E427" s="24">
        <f t="shared" si="8"/>
        <v>41695.599999999999</v>
      </c>
      <c r="F427" s="104"/>
      <c r="G427" s="104"/>
      <c r="H427" s="113">
        <v>18019990.52</v>
      </c>
      <c r="I427" s="113">
        <v>0</v>
      </c>
      <c r="J427" s="31">
        <v>105098687.93000001</v>
      </c>
      <c r="K427" s="32">
        <v>0</v>
      </c>
      <c r="L427" s="113">
        <v>102541929.42</v>
      </c>
      <c r="M427" s="113">
        <v>4909.92</v>
      </c>
      <c r="N427" s="31">
        <v>104267472.26000001</v>
      </c>
      <c r="O427" s="32">
        <v>36785.68</v>
      </c>
      <c r="P427" s="105"/>
      <c r="Q427" s="105"/>
      <c r="R427" s="31"/>
      <c r="S427" s="32"/>
      <c r="T427" s="113"/>
      <c r="U427" s="113"/>
      <c r="V427" s="31"/>
      <c r="W427" s="32"/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1362</v>
      </c>
      <c r="B428" s="111" t="s">
        <v>690</v>
      </c>
      <c r="C428" s="112" t="s">
        <v>691</v>
      </c>
      <c r="D428" s="21">
        <f t="shared" si="8"/>
        <v>9600</v>
      </c>
      <c r="E428" s="24">
        <f t="shared" si="8"/>
        <v>15374661.800000001</v>
      </c>
      <c r="F428" s="104"/>
      <c r="G428" s="104"/>
      <c r="H428" s="113">
        <v>0</v>
      </c>
      <c r="I428" s="113">
        <v>1244514.5</v>
      </c>
      <c r="J428" s="31">
        <v>0</v>
      </c>
      <c r="K428" s="32">
        <v>4950705.4800000004</v>
      </c>
      <c r="L428" s="113">
        <v>0</v>
      </c>
      <c r="M428" s="113">
        <v>4985981.83</v>
      </c>
      <c r="N428" s="31">
        <v>9600</v>
      </c>
      <c r="O428" s="32">
        <v>4193459.99</v>
      </c>
      <c r="P428" s="113"/>
      <c r="Q428" s="113"/>
      <c r="R428" s="31"/>
      <c r="S428" s="32"/>
      <c r="T428" s="113"/>
      <c r="U428" s="113"/>
      <c r="V428" s="31"/>
      <c r="W428" s="32"/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1362</v>
      </c>
      <c r="B429" s="111" t="s">
        <v>692</v>
      </c>
      <c r="C429" s="112" t="s">
        <v>693</v>
      </c>
      <c r="D429" s="21">
        <f t="shared" si="8"/>
        <v>82925319.400000006</v>
      </c>
      <c r="E429" s="24">
        <f t="shared" si="8"/>
        <v>854451.95</v>
      </c>
      <c r="F429" s="104">
        <v>14530754.9</v>
      </c>
      <c r="G429" s="104">
        <v>0</v>
      </c>
      <c r="H429" s="113">
        <v>16423198</v>
      </c>
      <c r="I429" s="113">
        <v>0</v>
      </c>
      <c r="J429" s="31">
        <v>15811101.5</v>
      </c>
      <c r="K429" s="32">
        <v>244939.95</v>
      </c>
      <c r="L429" s="113">
        <v>18869981</v>
      </c>
      <c r="M429" s="113">
        <v>206665</v>
      </c>
      <c r="N429" s="31">
        <v>17290284</v>
      </c>
      <c r="O429" s="32">
        <v>402847</v>
      </c>
      <c r="P429" s="113"/>
      <c r="Q429" s="113"/>
      <c r="R429" s="31"/>
      <c r="S429" s="32"/>
      <c r="T429" s="113"/>
      <c r="U429" s="113"/>
      <c r="V429" s="31"/>
      <c r="W429" s="32"/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1362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4780902.55</v>
      </c>
      <c r="F430" s="104">
        <v>0</v>
      </c>
      <c r="G430" s="104">
        <v>1233426.55</v>
      </c>
      <c r="H430" s="105">
        <v>0</v>
      </c>
      <c r="I430" s="105">
        <v>1100160</v>
      </c>
      <c r="J430" s="106">
        <v>0</v>
      </c>
      <c r="K430" s="107">
        <v>1207672</v>
      </c>
      <c r="L430" s="105">
        <v>0</v>
      </c>
      <c r="M430" s="105">
        <v>642431</v>
      </c>
      <c r="N430" s="106">
        <v>0</v>
      </c>
      <c r="O430" s="107">
        <v>597213</v>
      </c>
      <c r="P430" s="113"/>
      <c r="Q430" s="113"/>
      <c r="R430" s="106"/>
      <c r="S430" s="107"/>
      <c r="T430" s="105"/>
      <c r="U430" s="105"/>
      <c r="V430" s="106"/>
      <c r="W430" s="107"/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1362</v>
      </c>
      <c r="B431" s="111" t="s">
        <v>696</v>
      </c>
      <c r="C431" s="112" t="s">
        <v>697</v>
      </c>
      <c r="D431" s="21">
        <f t="shared" si="8"/>
        <v>0</v>
      </c>
      <c r="E431" s="24">
        <f t="shared" si="8"/>
        <v>1457761</v>
      </c>
      <c r="F431" s="104">
        <v>0</v>
      </c>
      <c r="G431" s="104">
        <v>590</v>
      </c>
      <c r="H431" s="105">
        <v>0</v>
      </c>
      <c r="I431" s="105">
        <v>415359</v>
      </c>
      <c r="J431" s="106">
        <v>0</v>
      </c>
      <c r="K431" s="107">
        <v>443702</v>
      </c>
      <c r="L431" s="105">
        <v>0</v>
      </c>
      <c r="M431" s="105">
        <v>202722</v>
      </c>
      <c r="N431" s="106">
        <v>0</v>
      </c>
      <c r="O431" s="107">
        <v>395388</v>
      </c>
      <c r="P431" s="105"/>
      <c r="Q431" s="105"/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1362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1362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2000000</v>
      </c>
      <c r="F433" s="104"/>
      <c r="G433" s="104"/>
      <c r="H433" s="105">
        <v>0</v>
      </c>
      <c r="I433" s="105">
        <v>2000000</v>
      </c>
      <c r="J433" s="106">
        <v>0</v>
      </c>
      <c r="K433" s="107">
        <v>0</v>
      </c>
      <c r="L433" s="105">
        <v>0</v>
      </c>
      <c r="M433" s="105">
        <v>0</v>
      </c>
      <c r="N433" s="106">
        <v>0</v>
      </c>
      <c r="O433" s="107">
        <v>0</v>
      </c>
      <c r="P433" s="105"/>
      <c r="Q433" s="105"/>
      <c r="R433" s="106"/>
      <c r="S433" s="107"/>
      <c r="T433" s="105"/>
      <c r="U433" s="105"/>
      <c r="V433" s="106"/>
      <c r="W433" s="107"/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1362</v>
      </c>
      <c r="B434" s="111" t="s">
        <v>702</v>
      </c>
      <c r="C434" s="112" t="s">
        <v>1625</v>
      </c>
      <c r="D434" s="21">
        <f t="shared" si="8"/>
        <v>478673</v>
      </c>
      <c r="E434" s="24">
        <f t="shared" si="8"/>
        <v>10547299.949999999</v>
      </c>
      <c r="F434" s="104">
        <v>0</v>
      </c>
      <c r="G434" s="104">
        <v>766639</v>
      </c>
      <c r="H434" s="105">
        <v>0</v>
      </c>
      <c r="I434" s="105">
        <v>1872570.8</v>
      </c>
      <c r="J434" s="106">
        <v>17013</v>
      </c>
      <c r="K434" s="107">
        <v>2792685.15</v>
      </c>
      <c r="L434" s="105">
        <v>349749</v>
      </c>
      <c r="M434" s="105">
        <v>2668401</v>
      </c>
      <c r="N434" s="106">
        <v>111911</v>
      </c>
      <c r="O434" s="107">
        <v>2447004</v>
      </c>
      <c r="P434" s="105"/>
      <c r="Q434" s="105"/>
      <c r="R434" s="106"/>
      <c r="S434" s="107"/>
      <c r="T434" s="105"/>
      <c r="U434" s="105"/>
      <c r="V434" s="106"/>
      <c r="W434" s="107"/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1362</v>
      </c>
      <c r="B435" s="111" t="s">
        <v>703</v>
      </c>
      <c r="C435" s="112" t="s">
        <v>704</v>
      </c>
      <c r="D435" s="21">
        <f t="shared" si="8"/>
        <v>0</v>
      </c>
      <c r="E435" s="24">
        <f t="shared" si="8"/>
        <v>76473624.609999999</v>
      </c>
      <c r="F435" s="104">
        <v>0</v>
      </c>
      <c r="G435" s="104">
        <v>3535022</v>
      </c>
      <c r="H435" s="105">
        <v>0</v>
      </c>
      <c r="I435" s="105">
        <v>5503238.4100000001</v>
      </c>
      <c r="J435" s="106">
        <v>0</v>
      </c>
      <c r="K435" s="107">
        <v>21157863.199999999</v>
      </c>
      <c r="L435" s="105">
        <v>0</v>
      </c>
      <c r="M435" s="105">
        <v>24117823</v>
      </c>
      <c r="N435" s="106">
        <v>0</v>
      </c>
      <c r="O435" s="107">
        <v>22159678</v>
      </c>
      <c r="P435" s="105"/>
      <c r="Q435" s="105"/>
      <c r="R435" s="106"/>
      <c r="S435" s="107"/>
      <c r="T435" s="105"/>
      <c r="U435" s="105"/>
      <c r="V435" s="106"/>
      <c r="W435" s="107"/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1362</v>
      </c>
      <c r="B436" s="111" t="s">
        <v>705</v>
      </c>
      <c r="C436" s="112" t="s">
        <v>1696</v>
      </c>
      <c r="D436" s="21">
        <f t="shared" si="8"/>
        <v>13909289.129999999</v>
      </c>
      <c r="E436" s="24">
        <f t="shared" si="8"/>
        <v>0</v>
      </c>
      <c r="F436" s="104"/>
      <c r="G436" s="104"/>
      <c r="H436" s="113">
        <v>297966.8</v>
      </c>
      <c r="I436" s="113">
        <v>0</v>
      </c>
      <c r="J436" s="31">
        <v>3576372.93</v>
      </c>
      <c r="K436" s="32">
        <v>0</v>
      </c>
      <c r="L436" s="113">
        <v>5088248.5999999996</v>
      </c>
      <c r="M436" s="113">
        <v>0</v>
      </c>
      <c r="N436" s="31">
        <v>4946700.8</v>
      </c>
      <c r="O436" s="32">
        <v>0</v>
      </c>
      <c r="P436" s="105"/>
      <c r="Q436" s="105"/>
      <c r="R436" s="31"/>
      <c r="S436" s="32"/>
      <c r="T436" s="113"/>
      <c r="U436" s="113"/>
      <c r="V436" s="31"/>
      <c r="W436" s="32"/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1362</v>
      </c>
      <c r="B437" s="111" t="s">
        <v>706</v>
      </c>
      <c r="C437" s="112" t="s">
        <v>1697</v>
      </c>
      <c r="D437" s="21">
        <f t="shared" si="8"/>
        <v>0</v>
      </c>
      <c r="E437" s="24">
        <f t="shared" si="8"/>
        <v>1023933.5</v>
      </c>
      <c r="F437" s="104"/>
      <c r="G437" s="104"/>
      <c r="H437" s="105">
        <v>0</v>
      </c>
      <c r="I437" s="105">
        <v>73154.600000000006</v>
      </c>
      <c r="J437" s="106">
        <v>0</v>
      </c>
      <c r="K437" s="107">
        <v>598802.63</v>
      </c>
      <c r="L437" s="105">
        <v>0</v>
      </c>
      <c r="M437" s="105">
        <v>134818.14000000001</v>
      </c>
      <c r="N437" s="106">
        <v>0</v>
      </c>
      <c r="O437" s="107">
        <v>217158.13</v>
      </c>
      <c r="P437" s="113"/>
      <c r="Q437" s="113"/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1362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511711.16</v>
      </c>
      <c r="F438" s="104"/>
      <c r="G438" s="104"/>
      <c r="H438" s="105">
        <v>0</v>
      </c>
      <c r="I438" s="105">
        <v>511711.16</v>
      </c>
      <c r="J438" s="106">
        <v>0</v>
      </c>
      <c r="K438" s="107">
        <v>0</v>
      </c>
      <c r="L438" s="105">
        <v>0</v>
      </c>
      <c r="M438" s="105">
        <v>0</v>
      </c>
      <c r="N438" s="106">
        <v>0</v>
      </c>
      <c r="O438" s="107">
        <v>0</v>
      </c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1362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1362</v>
      </c>
      <c r="B440" s="111" t="s">
        <v>711</v>
      </c>
      <c r="C440" s="112" t="s">
        <v>712</v>
      </c>
      <c r="D440" s="21">
        <f t="shared" si="8"/>
        <v>590</v>
      </c>
      <c r="E440" s="24">
        <f t="shared" si="8"/>
        <v>590</v>
      </c>
      <c r="F440" s="104">
        <v>590</v>
      </c>
      <c r="G440" s="104">
        <v>0</v>
      </c>
      <c r="H440" s="105">
        <v>0</v>
      </c>
      <c r="I440" s="105">
        <v>590</v>
      </c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1362</v>
      </c>
      <c r="B441" s="111" t="s">
        <v>713</v>
      </c>
      <c r="C441" s="112" t="s">
        <v>714</v>
      </c>
      <c r="D441" s="21">
        <f t="shared" si="8"/>
        <v>4674208.9499999993</v>
      </c>
      <c r="E441" s="24">
        <f t="shared" si="8"/>
        <v>0</v>
      </c>
      <c r="F441" s="104"/>
      <c r="G441" s="104"/>
      <c r="H441" s="105">
        <v>921639</v>
      </c>
      <c r="I441" s="105">
        <v>0</v>
      </c>
      <c r="J441" s="106">
        <v>499098.15</v>
      </c>
      <c r="K441" s="107">
        <v>0</v>
      </c>
      <c r="L441" s="105">
        <v>2889932.7999999998</v>
      </c>
      <c r="M441" s="105">
        <v>0</v>
      </c>
      <c r="N441" s="106">
        <v>363539</v>
      </c>
      <c r="O441" s="107">
        <v>0</v>
      </c>
      <c r="P441" s="105"/>
      <c r="Q441" s="105"/>
      <c r="R441" s="106"/>
      <c r="S441" s="107"/>
      <c r="T441" s="105"/>
      <c r="U441" s="105"/>
      <c r="V441" s="106"/>
      <c r="W441" s="107"/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1362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352310.4</v>
      </c>
      <c r="F442" s="104">
        <v>0</v>
      </c>
      <c r="G442" s="104">
        <v>4500</v>
      </c>
      <c r="H442" s="105">
        <v>0</v>
      </c>
      <c r="I442" s="105">
        <v>59850.9</v>
      </c>
      <c r="J442" s="106">
        <v>0</v>
      </c>
      <c r="K442" s="107">
        <v>101599</v>
      </c>
      <c r="L442" s="105">
        <v>0</v>
      </c>
      <c r="M442" s="105">
        <v>115357</v>
      </c>
      <c r="N442" s="106">
        <v>0</v>
      </c>
      <c r="O442" s="107">
        <v>71003.5</v>
      </c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1362</v>
      </c>
      <c r="B443" s="111" t="s">
        <v>717</v>
      </c>
      <c r="C443" s="112" t="s">
        <v>718</v>
      </c>
      <c r="D443" s="21">
        <f t="shared" si="8"/>
        <v>1716</v>
      </c>
      <c r="E443" s="24">
        <f t="shared" si="8"/>
        <v>6466745</v>
      </c>
      <c r="F443" s="104"/>
      <c r="G443" s="104"/>
      <c r="H443" s="105"/>
      <c r="I443" s="105"/>
      <c r="J443" s="106">
        <v>1716</v>
      </c>
      <c r="K443" s="107">
        <v>410906</v>
      </c>
      <c r="L443" s="105">
        <v>0</v>
      </c>
      <c r="M443" s="105">
        <v>3234938</v>
      </c>
      <c r="N443" s="106">
        <v>0</v>
      </c>
      <c r="O443" s="107">
        <v>2820901</v>
      </c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1362</v>
      </c>
      <c r="B444" s="111" t="s">
        <v>719</v>
      </c>
      <c r="C444" s="112" t="s">
        <v>720</v>
      </c>
      <c r="D444" s="21">
        <f t="shared" si="8"/>
        <v>87889536.480000004</v>
      </c>
      <c r="E444" s="24">
        <f t="shared" si="8"/>
        <v>0</v>
      </c>
      <c r="F444" s="104"/>
      <c r="G444" s="104"/>
      <c r="H444" s="105">
        <v>87889536.480000004</v>
      </c>
      <c r="I444" s="105">
        <v>0</v>
      </c>
      <c r="J444" s="106">
        <v>0</v>
      </c>
      <c r="K444" s="107">
        <v>0</v>
      </c>
      <c r="L444" s="105">
        <v>0</v>
      </c>
      <c r="M444" s="105">
        <v>0</v>
      </c>
      <c r="N444" s="106">
        <v>0</v>
      </c>
      <c r="O444" s="107">
        <v>0</v>
      </c>
      <c r="P444" s="105"/>
      <c r="Q444" s="105"/>
      <c r="R444" s="106"/>
      <c r="S444" s="107"/>
      <c r="T444" s="105"/>
      <c r="U444" s="105"/>
      <c r="V444" s="106"/>
      <c r="W444" s="107"/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1362</v>
      </c>
      <c r="B445" s="111" t="s">
        <v>721</v>
      </c>
      <c r="C445" s="112" t="s">
        <v>722</v>
      </c>
      <c r="D445" s="21">
        <f t="shared" si="8"/>
        <v>116130590.16</v>
      </c>
      <c r="E445" s="24">
        <f t="shared" si="8"/>
        <v>0</v>
      </c>
      <c r="F445" s="104"/>
      <c r="G445" s="104"/>
      <c r="H445" s="105">
        <v>29032647.539999999</v>
      </c>
      <c r="I445" s="105">
        <v>0</v>
      </c>
      <c r="J445" s="106">
        <v>29032647.539999999</v>
      </c>
      <c r="K445" s="107">
        <v>0</v>
      </c>
      <c r="L445" s="105">
        <v>29032647.539999999</v>
      </c>
      <c r="M445" s="105">
        <v>0</v>
      </c>
      <c r="N445" s="106">
        <v>29032647.539999999</v>
      </c>
      <c r="O445" s="107">
        <v>0</v>
      </c>
      <c r="P445" s="105"/>
      <c r="Q445" s="105"/>
      <c r="R445" s="106"/>
      <c r="S445" s="107"/>
      <c r="T445" s="105"/>
      <c r="U445" s="105"/>
      <c r="V445" s="106"/>
      <c r="W445" s="107"/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1362</v>
      </c>
      <c r="B446" s="111" t="s">
        <v>723</v>
      </c>
      <c r="C446" s="112" t="s">
        <v>724</v>
      </c>
      <c r="D446" s="21">
        <f t="shared" si="8"/>
        <v>16058047.07</v>
      </c>
      <c r="E446" s="24">
        <f t="shared" si="8"/>
        <v>0</v>
      </c>
      <c r="F446" s="104"/>
      <c r="G446" s="104"/>
      <c r="H446" s="105">
        <v>16058047.07</v>
      </c>
      <c r="I446" s="105">
        <v>0</v>
      </c>
      <c r="J446" s="106">
        <v>0</v>
      </c>
      <c r="K446" s="107">
        <v>0</v>
      </c>
      <c r="L446" s="105">
        <v>0</v>
      </c>
      <c r="M446" s="105">
        <v>0</v>
      </c>
      <c r="N446" s="106">
        <v>0</v>
      </c>
      <c r="O446" s="107">
        <v>0</v>
      </c>
      <c r="P446" s="105"/>
      <c r="Q446" s="105"/>
      <c r="R446" s="106"/>
      <c r="S446" s="107"/>
      <c r="T446" s="105"/>
      <c r="U446" s="105"/>
      <c r="V446" s="106"/>
      <c r="W446" s="107"/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1362</v>
      </c>
      <c r="B447" s="111" t="s">
        <v>1626</v>
      </c>
      <c r="C447" s="112" t="s">
        <v>1627</v>
      </c>
      <c r="D447" s="21">
        <f t="shared" si="8"/>
        <v>36000</v>
      </c>
      <c r="E447" s="24">
        <f t="shared" si="8"/>
        <v>36000</v>
      </c>
      <c r="F447" s="104"/>
      <c r="G447" s="104"/>
      <c r="H447" s="105"/>
      <c r="I447" s="105"/>
      <c r="J447" s="106">
        <v>0</v>
      </c>
      <c r="K447" s="107">
        <v>12000</v>
      </c>
      <c r="L447" s="105">
        <v>0</v>
      </c>
      <c r="M447" s="105">
        <v>24000</v>
      </c>
      <c r="N447" s="106">
        <v>36000</v>
      </c>
      <c r="O447" s="107">
        <v>0</v>
      </c>
      <c r="P447" s="105"/>
      <c r="Q447" s="105"/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1362</v>
      </c>
      <c r="B448" s="111" t="s">
        <v>1628</v>
      </c>
      <c r="C448" s="112" t="s">
        <v>1629</v>
      </c>
      <c r="D448" s="21">
        <f t="shared" si="8"/>
        <v>6139876</v>
      </c>
      <c r="E448" s="24">
        <f t="shared" si="8"/>
        <v>6139876</v>
      </c>
      <c r="F448" s="104"/>
      <c r="G448" s="104"/>
      <c r="H448" s="105"/>
      <c r="I448" s="105"/>
      <c r="J448" s="106">
        <v>0</v>
      </c>
      <c r="K448" s="107">
        <v>2793129</v>
      </c>
      <c r="L448" s="105">
        <v>0</v>
      </c>
      <c r="M448" s="105">
        <v>3346747</v>
      </c>
      <c r="N448" s="106">
        <v>6139876</v>
      </c>
      <c r="O448" s="107">
        <v>0</v>
      </c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1362</v>
      </c>
      <c r="B449" s="111" t="s">
        <v>725</v>
      </c>
      <c r="C449" s="112" t="s">
        <v>726</v>
      </c>
      <c r="D449" s="21">
        <f t="shared" si="8"/>
        <v>921109.81</v>
      </c>
      <c r="E449" s="24">
        <f t="shared" si="8"/>
        <v>22194629.789999999</v>
      </c>
      <c r="F449" s="104">
        <v>0</v>
      </c>
      <c r="G449" s="104">
        <v>966800.91</v>
      </c>
      <c r="H449" s="113">
        <v>0</v>
      </c>
      <c r="I449" s="113">
        <v>214658.91</v>
      </c>
      <c r="J449" s="31">
        <v>0</v>
      </c>
      <c r="K449" s="32">
        <v>1577069.4</v>
      </c>
      <c r="L449" s="113">
        <v>921109.81</v>
      </c>
      <c r="M449" s="113">
        <v>606879.61</v>
      </c>
      <c r="N449" s="31">
        <v>0</v>
      </c>
      <c r="O449" s="32">
        <v>18829220.960000001</v>
      </c>
      <c r="P449" s="105"/>
      <c r="Q449" s="105"/>
      <c r="R449" s="31"/>
      <c r="S449" s="32"/>
      <c r="T449" s="113"/>
      <c r="U449" s="113"/>
      <c r="V449" s="31"/>
      <c r="W449" s="32"/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1362</v>
      </c>
      <c r="B450" s="111" t="s">
        <v>727</v>
      </c>
      <c r="C450" s="112" t="s">
        <v>728</v>
      </c>
      <c r="D450" s="21">
        <f t="shared" si="8"/>
        <v>2069676</v>
      </c>
      <c r="E450" s="24">
        <f t="shared" si="8"/>
        <v>40793238</v>
      </c>
      <c r="F450" s="104">
        <v>0</v>
      </c>
      <c r="G450" s="104">
        <v>7810312</v>
      </c>
      <c r="H450" s="113">
        <v>113010</v>
      </c>
      <c r="I450" s="113">
        <v>7827185</v>
      </c>
      <c r="J450" s="31">
        <v>0</v>
      </c>
      <c r="K450" s="32">
        <v>8535812</v>
      </c>
      <c r="L450" s="113">
        <v>1223696</v>
      </c>
      <c r="M450" s="113">
        <v>8327384</v>
      </c>
      <c r="N450" s="31">
        <v>732970</v>
      </c>
      <c r="O450" s="32">
        <v>8292545</v>
      </c>
      <c r="P450" s="113"/>
      <c r="Q450" s="113"/>
      <c r="R450" s="31"/>
      <c r="S450" s="32"/>
      <c r="T450" s="113"/>
      <c r="U450" s="113"/>
      <c r="V450" s="31"/>
      <c r="W450" s="32"/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1362</v>
      </c>
      <c r="B451" s="111" t="s">
        <v>729</v>
      </c>
      <c r="C451" s="112" t="s">
        <v>730</v>
      </c>
      <c r="D451" s="21">
        <f t="shared" si="8"/>
        <v>10959918</v>
      </c>
      <c r="E451" s="24">
        <f t="shared" si="8"/>
        <v>56779725</v>
      </c>
      <c r="F451" s="104">
        <v>0</v>
      </c>
      <c r="G451" s="104">
        <v>13616068</v>
      </c>
      <c r="H451" s="113">
        <v>624168</v>
      </c>
      <c r="I451" s="113">
        <v>9807571</v>
      </c>
      <c r="J451" s="31">
        <v>0</v>
      </c>
      <c r="K451" s="32">
        <v>10961955</v>
      </c>
      <c r="L451" s="113">
        <v>9538140.8000000007</v>
      </c>
      <c r="M451" s="113">
        <v>11360710</v>
      </c>
      <c r="N451" s="31">
        <v>797609.2</v>
      </c>
      <c r="O451" s="32">
        <v>11033421</v>
      </c>
      <c r="P451" s="113"/>
      <c r="Q451" s="113"/>
      <c r="R451" s="31"/>
      <c r="S451" s="32"/>
      <c r="T451" s="113"/>
      <c r="U451" s="113"/>
      <c r="V451" s="31"/>
      <c r="W451" s="32"/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1362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64165</v>
      </c>
      <c r="E452" s="24">
        <f t="shared" si="9"/>
        <v>995859</v>
      </c>
      <c r="F452" s="104">
        <v>0</v>
      </c>
      <c r="G452" s="104">
        <v>218441</v>
      </c>
      <c r="H452" s="105">
        <v>0</v>
      </c>
      <c r="I452" s="105">
        <v>233784</v>
      </c>
      <c r="J452" s="106">
        <v>0</v>
      </c>
      <c r="K452" s="107">
        <v>177748</v>
      </c>
      <c r="L452" s="105">
        <v>0</v>
      </c>
      <c r="M452" s="105">
        <v>135863</v>
      </c>
      <c r="N452" s="106">
        <v>64165</v>
      </c>
      <c r="O452" s="107">
        <v>230023</v>
      </c>
      <c r="P452" s="113"/>
      <c r="Q452" s="113"/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1362</v>
      </c>
      <c r="B453" s="111" t="s">
        <v>733</v>
      </c>
      <c r="C453" s="112" t="s">
        <v>734</v>
      </c>
      <c r="D453" s="21">
        <f t="shared" si="9"/>
        <v>3432339</v>
      </c>
      <c r="E453" s="24">
        <f t="shared" si="9"/>
        <v>11758228</v>
      </c>
      <c r="F453" s="104">
        <v>0</v>
      </c>
      <c r="G453" s="104">
        <v>1533563</v>
      </c>
      <c r="H453" s="105">
        <v>0</v>
      </c>
      <c r="I453" s="105">
        <v>1487680</v>
      </c>
      <c r="J453" s="106">
        <v>0</v>
      </c>
      <c r="K453" s="107">
        <v>2769375</v>
      </c>
      <c r="L453" s="105">
        <v>39671</v>
      </c>
      <c r="M453" s="105">
        <v>3999392</v>
      </c>
      <c r="N453" s="106">
        <v>3392668</v>
      </c>
      <c r="O453" s="107">
        <v>1968218</v>
      </c>
      <c r="P453" s="105"/>
      <c r="Q453" s="105"/>
      <c r="R453" s="106"/>
      <c r="S453" s="107"/>
      <c r="T453" s="105"/>
      <c r="U453" s="105"/>
      <c r="V453" s="106"/>
      <c r="W453" s="107"/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1362</v>
      </c>
      <c r="B454" s="111" t="s">
        <v>1630</v>
      </c>
      <c r="C454" s="112" t="s">
        <v>1631</v>
      </c>
      <c r="D454" s="21">
        <f t="shared" si="9"/>
        <v>0</v>
      </c>
      <c r="E454" s="24">
        <f t="shared" si="9"/>
        <v>77732</v>
      </c>
      <c r="F454" s="104"/>
      <c r="G454" s="104"/>
      <c r="H454" s="113"/>
      <c r="I454" s="113"/>
      <c r="J454" s="31"/>
      <c r="K454" s="32"/>
      <c r="L454" s="113"/>
      <c r="M454" s="113"/>
      <c r="N454" s="31">
        <v>0</v>
      </c>
      <c r="O454" s="32">
        <v>77732</v>
      </c>
      <c r="P454" s="105"/>
      <c r="Q454" s="105"/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1362</v>
      </c>
      <c r="B455" s="111" t="s">
        <v>1632</v>
      </c>
      <c r="C455" s="112" t="s">
        <v>1633</v>
      </c>
      <c r="D455" s="21">
        <f t="shared" si="9"/>
        <v>0</v>
      </c>
      <c r="E455" s="24">
        <f t="shared" si="9"/>
        <v>3988477</v>
      </c>
      <c r="F455" s="104"/>
      <c r="G455" s="104"/>
      <c r="H455" s="113"/>
      <c r="I455" s="113"/>
      <c r="J455" s="31"/>
      <c r="K455" s="32"/>
      <c r="L455" s="113"/>
      <c r="M455" s="113"/>
      <c r="N455" s="31">
        <v>0</v>
      </c>
      <c r="O455" s="32">
        <v>3988477</v>
      </c>
      <c r="P455" s="113"/>
      <c r="Q455" s="113"/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1362</v>
      </c>
      <c r="B456" s="111" t="s">
        <v>735</v>
      </c>
      <c r="C456" s="112" t="s">
        <v>736</v>
      </c>
      <c r="D456" s="21">
        <f t="shared" si="9"/>
        <v>19923</v>
      </c>
      <c r="E456" s="24">
        <f t="shared" si="9"/>
        <v>3950785.06</v>
      </c>
      <c r="F456" s="104">
        <v>0</v>
      </c>
      <c r="G456" s="104">
        <v>758867</v>
      </c>
      <c r="H456" s="113">
        <v>3663</v>
      </c>
      <c r="I456" s="113">
        <v>729479</v>
      </c>
      <c r="J456" s="31">
        <v>12800</v>
      </c>
      <c r="K456" s="32">
        <v>627284.88</v>
      </c>
      <c r="L456" s="113">
        <v>3000</v>
      </c>
      <c r="M456" s="113">
        <v>1020131.18</v>
      </c>
      <c r="N456" s="31">
        <v>460</v>
      </c>
      <c r="O456" s="32">
        <v>815023</v>
      </c>
      <c r="P456" s="113"/>
      <c r="Q456" s="113"/>
      <c r="R456" s="31"/>
      <c r="S456" s="32"/>
      <c r="T456" s="113"/>
      <c r="U456" s="113"/>
      <c r="V456" s="31"/>
      <c r="W456" s="32"/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1362</v>
      </c>
      <c r="B457" s="111" t="s">
        <v>737</v>
      </c>
      <c r="C457" s="112" t="s">
        <v>738</v>
      </c>
      <c r="D457" s="21">
        <f t="shared" si="9"/>
        <v>1011703</v>
      </c>
      <c r="E457" s="24">
        <f t="shared" si="9"/>
        <v>3752497</v>
      </c>
      <c r="F457" s="104"/>
      <c r="G457" s="104"/>
      <c r="H457" s="105"/>
      <c r="I457" s="105"/>
      <c r="J457" s="106">
        <v>0</v>
      </c>
      <c r="K457" s="107">
        <v>1011703</v>
      </c>
      <c r="L457" s="105">
        <v>1011703</v>
      </c>
      <c r="M457" s="105">
        <v>1935402</v>
      </c>
      <c r="N457" s="106">
        <v>0</v>
      </c>
      <c r="O457" s="107">
        <v>805392</v>
      </c>
      <c r="P457" s="113"/>
      <c r="Q457" s="113"/>
      <c r="R457" s="106"/>
      <c r="S457" s="107"/>
      <c r="T457" s="105"/>
      <c r="U457" s="105"/>
      <c r="V457" s="106"/>
      <c r="W457" s="107"/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1362</v>
      </c>
      <c r="B458" s="111" t="s">
        <v>739</v>
      </c>
      <c r="C458" s="112" t="s">
        <v>740</v>
      </c>
      <c r="D458" s="21">
        <f t="shared" si="9"/>
        <v>5202</v>
      </c>
      <c r="E458" s="24">
        <f t="shared" si="9"/>
        <v>2050112</v>
      </c>
      <c r="F458" s="104">
        <v>0</v>
      </c>
      <c r="G458" s="104">
        <v>742</v>
      </c>
      <c r="H458" s="105">
        <v>0</v>
      </c>
      <c r="I458" s="105">
        <v>114874</v>
      </c>
      <c r="J458" s="106">
        <v>0</v>
      </c>
      <c r="K458" s="107">
        <v>1020</v>
      </c>
      <c r="L458" s="105">
        <v>2856</v>
      </c>
      <c r="M458" s="105">
        <v>1223820</v>
      </c>
      <c r="N458" s="106">
        <v>2346</v>
      </c>
      <c r="O458" s="107">
        <v>709656</v>
      </c>
      <c r="P458" s="105"/>
      <c r="Q458" s="105"/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1362</v>
      </c>
      <c r="B459" s="111" t="s">
        <v>741</v>
      </c>
      <c r="C459" s="112" t="s">
        <v>742</v>
      </c>
      <c r="D459" s="21">
        <f t="shared" si="9"/>
        <v>6636911</v>
      </c>
      <c r="E459" s="24">
        <f t="shared" si="9"/>
        <v>21708881</v>
      </c>
      <c r="F459" s="104">
        <v>0</v>
      </c>
      <c r="G459" s="104">
        <v>1982771</v>
      </c>
      <c r="H459" s="105">
        <v>0</v>
      </c>
      <c r="I459" s="105">
        <v>1668730</v>
      </c>
      <c r="J459" s="106">
        <v>1011703</v>
      </c>
      <c r="K459" s="107">
        <v>2456147</v>
      </c>
      <c r="L459" s="105">
        <v>3236213</v>
      </c>
      <c r="M459" s="105">
        <v>13250896.800000001</v>
      </c>
      <c r="N459" s="106">
        <v>2388995</v>
      </c>
      <c r="O459" s="107">
        <v>2350336.2000000002</v>
      </c>
      <c r="P459" s="105"/>
      <c r="Q459" s="105"/>
      <c r="R459" s="106"/>
      <c r="S459" s="107"/>
      <c r="T459" s="105"/>
      <c r="U459" s="105"/>
      <c r="V459" s="106"/>
      <c r="W459" s="107"/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1362</v>
      </c>
      <c r="B460" s="111" t="s">
        <v>743</v>
      </c>
      <c r="C460" s="112" t="s">
        <v>744</v>
      </c>
      <c r="D460" s="21">
        <f t="shared" si="9"/>
        <v>26653071.490000002</v>
      </c>
      <c r="E460" s="24">
        <f t="shared" si="9"/>
        <v>2069676</v>
      </c>
      <c r="F460" s="104">
        <v>4901209.75</v>
      </c>
      <c r="G460" s="104">
        <v>0</v>
      </c>
      <c r="H460" s="105">
        <v>4918082.75</v>
      </c>
      <c r="I460" s="105">
        <v>113010</v>
      </c>
      <c r="J460" s="106">
        <v>5626709.75</v>
      </c>
      <c r="K460" s="107">
        <v>0</v>
      </c>
      <c r="L460" s="105">
        <v>5620954.1200000001</v>
      </c>
      <c r="M460" s="105">
        <v>1223696</v>
      </c>
      <c r="N460" s="106">
        <v>5586115.1200000001</v>
      </c>
      <c r="O460" s="107">
        <v>732970</v>
      </c>
      <c r="P460" s="105"/>
      <c r="Q460" s="105"/>
      <c r="R460" s="106"/>
      <c r="S460" s="107"/>
      <c r="T460" s="105"/>
      <c r="U460" s="105"/>
      <c r="V460" s="106"/>
      <c r="W460" s="107"/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1362</v>
      </c>
      <c r="B461" s="111" t="s">
        <v>745</v>
      </c>
      <c r="C461" s="112" t="s">
        <v>746</v>
      </c>
      <c r="D461" s="21">
        <f t="shared" si="9"/>
        <v>37510620.490000002</v>
      </c>
      <c r="E461" s="24">
        <f t="shared" si="9"/>
        <v>10959918</v>
      </c>
      <c r="F461" s="104">
        <v>9662228.75</v>
      </c>
      <c r="G461" s="104">
        <v>0</v>
      </c>
      <c r="H461" s="113">
        <v>5853731.75</v>
      </c>
      <c r="I461" s="113">
        <v>624168</v>
      </c>
      <c r="J461" s="31">
        <v>7008115.75</v>
      </c>
      <c r="K461" s="32">
        <v>0</v>
      </c>
      <c r="L461" s="113">
        <v>7656916.6200000001</v>
      </c>
      <c r="M461" s="113">
        <v>9538140.8000000007</v>
      </c>
      <c r="N461" s="31">
        <v>7329627.6200000001</v>
      </c>
      <c r="O461" s="32">
        <v>797609.2</v>
      </c>
      <c r="P461" s="105"/>
      <c r="Q461" s="105"/>
      <c r="R461" s="31"/>
      <c r="S461" s="32"/>
      <c r="T461" s="113"/>
      <c r="U461" s="113"/>
      <c r="V461" s="31"/>
      <c r="W461" s="32"/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1362</v>
      </c>
      <c r="B462" s="111" t="s">
        <v>747</v>
      </c>
      <c r="C462" s="112" t="s">
        <v>748</v>
      </c>
      <c r="D462" s="21">
        <f t="shared" si="9"/>
        <v>346828.6</v>
      </c>
      <c r="E462" s="24">
        <f t="shared" si="9"/>
        <v>46689.599999999999</v>
      </c>
      <c r="F462" s="104"/>
      <c r="G462" s="104"/>
      <c r="H462" s="113">
        <v>232193.4</v>
      </c>
      <c r="I462" s="113">
        <v>24200</v>
      </c>
      <c r="J462" s="31">
        <v>21311.599999999999</v>
      </c>
      <c r="K462" s="32">
        <v>9689.6</v>
      </c>
      <c r="L462" s="113">
        <v>78016</v>
      </c>
      <c r="M462" s="113">
        <v>12800</v>
      </c>
      <c r="N462" s="31">
        <v>15307.6</v>
      </c>
      <c r="O462" s="32">
        <v>0</v>
      </c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1362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96375.400000000009</v>
      </c>
      <c r="F463" s="104"/>
      <c r="G463" s="104"/>
      <c r="H463" s="105"/>
      <c r="I463" s="105"/>
      <c r="J463" s="106">
        <v>0</v>
      </c>
      <c r="K463" s="107">
        <v>3110.4</v>
      </c>
      <c r="L463" s="105">
        <v>0</v>
      </c>
      <c r="M463" s="105">
        <v>7733.4</v>
      </c>
      <c r="N463" s="106">
        <v>0</v>
      </c>
      <c r="O463" s="107">
        <v>85531.6</v>
      </c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1362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0</v>
      </c>
      <c r="F464" s="104"/>
      <c r="G464" s="104"/>
      <c r="H464" s="113"/>
      <c r="I464" s="113"/>
      <c r="J464" s="31"/>
      <c r="K464" s="32"/>
      <c r="L464" s="113"/>
      <c r="M464" s="113"/>
      <c r="N464" s="31"/>
      <c r="O464" s="32"/>
      <c r="P464" s="105"/>
      <c r="Q464" s="105"/>
      <c r="R464" s="31"/>
      <c r="S464" s="32"/>
      <c r="T464" s="113"/>
      <c r="U464" s="113"/>
      <c r="V464" s="31"/>
      <c r="W464" s="32"/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1362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1362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0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1362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126750</v>
      </c>
      <c r="F467" s="104">
        <v>0</v>
      </c>
      <c r="G467" s="104">
        <v>18719</v>
      </c>
      <c r="H467" s="105">
        <v>0</v>
      </c>
      <c r="I467" s="105">
        <v>18773</v>
      </c>
      <c r="J467" s="106">
        <v>0</v>
      </c>
      <c r="K467" s="107">
        <v>42153</v>
      </c>
      <c r="L467" s="105">
        <v>0</v>
      </c>
      <c r="M467" s="105">
        <v>24612</v>
      </c>
      <c r="N467" s="106">
        <v>0</v>
      </c>
      <c r="O467" s="107">
        <v>22493</v>
      </c>
      <c r="P467" s="113"/>
      <c r="Q467" s="113"/>
      <c r="R467" s="106"/>
      <c r="S467" s="107"/>
      <c r="T467" s="105"/>
      <c r="U467" s="105"/>
      <c r="V467" s="106"/>
      <c r="W467" s="107"/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1362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140572</v>
      </c>
      <c r="F468" s="104">
        <v>0</v>
      </c>
      <c r="G468" s="104">
        <v>21785</v>
      </c>
      <c r="H468" s="113">
        <v>0</v>
      </c>
      <c r="I468" s="113">
        <v>24010</v>
      </c>
      <c r="J468" s="31">
        <v>0</v>
      </c>
      <c r="K468" s="32">
        <v>8058</v>
      </c>
      <c r="L468" s="113">
        <v>0</v>
      </c>
      <c r="M468" s="113">
        <v>50520</v>
      </c>
      <c r="N468" s="31">
        <v>0</v>
      </c>
      <c r="O468" s="32">
        <v>36199</v>
      </c>
      <c r="P468" s="105"/>
      <c r="Q468" s="105"/>
      <c r="R468" s="31"/>
      <c r="S468" s="32"/>
      <c r="T468" s="113"/>
      <c r="U468" s="113"/>
      <c r="V468" s="31"/>
      <c r="W468" s="32"/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1362</v>
      </c>
      <c r="B469" s="111" t="s">
        <v>761</v>
      </c>
      <c r="C469" s="112" t="s">
        <v>762</v>
      </c>
      <c r="D469" s="21">
        <f t="shared" si="9"/>
        <v>58299.08</v>
      </c>
      <c r="E469" s="24">
        <f t="shared" si="9"/>
        <v>0</v>
      </c>
      <c r="F469" s="104">
        <v>1751</v>
      </c>
      <c r="G469" s="104">
        <v>0</v>
      </c>
      <c r="H469" s="113">
        <v>0</v>
      </c>
      <c r="I469" s="113">
        <v>0</v>
      </c>
      <c r="J469" s="31">
        <v>0</v>
      </c>
      <c r="K469" s="32">
        <v>0</v>
      </c>
      <c r="L469" s="113">
        <v>0</v>
      </c>
      <c r="M469" s="113">
        <v>0</v>
      </c>
      <c r="N469" s="31">
        <v>56548.08</v>
      </c>
      <c r="O469" s="32">
        <v>0</v>
      </c>
      <c r="P469" s="113"/>
      <c r="Q469" s="113"/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1362</v>
      </c>
      <c r="B470" s="111" t="s">
        <v>763</v>
      </c>
      <c r="C470" s="112" t="s">
        <v>764</v>
      </c>
      <c r="D470" s="21">
        <f t="shared" si="9"/>
        <v>73430.92</v>
      </c>
      <c r="E470" s="24">
        <f t="shared" si="9"/>
        <v>0</v>
      </c>
      <c r="F470" s="104">
        <v>21785</v>
      </c>
      <c r="G470" s="104">
        <v>0</v>
      </c>
      <c r="H470" s="105">
        <v>0</v>
      </c>
      <c r="I470" s="105">
        <v>0</v>
      </c>
      <c r="J470" s="106">
        <v>0</v>
      </c>
      <c r="K470" s="107">
        <v>0</v>
      </c>
      <c r="L470" s="105">
        <v>0</v>
      </c>
      <c r="M470" s="105">
        <v>0</v>
      </c>
      <c r="N470" s="106">
        <v>51645.919999999998</v>
      </c>
      <c r="O470" s="107">
        <v>0</v>
      </c>
      <c r="P470" s="113"/>
      <c r="Q470" s="113"/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1362</v>
      </c>
      <c r="B471" s="111" t="s">
        <v>765</v>
      </c>
      <c r="C471" s="112" t="s">
        <v>1698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1362</v>
      </c>
      <c r="B472" s="111" t="s">
        <v>766</v>
      </c>
      <c r="C472" s="112" t="s">
        <v>767</v>
      </c>
      <c r="D472" s="21">
        <f t="shared" si="9"/>
        <v>132221.47</v>
      </c>
      <c r="E472" s="24">
        <f t="shared" si="9"/>
        <v>108194</v>
      </c>
      <c r="F472" s="104"/>
      <c r="G472" s="104"/>
      <c r="H472" s="105">
        <v>22090</v>
      </c>
      <c r="I472" s="105">
        <v>0</v>
      </c>
      <c r="J472" s="106">
        <v>36531</v>
      </c>
      <c r="K472" s="107">
        <v>0</v>
      </c>
      <c r="L472" s="105">
        <v>73600.47</v>
      </c>
      <c r="M472" s="105">
        <v>0</v>
      </c>
      <c r="N472" s="106">
        <v>0</v>
      </c>
      <c r="O472" s="107">
        <v>108194</v>
      </c>
      <c r="P472" s="105"/>
      <c r="Q472" s="105"/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1362</v>
      </c>
      <c r="B473" s="111" t="s">
        <v>768</v>
      </c>
      <c r="C473" s="112" t="s">
        <v>1699</v>
      </c>
      <c r="D473" s="21">
        <f t="shared" si="9"/>
        <v>0</v>
      </c>
      <c r="E473" s="24">
        <f t="shared" si="9"/>
        <v>120</v>
      </c>
      <c r="F473" s="104"/>
      <c r="G473" s="104"/>
      <c r="H473" s="105"/>
      <c r="I473" s="105"/>
      <c r="J473" s="106"/>
      <c r="K473" s="107"/>
      <c r="L473" s="105">
        <v>0</v>
      </c>
      <c r="M473" s="105">
        <v>120</v>
      </c>
      <c r="N473" s="106">
        <v>0</v>
      </c>
      <c r="O473" s="107">
        <v>0</v>
      </c>
      <c r="P473" s="105"/>
      <c r="Q473" s="105"/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1362</v>
      </c>
      <c r="B474" s="111" t="s">
        <v>769</v>
      </c>
      <c r="C474" s="112" t="s">
        <v>1700</v>
      </c>
      <c r="D474" s="21">
        <f t="shared" si="9"/>
        <v>0</v>
      </c>
      <c r="E474" s="24">
        <f t="shared" si="9"/>
        <v>6809</v>
      </c>
      <c r="F474" s="104">
        <v>0</v>
      </c>
      <c r="G474" s="104">
        <v>630</v>
      </c>
      <c r="H474" s="105">
        <v>0</v>
      </c>
      <c r="I474" s="105">
        <v>554</v>
      </c>
      <c r="J474" s="106">
        <v>0</v>
      </c>
      <c r="K474" s="107">
        <v>780</v>
      </c>
      <c r="L474" s="105">
        <v>0</v>
      </c>
      <c r="M474" s="105">
        <v>4640</v>
      </c>
      <c r="N474" s="106">
        <v>0</v>
      </c>
      <c r="O474" s="107">
        <v>205</v>
      </c>
      <c r="P474" s="105"/>
      <c r="Q474" s="105"/>
      <c r="R474" s="106"/>
      <c r="S474" s="107"/>
      <c r="T474" s="105"/>
      <c r="U474" s="105"/>
      <c r="V474" s="106"/>
      <c r="W474" s="107"/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1362</v>
      </c>
      <c r="B475" s="111" t="s">
        <v>770</v>
      </c>
      <c r="C475" s="112" t="s">
        <v>771</v>
      </c>
      <c r="D475" s="21">
        <f t="shared" si="9"/>
        <v>0</v>
      </c>
      <c r="E475" s="24">
        <f t="shared" si="9"/>
        <v>0</v>
      </c>
      <c r="F475" s="104"/>
      <c r="G475" s="104"/>
      <c r="H475" s="113"/>
      <c r="I475" s="113"/>
      <c r="J475" s="31"/>
      <c r="K475" s="32"/>
      <c r="L475" s="113"/>
      <c r="M475" s="113"/>
      <c r="N475" s="31"/>
      <c r="O475" s="32"/>
      <c r="P475" s="105"/>
      <c r="Q475" s="105"/>
      <c r="R475" s="31"/>
      <c r="S475" s="32"/>
      <c r="T475" s="113"/>
      <c r="U475" s="113"/>
      <c r="V475" s="31"/>
      <c r="W475" s="32"/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1362</v>
      </c>
      <c r="B476" s="111" t="s">
        <v>772</v>
      </c>
      <c r="C476" s="112" t="s">
        <v>1701</v>
      </c>
      <c r="D476" s="21">
        <f t="shared" si="9"/>
        <v>16312</v>
      </c>
      <c r="E476" s="24">
        <f t="shared" si="9"/>
        <v>16312</v>
      </c>
      <c r="F476" s="104"/>
      <c r="G476" s="104"/>
      <c r="H476" s="113"/>
      <c r="I476" s="113"/>
      <c r="J476" s="31"/>
      <c r="K476" s="32"/>
      <c r="L476" s="113">
        <v>16312</v>
      </c>
      <c r="M476" s="113">
        <v>16312</v>
      </c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1362</v>
      </c>
      <c r="B477" s="111" t="s">
        <v>773</v>
      </c>
      <c r="C477" s="112" t="s">
        <v>774</v>
      </c>
      <c r="D477" s="21">
        <f t="shared" si="9"/>
        <v>0</v>
      </c>
      <c r="E477" s="24">
        <f t="shared" si="9"/>
        <v>0</v>
      </c>
      <c r="F477" s="104"/>
      <c r="G477" s="104"/>
      <c r="H477" s="113"/>
      <c r="I477" s="113"/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1362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183040</v>
      </c>
      <c r="F478" s="104">
        <v>0</v>
      </c>
      <c r="G478" s="104">
        <v>23000</v>
      </c>
      <c r="H478" s="113">
        <v>0</v>
      </c>
      <c r="I478" s="113">
        <v>29000</v>
      </c>
      <c r="J478" s="31">
        <v>0</v>
      </c>
      <c r="K478" s="32">
        <v>10000</v>
      </c>
      <c r="L478" s="113">
        <v>0</v>
      </c>
      <c r="M478" s="113">
        <v>18000</v>
      </c>
      <c r="N478" s="31">
        <v>0</v>
      </c>
      <c r="O478" s="32">
        <v>103040</v>
      </c>
      <c r="P478" s="113"/>
      <c r="Q478" s="113"/>
      <c r="R478" s="31"/>
      <c r="S478" s="32"/>
      <c r="T478" s="113"/>
      <c r="U478" s="113"/>
      <c r="V478" s="31"/>
      <c r="W478" s="32"/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1362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1362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1362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1362</v>
      </c>
      <c r="B482" s="111" t="s">
        <v>783</v>
      </c>
      <c r="C482" s="112" t="s">
        <v>784</v>
      </c>
      <c r="D482" s="21">
        <f t="shared" si="9"/>
        <v>0</v>
      </c>
      <c r="E482" s="24">
        <f t="shared" si="9"/>
        <v>60024</v>
      </c>
      <c r="F482" s="104">
        <v>0</v>
      </c>
      <c r="G482" s="104">
        <v>36159</v>
      </c>
      <c r="H482" s="113">
        <v>0</v>
      </c>
      <c r="I482" s="113">
        <v>14459</v>
      </c>
      <c r="J482" s="31">
        <v>0</v>
      </c>
      <c r="K482" s="32">
        <v>3405</v>
      </c>
      <c r="L482" s="113">
        <v>0</v>
      </c>
      <c r="M482" s="113">
        <v>282</v>
      </c>
      <c r="N482" s="31">
        <v>0</v>
      </c>
      <c r="O482" s="32">
        <v>5719</v>
      </c>
      <c r="P482" s="113"/>
      <c r="Q482" s="113"/>
      <c r="R482" s="31"/>
      <c r="S482" s="32"/>
      <c r="T482" s="113"/>
      <c r="U482" s="113"/>
      <c r="V482" s="31"/>
      <c r="W482" s="32"/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1362</v>
      </c>
      <c r="B483" s="111" t="s">
        <v>785</v>
      </c>
      <c r="C483" s="112" t="s">
        <v>786</v>
      </c>
      <c r="D483" s="21">
        <f t="shared" si="9"/>
        <v>0</v>
      </c>
      <c r="E483" s="24">
        <f t="shared" si="9"/>
        <v>0</v>
      </c>
      <c r="F483" s="104"/>
      <c r="G483" s="104"/>
      <c r="H483" s="105"/>
      <c r="I483" s="105"/>
      <c r="J483" s="106"/>
      <c r="K483" s="107"/>
      <c r="L483" s="105"/>
      <c r="M483" s="105"/>
      <c r="N483" s="106"/>
      <c r="O483" s="107"/>
      <c r="P483" s="113"/>
      <c r="Q483" s="113"/>
      <c r="R483" s="106"/>
      <c r="S483" s="107"/>
      <c r="T483" s="105"/>
      <c r="U483" s="105"/>
      <c r="V483" s="106"/>
      <c r="W483" s="107"/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1362</v>
      </c>
      <c r="B484" s="111" t="s">
        <v>787</v>
      </c>
      <c r="C484" s="112" t="s">
        <v>788</v>
      </c>
      <c r="D484" s="21">
        <f t="shared" si="9"/>
        <v>0</v>
      </c>
      <c r="E484" s="24">
        <f t="shared" si="9"/>
        <v>0</v>
      </c>
      <c r="F484" s="104"/>
      <c r="G484" s="104"/>
      <c r="H484" s="113"/>
      <c r="I484" s="113"/>
      <c r="J484" s="31"/>
      <c r="K484" s="32"/>
      <c r="L484" s="113"/>
      <c r="M484" s="113"/>
      <c r="N484" s="31"/>
      <c r="O484" s="32"/>
      <c r="P484" s="105"/>
      <c r="Q484" s="105"/>
      <c r="R484" s="31"/>
      <c r="S484" s="32"/>
      <c r="T484" s="113"/>
      <c r="U484" s="113"/>
      <c r="V484" s="31"/>
      <c r="W484" s="32"/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1362</v>
      </c>
      <c r="B485" s="111" t="s">
        <v>789</v>
      </c>
      <c r="C485" s="112" t="s">
        <v>790</v>
      </c>
      <c r="D485" s="21">
        <f t="shared" si="9"/>
        <v>996949.38</v>
      </c>
      <c r="E485" s="24">
        <f t="shared" si="9"/>
        <v>0</v>
      </c>
      <c r="F485" s="104"/>
      <c r="G485" s="104"/>
      <c r="H485" s="113">
        <v>379598.71</v>
      </c>
      <c r="I485" s="113">
        <v>0</v>
      </c>
      <c r="J485" s="31">
        <v>198270.24</v>
      </c>
      <c r="K485" s="32">
        <v>0</v>
      </c>
      <c r="L485" s="113">
        <v>67305.56</v>
      </c>
      <c r="M485" s="113">
        <v>0</v>
      </c>
      <c r="N485" s="31">
        <v>351774.87</v>
      </c>
      <c r="O485" s="32">
        <v>0</v>
      </c>
      <c r="P485" s="113"/>
      <c r="Q485" s="113"/>
      <c r="R485" s="31"/>
      <c r="S485" s="32"/>
      <c r="T485" s="113"/>
      <c r="U485" s="113"/>
      <c r="V485" s="31"/>
      <c r="W485" s="32"/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1362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58328.600000000006</v>
      </c>
      <c r="F486" s="104"/>
      <c r="G486" s="104"/>
      <c r="H486" s="105">
        <v>0</v>
      </c>
      <c r="I486" s="105">
        <v>20538.560000000001</v>
      </c>
      <c r="J486" s="106">
        <v>0</v>
      </c>
      <c r="K486" s="107">
        <v>20110</v>
      </c>
      <c r="L486" s="105">
        <v>0</v>
      </c>
      <c r="M486" s="105">
        <v>8728.52</v>
      </c>
      <c r="N486" s="106">
        <v>0</v>
      </c>
      <c r="O486" s="107">
        <v>8951.52</v>
      </c>
      <c r="P486" s="113"/>
      <c r="Q486" s="113"/>
      <c r="R486" s="106"/>
      <c r="S486" s="107"/>
      <c r="T486" s="105"/>
      <c r="U486" s="105"/>
      <c r="V486" s="106"/>
      <c r="W486" s="107"/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1362</v>
      </c>
      <c r="B487" s="111" t="s">
        <v>793</v>
      </c>
      <c r="C487" s="112" t="s">
        <v>794</v>
      </c>
      <c r="D487" s="21">
        <f t="shared" si="9"/>
        <v>0</v>
      </c>
      <c r="E487" s="24">
        <f t="shared" si="9"/>
        <v>330696</v>
      </c>
      <c r="F487" s="104">
        <v>0</v>
      </c>
      <c r="G487" s="104">
        <v>46249</v>
      </c>
      <c r="H487" s="113">
        <v>0</v>
      </c>
      <c r="I487" s="113">
        <v>74665</v>
      </c>
      <c r="J487" s="31">
        <v>0</v>
      </c>
      <c r="K487" s="32">
        <v>77899</v>
      </c>
      <c r="L487" s="113">
        <v>0</v>
      </c>
      <c r="M487" s="113">
        <v>67497</v>
      </c>
      <c r="N487" s="31">
        <v>0</v>
      </c>
      <c r="O487" s="32">
        <v>64386</v>
      </c>
      <c r="P487" s="105"/>
      <c r="Q487" s="105"/>
      <c r="R487" s="31"/>
      <c r="S487" s="32"/>
      <c r="T487" s="113"/>
      <c r="U487" s="113"/>
      <c r="V487" s="31"/>
      <c r="W487" s="32"/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1362</v>
      </c>
      <c r="B488" s="111" t="s">
        <v>795</v>
      </c>
      <c r="C488" s="112" t="s">
        <v>796</v>
      </c>
      <c r="D488" s="21">
        <f t="shared" si="9"/>
        <v>0</v>
      </c>
      <c r="E488" s="24">
        <f t="shared" si="9"/>
        <v>1925713</v>
      </c>
      <c r="F488" s="104">
        <v>0</v>
      </c>
      <c r="G488" s="104">
        <v>672397</v>
      </c>
      <c r="H488" s="113">
        <v>0</v>
      </c>
      <c r="I488" s="113">
        <v>429408</v>
      </c>
      <c r="J488" s="31">
        <v>0</v>
      </c>
      <c r="K488" s="32">
        <v>117717</v>
      </c>
      <c r="L488" s="113">
        <v>0</v>
      </c>
      <c r="M488" s="113">
        <v>493044</v>
      </c>
      <c r="N488" s="31">
        <v>0</v>
      </c>
      <c r="O488" s="32">
        <v>213147</v>
      </c>
      <c r="P488" s="113"/>
      <c r="Q488" s="113"/>
      <c r="R488" s="31"/>
      <c r="S488" s="32"/>
      <c r="T488" s="113"/>
      <c r="U488" s="113"/>
      <c r="V488" s="31"/>
      <c r="W488" s="32"/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1362</v>
      </c>
      <c r="B489" s="111" t="s">
        <v>797</v>
      </c>
      <c r="C489" s="112" t="s">
        <v>798</v>
      </c>
      <c r="D489" s="21">
        <f t="shared" si="9"/>
        <v>330696</v>
      </c>
      <c r="E489" s="24">
        <f t="shared" si="9"/>
        <v>0</v>
      </c>
      <c r="F489" s="104">
        <v>46249</v>
      </c>
      <c r="G489" s="104">
        <v>0</v>
      </c>
      <c r="H489" s="113">
        <v>74665</v>
      </c>
      <c r="I489" s="113">
        <v>0</v>
      </c>
      <c r="J489" s="31">
        <v>77899</v>
      </c>
      <c r="K489" s="32">
        <v>0</v>
      </c>
      <c r="L489" s="113">
        <v>67497</v>
      </c>
      <c r="M489" s="113">
        <v>0</v>
      </c>
      <c r="N489" s="31">
        <v>64386</v>
      </c>
      <c r="O489" s="32">
        <v>0</v>
      </c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1362</v>
      </c>
      <c r="B490" s="111" t="s">
        <v>799</v>
      </c>
      <c r="C490" s="112" t="s">
        <v>800</v>
      </c>
      <c r="D490" s="21">
        <f t="shared" si="9"/>
        <v>0</v>
      </c>
      <c r="E490" s="24">
        <f t="shared" si="9"/>
        <v>0</v>
      </c>
      <c r="F490" s="104"/>
      <c r="G490" s="104"/>
      <c r="H490" s="105"/>
      <c r="I490" s="105"/>
      <c r="J490" s="106"/>
      <c r="K490" s="107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1362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1362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1362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1362</v>
      </c>
      <c r="B494" s="111" t="s">
        <v>807</v>
      </c>
      <c r="C494" s="112" t="s">
        <v>808</v>
      </c>
      <c r="D494" s="21">
        <f t="shared" si="9"/>
        <v>0</v>
      </c>
      <c r="E494" s="24">
        <f t="shared" si="9"/>
        <v>1349939.8900000001</v>
      </c>
      <c r="F494" s="104">
        <v>0</v>
      </c>
      <c r="G494" s="104">
        <v>61026.5</v>
      </c>
      <c r="H494" s="113">
        <v>0</v>
      </c>
      <c r="I494" s="113">
        <v>1044350.99</v>
      </c>
      <c r="J494" s="31">
        <v>0</v>
      </c>
      <c r="K494" s="32">
        <v>121993.28</v>
      </c>
      <c r="L494" s="113">
        <v>0</v>
      </c>
      <c r="M494" s="113">
        <v>122569.12</v>
      </c>
      <c r="N494" s="31">
        <v>0</v>
      </c>
      <c r="O494" s="32">
        <v>0</v>
      </c>
      <c r="P494" s="113"/>
      <c r="Q494" s="113"/>
      <c r="R494" s="31"/>
      <c r="S494" s="32"/>
      <c r="T494" s="113"/>
      <c r="U494" s="113"/>
      <c r="V494" s="31"/>
      <c r="W494" s="32"/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1362</v>
      </c>
      <c r="B495" s="111" t="s">
        <v>809</v>
      </c>
      <c r="C495" s="112" t="s">
        <v>1702</v>
      </c>
      <c r="D495" s="21">
        <f t="shared" si="9"/>
        <v>0</v>
      </c>
      <c r="E495" s="24">
        <f t="shared" si="9"/>
        <v>0</v>
      </c>
      <c r="F495" s="104"/>
      <c r="G495" s="104"/>
      <c r="H495" s="105"/>
      <c r="I495" s="105"/>
      <c r="J495" s="106"/>
      <c r="K495" s="107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1362</v>
      </c>
      <c r="B496" s="111" t="s">
        <v>810</v>
      </c>
      <c r="C496" s="112" t="s">
        <v>811</v>
      </c>
      <c r="D496" s="21">
        <f t="shared" si="9"/>
        <v>0</v>
      </c>
      <c r="E496" s="24">
        <f t="shared" si="9"/>
        <v>0</v>
      </c>
      <c r="F496" s="104"/>
      <c r="G496" s="104"/>
      <c r="H496" s="113"/>
      <c r="I496" s="113"/>
      <c r="J496" s="31"/>
      <c r="K496" s="32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1362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1362</v>
      </c>
      <c r="B498" s="111" t="s">
        <v>814</v>
      </c>
      <c r="C498" s="112" t="s">
        <v>815</v>
      </c>
      <c r="D498" s="21">
        <f t="shared" si="9"/>
        <v>35000</v>
      </c>
      <c r="E498" s="24">
        <f t="shared" si="9"/>
        <v>20696815.010000002</v>
      </c>
      <c r="F498" s="104">
        <v>0</v>
      </c>
      <c r="G498" s="104">
        <v>333960.7</v>
      </c>
      <c r="H498" s="105">
        <v>0</v>
      </c>
      <c r="I498" s="105">
        <v>7516427.25</v>
      </c>
      <c r="J498" s="106">
        <v>0</v>
      </c>
      <c r="K498" s="107">
        <v>11611201.779999999</v>
      </c>
      <c r="L498" s="105">
        <v>0</v>
      </c>
      <c r="M498" s="105">
        <v>680274.6</v>
      </c>
      <c r="N498" s="106">
        <v>35000</v>
      </c>
      <c r="O498" s="107">
        <v>554950.68000000005</v>
      </c>
      <c r="P498" s="113"/>
      <c r="Q498" s="113"/>
      <c r="R498" s="106"/>
      <c r="S498" s="107"/>
      <c r="T498" s="105"/>
      <c r="U498" s="105"/>
      <c r="V498" s="106"/>
      <c r="W498" s="107"/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1362</v>
      </c>
      <c r="B499" s="111" t="s">
        <v>816</v>
      </c>
      <c r="C499" s="112" t="s">
        <v>817</v>
      </c>
      <c r="D499" s="21">
        <f t="shared" si="9"/>
        <v>0</v>
      </c>
      <c r="E499" s="24">
        <f t="shared" si="9"/>
        <v>596483.35</v>
      </c>
      <c r="F499" s="104">
        <v>0</v>
      </c>
      <c r="G499" s="104">
        <v>119296.67</v>
      </c>
      <c r="H499" s="113">
        <v>0</v>
      </c>
      <c r="I499" s="113">
        <v>119296.67</v>
      </c>
      <c r="J499" s="31">
        <v>0</v>
      </c>
      <c r="K499" s="32">
        <v>119296.67</v>
      </c>
      <c r="L499" s="113">
        <v>0</v>
      </c>
      <c r="M499" s="113">
        <v>119296.67</v>
      </c>
      <c r="N499" s="31">
        <v>0</v>
      </c>
      <c r="O499" s="32">
        <v>119296.67</v>
      </c>
      <c r="P499" s="105"/>
      <c r="Q499" s="105"/>
      <c r="R499" s="31"/>
      <c r="S499" s="32"/>
      <c r="T499" s="113"/>
      <c r="U499" s="113"/>
      <c r="V499" s="31"/>
      <c r="W499" s="32"/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1362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1362</v>
      </c>
      <c r="B501" s="111" t="s">
        <v>820</v>
      </c>
      <c r="C501" s="112" t="s">
        <v>821</v>
      </c>
      <c r="D501" s="21">
        <f t="shared" si="9"/>
        <v>16526.740000000002</v>
      </c>
      <c r="E501" s="24">
        <f t="shared" si="9"/>
        <v>810186.85</v>
      </c>
      <c r="F501" s="104">
        <v>0</v>
      </c>
      <c r="G501" s="104">
        <v>69863.009999999995</v>
      </c>
      <c r="H501" s="113">
        <v>0</v>
      </c>
      <c r="I501" s="113">
        <v>100192.38</v>
      </c>
      <c r="J501" s="31">
        <v>0</v>
      </c>
      <c r="K501" s="32">
        <v>558154.62</v>
      </c>
      <c r="L501" s="113">
        <v>0</v>
      </c>
      <c r="M501" s="113">
        <v>16526.740000000002</v>
      </c>
      <c r="N501" s="31">
        <v>16526.740000000002</v>
      </c>
      <c r="O501" s="32">
        <v>65450.1</v>
      </c>
      <c r="P501" s="113"/>
      <c r="Q501" s="113"/>
      <c r="R501" s="31"/>
      <c r="S501" s="32"/>
      <c r="T501" s="113"/>
      <c r="U501" s="113"/>
      <c r="V501" s="31"/>
      <c r="W501" s="32"/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1362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1362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263000</v>
      </c>
      <c r="F503" s="104"/>
      <c r="G503" s="104"/>
      <c r="H503" s="113"/>
      <c r="I503" s="113"/>
      <c r="J503" s="31"/>
      <c r="K503" s="32"/>
      <c r="L503" s="113">
        <v>0</v>
      </c>
      <c r="M503" s="113">
        <v>263000</v>
      </c>
      <c r="N503" s="31">
        <v>0</v>
      </c>
      <c r="O503" s="32">
        <v>0</v>
      </c>
      <c r="P503" s="113"/>
      <c r="Q503" s="113"/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1362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1362</v>
      </c>
      <c r="B505" s="111" t="s">
        <v>826</v>
      </c>
      <c r="C505" s="112" t="s">
        <v>827</v>
      </c>
      <c r="D505" s="21">
        <f t="shared" si="9"/>
        <v>0</v>
      </c>
      <c r="E505" s="24">
        <f t="shared" si="9"/>
        <v>301941773.66999996</v>
      </c>
      <c r="F505" s="104">
        <v>0</v>
      </c>
      <c r="G505" s="104">
        <v>59443534.850000001</v>
      </c>
      <c r="H505" s="105">
        <v>0</v>
      </c>
      <c r="I505" s="105">
        <v>59183504.149999999</v>
      </c>
      <c r="J505" s="106">
        <v>0</v>
      </c>
      <c r="K505" s="107">
        <v>63543329.409999996</v>
      </c>
      <c r="L505" s="105">
        <v>0</v>
      </c>
      <c r="M505" s="105">
        <v>60523711.049999997</v>
      </c>
      <c r="N505" s="106">
        <v>0</v>
      </c>
      <c r="O505" s="107">
        <v>59247694.210000001</v>
      </c>
      <c r="P505" s="105"/>
      <c r="Q505" s="105"/>
      <c r="R505" s="106"/>
      <c r="S505" s="107"/>
      <c r="T505" s="105"/>
      <c r="U505" s="105"/>
      <c r="V505" s="106"/>
      <c r="W505" s="107"/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1362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0</v>
      </c>
      <c r="F506" s="104"/>
      <c r="G506" s="104"/>
      <c r="H506" s="105"/>
      <c r="I506" s="105"/>
      <c r="J506" s="106"/>
      <c r="K506" s="107"/>
      <c r="L506" s="105"/>
      <c r="M506" s="105"/>
      <c r="N506" s="106"/>
      <c r="O506" s="107"/>
      <c r="P506" s="105"/>
      <c r="Q506" s="105"/>
      <c r="R506" s="106"/>
      <c r="S506" s="107"/>
      <c r="T506" s="105"/>
      <c r="U506" s="105"/>
      <c r="V506" s="106"/>
      <c r="W506" s="107"/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1362</v>
      </c>
      <c r="B507" s="111" t="s">
        <v>830</v>
      </c>
      <c r="C507" s="112" t="s">
        <v>831</v>
      </c>
      <c r="D507" s="21">
        <f t="shared" si="9"/>
        <v>0</v>
      </c>
      <c r="E507" s="24">
        <f t="shared" si="9"/>
        <v>26604864.259999998</v>
      </c>
      <c r="F507" s="104">
        <v>0</v>
      </c>
      <c r="G507" s="104">
        <v>39484.46</v>
      </c>
      <c r="H507" s="113">
        <v>0</v>
      </c>
      <c r="I507" s="113">
        <v>8299035.0999999996</v>
      </c>
      <c r="J507" s="31">
        <v>0</v>
      </c>
      <c r="K507" s="32">
        <v>4351854.04</v>
      </c>
      <c r="L507" s="113">
        <v>0</v>
      </c>
      <c r="M507" s="113">
        <v>4203184.4800000004</v>
      </c>
      <c r="N507" s="31">
        <v>0</v>
      </c>
      <c r="O507" s="32">
        <v>9711306.1799999997</v>
      </c>
      <c r="P507" s="105"/>
      <c r="Q507" s="105"/>
      <c r="R507" s="31"/>
      <c r="S507" s="32"/>
      <c r="T507" s="113"/>
      <c r="U507" s="113"/>
      <c r="V507" s="31"/>
      <c r="W507" s="32"/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1362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1362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1362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14338835.629999999</v>
      </c>
      <c r="F510" s="104">
        <v>0</v>
      </c>
      <c r="G510" s="104">
        <v>2727378.75</v>
      </c>
      <c r="H510" s="105">
        <v>0</v>
      </c>
      <c r="I510" s="105">
        <v>2651499.37</v>
      </c>
      <c r="J510" s="106">
        <v>0</v>
      </c>
      <c r="K510" s="107">
        <v>3034601.06</v>
      </c>
      <c r="L510" s="105">
        <v>0</v>
      </c>
      <c r="M510" s="105">
        <v>3210037.04</v>
      </c>
      <c r="N510" s="106">
        <v>0</v>
      </c>
      <c r="O510" s="107">
        <v>2715319.41</v>
      </c>
      <c r="P510" s="105"/>
      <c r="Q510" s="105"/>
      <c r="R510" s="106"/>
      <c r="S510" s="107"/>
      <c r="T510" s="105"/>
      <c r="U510" s="105"/>
      <c r="V510" s="106"/>
      <c r="W510" s="107"/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1362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1362</v>
      </c>
      <c r="B512" s="111" t="s">
        <v>1634</v>
      </c>
      <c r="C512" s="112" t="s">
        <v>1635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1362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1362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2356924.7999999998</v>
      </c>
      <c r="F514" s="104">
        <v>0</v>
      </c>
      <c r="G514" s="104">
        <v>1016356</v>
      </c>
      <c r="H514" s="113">
        <v>0</v>
      </c>
      <c r="I514" s="113">
        <v>892676.8</v>
      </c>
      <c r="J514" s="31">
        <v>0</v>
      </c>
      <c r="K514" s="32">
        <v>18900</v>
      </c>
      <c r="L514" s="113">
        <v>0</v>
      </c>
      <c r="M514" s="113">
        <v>246942</v>
      </c>
      <c r="N514" s="31">
        <v>0</v>
      </c>
      <c r="O514" s="32">
        <v>182050</v>
      </c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1362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1362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1362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1362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1362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1362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528182.38</v>
      </c>
      <c r="F520" s="104">
        <v>0</v>
      </c>
      <c r="G520" s="104">
        <v>219400.5</v>
      </c>
      <c r="H520" s="113">
        <v>0</v>
      </c>
      <c r="I520" s="113">
        <v>74996.600000000006</v>
      </c>
      <c r="J520" s="31">
        <v>0</v>
      </c>
      <c r="K520" s="32">
        <v>12673</v>
      </c>
      <c r="L520" s="113">
        <v>0</v>
      </c>
      <c r="M520" s="113">
        <v>42695</v>
      </c>
      <c r="N520" s="31">
        <v>0</v>
      </c>
      <c r="O520" s="32">
        <v>178417.28</v>
      </c>
      <c r="P520" s="113"/>
      <c r="Q520" s="113"/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1362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354260</v>
      </c>
      <c r="F521" s="104">
        <v>0</v>
      </c>
      <c r="G521" s="104">
        <v>34150</v>
      </c>
      <c r="H521" s="105">
        <v>0</v>
      </c>
      <c r="I521" s="105">
        <v>50570</v>
      </c>
      <c r="J521" s="106">
        <v>0</v>
      </c>
      <c r="K521" s="107">
        <v>109640</v>
      </c>
      <c r="L521" s="105">
        <v>0</v>
      </c>
      <c r="M521" s="105">
        <v>79690</v>
      </c>
      <c r="N521" s="106">
        <v>0</v>
      </c>
      <c r="O521" s="107">
        <v>80210</v>
      </c>
      <c r="P521" s="113"/>
      <c r="Q521" s="113"/>
      <c r="R521" s="106"/>
      <c r="S521" s="107"/>
      <c r="T521" s="105"/>
      <c r="U521" s="105"/>
      <c r="V521" s="106"/>
      <c r="W521" s="107"/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1362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125720</v>
      </c>
      <c r="F522" s="104">
        <v>0</v>
      </c>
      <c r="G522" s="104">
        <v>15740</v>
      </c>
      <c r="H522" s="105">
        <v>0</v>
      </c>
      <c r="I522" s="105">
        <v>20960</v>
      </c>
      <c r="J522" s="106">
        <v>0</v>
      </c>
      <c r="K522" s="107">
        <v>7650</v>
      </c>
      <c r="L522" s="105">
        <v>0</v>
      </c>
      <c r="M522" s="105">
        <v>14020</v>
      </c>
      <c r="N522" s="106">
        <v>0</v>
      </c>
      <c r="O522" s="107">
        <v>67350</v>
      </c>
      <c r="P522" s="105"/>
      <c r="Q522" s="105"/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1362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0</v>
      </c>
      <c r="F523" s="104"/>
      <c r="G523" s="104"/>
      <c r="H523" s="105"/>
      <c r="I523" s="105"/>
      <c r="J523" s="106"/>
      <c r="K523" s="107"/>
      <c r="L523" s="105"/>
      <c r="M523" s="105"/>
      <c r="N523" s="106"/>
      <c r="O523" s="107"/>
      <c r="P523" s="105"/>
      <c r="Q523" s="105"/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1362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1362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10690000</v>
      </c>
      <c r="F525" s="104">
        <v>0</v>
      </c>
      <c r="G525" s="104">
        <v>400000</v>
      </c>
      <c r="H525" s="105">
        <v>0</v>
      </c>
      <c r="I525" s="105">
        <v>0</v>
      </c>
      <c r="J525" s="106">
        <v>0</v>
      </c>
      <c r="K525" s="107">
        <v>0</v>
      </c>
      <c r="L525" s="105">
        <v>0</v>
      </c>
      <c r="M525" s="105">
        <v>10290000</v>
      </c>
      <c r="N525" s="106">
        <v>0</v>
      </c>
      <c r="O525" s="107">
        <v>0</v>
      </c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1362</v>
      </c>
      <c r="B526" s="111" t="s">
        <v>866</v>
      </c>
      <c r="C526" s="112" t="s">
        <v>867</v>
      </c>
      <c r="D526" s="21">
        <f t="shared" si="10"/>
        <v>487400</v>
      </c>
      <c r="E526" s="24">
        <f t="shared" si="10"/>
        <v>1948107.01</v>
      </c>
      <c r="F526" s="104">
        <v>0</v>
      </c>
      <c r="G526" s="104">
        <v>23680</v>
      </c>
      <c r="H526" s="105">
        <v>0</v>
      </c>
      <c r="I526" s="105">
        <v>1735768.01</v>
      </c>
      <c r="J526" s="106">
        <v>321400</v>
      </c>
      <c r="K526" s="107">
        <v>7346</v>
      </c>
      <c r="L526" s="105">
        <v>0</v>
      </c>
      <c r="M526" s="105">
        <v>171168</v>
      </c>
      <c r="N526" s="106">
        <v>166000</v>
      </c>
      <c r="O526" s="107">
        <v>10145</v>
      </c>
      <c r="P526" s="105"/>
      <c r="Q526" s="105"/>
      <c r="R526" s="106"/>
      <c r="S526" s="107"/>
      <c r="T526" s="105"/>
      <c r="U526" s="105"/>
      <c r="V526" s="106"/>
      <c r="W526" s="107"/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1362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0</v>
      </c>
      <c r="F527" s="104"/>
      <c r="G527" s="104"/>
      <c r="H527" s="113"/>
      <c r="I527" s="113"/>
      <c r="J527" s="31"/>
      <c r="K527" s="32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1362</v>
      </c>
      <c r="B528" s="111" t="s">
        <v>870</v>
      </c>
      <c r="C528" s="112" t="s">
        <v>1703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1362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1362</v>
      </c>
      <c r="B530" s="111" t="s">
        <v>873</v>
      </c>
      <c r="C530" s="112" t="s">
        <v>1704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1362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28518587</v>
      </c>
      <c r="F531" s="104">
        <v>0</v>
      </c>
      <c r="G531" s="104">
        <v>6150300</v>
      </c>
      <c r="H531" s="113">
        <v>0</v>
      </c>
      <c r="I531" s="113">
        <v>5012</v>
      </c>
      <c r="J531" s="31">
        <v>0</v>
      </c>
      <c r="K531" s="32">
        <v>11312000</v>
      </c>
      <c r="L531" s="113">
        <v>0</v>
      </c>
      <c r="M531" s="113">
        <v>7051275</v>
      </c>
      <c r="N531" s="31">
        <v>0</v>
      </c>
      <c r="O531" s="32">
        <v>4000000</v>
      </c>
      <c r="P531" s="113"/>
      <c r="Q531" s="113"/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1362</v>
      </c>
      <c r="B532" s="111" t="s">
        <v>876</v>
      </c>
      <c r="C532" s="112" t="s">
        <v>1705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1362</v>
      </c>
      <c r="B533" s="111" t="s">
        <v>877</v>
      </c>
      <c r="C533" s="112" t="s">
        <v>878</v>
      </c>
      <c r="D533" s="21">
        <f t="shared" si="10"/>
        <v>0</v>
      </c>
      <c r="E533" s="24">
        <f t="shared" si="10"/>
        <v>0</v>
      </c>
      <c r="F533" s="104"/>
      <c r="G533" s="104"/>
      <c r="H533" s="105"/>
      <c r="I533" s="105"/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1362</v>
      </c>
      <c r="B534" s="111" t="s">
        <v>879</v>
      </c>
      <c r="C534" s="112" t="s">
        <v>1706</v>
      </c>
      <c r="D534" s="21">
        <f t="shared" si="10"/>
        <v>0</v>
      </c>
      <c r="E534" s="24">
        <f t="shared" si="10"/>
        <v>0</v>
      </c>
      <c r="F534" s="104"/>
      <c r="G534" s="104"/>
      <c r="H534" s="105"/>
      <c r="I534" s="105"/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1362</v>
      </c>
      <c r="B535" s="111" t="s">
        <v>880</v>
      </c>
      <c r="C535" s="112" t="s">
        <v>1707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1362</v>
      </c>
      <c r="B536" s="111" t="s">
        <v>881</v>
      </c>
      <c r="C536" s="112" t="s">
        <v>1708</v>
      </c>
      <c r="D536" s="21">
        <f t="shared" si="10"/>
        <v>0</v>
      </c>
      <c r="E536" s="24">
        <f t="shared" si="10"/>
        <v>2500031.25</v>
      </c>
      <c r="F536" s="104">
        <v>0</v>
      </c>
      <c r="G536" s="104">
        <v>2500031.25</v>
      </c>
      <c r="H536" s="105">
        <v>0</v>
      </c>
      <c r="I536" s="105">
        <v>0</v>
      </c>
      <c r="J536" s="106">
        <v>0</v>
      </c>
      <c r="K536" s="107">
        <v>0</v>
      </c>
      <c r="L536" s="105">
        <v>0</v>
      </c>
      <c r="M536" s="105">
        <v>0</v>
      </c>
      <c r="N536" s="106">
        <v>0</v>
      </c>
      <c r="O536" s="107">
        <v>0</v>
      </c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1362</v>
      </c>
      <c r="B537" s="111" t="s">
        <v>882</v>
      </c>
      <c r="C537" s="112" t="s">
        <v>883</v>
      </c>
      <c r="D537" s="21">
        <f t="shared" si="10"/>
        <v>0</v>
      </c>
      <c r="E537" s="24">
        <f t="shared" si="10"/>
        <v>873773</v>
      </c>
      <c r="F537" s="104">
        <v>0</v>
      </c>
      <c r="G537" s="104">
        <v>194429</v>
      </c>
      <c r="H537" s="105">
        <v>0</v>
      </c>
      <c r="I537" s="105">
        <v>181350</v>
      </c>
      <c r="J537" s="106">
        <v>0</v>
      </c>
      <c r="K537" s="107">
        <v>169244</v>
      </c>
      <c r="L537" s="105">
        <v>0</v>
      </c>
      <c r="M537" s="105">
        <v>166320</v>
      </c>
      <c r="N537" s="106">
        <v>0</v>
      </c>
      <c r="O537" s="107">
        <v>162430</v>
      </c>
      <c r="P537" s="105"/>
      <c r="Q537" s="105"/>
      <c r="R537" s="106"/>
      <c r="S537" s="107"/>
      <c r="T537" s="105"/>
      <c r="U537" s="105"/>
      <c r="V537" s="106"/>
      <c r="W537" s="107"/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1362</v>
      </c>
      <c r="B538" s="111" t="s">
        <v>884</v>
      </c>
      <c r="C538" s="112" t="s">
        <v>885</v>
      </c>
      <c r="D538" s="21">
        <f t="shared" si="10"/>
        <v>230425930.93000001</v>
      </c>
      <c r="E538" s="24">
        <f t="shared" si="10"/>
        <v>0</v>
      </c>
      <c r="F538" s="104">
        <v>45252549.350000001</v>
      </c>
      <c r="G538" s="104">
        <v>0</v>
      </c>
      <c r="H538" s="113">
        <v>45156035.490000002</v>
      </c>
      <c r="I538" s="113">
        <v>0</v>
      </c>
      <c r="J538" s="31">
        <v>48681560.009999998</v>
      </c>
      <c r="K538" s="32">
        <v>0</v>
      </c>
      <c r="L538" s="113">
        <v>46232432.869999997</v>
      </c>
      <c r="M538" s="113">
        <v>0</v>
      </c>
      <c r="N538" s="31">
        <v>45103353.210000001</v>
      </c>
      <c r="O538" s="32">
        <v>0</v>
      </c>
      <c r="P538" s="105"/>
      <c r="Q538" s="105"/>
      <c r="R538" s="31"/>
      <c r="S538" s="32"/>
      <c r="T538" s="113"/>
      <c r="U538" s="113"/>
      <c r="V538" s="31"/>
      <c r="W538" s="32"/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1362</v>
      </c>
      <c r="B539" s="111" t="s">
        <v>886</v>
      </c>
      <c r="C539" s="112" t="s">
        <v>887</v>
      </c>
      <c r="D539" s="21">
        <f t="shared" si="10"/>
        <v>39399046.409999996</v>
      </c>
      <c r="E539" s="24">
        <f t="shared" si="10"/>
        <v>0</v>
      </c>
      <c r="F539" s="104">
        <v>7633003.8700000001</v>
      </c>
      <c r="G539" s="104">
        <v>0</v>
      </c>
      <c r="H539" s="113">
        <v>7633180</v>
      </c>
      <c r="I539" s="113">
        <v>0</v>
      </c>
      <c r="J539" s="31">
        <v>8326599.3200000003</v>
      </c>
      <c r="K539" s="32">
        <v>0</v>
      </c>
      <c r="L539" s="113">
        <v>7915083.2199999997</v>
      </c>
      <c r="M539" s="113">
        <v>0</v>
      </c>
      <c r="N539" s="31">
        <v>7891180</v>
      </c>
      <c r="O539" s="32">
        <v>0</v>
      </c>
      <c r="P539" s="113"/>
      <c r="Q539" s="113"/>
      <c r="R539" s="31"/>
      <c r="S539" s="32"/>
      <c r="T539" s="113"/>
      <c r="U539" s="113"/>
      <c r="V539" s="31"/>
      <c r="W539" s="32"/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1362</v>
      </c>
      <c r="B540" s="111" t="s">
        <v>888</v>
      </c>
      <c r="C540" s="112" t="s">
        <v>1709</v>
      </c>
      <c r="D540" s="21">
        <f t="shared" si="10"/>
        <v>40000</v>
      </c>
      <c r="E540" s="24">
        <f t="shared" si="10"/>
        <v>0</v>
      </c>
      <c r="F540" s="104"/>
      <c r="G540" s="104"/>
      <c r="H540" s="105">
        <v>10000</v>
      </c>
      <c r="I540" s="105">
        <v>0</v>
      </c>
      <c r="J540" s="106">
        <v>10000</v>
      </c>
      <c r="K540" s="107">
        <v>0</v>
      </c>
      <c r="L540" s="105">
        <v>10000</v>
      </c>
      <c r="M540" s="105">
        <v>0</v>
      </c>
      <c r="N540" s="106">
        <v>10000</v>
      </c>
      <c r="O540" s="107">
        <v>0</v>
      </c>
      <c r="P540" s="113"/>
      <c r="Q540" s="113"/>
      <c r="R540" s="106"/>
      <c r="S540" s="107"/>
      <c r="T540" s="105"/>
      <c r="U540" s="105"/>
      <c r="V540" s="106"/>
      <c r="W540" s="107"/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1362</v>
      </c>
      <c r="B541" s="111" t="s">
        <v>889</v>
      </c>
      <c r="C541" s="112" t="s">
        <v>890</v>
      </c>
      <c r="D541" s="21">
        <f t="shared" si="10"/>
        <v>12127232.800000001</v>
      </c>
      <c r="E541" s="24">
        <f t="shared" si="10"/>
        <v>0</v>
      </c>
      <c r="F541" s="104">
        <v>2612919.37</v>
      </c>
      <c r="G541" s="104">
        <v>0</v>
      </c>
      <c r="H541" s="105">
        <v>2413716.66</v>
      </c>
      <c r="I541" s="105">
        <v>0</v>
      </c>
      <c r="J541" s="106">
        <v>2412945.16</v>
      </c>
      <c r="K541" s="107">
        <v>0</v>
      </c>
      <c r="L541" s="105">
        <v>2386051.61</v>
      </c>
      <c r="M541" s="105">
        <v>0</v>
      </c>
      <c r="N541" s="106">
        <v>2301600</v>
      </c>
      <c r="O541" s="107">
        <v>0</v>
      </c>
      <c r="P541" s="105"/>
      <c r="Q541" s="105"/>
      <c r="R541" s="106"/>
      <c r="S541" s="107"/>
      <c r="T541" s="105"/>
      <c r="U541" s="105"/>
      <c r="V541" s="106"/>
      <c r="W541" s="107"/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1362</v>
      </c>
      <c r="B542" s="111" t="s">
        <v>891</v>
      </c>
      <c r="C542" s="112" t="s">
        <v>892</v>
      </c>
      <c r="D542" s="21">
        <f t="shared" si="10"/>
        <v>1587970.96</v>
      </c>
      <c r="E542" s="24">
        <f t="shared" si="10"/>
        <v>0</v>
      </c>
      <c r="F542" s="104">
        <v>316800</v>
      </c>
      <c r="G542" s="104">
        <v>0</v>
      </c>
      <c r="H542" s="113">
        <v>306900</v>
      </c>
      <c r="I542" s="113">
        <v>0</v>
      </c>
      <c r="J542" s="31">
        <v>330670.96000000002</v>
      </c>
      <c r="K542" s="32">
        <v>0</v>
      </c>
      <c r="L542" s="113">
        <v>316800</v>
      </c>
      <c r="M542" s="113">
        <v>0</v>
      </c>
      <c r="N542" s="31">
        <v>316800</v>
      </c>
      <c r="O542" s="32">
        <v>0</v>
      </c>
      <c r="P542" s="105"/>
      <c r="Q542" s="105"/>
      <c r="R542" s="31"/>
      <c r="S542" s="32"/>
      <c r="T542" s="113"/>
      <c r="U542" s="113"/>
      <c r="V542" s="31"/>
      <c r="W542" s="32"/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1362</v>
      </c>
      <c r="B543" s="111" t="s">
        <v>893</v>
      </c>
      <c r="C543" s="112" t="s">
        <v>894</v>
      </c>
      <c r="D543" s="21">
        <f t="shared" si="10"/>
        <v>0</v>
      </c>
      <c r="E543" s="24">
        <f t="shared" si="10"/>
        <v>0</v>
      </c>
      <c r="F543" s="104"/>
      <c r="G543" s="104"/>
      <c r="H543" s="105"/>
      <c r="I543" s="105"/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1362</v>
      </c>
      <c r="B544" s="111" t="s">
        <v>895</v>
      </c>
      <c r="C544" s="112" t="s">
        <v>896</v>
      </c>
      <c r="D544" s="21">
        <f t="shared" si="10"/>
        <v>240942.75999999998</v>
      </c>
      <c r="E544" s="24">
        <f t="shared" si="10"/>
        <v>0</v>
      </c>
      <c r="F544" s="104">
        <v>39484.46</v>
      </c>
      <c r="G544" s="104">
        <v>0</v>
      </c>
      <c r="H544" s="113">
        <v>27412.1</v>
      </c>
      <c r="I544" s="113">
        <v>0</v>
      </c>
      <c r="J544" s="31">
        <v>89890.54</v>
      </c>
      <c r="K544" s="32">
        <v>0</v>
      </c>
      <c r="L544" s="113">
        <v>39706.480000000003</v>
      </c>
      <c r="M544" s="113">
        <v>0</v>
      </c>
      <c r="N544" s="31">
        <v>44449.18</v>
      </c>
      <c r="O544" s="32">
        <v>0</v>
      </c>
      <c r="P544" s="105"/>
      <c r="Q544" s="105"/>
      <c r="R544" s="31"/>
      <c r="S544" s="32"/>
      <c r="T544" s="113"/>
      <c r="U544" s="113"/>
      <c r="V544" s="31"/>
      <c r="W544" s="32"/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1362</v>
      </c>
      <c r="B545" s="111" t="s">
        <v>897</v>
      </c>
      <c r="C545" s="112" t="s">
        <v>898</v>
      </c>
      <c r="D545" s="21">
        <f t="shared" si="10"/>
        <v>0</v>
      </c>
      <c r="E545" s="24">
        <f t="shared" si="10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1362</v>
      </c>
      <c r="B546" s="111" t="s">
        <v>899</v>
      </c>
      <c r="C546" s="112" t="s">
        <v>900</v>
      </c>
      <c r="D546" s="21">
        <f t="shared" si="10"/>
        <v>0</v>
      </c>
      <c r="E546" s="24">
        <f t="shared" si="10"/>
        <v>0</v>
      </c>
      <c r="F546" s="104"/>
      <c r="G546" s="104"/>
      <c r="H546" s="113"/>
      <c r="I546" s="113"/>
      <c r="J546" s="31"/>
      <c r="K546" s="32"/>
      <c r="L546" s="113"/>
      <c r="M546" s="113"/>
      <c r="N546" s="31"/>
      <c r="O546" s="32"/>
      <c r="P546" s="113"/>
      <c r="Q546" s="113"/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1362</v>
      </c>
      <c r="B547" s="111" t="s">
        <v>901</v>
      </c>
      <c r="C547" s="112" t="s">
        <v>902</v>
      </c>
      <c r="D547" s="21">
        <f t="shared" si="10"/>
        <v>0</v>
      </c>
      <c r="E547" s="24">
        <f t="shared" si="10"/>
        <v>0</v>
      </c>
      <c r="F547" s="104"/>
      <c r="G547" s="104"/>
      <c r="H547" s="113"/>
      <c r="I547" s="113"/>
      <c r="J547" s="31"/>
      <c r="K547" s="32"/>
      <c r="L547" s="113"/>
      <c r="M547" s="113"/>
      <c r="N547" s="31"/>
      <c r="O547" s="32"/>
      <c r="P547" s="113"/>
      <c r="Q547" s="113"/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1362</v>
      </c>
      <c r="B548" s="111" t="s">
        <v>903</v>
      </c>
      <c r="C548" s="112" t="s">
        <v>904</v>
      </c>
      <c r="D548" s="21">
        <f t="shared" si="10"/>
        <v>5028855.8100000005</v>
      </c>
      <c r="E548" s="24">
        <f t="shared" si="10"/>
        <v>0</v>
      </c>
      <c r="F548" s="104">
        <v>1006335.81</v>
      </c>
      <c r="G548" s="104">
        <v>0</v>
      </c>
      <c r="H548" s="105">
        <v>1005630</v>
      </c>
      <c r="I548" s="105">
        <v>0</v>
      </c>
      <c r="J548" s="106">
        <v>1005630</v>
      </c>
      <c r="K548" s="107">
        <v>0</v>
      </c>
      <c r="L548" s="105">
        <v>1005630</v>
      </c>
      <c r="M548" s="105">
        <v>0</v>
      </c>
      <c r="N548" s="106">
        <v>1005630</v>
      </c>
      <c r="O548" s="107">
        <v>0</v>
      </c>
      <c r="P548" s="113"/>
      <c r="Q548" s="113"/>
      <c r="R548" s="106"/>
      <c r="S548" s="107"/>
      <c r="T548" s="105"/>
      <c r="U548" s="105"/>
      <c r="V548" s="106"/>
      <c r="W548" s="107"/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1362</v>
      </c>
      <c r="B549" s="111" t="s">
        <v>905</v>
      </c>
      <c r="C549" s="112" t="s">
        <v>906</v>
      </c>
      <c r="D549" s="21">
        <f t="shared" si="10"/>
        <v>3440776.74</v>
      </c>
      <c r="E549" s="24">
        <f t="shared" si="10"/>
        <v>0</v>
      </c>
      <c r="F549" s="104">
        <v>705950</v>
      </c>
      <c r="G549" s="104">
        <v>0</v>
      </c>
      <c r="H549" s="105">
        <v>682610</v>
      </c>
      <c r="I549" s="105">
        <v>0</v>
      </c>
      <c r="J549" s="106">
        <v>682610</v>
      </c>
      <c r="K549" s="107">
        <v>0</v>
      </c>
      <c r="L549" s="105">
        <v>686316.74</v>
      </c>
      <c r="M549" s="105">
        <v>0</v>
      </c>
      <c r="N549" s="106">
        <v>683290</v>
      </c>
      <c r="O549" s="107">
        <v>0</v>
      </c>
      <c r="P549" s="105"/>
      <c r="Q549" s="105"/>
      <c r="R549" s="106"/>
      <c r="S549" s="107"/>
      <c r="T549" s="105"/>
      <c r="U549" s="105"/>
      <c r="V549" s="106"/>
      <c r="W549" s="107"/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1362</v>
      </c>
      <c r="B550" s="111" t="s">
        <v>907</v>
      </c>
      <c r="C550" s="112" t="s">
        <v>908</v>
      </c>
      <c r="D550" s="21">
        <f t="shared" si="10"/>
        <v>16233242</v>
      </c>
      <c r="E550" s="24">
        <f t="shared" si="10"/>
        <v>497105</v>
      </c>
      <c r="F550" s="104">
        <v>3324115</v>
      </c>
      <c r="G550" s="104">
        <v>15990</v>
      </c>
      <c r="H550" s="105">
        <v>3450472</v>
      </c>
      <c r="I550" s="105">
        <v>10959</v>
      </c>
      <c r="J550" s="106">
        <v>3178365</v>
      </c>
      <c r="K550" s="107">
        <v>438783</v>
      </c>
      <c r="L550" s="105">
        <v>3140043</v>
      </c>
      <c r="M550" s="105">
        <v>22535</v>
      </c>
      <c r="N550" s="106">
        <v>3140247</v>
      </c>
      <c r="O550" s="107">
        <v>8838</v>
      </c>
      <c r="P550" s="105"/>
      <c r="Q550" s="105"/>
      <c r="R550" s="106"/>
      <c r="S550" s="107"/>
      <c r="T550" s="105"/>
      <c r="U550" s="105"/>
      <c r="V550" s="106"/>
      <c r="W550" s="107"/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1362</v>
      </c>
      <c r="B551" s="111" t="s">
        <v>909</v>
      </c>
      <c r="C551" s="112" t="s">
        <v>910</v>
      </c>
      <c r="D551" s="21">
        <f t="shared" si="10"/>
        <v>4098965</v>
      </c>
      <c r="E551" s="24">
        <f t="shared" si="10"/>
        <v>0</v>
      </c>
      <c r="F551" s="104">
        <v>915841</v>
      </c>
      <c r="G551" s="104">
        <v>0</v>
      </c>
      <c r="H551" s="113">
        <v>923686</v>
      </c>
      <c r="I551" s="113">
        <v>0</v>
      </c>
      <c r="J551" s="31">
        <v>756064</v>
      </c>
      <c r="K551" s="32">
        <v>0</v>
      </c>
      <c r="L551" s="113">
        <v>756834</v>
      </c>
      <c r="M551" s="113">
        <v>0</v>
      </c>
      <c r="N551" s="31">
        <v>746540</v>
      </c>
      <c r="O551" s="32">
        <v>0</v>
      </c>
      <c r="P551" s="105"/>
      <c r="Q551" s="105"/>
      <c r="R551" s="31"/>
      <c r="S551" s="32"/>
      <c r="T551" s="113"/>
      <c r="U551" s="113"/>
      <c r="V551" s="31"/>
      <c r="W551" s="32"/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1362</v>
      </c>
      <c r="B552" s="111" t="s">
        <v>911</v>
      </c>
      <c r="C552" s="112" t="s">
        <v>912</v>
      </c>
      <c r="D552" s="21">
        <f t="shared" si="10"/>
        <v>40473261</v>
      </c>
      <c r="E552" s="24">
        <f t="shared" si="10"/>
        <v>4384</v>
      </c>
      <c r="F552" s="104">
        <v>7978356</v>
      </c>
      <c r="G552" s="104">
        <v>3619</v>
      </c>
      <c r="H552" s="113">
        <v>7947460</v>
      </c>
      <c r="I552" s="113">
        <v>765</v>
      </c>
      <c r="J552" s="31">
        <v>8215472</v>
      </c>
      <c r="K552" s="32">
        <v>0</v>
      </c>
      <c r="L552" s="113">
        <v>8187313</v>
      </c>
      <c r="M552" s="113">
        <v>0</v>
      </c>
      <c r="N552" s="31">
        <v>8144660</v>
      </c>
      <c r="O552" s="32">
        <v>0</v>
      </c>
      <c r="P552" s="113"/>
      <c r="Q552" s="113"/>
      <c r="R552" s="31"/>
      <c r="S552" s="32"/>
      <c r="T552" s="113"/>
      <c r="U552" s="113"/>
      <c r="V552" s="31"/>
      <c r="W552" s="32"/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1362</v>
      </c>
      <c r="B553" s="111" t="s">
        <v>913</v>
      </c>
      <c r="C553" s="112" t="s">
        <v>914</v>
      </c>
      <c r="D553" s="21">
        <f t="shared" si="10"/>
        <v>18644070</v>
      </c>
      <c r="E553" s="24">
        <f t="shared" si="10"/>
        <v>0</v>
      </c>
      <c r="F553" s="104">
        <v>3663253</v>
      </c>
      <c r="G553" s="104">
        <v>0</v>
      </c>
      <c r="H553" s="105">
        <v>3661858</v>
      </c>
      <c r="I553" s="105">
        <v>0</v>
      </c>
      <c r="J553" s="106">
        <v>3785289</v>
      </c>
      <c r="K553" s="107">
        <v>0</v>
      </c>
      <c r="L553" s="105">
        <v>3767990</v>
      </c>
      <c r="M553" s="105">
        <v>0</v>
      </c>
      <c r="N553" s="106">
        <v>3765680</v>
      </c>
      <c r="O553" s="107">
        <v>0</v>
      </c>
      <c r="P553" s="113"/>
      <c r="Q553" s="113"/>
      <c r="R553" s="106"/>
      <c r="S553" s="107"/>
      <c r="T553" s="105"/>
      <c r="U553" s="105"/>
      <c r="V553" s="106"/>
      <c r="W553" s="107"/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1362</v>
      </c>
      <c r="B554" s="111" t="s">
        <v>915</v>
      </c>
      <c r="C554" s="112" t="s">
        <v>916</v>
      </c>
      <c r="D554" s="21">
        <f t="shared" si="10"/>
        <v>0</v>
      </c>
      <c r="E554" s="24">
        <f t="shared" si="10"/>
        <v>0</v>
      </c>
      <c r="F554" s="104"/>
      <c r="G554" s="104"/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1362</v>
      </c>
      <c r="B555" s="111" t="s">
        <v>917</v>
      </c>
      <c r="C555" s="112" t="s">
        <v>918</v>
      </c>
      <c r="D555" s="21">
        <f t="shared" si="10"/>
        <v>0</v>
      </c>
      <c r="E555" s="24">
        <f t="shared" si="10"/>
        <v>0</v>
      </c>
      <c r="F555" s="104"/>
      <c r="G555" s="104"/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1362</v>
      </c>
      <c r="B556" s="111" t="s">
        <v>919</v>
      </c>
      <c r="C556" s="112" t="s">
        <v>920</v>
      </c>
      <c r="D556" s="21">
        <f t="shared" si="10"/>
        <v>822963.35</v>
      </c>
      <c r="E556" s="24">
        <f t="shared" si="10"/>
        <v>3882.56</v>
      </c>
      <c r="F556" s="104">
        <v>158556.45000000001</v>
      </c>
      <c r="G556" s="104">
        <v>0</v>
      </c>
      <c r="H556" s="105">
        <v>159847</v>
      </c>
      <c r="I556" s="105">
        <v>0</v>
      </c>
      <c r="J556" s="106">
        <v>165460.9</v>
      </c>
      <c r="K556" s="107">
        <v>0</v>
      </c>
      <c r="L556" s="105">
        <v>166090</v>
      </c>
      <c r="M556" s="105">
        <v>3882.56</v>
      </c>
      <c r="N556" s="106">
        <v>173009</v>
      </c>
      <c r="O556" s="107">
        <v>0</v>
      </c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1362</v>
      </c>
      <c r="B557" s="111" t="s">
        <v>921</v>
      </c>
      <c r="C557" s="112" t="s">
        <v>922</v>
      </c>
      <c r="D557" s="21">
        <f t="shared" si="10"/>
        <v>4981462</v>
      </c>
      <c r="E557" s="24">
        <f t="shared" si="10"/>
        <v>11613</v>
      </c>
      <c r="F557" s="104">
        <v>980720</v>
      </c>
      <c r="G557" s="104">
        <v>0</v>
      </c>
      <c r="H557" s="105">
        <v>1038785</v>
      </c>
      <c r="I557" s="105">
        <v>0</v>
      </c>
      <c r="J557" s="106">
        <v>1016720</v>
      </c>
      <c r="K557" s="107">
        <v>0</v>
      </c>
      <c r="L557" s="105">
        <v>986630</v>
      </c>
      <c r="M557" s="105">
        <v>11613</v>
      </c>
      <c r="N557" s="106">
        <v>958607</v>
      </c>
      <c r="O557" s="107">
        <v>0</v>
      </c>
      <c r="P557" s="105"/>
      <c r="Q557" s="105"/>
      <c r="R557" s="106"/>
      <c r="S557" s="107"/>
      <c r="T557" s="105"/>
      <c r="U557" s="105"/>
      <c r="V557" s="106"/>
      <c r="W557" s="107"/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1362</v>
      </c>
      <c r="B558" s="111" t="s">
        <v>923</v>
      </c>
      <c r="C558" s="112" t="s">
        <v>924</v>
      </c>
      <c r="D558" s="21">
        <f t="shared" si="10"/>
        <v>0</v>
      </c>
      <c r="E558" s="24">
        <f t="shared" si="10"/>
        <v>0</v>
      </c>
      <c r="F558" s="104"/>
      <c r="G558" s="104"/>
      <c r="H558" s="113"/>
      <c r="I558" s="113"/>
      <c r="J558" s="31"/>
      <c r="K558" s="32"/>
      <c r="L558" s="113"/>
      <c r="M558" s="113"/>
      <c r="N558" s="31"/>
      <c r="O558" s="32"/>
      <c r="P558" s="105"/>
      <c r="Q558" s="105"/>
      <c r="R558" s="31"/>
      <c r="S558" s="32"/>
      <c r="T558" s="113"/>
      <c r="U558" s="113"/>
      <c r="V558" s="31"/>
      <c r="W558" s="32"/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1362</v>
      </c>
      <c r="B559" s="111" t="s">
        <v>925</v>
      </c>
      <c r="C559" s="112" t="s">
        <v>926</v>
      </c>
      <c r="D559" s="21">
        <f t="shared" si="10"/>
        <v>31625</v>
      </c>
      <c r="E559" s="24">
        <f t="shared" si="10"/>
        <v>0</v>
      </c>
      <c r="F559" s="104"/>
      <c r="G559" s="104"/>
      <c r="H559" s="105"/>
      <c r="I559" s="105"/>
      <c r="J559" s="106">
        <v>18975</v>
      </c>
      <c r="K559" s="107">
        <v>0</v>
      </c>
      <c r="L559" s="105">
        <v>6325</v>
      </c>
      <c r="M559" s="105">
        <v>0</v>
      </c>
      <c r="N559" s="106">
        <v>6325</v>
      </c>
      <c r="O559" s="107">
        <v>0</v>
      </c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1362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1362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1362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1362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1362</v>
      </c>
      <c r="B564" s="111" t="s">
        <v>935</v>
      </c>
      <c r="C564" s="112" t="s">
        <v>936</v>
      </c>
      <c r="D564" s="21">
        <f t="shared" si="10"/>
        <v>3968409.67</v>
      </c>
      <c r="E564" s="24">
        <f t="shared" si="10"/>
        <v>0</v>
      </c>
      <c r="F564" s="104">
        <v>759200</v>
      </c>
      <c r="G564" s="104">
        <v>0</v>
      </c>
      <c r="H564" s="113">
        <v>759300</v>
      </c>
      <c r="I564" s="113">
        <v>0</v>
      </c>
      <c r="J564" s="31">
        <v>874658.06</v>
      </c>
      <c r="K564" s="32">
        <v>0</v>
      </c>
      <c r="L564" s="113">
        <v>794851.61</v>
      </c>
      <c r="M564" s="113">
        <v>0</v>
      </c>
      <c r="N564" s="31">
        <v>780400</v>
      </c>
      <c r="O564" s="32">
        <v>0</v>
      </c>
      <c r="P564" s="113"/>
      <c r="Q564" s="113"/>
      <c r="R564" s="31"/>
      <c r="S564" s="32"/>
      <c r="T564" s="113"/>
      <c r="U564" s="113"/>
      <c r="V564" s="31"/>
      <c r="W564" s="32"/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1362</v>
      </c>
      <c r="B565" s="111" t="s">
        <v>937</v>
      </c>
      <c r="C565" s="112" t="s">
        <v>938</v>
      </c>
      <c r="D565" s="21">
        <f t="shared" si="10"/>
        <v>87500</v>
      </c>
      <c r="E565" s="24">
        <f t="shared" si="10"/>
        <v>0</v>
      </c>
      <c r="F565" s="104">
        <v>17500</v>
      </c>
      <c r="G565" s="104">
        <v>0</v>
      </c>
      <c r="H565" s="113">
        <v>17500</v>
      </c>
      <c r="I565" s="113">
        <v>0</v>
      </c>
      <c r="J565" s="31">
        <v>17500</v>
      </c>
      <c r="K565" s="32">
        <v>0</v>
      </c>
      <c r="L565" s="113">
        <v>17500</v>
      </c>
      <c r="M565" s="113">
        <v>0</v>
      </c>
      <c r="N565" s="31">
        <v>17500</v>
      </c>
      <c r="O565" s="32">
        <v>0</v>
      </c>
      <c r="P565" s="113"/>
      <c r="Q565" s="113"/>
      <c r="R565" s="31"/>
      <c r="S565" s="32"/>
      <c r="T565" s="113"/>
      <c r="U565" s="113"/>
      <c r="V565" s="31"/>
      <c r="W565" s="32"/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1362</v>
      </c>
      <c r="B566" s="111" t="s">
        <v>939</v>
      </c>
      <c r="C566" s="112" t="s">
        <v>940</v>
      </c>
      <c r="D566" s="21">
        <f t="shared" si="10"/>
        <v>15000000</v>
      </c>
      <c r="E566" s="24">
        <f t="shared" si="10"/>
        <v>0</v>
      </c>
      <c r="F566" s="104">
        <v>3000000</v>
      </c>
      <c r="G566" s="104">
        <v>0</v>
      </c>
      <c r="H566" s="105">
        <v>3000000</v>
      </c>
      <c r="I566" s="105">
        <v>0</v>
      </c>
      <c r="J566" s="106">
        <v>3000000</v>
      </c>
      <c r="K566" s="107">
        <v>0</v>
      </c>
      <c r="L566" s="105">
        <v>3000000</v>
      </c>
      <c r="M566" s="105">
        <v>0</v>
      </c>
      <c r="N566" s="106">
        <v>3000000</v>
      </c>
      <c r="O566" s="107">
        <v>0</v>
      </c>
      <c r="P566" s="113"/>
      <c r="Q566" s="113"/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1362</v>
      </c>
      <c r="B567" s="111" t="s">
        <v>941</v>
      </c>
      <c r="C567" s="112" t="s">
        <v>1636</v>
      </c>
      <c r="D567" s="21">
        <f t="shared" si="10"/>
        <v>111090</v>
      </c>
      <c r="E567" s="24">
        <f t="shared" si="10"/>
        <v>0</v>
      </c>
      <c r="F567" s="104"/>
      <c r="G567" s="104"/>
      <c r="H567" s="105"/>
      <c r="I567" s="105"/>
      <c r="J567" s="106">
        <v>111090</v>
      </c>
      <c r="K567" s="107">
        <v>0</v>
      </c>
      <c r="L567" s="105">
        <v>0</v>
      </c>
      <c r="M567" s="105">
        <v>0</v>
      </c>
      <c r="N567" s="106">
        <v>0</v>
      </c>
      <c r="O567" s="107">
        <v>0</v>
      </c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1362</v>
      </c>
      <c r="B568" s="111" t="s">
        <v>1637</v>
      </c>
      <c r="C568" s="112" t="s">
        <v>1638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1362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1362</v>
      </c>
      <c r="B570" s="111" t="s">
        <v>944</v>
      </c>
      <c r="C570" s="112" t="s">
        <v>945</v>
      </c>
      <c r="D570" s="21">
        <f t="shared" si="10"/>
        <v>4588767.6900000004</v>
      </c>
      <c r="E570" s="24">
        <f t="shared" si="10"/>
        <v>0</v>
      </c>
      <c r="F570" s="104">
        <v>897582.68</v>
      </c>
      <c r="G570" s="104">
        <v>0</v>
      </c>
      <c r="H570" s="113">
        <v>897297.11</v>
      </c>
      <c r="I570" s="113">
        <v>0</v>
      </c>
      <c r="J570" s="31">
        <v>969770.68</v>
      </c>
      <c r="K570" s="32">
        <v>0</v>
      </c>
      <c r="L570" s="113">
        <v>920234.76</v>
      </c>
      <c r="M570" s="113">
        <v>0</v>
      </c>
      <c r="N570" s="31">
        <v>903882.46</v>
      </c>
      <c r="O570" s="32">
        <v>0</v>
      </c>
      <c r="P570" s="113"/>
      <c r="Q570" s="113"/>
      <c r="R570" s="31"/>
      <c r="S570" s="32"/>
      <c r="T570" s="113"/>
      <c r="U570" s="113"/>
      <c r="V570" s="31"/>
      <c r="W570" s="32"/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1362</v>
      </c>
      <c r="B571" s="111" t="s">
        <v>946</v>
      </c>
      <c r="C571" s="112" t="s">
        <v>947</v>
      </c>
      <c r="D571" s="21">
        <f t="shared" si="10"/>
        <v>6883151.5499999998</v>
      </c>
      <c r="E571" s="24">
        <f t="shared" si="10"/>
        <v>0</v>
      </c>
      <c r="F571" s="104">
        <v>1346374.02</v>
      </c>
      <c r="G571" s="104">
        <v>0</v>
      </c>
      <c r="H571" s="113">
        <v>1345945.66</v>
      </c>
      <c r="I571" s="113">
        <v>0</v>
      </c>
      <c r="J571" s="31">
        <v>1454656.03</v>
      </c>
      <c r="K571" s="32">
        <v>0</v>
      </c>
      <c r="L571" s="113">
        <v>1380352.14</v>
      </c>
      <c r="M571" s="113">
        <v>0</v>
      </c>
      <c r="N571" s="31">
        <v>1355823.7</v>
      </c>
      <c r="O571" s="32">
        <v>0</v>
      </c>
      <c r="P571" s="113"/>
      <c r="Q571" s="113"/>
      <c r="R571" s="31"/>
      <c r="S571" s="32"/>
      <c r="T571" s="113"/>
      <c r="U571" s="113"/>
      <c r="V571" s="31"/>
      <c r="W571" s="32"/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1362</v>
      </c>
      <c r="B572" s="111" t="s">
        <v>948</v>
      </c>
      <c r="C572" s="112" t="s">
        <v>949</v>
      </c>
      <c r="D572" s="21">
        <f t="shared" si="10"/>
        <v>245417.3</v>
      </c>
      <c r="E572" s="24">
        <f t="shared" si="10"/>
        <v>0</v>
      </c>
      <c r="F572" s="104">
        <v>49617.3</v>
      </c>
      <c r="G572" s="104">
        <v>0</v>
      </c>
      <c r="H572" s="113">
        <v>48917.1</v>
      </c>
      <c r="I572" s="113">
        <v>0</v>
      </c>
      <c r="J572" s="31">
        <v>48917.1</v>
      </c>
      <c r="K572" s="32">
        <v>0</v>
      </c>
      <c r="L572" s="113">
        <v>49028.3</v>
      </c>
      <c r="M572" s="113">
        <v>0</v>
      </c>
      <c r="N572" s="31">
        <v>48937.5</v>
      </c>
      <c r="O572" s="32">
        <v>0</v>
      </c>
      <c r="P572" s="113"/>
      <c r="Q572" s="113"/>
      <c r="R572" s="31"/>
      <c r="S572" s="32"/>
      <c r="T572" s="113"/>
      <c r="U572" s="113"/>
      <c r="V572" s="31"/>
      <c r="W572" s="32"/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1362</v>
      </c>
      <c r="B573" s="111" t="s">
        <v>950</v>
      </c>
      <c r="C573" s="112" t="s">
        <v>951</v>
      </c>
      <c r="D573" s="21">
        <f t="shared" si="10"/>
        <v>126452</v>
      </c>
      <c r="E573" s="24">
        <f t="shared" si="10"/>
        <v>198</v>
      </c>
      <c r="F573" s="104"/>
      <c r="G573" s="104"/>
      <c r="H573" s="113">
        <v>33799</v>
      </c>
      <c r="I573" s="113">
        <v>0</v>
      </c>
      <c r="J573" s="31">
        <v>42692</v>
      </c>
      <c r="K573" s="32">
        <v>0</v>
      </c>
      <c r="L573" s="113">
        <v>25166</v>
      </c>
      <c r="M573" s="113">
        <v>198</v>
      </c>
      <c r="N573" s="31">
        <v>24795</v>
      </c>
      <c r="O573" s="32">
        <v>0</v>
      </c>
      <c r="P573" s="113"/>
      <c r="Q573" s="113"/>
      <c r="R573" s="31"/>
      <c r="S573" s="32"/>
      <c r="T573" s="113"/>
      <c r="U573" s="113"/>
      <c r="V573" s="31"/>
      <c r="W573" s="32"/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1362</v>
      </c>
      <c r="B574" s="111" t="s">
        <v>952</v>
      </c>
      <c r="C574" s="112" t="s">
        <v>953</v>
      </c>
      <c r="D574" s="21">
        <f t="shared" si="10"/>
        <v>2330227</v>
      </c>
      <c r="E574" s="24">
        <f t="shared" si="10"/>
        <v>201</v>
      </c>
      <c r="F574" s="104">
        <v>309153</v>
      </c>
      <c r="G574" s="104">
        <v>0</v>
      </c>
      <c r="H574" s="113">
        <v>309991</v>
      </c>
      <c r="I574" s="113">
        <v>0</v>
      </c>
      <c r="J574" s="31">
        <v>779668</v>
      </c>
      <c r="K574" s="32">
        <v>0</v>
      </c>
      <c r="L574" s="113">
        <v>466294</v>
      </c>
      <c r="M574" s="113">
        <v>94</v>
      </c>
      <c r="N574" s="31">
        <v>465121</v>
      </c>
      <c r="O574" s="32">
        <v>107</v>
      </c>
      <c r="P574" s="113"/>
      <c r="Q574" s="113"/>
      <c r="R574" s="31"/>
      <c r="S574" s="32"/>
      <c r="T574" s="113"/>
      <c r="U574" s="113"/>
      <c r="V574" s="31"/>
      <c r="W574" s="32"/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1362</v>
      </c>
      <c r="B575" s="111" t="s">
        <v>954</v>
      </c>
      <c r="C575" s="112" t="s">
        <v>955</v>
      </c>
      <c r="D575" s="21">
        <f t="shared" si="10"/>
        <v>51000</v>
      </c>
      <c r="E575" s="24">
        <f t="shared" si="10"/>
        <v>0</v>
      </c>
      <c r="F575" s="104"/>
      <c r="G575" s="104"/>
      <c r="H575" s="105">
        <v>20400</v>
      </c>
      <c r="I575" s="105">
        <v>0</v>
      </c>
      <c r="J575" s="106">
        <v>10200</v>
      </c>
      <c r="K575" s="107">
        <v>0</v>
      </c>
      <c r="L575" s="105">
        <v>10200</v>
      </c>
      <c r="M575" s="105">
        <v>0</v>
      </c>
      <c r="N575" s="106">
        <v>10200</v>
      </c>
      <c r="O575" s="107">
        <v>0</v>
      </c>
      <c r="P575" s="113"/>
      <c r="Q575" s="113"/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1362</v>
      </c>
      <c r="B576" s="111" t="s">
        <v>956</v>
      </c>
      <c r="C576" s="112" t="s">
        <v>1639</v>
      </c>
      <c r="D576" s="21">
        <f t="shared" si="10"/>
        <v>384768.44000000006</v>
      </c>
      <c r="E576" s="24">
        <f t="shared" si="10"/>
        <v>0</v>
      </c>
      <c r="F576" s="104">
        <v>75409.600000000006</v>
      </c>
      <c r="G576" s="104">
        <v>0</v>
      </c>
      <c r="H576" s="105">
        <v>77745</v>
      </c>
      <c r="I576" s="105">
        <v>0</v>
      </c>
      <c r="J576" s="106">
        <v>77698.92</v>
      </c>
      <c r="K576" s="107">
        <v>0</v>
      </c>
      <c r="L576" s="105">
        <v>77426.52</v>
      </c>
      <c r="M576" s="105">
        <v>0</v>
      </c>
      <c r="N576" s="106">
        <v>76488.399999999994</v>
      </c>
      <c r="O576" s="107">
        <v>0</v>
      </c>
      <c r="P576" s="105"/>
      <c r="Q576" s="105"/>
      <c r="R576" s="106"/>
      <c r="S576" s="107"/>
      <c r="T576" s="105"/>
      <c r="U576" s="105"/>
      <c r="V576" s="106"/>
      <c r="W576" s="107"/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1362</v>
      </c>
      <c r="B577" s="111" t="s">
        <v>957</v>
      </c>
      <c r="C577" s="112" t="s">
        <v>1710</v>
      </c>
      <c r="D577" s="21">
        <f t="shared" si="10"/>
        <v>20572357.5</v>
      </c>
      <c r="E577" s="24">
        <f t="shared" si="10"/>
        <v>0</v>
      </c>
      <c r="F577" s="104"/>
      <c r="G577" s="104"/>
      <c r="H577" s="113">
        <v>8217424</v>
      </c>
      <c r="I577" s="113">
        <v>0</v>
      </c>
      <c r="J577" s="31">
        <v>4124321.5</v>
      </c>
      <c r="K577" s="32">
        <v>0</v>
      </c>
      <c r="L577" s="113">
        <v>4128112</v>
      </c>
      <c r="M577" s="113">
        <v>0</v>
      </c>
      <c r="N577" s="31">
        <v>4102500</v>
      </c>
      <c r="O577" s="32">
        <v>0</v>
      </c>
      <c r="P577" s="105"/>
      <c r="Q577" s="105"/>
      <c r="R577" s="31"/>
      <c r="S577" s="32"/>
      <c r="T577" s="113"/>
      <c r="U577" s="113"/>
      <c r="V577" s="31"/>
      <c r="W577" s="32"/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1362</v>
      </c>
      <c r="B578" s="111" t="s">
        <v>958</v>
      </c>
      <c r="C578" s="112" t="s">
        <v>1711</v>
      </c>
      <c r="D578" s="21">
        <f t="shared" si="10"/>
        <v>1210000</v>
      </c>
      <c r="E578" s="24">
        <f t="shared" si="10"/>
        <v>400000</v>
      </c>
      <c r="F578" s="104">
        <v>400000</v>
      </c>
      <c r="G578" s="104">
        <v>0</v>
      </c>
      <c r="H578" s="113">
        <v>400000</v>
      </c>
      <c r="I578" s="113">
        <v>0</v>
      </c>
      <c r="J578" s="31">
        <v>400000</v>
      </c>
      <c r="K578" s="32">
        <v>0</v>
      </c>
      <c r="L578" s="113">
        <v>5000</v>
      </c>
      <c r="M578" s="113">
        <v>0</v>
      </c>
      <c r="N578" s="31">
        <v>5000</v>
      </c>
      <c r="O578" s="32">
        <v>400000</v>
      </c>
      <c r="P578" s="113"/>
      <c r="Q578" s="113"/>
      <c r="R578" s="31"/>
      <c r="S578" s="32"/>
      <c r="T578" s="113"/>
      <c r="U578" s="113"/>
      <c r="V578" s="31"/>
      <c r="W578" s="32"/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1362</v>
      </c>
      <c r="B579" s="111" t="s">
        <v>959</v>
      </c>
      <c r="C579" s="112" t="s">
        <v>960</v>
      </c>
      <c r="D579" s="21">
        <f t="shared" si="10"/>
        <v>5433312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>
        <v>5433312</v>
      </c>
      <c r="O579" s="107">
        <v>0</v>
      </c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1362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1362</v>
      </c>
      <c r="B581" s="111" t="s">
        <v>963</v>
      </c>
      <c r="C581" s="112" t="s">
        <v>1712</v>
      </c>
      <c r="D581" s="21">
        <f t="shared" si="11"/>
        <v>0</v>
      </c>
      <c r="E581" s="24">
        <f t="shared" si="11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1362</v>
      </c>
      <c r="B582" s="111" t="s">
        <v>964</v>
      </c>
      <c r="C582" s="112" t="s">
        <v>1713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1362</v>
      </c>
      <c r="B583" s="111" t="s">
        <v>965</v>
      </c>
      <c r="C583" s="112" t="s">
        <v>966</v>
      </c>
      <c r="D583" s="21">
        <f t="shared" si="11"/>
        <v>36984541</v>
      </c>
      <c r="E583" s="24">
        <f t="shared" si="11"/>
        <v>5550</v>
      </c>
      <c r="F583" s="104">
        <v>7274757</v>
      </c>
      <c r="G583" s="104">
        <v>0</v>
      </c>
      <c r="H583" s="113">
        <v>7032347</v>
      </c>
      <c r="I583" s="113">
        <v>2000</v>
      </c>
      <c r="J583" s="31">
        <v>6700000</v>
      </c>
      <c r="K583" s="32">
        <v>1000</v>
      </c>
      <c r="L583" s="113">
        <v>7259297</v>
      </c>
      <c r="M583" s="113">
        <v>1550</v>
      </c>
      <c r="N583" s="31">
        <v>8718140</v>
      </c>
      <c r="O583" s="32">
        <v>1000</v>
      </c>
      <c r="P583" s="113"/>
      <c r="Q583" s="113"/>
      <c r="R583" s="31"/>
      <c r="S583" s="32"/>
      <c r="T583" s="113"/>
      <c r="U583" s="113"/>
      <c r="V583" s="31"/>
      <c r="W583" s="32"/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1362</v>
      </c>
      <c r="B584" s="111" t="s">
        <v>967</v>
      </c>
      <c r="C584" s="112" t="s">
        <v>968</v>
      </c>
      <c r="D584" s="21">
        <f t="shared" si="11"/>
        <v>13447743</v>
      </c>
      <c r="E584" s="24">
        <f t="shared" si="11"/>
        <v>0</v>
      </c>
      <c r="F584" s="104">
        <v>2300000</v>
      </c>
      <c r="G584" s="104">
        <v>0</v>
      </c>
      <c r="H584" s="113">
        <v>2300000</v>
      </c>
      <c r="I584" s="113">
        <v>0</v>
      </c>
      <c r="J584" s="31">
        <v>2300000</v>
      </c>
      <c r="K584" s="32">
        <v>0</v>
      </c>
      <c r="L584" s="113">
        <v>2300000</v>
      </c>
      <c r="M584" s="113">
        <v>0</v>
      </c>
      <c r="N584" s="31">
        <v>4247743</v>
      </c>
      <c r="O584" s="32">
        <v>0</v>
      </c>
      <c r="P584" s="113"/>
      <c r="Q584" s="113"/>
      <c r="R584" s="31"/>
      <c r="S584" s="32"/>
      <c r="T584" s="113"/>
      <c r="U584" s="113"/>
      <c r="V584" s="31"/>
      <c r="W584" s="32"/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1362</v>
      </c>
      <c r="B585" s="111" t="s">
        <v>969</v>
      </c>
      <c r="C585" s="112" t="s">
        <v>970</v>
      </c>
      <c r="D585" s="21">
        <f t="shared" si="11"/>
        <v>0</v>
      </c>
      <c r="E585" s="24">
        <f t="shared" si="11"/>
        <v>0</v>
      </c>
      <c r="F585" s="104"/>
      <c r="G585" s="104"/>
      <c r="H585" s="105"/>
      <c r="I585" s="105"/>
      <c r="J585" s="106"/>
      <c r="K585" s="107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1362</v>
      </c>
      <c r="B586" s="111" t="s">
        <v>971</v>
      </c>
      <c r="C586" s="112" t="s">
        <v>972</v>
      </c>
      <c r="D586" s="21">
        <f t="shared" si="11"/>
        <v>0</v>
      </c>
      <c r="E586" s="24">
        <f t="shared" si="11"/>
        <v>0</v>
      </c>
      <c r="F586" s="104"/>
      <c r="G586" s="104"/>
      <c r="H586" s="113"/>
      <c r="I586" s="113"/>
      <c r="J586" s="31"/>
      <c r="K586" s="32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1362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1362</v>
      </c>
      <c r="B588" s="111" t="s">
        <v>975</v>
      </c>
      <c r="C588" s="112" t="s">
        <v>1640</v>
      </c>
      <c r="D588" s="21">
        <f t="shared" si="11"/>
        <v>0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/>
      <c r="M588" s="113"/>
      <c r="N588" s="31"/>
      <c r="O588" s="32"/>
      <c r="P588" s="113"/>
      <c r="Q588" s="113"/>
      <c r="R588" s="31"/>
      <c r="S588" s="32"/>
      <c r="T588" s="113"/>
      <c r="U588" s="113"/>
      <c r="V588" s="31"/>
      <c r="W588" s="32"/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1362</v>
      </c>
      <c r="B589" s="111" t="s">
        <v>976</v>
      </c>
      <c r="C589" s="112" t="s">
        <v>1641</v>
      </c>
      <c r="D589" s="21">
        <f t="shared" si="11"/>
        <v>482746</v>
      </c>
      <c r="E589" s="24">
        <f t="shared" si="11"/>
        <v>0</v>
      </c>
      <c r="F589" s="104"/>
      <c r="G589" s="104"/>
      <c r="H589" s="113"/>
      <c r="I589" s="113"/>
      <c r="J589" s="31"/>
      <c r="K589" s="32"/>
      <c r="L589" s="113">
        <v>482000</v>
      </c>
      <c r="M589" s="113">
        <v>0</v>
      </c>
      <c r="N589" s="31">
        <v>746</v>
      </c>
      <c r="O589" s="32">
        <v>0</v>
      </c>
      <c r="P589" s="113"/>
      <c r="Q589" s="113"/>
      <c r="R589" s="31"/>
      <c r="S589" s="32"/>
      <c r="T589" s="113"/>
      <c r="U589" s="113"/>
      <c r="V589" s="31"/>
      <c r="W589" s="32"/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1362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1362</v>
      </c>
      <c r="B591" s="111" t="s">
        <v>979</v>
      </c>
      <c r="C591" s="112" t="s">
        <v>980</v>
      </c>
      <c r="D591" s="21">
        <f t="shared" si="11"/>
        <v>0</v>
      </c>
      <c r="E591" s="24">
        <f t="shared" si="11"/>
        <v>0</v>
      </c>
      <c r="F591" s="104"/>
      <c r="G591" s="104"/>
      <c r="H591" s="105"/>
      <c r="I591" s="105"/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1362</v>
      </c>
      <c r="B592" s="111" t="s">
        <v>981</v>
      </c>
      <c r="C592" s="112" t="s">
        <v>982</v>
      </c>
      <c r="D592" s="21">
        <f t="shared" si="11"/>
        <v>1958911.2</v>
      </c>
      <c r="E592" s="24">
        <f t="shared" si="11"/>
        <v>0</v>
      </c>
      <c r="F592" s="104">
        <v>323574.75</v>
      </c>
      <c r="G592" s="104">
        <v>0</v>
      </c>
      <c r="H592" s="113">
        <v>310173.5</v>
      </c>
      <c r="I592" s="113">
        <v>0</v>
      </c>
      <c r="J592" s="31">
        <v>302031.25</v>
      </c>
      <c r="K592" s="32">
        <v>0</v>
      </c>
      <c r="L592" s="113">
        <v>722364.45</v>
      </c>
      <c r="M592" s="113">
        <v>0</v>
      </c>
      <c r="N592" s="31">
        <v>300767.25</v>
      </c>
      <c r="O592" s="32">
        <v>0</v>
      </c>
      <c r="P592" s="105"/>
      <c r="Q592" s="105"/>
      <c r="R592" s="31"/>
      <c r="S592" s="32"/>
      <c r="T592" s="113"/>
      <c r="U592" s="113"/>
      <c r="V592" s="31"/>
      <c r="W592" s="32"/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1362</v>
      </c>
      <c r="B593" s="111" t="s">
        <v>983</v>
      </c>
      <c r="C593" s="112" t="s">
        <v>1642</v>
      </c>
      <c r="D593" s="21">
        <f t="shared" si="11"/>
        <v>274840.5</v>
      </c>
      <c r="E593" s="24">
        <f t="shared" si="11"/>
        <v>0</v>
      </c>
      <c r="F593" s="104">
        <v>80400</v>
      </c>
      <c r="G593" s="104">
        <v>0</v>
      </c>
      <c r="H593" s="113">
        <v>31187</v>
      </c>
      <c r="I593" s="113">
        <v>0</v>
      </c>
      <c r="J593" s="31">
        <v>88726</v>
      </c>
      <c r="K593" s="32">
        <v>0</v>
      </c>
      <c r="L593" s="113">
        <v>41669</v>
      </c>
      <c r="M593" s="113">
        <v>0</v>
      </c>
      <c r="N593" s="31">
        <v>32858.5</v>
      </c>
      <c r="O593" s="32">
        <v>0</v>
      </c>
      <c r="P593" s="113"/>
      <c r="Q593" s="113"/>
      <c r="R593" s="31"/>
      <c r="S593" s="32"/>
      <c r="T593" s="113"/>
      <c r="U593" s="113"/>
      <c r="V593" s="31"/>
      <c r="W593" s="32"/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1362</v>
      </c>
      <c r="B594" s="111" t="s">
        <v>984</v>
      </c>
      <c r="C594" s="112" t="s">
        <v>1643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1362</v>
      </c>
      <c r="B595" s="111" t="s">
        <v>985</v>
      </c>
      <c r="C595" s="112" t="s">
        <v>1644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1362</v>
      </c>
      <c r="B596" s="111" t="s">
        <v>986</v>
      </c>
      <c r="C596" s="112" t="s">
        <v>1645</v>
      </c>
      <c r="D596" s="21">
        <f t="shared" si="11"/>
        <v>4564</v>
      </c>
      <c r="E596" s="24">
        <f t="shared" si="11"/>
        <v>0</v>
      </c>
      <c r="F596" s="104">
        <v>4564</v>
      </c>
      <c r="G596" s="104">
        <v>0</v>
      </c>
      <c r="H596" s="113">
        <v>0</v>
      </c>
      <c r="I596" s="113">
        <v>0</v>
      </c>
      <c r="J596" s="31">
        <v>0</v>
      </c>
      <c r="K596" s="32">
        <v>0</v>
      </c>
      <c r="L596" s="113">
        <v>0</v>
      </c>
      <c r="M596" s="113">
        <v>0</v>
      </c>
      <c r="N596" s="31">
        <v>0</v>
      </c>
      <c r="O596" s="32">
        <v>0</v>
      </c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1362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1362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1362</v>
      </c>
      <c r="B599" s="111" t="s">
        <v>991</v>
      </c>
      <c r="C599" s="112" t="s">
        <v>992</v>
      </c>
      <c r="D599" s="21">
        <f t="shared" si="11"/>
        <v>118636.89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>
        <v>61240.89</v>
      </c>
      <c r="M599" s="113">
        <v>0</v>
      </c>
      <c r="N599" s="31">
        <v>57396</v>
      </c>
      <c r="O599" s="32">
        <v>0</v>
      </c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1362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1362</v>
      </c>
      <c r="B601" s="111" t="s">
        <v>995</v>
      </c>
      <c r="C601" s="112" t="s">
        <v>982</v>
      </c>
      <c r="D601" s="21">
        <f t="shared" si="11"/>
        <v>0</v>
      </c>
      <c r="E601" s="24">
        <f t="shared" si="11"/>
        <v>0</v>
      </c>
      <c r="F601" s="104"/>
      <c r="G601" s="104"/>
      <c r="H601" s="113"/>
      <c r="I601" s="113"/>
      <c r="J601" s="31"/>
      <c r="K601" s="32"/>
      <c r="L601" s="113"/>
      <c r="M601" s="113"/>
      <c r="N601" s="31"/>
      <c r="O601" s="32"/>
      <c r="P601" s="105"/>
      <c r="Q601" s="105"/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1362</v>
      </c>
      <c r="B602" s="111" t="s">
        <v>996</v>
      </c>
      <c r="C602" s="112" t="s">
        <v>1714</v>
      </c>
      <c r="D602" s="21">
        <f t="shared" si="11"/>
        <v>142456.5</v>
      </c>
      <c r="E602" s="24">
        <f t="shared" si="11"/>
        <v>0</v>
      </c>
      <c r="F602" s="104">
        <v>25266</v>
      </c>
      <c r="G602" s="104">
        <v>0</v>
      </c>
      <c r="H602" s="105">
        <v>17979</v>
      </c>
      <c r="I602" s="105">
        <v>0</v>
      </c>
      <c r="J602" s="106">
        <v>59410</v>
      </c>
      <c r="K602" s="107">
        <v>0</v>
      </c>
      <c r="L602" s="105">
        <v>24147.5</v>
      </c>
      <c r="M602" s="105">
        <v>0</v>
      </c>
      <c r="N602" s="106">
        <v>15654</v>
      </c>
      <c r="O602" s="107">
        <v>0</v>
      </c>
      <c r="P602" s="113"/>
      <c r="Q602" s="113"/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1362</v>
      </c>
      <c r="B603" s="111" t="s">
        <v>997</v>
      </c>
      <c r="C603" s="112" t="s">
        <v>1715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1362</v>
      </c>
      <c r="B604" s="111" t="s">
        <v>998</v>
      </c>
      <c r="C604" s="112" t="s">
        <v>1716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1362</v>
      </c>
      <c r="B605" s="111" t="s">
        <v>999</v>
      </c>
      <c r="C605" s="112" t="s">
        <v>1717</v>
      </c>
      <c r="D605" s="21">
        <f t="shared" si="11"/>
        <v>11000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>
        <v>11000</v>
      </c>
      <c r="M605" s="105">
        <v>0</v>
      </c>
      <c r="N605" s="106">
        <v>0</v>
      </c>
      <c r="O605" s="107">
        <v>0</v>
      </c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1362</v>
      </c>
      <c r="B606" s="111" t="s">
        <v>1000</v>
      </c>
      <c r="C606" s="112" t="s">
        <v>1646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1362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1362</v>
      </c>
      <c r="B608" s="111" t="s">
        <v>1003</v>
      </c>
      <c r="C608" s="112" t="s">
        <v>1647</v>
      </c>
      <c r="D608" s="21">
        <f t="shared" si="11"/>
        <v>1289478.3400000001</v>
      </c>
      <c r="E608" s="24">
        <f t="shared" si="11"/>
        <v>0</v>
      </c>
      <c r="F608" s="104">
        <v>306143.06</v>
      </c>
      <c r="G608" s="104">
        <v>0</v>
      </c>
      <c r="H608" s="113">
        <v>320381.76</v>
      </c>
      <c r="I608" s="113">
        <v>0</v>
      </c>
      <c r="J608" s="31">
        <v>447481.77</v>
      </c>
      <c r="K608" s="32">
        <v>0</v>
      </c>
      <c r="L608" s="113">
        <v>176489.75</v>
      </c>
      <c r="M608" s="113">
        <v>0</v>
      </c>
      <c r="N608" s="31">
        <v>38982</v>
      </c>
      <c r="O608" s="32">
        <v>0</v>
      </c>
      <c r="P608" s="113"/>
      <c r="Q608" s="113"/>
      <c r="R608" s="31"/>
      <c r="S608" s="32"/>
      <c r="T608" s="113"/>
      <c r="U608" s="113"/>
      <c r="V608" s="31"/>
      <c r="W608" s="32"/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1362</v>
      </c>
      <c r="B609" s="111" t="s">
        <v>1004</v>
      </c>
      <c r="C609" s="112" t="s">
        <v>1648</v>
      </c>
      <c r="D609" s="21">
        <f t="shared" si="11"/>
        <v>0</v>
      </c>
      <c r="E609" s="24">
        <f t="shared" si="11"/>
        <v>0</v>
      </c>
      <c r="F609" s="104"/>
      <c r="G609" s="104"/>
      <c r="H609" s="105"/>
      <c r="I609" s="105"/>
      <c r="J609" s="106"/>
      <c r="K609" s="107"/>
      <c r="L609" s="105"/>
      <c r="M609" s="105"/>
      <c r="N609" s="106"/>
      <c r="O609" s="107"/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1362</v>
      </c>
      <c r="B610" s="111" t="s">
        <v>1005</v>
      </c>
      <c r="C610" s="112" t="s">
        <v>1649</v>
      </c>
      <c r="D610" s="21">
        <f t="shared" si="11"/>
        <v>0</v>
      </c>
      <c r="E610" s="24">
        <f t="shared" si="11"/>
        <v>0</v>
      </c>
      <c r="F610" s="104"/>
      <c r="G610" s="104"/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1362</v>
      </c>
      <c r="B611" s="111" t="s">
        <v>1006</v>
      </c>
      <c r="C611" s="112" t="s">
        <v>1007</v>
      </c>
      <c r="D611" s="21">
        <f t="shared" si="11"/>
        <v>0</v>
      </c>
      <c r="E611" s="24">
        <f t="shared" si="11"/>
        <v>0</v>
      </c>
      <c r="F611" s="104"/>
      <c r="G611" s="104"/>
      <c r="H611" s="105"/>
      <c r="I611" s="105"/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1362</v>
      </c>
      <c r="B612" s="111" t="s">
        <v>1008</v>
      </c>
      <c r="C612" s="112" t="s">
        <v>1009</v>
      </c>
      <c r="D612" s="21">
        <f t="shared" si="11"/>
        <v>0</v>
      </c>
      <c r="E612" s="24">
        <f t="shared" si="11"/>
        <v>0</v>
      </c>
      <c r="F612" s="104"/>
      <c r="G612" s="104"/>
      <c r="H612" s="105"/>
      <c r="I612" s="105"/>
      <c r="J612" s="106"/>
      <c r="K612" s="107"/>
      <c r="L612" s="105"/>
      <c r="M612" s="105"/>
      <c r="N612" s="106"/>
      <c r="O612" s="107"/>
      <c r="P612" s="105"/>
      <c r="Q612" s="105"/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1362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1362</v>
      </c>
      <c r="B614" s="111" t="s">
        <v>1012</v>
      </c>
      <c r="C614" s="112" t="s">
        <v>1013</v>
      </c>
      <c r="D614" s="21">
        <f t="shared" si="11"/>
        <v>0</v>
      </c>
      <c r="E614" s="24">
        <f t="shared" si="11"/>
        <v>0</v>
      </c>
      <c r="F614" s="104"/>
      <c r="G614" s="104"/>
      <c r="H614" s="105"/>
      <c r="I614" s="105"/>
      <c r="J614" s="106"/>
      <c r="K614" s="107"/>
      <c r="L614" s="105"/>
      <c r="M614" s="105"/>
      <c r="N614" s="106"/>
      <c r="O614" s="107"/>
      <c r="P614" s="113"/>
      <c r="Q614" s="113"/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1362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1362</v>
      </c>
      <c r="B616" s="111" t="s">
        <v>1016</v>
      </c>
      <c r="C616" s="112" t="s">
        <v>1017</v>
      </c>
      <c r="D616" s="21">
        <f t="shared" si="11"/>
        <v>0</v>
      </c>
      <c r="E616" s="24">
        <f t="shared" si="11"/>
        <v>0</v>
      </c>
      <c r="F616" s="104"/>
      <c r="G616" s="104"/>
      <c r="H616" s="113"/>
      <c r="I616" s="113"/>
      <c r="J616" s="31"/>
      <c r="K616" s="32"/>
      <c r="L616" s="113"/>
      <c r="M616" s="113"/>
      <c r="N616" s="31"/>
      <c r="O616" s="32"/>
      <c r="P616" s="113"/>
      <c r="Q616" s="113"/>
      <c r="R616" s="31"/>
      <c r="S616" s="32"/>
      <c r="T616" s="113"/>
      <c r="U616" s="113"/>
      <c r="V616" s="31"/>
      <c r="W616" s="32"/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1362</v>
      </c>
      <c r="B617" s="111" t="s">
        <v>1018</v>
      </c>
      <c r="C617" s="112" t="s">
        <v>1019</v>
      </c>
      <c r="D617" s="21">
        <f t="shared" si="11"/>
        <v>3205151.9699999997</v>
      </c>
      <c r="E617" s="24">
        <f t="shared" si="11"/>
        <v>0</v>
      </c>
      <c r="F617" s="104">
        <v>358392</v>
      </c>
      <c r="G617" s="104">
        <v>0</v>
      </c>
      <c r="H617" s="105">
        <v>561999.25</v>
      </c>
      <c r="I617" s="105">
        <v>0</v>
      </c>
      <c r="J617" s="106">
        <v>936762.57</v>
      </c>
      <c r="K617" s="107">
        <v>0</v>
      </c>
      <c r="L617" s="105">
        <v>453597.33</v>
      </c>
      <c r="M617" s="105">
        <v>0</v>
      </c>
      <c r="N617" s="106">
        <v>894400.82</v>
      </c>
      <c r="O617" s="107">
        <v>0</v>
      </c>
      <c r="P617" s="113"/>
      <c r="Q617" s="113"/>
      <c r="R617" s="106"/>
      <c r="S617" s="107"/>
      <c r="T617" s="105"/>
      <c r="U617" s="105"/>
      <c r="V617" s="106"/>
      <c r="W617" s="107"/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1362</v>
      </c>
      <c r="B618" s="111" t="s">
        <v>1020</v>
      </c>
      <c r="C618" s="112" t="s">
        <v>1021</v>
      </c>
      <c r="D618" s="21">
        <f t="shared" si="11"/>
        <v>0</v>
      </c>
      <c r="E618" s="24">
        <f t="shared" si="11"/>
        <v>0</v>
      </c>
      <c r="F618" s="104"/>
      <c r="G618" s="104"/>
      <c r="H618" s="105"/>
      <c r="I618" s="105"/>
      <c r="J618" s="106"/>
      <c r="K618" s="107"/>
      <c r="L618" s="105"/>
      <c r="M618" s="105"/>
      <c r="N618" s="106"/>
      <c r="O618" s="107"/>
      <c r="P618" s="105"/>
      <c r="Q618" s="105"/>
      <c r="R618" s="106"/>
      <c r="S618" s="107"/>
      <c r="T618" s="105"/>
      <c r="U618" s="105"/>
      <c r="V618" s="106"/>
      <c r="W618" s="107"/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1362</v>
      </c>
      <c r="B619" s="111" t="s">
        <v>1022</v>
      </c>
      <c r="C619" s="112" t="s">
        <v>1023</v>
      </c>
      <c r="D619" s="21">
        <f t="shared" si="11"/>
        <v>782626.21</v>
      </c>
      <c r="E619" s="24">
        <f t="shared" si="11"/>
        <v>0</v>
      </c>
      <c r="F619" s="104">
        <v>12148.87</v>
      </c>
      <c r="G619" s="104">
        <v>0</v>
      </c>
      <c r="H619" s="105">
        <v>163867.12</v>
      </c>
      <c r="I619" s="105">
        <v>0</v>
      </c>
      <c r="J619" s="106">
        <v>253676.22</v>
      </c>
      <c r="K619" s="107">
        <v>0</v>
      </c>
      <c r="L619" s="105">
        <v>123852.56</v>
      </c>
      <c r="M619" s="105">
        <v>0</v>
      </c>
      <c r="N619" s="106">
        <v>229081.44</v>
      </c>
      <c r="O619" s="107">
        <v>0</v>
      </c>
      <c r="P619" s="105"/>
      <c r="Q619" s="105"/>
      <c r="R619" s="106"/>
      <c r="S619" s="107"/>
      <c r="T619" s="105"/>
      <c r="U619" s="105"/>
      <c r="V619" s="106"/>
      <c r="W619" s="107"/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1362</v>
      </c>
      <c r="B620" s="111" t="s">
        <v>1024</v>
      </c>
      <c r="C620" s="112" t="s">
        <v>1025</v>
      </c>
      <c r="D620" s="21">
        <f t="shared" si="11"/>
        <v>0</v>
      </c>
      <c r="E620" s="24">
        <f t="shared" si="11"/>
        <v>0</v>
      </c>
      <c r="F620" s="104"/>
      <c r="G620" s="104"/>
      <c r="H620" s="113"/>
      <c r="I620" s="113"/>
      <c r="J620" s="31"/>
      <c r="K620" s="32"/>
      <c r="L620" s="113"/>
      <c r="M620" s="113"/>
      <c r="N620" s="31"/>
      <c r="O620" s="32"/>
      <c r="P620" s="105"/>
      <c r="Q620" s="105"/>
      <c r="R620" s="31"/>
      <c r="S620" s="32"/>
      <c r="T620" s="113"/>
      <c r="U620" s="113"/>
      <c r="V620" s="31"/>
      <c r="W620" s="32"/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1362</v>
      </c>
      <c r="B621" s="111" t="s">
        <v>1026</v>
      </c>
      <c r="C621" s="112" t="s">
        <v>1027</v>
      </c>
      <c r="D621" s="21">
        <f t="shared" si="11"/>
        <v>3064327</v>
      </c>
      <c r="E621" s="24">
        <f t="shared" si="11"/>
        <v>0</v>
      </c>
      <c r="F621" s="104">
        <v>474510</v>
      </c>
      <c r="G621" s="104">
        <v>0</v>
      </c>
      <c r="H621" s="113">
        <v>770371</v>
      </c>
      <c r="I621" s="113">
        <v>0</v>
      </c>
      <c r="J621" s="31">
        <v>595295</v>
      </c>
      <c r="K621" s="32">
        <v>0</v>
      </c>
      <c r="L621" s="113">
        <v>703730</v>
      </c>
      <c r="M621" s="113">
        <v>0</v>
      </c>
      <c r="N621" s="31">
        <v>520421</v>
      </c>
      <c r="O621" s="32">
        <v>0</v>
      </c>
      <c r="P621" s="113"/>
      <c r="Q621" s="113"/>
      <c r="R621" s="31"/>
      <c r="S621" s="32"/>
      <c r="T621" s="113"/>
      <c r="U621" s="113"/>
      <c r="V621" s="31"/>
      <c r="W621" s="32"/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1362</v>
      </c>
      <c r="B622" s="111" t="s">
        <v>1028</v>
      </c>
      <c r="C622" s="112" t="s">
        <v>1029</v>
      </c>
      <c r="D622" s="21">
        <f t="shared" si="11"/>
        <v>5832881.120000001</v>
      </c>
      <c r="E622" s="24">
        <f t="shared" si="11"/>
        <v>0</v>
      </c>
      <c r="F622" s="104">
        <v>1521101.29</v>
      </c>
      <c r="G622" s="104">
        <v>0</v>
      </c>
      <c r="H622" s="105">
        <v>617177.43000000005</v>
      </c>
      <c r="I622" s="105">
        <v>0</v>
      </c>
      <c r="J622" s="106">
        <v>1641083.75</v>
      </c>
      <c r="K622" s="107">
        <v>0</v>
      </c>
      <c r="L622" s="105">
        <v>982161.5</v>
      </c>
      <c r="M622" s="105">
        <v>0</v>
      </c>
      <c r="N622" s="106">
        <v>1071357.1499999999</v>
      </c>
      <c r="O622" s="107">
        <v>0</v>
      </c>
      <c r="P622" s="113"/>
      <c r="Q622" s="113"/>
      <c r="R622" s="106"/>
      <c r="S622" s="107"/>
      <c r="T622" s="105"/>
      <c r="U622" s="105"/>
      <c r="V622" s="106"/>
      <c r="W622" s="107"/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1362</v>
      </c>
      <c r="B623" s="111" t="s">
        <v>1030</v>
      </c>
      <c r="C623" s="112" t="s">
        <v>1031</v>
      </c>
      <c r="D623" s="21">
        <f t="shared" si="11"/>
        <v>1043591.25</v>
      </c>
      <c r="E623" s="24">
        <f t="shared" si="11"/>
        <v>0</v>
      </c>
      <c r="F623" s="104">
        <v>45896.62</v>
      </c>
      <c r="G623" s="104">
        <v>0</v>
      </c>
      <c r="H623" s="105">
        <v>206615.02</v>
      </c>
      <c r="I623" s="105">
        <v>0</v>
      </c>
      <c r="J623" s="106">
        <v>358586.97</v>
      </c>
      <c r="K623" s="107">
        <v>0</v>
      </c>
      <c r="L623" s="105">
        <v>273652.73</v>
      </c>
      <c r="M623" s="105">
        <v>0</v>
      </c>
      <c r="N623" s="106">
        <v>158839.91</v>
      </c>
      <c r="O623" s="107">
        <v>0</v>
      </c>
      <c r="P623" s="105"/>
      <c r="Q623" s="105"/>
      <c r="R623" s="106"/>
      <c r="S623" s="107"/>
      <c r="T623" s="105"/>
      <c r="U623" s="105"/>
      <c r="V623" s="106"/>
      <c r="W623" s="107"/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1362</v>
      </c>
      <c r="B624" s="111" t="s">
        <v>1032</v>
      </c>
      <c r="C624" s="112" t="s">
        <v>1033</v>
      </c>
      <c r="D624" s="21">
        <f t="shared" si="11"/>
        <v>4869770</v>
      </c>
      <c r="E624" s="24">
        <f t="shared" si="11"/>
        <v>0</v>
      </c>
      <c r="F624" s="104"/>
      <c r="G624" s="104"/>
      <c r="H624" s="113">
        <v>1308250</v>
      </c>
      <c r="I624" s="113">
        <v>0</v>
      </c>
      <c r="J624" s="31">
        <v>1429480</v>
      </c>
      <c r="K624" s="32">
        <v>0</v>
      </c>
      <c r="L624" s="113">
        <v>1179300</v>
      </c>
      <c r="M624" s="113">
        <v>0</v>
      </c>
      <c r="N624" s="31">
        <v>952740</v>
      </c>
      <c r="O624" s="32">
        <v>0</v>
      </c>
      <c r="P624" s="105"/>
      <c r="Q624" s="105"/>
      <c r="R624" s="31"/>
      <c r="S624" s="32"/>
      <c r="T624" s="113"/>
      <c r="U624" s="113"/>
      <c r="V624" s="31"/>
      <c r="W624" s="32"/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1362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1362</v>
      </c>
      <c r="B626" s="111" t="s">
        <v>1036</v>
      </c>
      <c r="C626" s="112" t="s">
        <v>1037</v>
      </c>
      <c r="D626" s="21">
        <f t="shared" si="11"/>
        <v>6527537.9800000004</v>
      </c>
      <c r="E626" s="24">
        <f t="shared" si="11"/>
        <v>999</v>
      </c>
      <c r="F626" s="104">
        <v>221025</v>
      </c>
      <c r="G626" s="104">
        <v>0</v>
      </c>
      <c r="H626" s="105">
        <v>790339</v>
      </c>
      <c r="I626" s="105">
        <v>0</v>
      </c>
      <c r="J626" s="106">
        <v>4528490.58</v>
      </c>
      <c r="K626" s="107">
        <v>0</v>
      </c>
      <c r="L626" s="105">
        <v>697147.4</v>
      </c>
      <c r="M626" s="105">
        <v>0</v>
      </c>
      <c r="N626" s="106">
        <v>290536</v>
      </c>
      <c r="O626" s="107">
        <v>999</v>
      </c>
      <c r="P626" s="113"/>
      <c r="Q626" s="113"/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1362</v>
      </c>
      <c r="B627" s="111" t="s">
        <v>1038</v>
      </c>
      <c r="C627" s="112" t="s">
        <v>1039</v>
      </c>
      <c r="D627" s="21">
        <f t="shared" si="11"/>
        <v>1601028.72</v>
      </c>
      <c r="E627" s="24">
        <f t="shared" si="11"/>
        <v>0</v>
      </c>
      <c r="F627" s="104"/>
      <c r="G627" s="104"/>
      <c r="H627" s="113">
        <v>142776.70000000001</v>
      </c>
      <c r="I627" s="113">
        <v>0</v>
      </c>
      <c r="J627" s="31">
        <v>344376.2</v>
      </c>
      <c r="K627" s="32">
        <v>0</v>
      </c>
      <c r="L627" s="113">
        <v>376569.82</v>
      </c>
      <c r="M627" s="113">
        <v>0</v>
      </c>
      <c r="N627" s="31">
        <v>737306</v>
      </c>
      <c r="O627" s="32">
        <v>0</v>
      </c>
      <c r="P627" s="105"/>
      <c r="Q627" s="105"/>
      <c r="R627" s="31"/>
      <c r="S627" s="32"/>
      <c r="T627" s="113"/>
      <c r="U627" s="113"/>
      <c r="V627" s="31"/>
      <c r="W627" s="32"/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1362</v>
      </c>
      <c r="B628" s="111" t="s">
        <v>1040</v>
      </c>
      <c r="C628" s="112" t="s">
        <v>1041</v>
      </c>
      <c r="D628" s="21">
        <f t="shared" si="11"/>
        <v>401802.38</v>
      </c>
      <c r="E628" s="24">
        <f t="shared" si="11"/>
        <v>0</v>
      </c>
      <c r="F628" s="104">
        <v>80812.34</v>
      </c>
      <c r="G628" s="104">
        <v>0</v>
      </c>
      <c r="H628" s="105">
        <v>19196.7</v>
      </c>
      <c r="I628" s="105">
        <v>0</v>
      </c>
      <c r="J628" s="106">
        <v>73219.47</v>
      </c>
      <c r="K628" s="107">
        <v>0</v>
      </c>
      <c r="L628" s="105">
        <v>92901.87</v>
      </c>
      <c r="M628" s="105">
        <v>0</v>
      </c>
      <c r="N628" s="106">
        <v>135672</v>
      </c>
      <c r="O628" s="107">
        <v>0</v>
      </c>
      <c r="P628" s="113"/>
      <c r="Q628" s="113"/>
      <c r="R628" s="106"/>
      <c r="S628" s="107"/>
      <c r="T628" s="105"/>
      <c r="U628" s="105"/>
      <c r="V628" s="106"/>
      <c r="W628" s="107"/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1362</v>
      </c>
      <c r="B629" s="111" t="s">
        <v>1042</v>
      </c>
      <c r="C629" s="112" t="s">
        <v>1043</v>
      </c>
      <c r="D629" s="21">
        <f t="shared" si="11"/>
        <v>104327.25</v>
      </c>
      <c r="E629" s="24">
        <f t="shared" si="11"/>
        <v>0</v>
      </c>
      <c r="F629" s="104"/>
      <c r="G629" s="104"/>
      <c r="H629" s="105">
        <v>5617.5</v>
      </c>
      <c r="I629" s="105">
        <v>0</v>
      </c>
      <c r="J629" s="106">
        <v>0</v>
      </c>
      <c r="K629" s="107">
        <v>0</v>
      </c>
      <c r="L629" s="105">
        <v>98709.75</v>
      </c>
      <c r="M629" s="105">
        <v>0</v>
      </c>
      <c r="N629" s="106">
        <v>0</v>
      </c>
      <c r="O629" s="107">
        <v>0</v>
      </c>
      <c r="P629" s="105"/>
      <c r="Q629" s="105"/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1362</v>
      </c>
      <c r="B630" s="111" t="s">
        <v>1044</v>
      </c>
      <c r="C630" s="112" t="s">
        <v>1045</v>
      </c>
      <c r="D630" s="21">
        <f t="shared" si="11"/>
        <v>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1362</v>
      </c>
      <c r="B631" s="111" t="s">
        <v>1046</v>
      </c>
      <c r="C631" s="112" t="s">
        <v>1047</v>
      </c>
      <c r="D631" s="21">
        <f t="shared" si="11"/>
        <v>9017156.2400000002</v>
      </c>
      <c r="E631" s="24">
        <f t="shared" si="11"/>
        <v>0</v>
      </c>
      <c r="F631" s="104">
        <v>2660050</v>
      </c>
      <c r="G631" s="104">
        <v>0</v>
      </c>
      <c r="H631" s="105">
        <v>430529</v>
      </c>
      <c r="I631" s="105">
        <v>0</v>
      </c>
      <c r="J631" s="106">
        <v>1265236.3500000001</v>
      </c>
      <c r="K631" s="107">
        <v>0</v>
      </c>
      <c r="L631" s="105">
        <v>2427642.16</v>
      </c>
      <c r="M631" s="105">
        <v>0</v>
      </c>
      <c r="N631" s="106">
        <v>2233698.73</v>
      </c>
      <c r="O631" s="107">
        <v>0</v>
      </c>
      <c r="P631" s="105"/>
      <c r="Q631" s="105"/>
      <c r="R631" s="106"/>
      <c r="S631" s="107"/>
      <c r="T631" s="105"/>
      <c r="U631" s="105"/>
      <c r="V631" s="106"/>
      <c r="W631" s="107"/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1362</v>
      </c>
      <c r="B632" s="111" t="s">
        <v>1048</v>
      </c>
      <c r="C632" s="112" t="s">
        <v>1049</v>
      </c>
      <c r="D632" s="21">
        <f t="shared" si="11"/>
        <v>338870</v>
      </c>
      <c r="E632" s="24">
        <f t="shared" si="11"/>
        <v>0</v>
      </c>
      <c r="F632" s="104"/>
      <c r="G632" s="104"/>
      <c r="H632" s="105"/>
      <c r="I632" s="105"/>
      <c r="J632" s="106">
        <v>100000</v>
      </c>
      <c r="K632" s="107">
        <v>0</v>
      </c>
      <c r="L632" s="105">
        <v>92920</v>
      </c>
      <c r="M632" s="105">
        <v>0</v>
      </c>
      <c r="N632" s="106">
        <v>145950</v>
      </c>
      <c r="O632" s="107">
        <v>0</v>
      </c>
      <c r="P632" s="105"/>
      <c r="Q632" s="105"/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1362</v>
      </c>
      <c r="B633" s="111" t="s">
        <v>1050</v>
      </c>
      <c r="C633" s="112" t="s">
        <v>1051</v>
      </c>
      <c r="D633" s="21">
        <f t="shared" si="11"/>
        <v>40927.5</v>
      </c>
      <c r="E633" s="24">
        <f t="shared" si="11"/>
        <v>0</v>
      </c>
      <c r="F633" s="104"/>
      <c r="G633" s="104"/>
      <c r="H633" s="113"/>
      <c r="I633" s="113"/>
      <c r="J633" s="31">
        <v>40927.5</v>
      </c>
      <c r="K633" s="32">
        <v>0</v>
      </c>
      <c r="L633" s="113">
        <v>0</v>
      </c>
      <c r="M633" s="113">
        <v>0</v>
      </c>
      <c r="N633" s="31">
        <v>0</v>
      </c>
      <c r="O633" s="32">
        <v>0</v>
      </c>
      <c r="P633" s="105"/>
      <c r="Q633" s="105"/>
      <c r="R633" s="31"/>
      <c r="S633" s="32"/>
      <c r="T633" s="113"/>
      <c r="U633" s="113"/>
      <c r="V633" s="31"/>
      <c r="W633" s="32"/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1362</v>
      </c>
      <c r="B634" s="111" t="s">
        <v>1052</v>
      </c>
      <c r="C634" s="112" t="s">
        <v>1053</v>
      </c>
      <c r="D634" s="21">
        <f t="shared" si="11"/>
        <v>335905.4</v>
      </c>
      <c r="E634" s="24">
        <f t="shared" si="11"/>
        <v>0</v>
      </c>
      <c r="F634" s="104"/>
      <c r="G634" s="104"/>
      <c r="H634" s="105"/>
      <c r="I634" s="105"/>
      <c r="J634" s="106">
        <v>237775.4</v>
      </c>
      <c r="K634" s="107">
        <v>0</v>
      </c>
      <c r="L634" s="105">
        <v>0</v>
      </c>
      <c r="M634" s="105">
        <v>0</v>
      </c>
      <c r="N634" s="106">
        <v>98130</v>
      </c>
      <c r="O634" s="107">
        <v>0</v>
      </c>
      <c r="P634" s="113"/>
      <c r="Q634" s="113"/>
      <c r="R634" s="106"/>
      <c r="S634" s="107"/>
      <c r="T634" s="105"/>
      <c r="U634" s="105"/>
      <c r="V634" s="106"/>
      <c r="W634" s="107"/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1362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1362</v>
      </c>
      <c r="B636" s="111" t="s">
        <v>1056</v>
      </c>
      <c r="C636" s="112" t="s">
        <v>1057</v>
      </c>
      <c r="D636" s="21">
        <f t="shared" si="11"/>
        <v>3567849</v>
      </c>
      <c r="E636" s="24">
        <f t="shared" si="11"/>
        <v>0</v>
      </c>
      <c r="F636" s="104"/>
      <c r="G636" s="104"/>
      <c r="H636" s="105">
        <v>850022.5</v>
      </c>
      <c r="I636" s="105">
        <v>0</v>
      </c>
      <c r="J636" s="106">
        <v>920515</v>
      </c>
      <c r="K636" s="107">
        <v>0</v>
      </c>
      <c r="L636" s="105">
        <v>1070885.5</v>
      </c>
      <c r="M636" s="105">
        <v>0</v>
      </c>
      <c r="N636" s="106">
        <v>726426</v>
      </c>
      <c r="O636" s="107">
        <v>0</v>
      </c>
      <c r="P636" s="105"/>
      <c r="Q636" s="105"/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1362</v>
      </c>
      <c r="B637" s="111" t="s">
        <v>1058</v>
      </c>
      <c r="C637" s="112" t="s">
        <v>1059</v>
      </c>
      <c r="D637" s="21">
        <f t="shared" si="11"/>
        <v>297900</v>
      </c>
      <c r="E637" s="24">
        <f t="shared" si="11"/>
        <v>0</v>
      </c>
      <c r="F637" s="104"/>
      <c r="G637" s="104"/>
      <c r="H637" s="105">
        <v>229383</v>
      </c>
      <c r="I637" s="105">
        <v>0</v>
      </c>
      <c r="J637" s="106">
        <v>0</v>
      </c>
      <c r="K637" s="107">
        <v>0</v>
      </c>
      <c r="L637" s="105">
        <v>68517</v>
      </c>
      <c r="M637" s="105">
        <v>0</v>
      </c>
      <c r="N637" s="106">
        <v>0</v>
      </c>
      <c r="O637" s="107">
        <v>0</v>
      </c>
      <c r="P637" s="105"/>
      <c r="Q637" s="105"/>
      <c r="R637" s="106"/>
      <c r="S637" s="107"/>
      <c r="T637" s="105"/>
      <c r="U637" s="105"/>
      <c r="V637" s="106"/>
      <c r="W637" s="107"/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1362</v>
      </c>
      <c r="B638" s="111" t="s">
        <v>1060</v>
      </c>
      <c r="C638" s="112" t="s">
        <v>1061</v>
      </c>
      <c r="D638" s="21">
        <f t="shared" si="11"/>
        <v>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1362</v>
      </c>
      <c r="B639" s="111" t="s">
        <v>1062</v>
      </c>
      <c r="C639" s="112" t="s">
        <v>1063</v>
      </c>
      <c r="D639" s="21">
        <f t="shared" si="11"/>
        <v>2308620.6</v>
      </c>
      <c r="E639" s="24">
        <f t="shared" si="11"/>
        <v>0</v>
      </c>
      <c r="F639" s="104">
        <v>46100</v>
      </c>
      <c r="G639" s="104">
        <v>0</v>
      </c>
      <c r="H639" s="105">
        <v>941008</v>
      </c>
      <c r="I639" s="105">
        <v>0</v>
      </c>
      <c r="J639" s="106">
        <v>285889.59999999998</v>
      </c>
      <c r="K639" s="107">
        <v>0</v>
      </c>
      <c r="L639" s="105">
        <v>969003</v>
      </c>
      <c r="M639" s="105">
        <v>0</v>
      </c>
      <c r="N639" s="106">
        <v>66620</v>
      </c>
      <c r="O639" s="107">
        <v>0</v>
      </c>
      <c r="P639" s="105"/>
      <c r="Q639" s="105"/>
      <c r="R639" s="106"/>
      <c r="S639" s="107"/>
      <c r="T639" s="105"/>
      <c r="U639" s="105"/>
      <c r="V639" s="106"/>
      <c r="W639" s="107"/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1362</v>
      </c>
      <c r="B640" s="111" t="s">
        <v>1064</v>
      </c>
      <c r="C640" s="112" t="s">
        <v>1065</v>
      </c>
      <c r="D640" s="21">
        <f t="shared" si="11"/>
        <v>4764200</v>
      </c>
      <c r="E640" s="24">
        <f t="shared" si="11"/>
        <v>0</v>
      </c>
      <c r="F640" s="104">
        <v>952840</v>
      </c>
      <c r="G640" s="104">
        <v>0</v>
      </c>
      <c r="H640" s="105">
        <v>952840</v>
      </c>
      <c r="I640" s="105">
        <v>0</v>
      </c>
      <c r="J640" s="106">
        <v>1905680</v>
      </c>
      <c r="K640" s="107">
        <v>0</v>
      </c>
      <c r="L640" s="105">
        <v>952840</v>
      </c>
      <c r="M640" s="105">
        <v>0</v>
      </c>
      <c r="N640" s="106">
        <v>0</v>
      </c>
      <c r="O640" s="107">
        <v>0</v>
      </c>
      <c r="P640" s="105"/>
      <c r="Q640" s="105"/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1362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1362</v>
      </c>
      <c r="B642" s="111" t="s">
        <v>1068</v>
      </c>
      <c r="C642" s="112" t="s">
        <v>1069</v>
      </c>
      <c r="D642" s="21">
        <f t="shared" si="11"/>
        <v>0</v>
      </c>
      <c r="E642" s="24">
        <f t="shared" si="11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1362</v>
      </c>
      <c r="B643" s="111" t="s">
        <v>1070</v>
      </c>
      <c r="C643" s="112" t="s">
        <v>1071</v>
      </c>
      <c r="D643" s="21">
        <f t="shared" si="11"/>
        <v>3220000</v>
      </c>
      <c r="E643" s="24">
        <f t="shared" si="11"/>
        <v>0</v>
      </c>
      <c r="F643" s="104"/>
      <c r="G643" s="104"/>
      <c r="H643" s="105">
        <v>1610000</v>
      </c>
      <c r="I643" s="105">
        <v>0</v>
      </c>
      <c r="J643" s="106">
        <v>0</v>
      </c>
      <c r="K643" s="107">
        <v>0</v>
      </c>
      <c r="L643" s="105">
        <v>1610000</v>
      </c>
      <c r="M643" s="105">
        <v>0</v>
      </c>
      <c r="N643" s="106">
        <v>0</v>
      </c>
      <c r="O643" s="107">
        <v>0</v>
      </c>
      <c r="P643" s="105"/>
      <c r="Q643" s="105"/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1362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3241948.66</v>
      </c>
      <c r="E644" s="24">
        <f t="shared" si="12"/>
        <v>0</v>
      </c>
      <c r="F644" s="104"/>
      <c r="G644" s="104"/>
      <c r="H644" s="105">
        <v>1396731.16</v>
      </c>
      <c r="I644" s="105">
        <v>0</v>
      </c>
      <c r="J644" s="106">
        <v>1246376.25</v>
      </c>
      <c r="K644" s="107">
        <v>0</v>
      </c>
      <c r="L644" s="105">
        <v>0</v>
      </c>
      <c r="M644" s="105">
        <v>0</v>
      </c>
      <c r="N644" s="106">
        <v>598841.25</v>
      </c>
      <c r="O644" s="107">
        <v>0</v>
      </c>
      <c r="P644" s="105"/>
      <c r="Q644" s="105"/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1362</v>
      </c>
      <c r="B645" s="111" t="s">
        <v>1074</v>
      </c>
      <c r="C645" s="112" t="s">
        <v>1075</v>
      </c>
      <c r="D645" s="21">
        <f t="shared" si="12"/>
        <v>2884590.75</v>
      </c>
      <c r="E645" s="24">
        <f t="shared" si="12"/>
        <v>0</v>
      </c>
      <c r="F645" s="104">
        <v>1136703.75</v>
      </c>
      <c r="G645" s="104">
        <v>0</v>
      </c>
      <c r="H645" s="105">
        <v>651396</v>
      </c>
      <c r="I645" s="105">
        <v>0</v>
      </c>
      <c r="J645" s="106">
        <v>533790.75</v>
      </c>
      <c r="K645" s="107">
        <v>0</v>
      </c>
      <c r="L645" s="105">
        <v>562014</v>
      </c>
      <c r="M645" s="105">
        <v>0</v>
      </c>
      <c r="N645" s="106">
        <v>686.25</v>
      </c>
      <c r="O645" s="107">
        <v>0</v>
      </c>
      <c r="P645" s="105"/>
      <c r="Q645" s="105"/>
      <c r="R645" s="106"/>
      <c r="S645" s="107"/>
      <c r="T645" s="105"/>
      <c r="U645" s="105"/>
      <c r="V645" s="106"/>
      <c r="W645" s="107"/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1362</v>
      </c>
      <c r="B646" s="111" t="s">
        <v>1076</v>
      </c>
      <c r="C646" s="112" t="s">
        <v>1077</v>
      </c>
      <c r="D646" s="21">
        <f t="shared" si="12"/>
        <v>17645418.43</v>
      </c>
      <c r="E646" s="24">
        <f t="shared" si="12"/>
        <v>1701.67</v>
      </c>
      <c r="F646" s="104">
        <v>3981151.34</v>
      </c>
      <c r="G646" s="104">
        <v>0</v>
      </c>
      <c r="H646" s="105">
        <v>2454083</v>
      </c>
      <c r="I646" s="105">
        <v>0</v>
      </c>
      <c r="J646" s="106">
        <v>6110227.8300000001</v>
      </c>
      <c r="K646" s="107">
        <v>41.67</v>
      </c>
      <c r="L646" s="105">
        <v>1006123.93</v>
      </c>
      <c r="M646" s="105">
        <v>1660</v>
      </c>
      <c r="N646" s="106">
        <v>4093832.33</v>
      </c>
      <c r="O646" s="107">
        <v>0</v>
      </c>
      <c r="P646" s="105"/>
      <c r="Q646" s="105"/>
      <c r="R646" s="106"/>
      <c r="S646" s="107"/>
      <c r="T646" s="105"/>
      <c r="U646" s="105"/>
      <c r="V646" s="106"/>
      <c r="W646" s="107"/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1362</v>
      </c>
      <c r="B647" s="111" t="s">
        <v>1078</v>
      </c>
      <c r="C647" s="112" t="s">
        <v>1079</v>
      </c>
      <c r="D647" s="21">
        <f t="shared" si="12"/>
        <v>8685695.3399999999</v>
      </c>
      <c r="E647" s="24">
        <f t="shared" si="12"/>
        <v>0</v>
      </c>
      <c r="F647" s="104">
        <v>8025.06</v>
      </c>
      <c r="G647" s="104">
        <v>0</v>
      </c>
      <c r="H647" s="105">
        <v>4337101.74</v>
      </c>
      <c r="I647" s="105">
        <v>0</v>
      </c>
      <c r="J647" s="106">
        <v>1017182.29</v>
      </c>
      <c r="K647" s="107">
        <v>0</v>
      </c>
      <c r="L647" s="105">
        <v>999114.17</v>
      </c>
      <c r="M647" s="105">
        <v>0</v>
      </c>
      <c r="N647" s="106">
        <v>2324272.08</v>
      </c>
      <c r="O647" s="107">
        <v>0</v>
      </c>
      <c r="P647" s="105"/>
      <c r="Q647" s="105"/>
      <c r="R647" s="106"/>
      <c r="S647" s="107"/>
      <c r="T647" s="105"/>
      <c r="U647" s="105"/>
      <c r="V647" s="106"/>
      <c r="W647" s="107"/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1362</v>
      </c>
      <c r="B648" s="111" t="s">
        <v>1080</v>
      </c>
      <c r="C648" s="112" t="s">
        <v>1081</v>
      </c>
      <c r="D648" s="21">
        <f t="shared" si="12"/>
        <v>15312004</v>
      </c>
      <c r="E648" s="24">
        <f t="shared" si="12"/>
        <v>0</v>
      </c>
      <c r="F648" s="104">
        <v>3829895</v>
      </c>
      <c r="G648" s="104">
        <v>0</v>
      </c>
      <c r="H648" s="105">
        <v>1449880</v>
      </c>
      <c r="I648" s="105">
        <v>0</v>
      </c>
      <c r="J648" s="106">
        <v>2176510</v>
      </c>
      <c r="K648" s="107">
        <v>0</v>
      </c>
      <c r="L648" s="105">
        <v>5882000</v>
      </c>
      <c r="M648" s="105">
        <v>0</v>
      </c>
      <c r="N648" s="106">
        <v>1973719</v>
      </c>
      <c r="O648" s="107">
        <v>0</v>
      </c>
      <c r="P648" s="105"/>
      <c r="Q648" s="105"/>
      <c r="R648" s="106"/>
      <c r="S648" s="107"/>
      <c r="T648" s="105"/>
      <c r="U648" s="105"/>
      <c r="V648" s="106"/>
      <c r="W648" s="107"/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1362</v>
      </c>
      <c r="B649" s="111" t="s">
        <v>1082</v>
      </c>
      <c r="C649" s="112" t="s">
        <v>1083</v>
      </c>
      <c r="D649" s="21">
        <f t="shared" si="12"/>
        <v>10870780</v>
      </c>
      <c r="E649" s="24">
        <f t="shared" si="12"/>
        <v>580</v>
      </c>
      <c r="F649" s="104"/>
      <c r="G649" s="104"/>
      <c r="H649" s="113">
        <v>1055840</v>
      </c>
      <c r="I649" s="113">
        <v>0</v>
      </c>
      <c r="J649" s="31">
        <v>4412170</v>
      </c>
      <c r="K649" s="32">
        <v>0</v>
      </c>
      <c r="L649" s="113">
        <v>2738200</v>
      </c>
      <c r="M649" s="113">
        <v>580</v>
      </c>
      <c r="N649" s="31">
        <v>2664570</v>
      </c>
      <c r="O649" s="32">
        <v>0</v>
      </c>
      <c r="P649" s="105"/>
      <c r="Q649" s="105"/>
      <c r="R649" s="31"/>
      <c r="S649" s="32"/>
      <c r="T649" s="113"/>
      <c r="U649" s="113"/>
      <c r="V649" s="31"/>
      <c r="W649" s="32"/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1362</v>
      </c>
      <c r="B650" s="111" t="s">
        <v>1084</v>
      </c>
      <c r="C650" s="112" t="s">
        <v>1085</v>
      </c>
      <c r="D650" s="21">
        <f t="shared" si="12"/>
        <v>0</v>
      </c>
      <c r="E650" s="24">
        <f t="shared" si="12"/>
        <v>0</v>
      </c>
      <c r="F650" s="104"/>
      <c r="G650" s="104"/>
      <c r="H650" s="105"/>
      <c r="I650" s="105"/>
      <c r="J650" s="106"/>
      <c r="K650" s="107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1362</v>
      </c>
      <c r="B651" s="111" t="s">
        <v>1086</v>
      </c>
      <c r="C651" s="112" t="s">
        <v>1087</v>
      </c>
      <c r="D651" s="21">
        <f t="shared" si="12"/>
        <v>52559.61</v>
      </c>
      <c r="E651" s="24">
        <f t="shared" si="12"/>
        <v>314.16000000000003</v>
      </c>
      <c r="F651" s="104">
        <v>9375.26</v>
      </c>
      <c r="G651" s="104">
        <v>0</v>
      </c>
      <c r="H651" s="113">
        <v>17411.63</v>
      </c>
      <c r="I651" s="113">
        <v>0</v>
      </c>
      <c r="J651" s="31">
        <v>12258.31</v>
      </c>
      <c r="K651" s="32">
        <v>25</v>
      </c>
      <c r="L651" s="113">
        <v>7658.55</v>
      </c>
      <c r="M651" s="113">
        <v>0</v>
      </c>
      <c r="N651" s="31">
        <v>5855.86</v>
      </c>
      <c r="O651" s="32">
        <v>289.16000000000003</v>
      </c>
      <c r="P651" s="105"/>
      <c r="Q651" s="105"/>
      <c r="R651" s="31"/>
      <c r="S651" s="32"/>
      <c r="T651" s="113"/>
      <c r="U651" s="113"/>
      <c r="V651" s="31"/>
      <c r="W651" s="32"/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1362</v>
      </c>
      <c r="B652" s="111" t="s">
        <v>1088</v>
      </c>
      <c r="C652" s="112" t="s">
        <v>1089</v>
      </c>
      <c r="D652" s="21">
        <f t="shared" si="12"/>
        <v>18285232.27</v>
      </c>
      <c r="E652" s="24">
        <f t="shared" si="12"/>
        <v>353237</v>
      </c>
      <c r="F652" s="104">
        <v>4603408.2699999996</v>
      </c>
      <c r="G652" s="104">
        <v>0</v>
      </c>
      <c r="H652" s="113">
        <v>3901618.25</v>
      </c>
      <c r="I652" s="113">
        <v>198931</v>
      </c>
      <c r="J652" s="31">
        <v>3794446.96</v>
      </c>
      <c r="K652" s="32">
        <v>62055</v>
      </c>
      <c r="L652" s="113">
        <v>3255500.1</v>
      </c>
      <c r="M652" s="113">
        <v>33232</v>
      </c>
      <c r="N652" s="31">
        <v>2730258.69</v>
      </c>
      <c r="O652" s="32">
        <v>59019</v>
      </c>
      <c r="P652" s="113"/>
      <c r="Q652" s="113"/>
      <c r="R652" s="31"/>
      <c r="S652" s="32"/>
      <c r="T652" s="113"/>
      <c r="U652" s="113"/>
      <c r="V652" s="31"/>
      <c r="W652" s="32"/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1362</v>
      </c>
      <c r="B653" s="111" t="s">
        <v>1090</v>
      </c>
      <c r="C653" s="112" t="s">
        <v>1091</v>
      </c>
      <c r="D653" s="21">
        <f t="shared" si="12"/>
        <v>5875102.4900000002</v>
      </c>
      <c r="E653" s="24">
        <f t="shared" si="12"/>
        <v>97750</v>
      </c>
      <c r="F653" s="104">
        <v>1224363.8899999999</v>
      </c>
      <c r="G653" s="104">
        <v>0</v>
      </c>
      <c r="H653" s="105">
        <v>1179898.54</v>
      </c>
      <c r="I653" s="105">
        <v>25804</v>
      </c>
      <c r="J653" s="106">
        <v>1177116.54</v>
      </c>
      <c r="K653" s="107">
        <v>28586</v>
      </c>
      <c r="L653" s="105">
        <v>1193381.08</v>
      </c>
      <c r="M653" s="105">
        <v>20457</v>
      </c>
      <c r="N653" s="106">
        <v>1100342.44</v>
      </c>
      <c r="O653" s="107">
        <v>22903</v>
      </c>
      <c r="P653" s="113"/>
      <c r="Q653" s="113"/>
      <c r="R653" s="106"/>
      <c r="S653" s="107"/>
      <c r="T653" s="105"/>
      <c r="U653" s="105"/>
      <c r="V653" s="106"/>
      <c r="W653" s="107"/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1362</v>
      </c>
      <c r="B654" s="111" t="s">
        <v>1092</v>
      </c>
      <c r="C654" s="112" t="s">
        <v>1093</v>
      </c>
      <c r="D654" s="21">
        <f t="shared" si="12"/>
        <v>418704.29999999993</v>
      </c>
      <c r="E654" s="24">
        <f t="shared" si="12"/>
        <v>0</v>
      </c>
      <c r="F654" s="104">
        <v>71281.259999999995</v>
      </c>
      <c r="G654" s="104">
        <v>0</v>
      </c>
      <c r="H654" s="113">
        <v>87788.15</v>
      </c>
      <c r="I654" s="113">
        <v>0</v>
      </c>
      <c r="J654" s="31">
        <v>90233.11</v>
      </c>
      <c r="K654" s="32">
        <v>0</v>
      </c>
      <c r="L654" s="113">
        <v>83620.5</v>
      </c>
      <c r="M654" s="113">
        <v>0</v>
      </c>
      <c r="N654" s="31">
        <v>85781.28</v>
      </c>
      <c r="O654" s="32">
        <v>0</v>
      </c>
      <c r="P654" s="105"/>
      <c r="Q654" s="105"/>
      <c r="R654" s="31"/>
      <c r="S654" s="32"/>
      <c r="T654" s="113"/>
      <c r="U654" s="113"/>
      <c r="V654" s="31"/>
      <c r="W654" s="32"/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1362</v>
      </c>
      <c r="B655" s="111" t="s">
        <v>1094</v>
      </c>
      <c r="C655" s="112" t="s">
        <v>1095</v>
      </c>
      <c r="D655" s="21">
        <f t="shared" si="12"/>
        <v>264660.87</v>
      </c>
      <c r="E655" s="24">
        <f t="shared" si="12"/>
        <v>0</v>
      </c>
      <c r="F655" s="104">
        <v>50300.6</v>
      </c>
      <c r="G655" s="104">
        <v>0</v>
      </c>
      <c r="H655" s="113">
        <v>48153.46</v>
      </c>
      <c r="I655" s="113">
        <v>0</v>
      </c>
      <c r="J655" s="31">
        <v>56097.760000000002</v>
      </c>
      <c r="K655" s="32">
        <v>0</v>
      </c>
      <c r="L655" s="113">
        <v>58636</v>
      </c>
      <c r="M655" s="113">
        <v>0</v>
      </c>
      <c r="N655" s="31">
        <v>51473.05</v>
      </c>
      <c r="O655" s="32">
        <v>0</v>
      </c>
      <c r="P655" s="113"/>
      <c r="Q655" s="113"/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1362</v>
      </c>
      <c r="B656" s="111" t="s">
        <v>1096</v>
      </c>
      <c r="C656" s="112" t="s">
        <v>1097</v>
      </c>
      <c r="D656" s="21">
        <f t="shared" si="12"/>
        <v>376195</v>
      </c>
      <c r="E656" s="24">
        <f t="shared" si="12"/>
        <v>158916.79999999999</v>
      </c>
      <c r="F656" s="104">
        <v>57216</v>
      </c>
      <c r="G656" s="104">
        <v>0</v>
      </c>
      <c r="H656" s="113">
        <v>44119</v>
      </c>
      <c r="I656" s="113">
        <v>24773.200000000001</v>
      </c>
      <c r="J656" s="31">
        <v>36664</v>
      </c>
      <c r="K656" s="32">
        <v>30633.200000000001</v>
      </c>
      <c r="L656" s="113">
        <v>41352.76</v>
      </c>
      <c r="M656" s="113">
        <v>76560</v>
      </c>
      <c r="N656" s="31">
        <v>196843.24</v>
      </c>
      <c r="O656" s="32">
        <v>26950.400000000001</v>
      </c>
      <c r="P656" s="113"/>
      <c r="Q656" s="113"/>
      <c r="R656" s="31"/>
      <c r="S656" s="32"/>
      <c r="T656" s="113"/>
      <c r="U656" s="113"/>
      <c r="V656" s="31"/>
      <c r="W656" s="32"/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1362</v>
      </c>
      <c r="B657" s="111" t="s">
        <v>1098</v>
      </c>
      <c r="C657" s="112" t="s">
        <v>1099</v>
      </c>
      <c r="D657" s="21">
        <f t="shared" si="12"/>
        <v>8999500</v>
      </c>
      <c r="E657" s="24">
        <f t="shared" si="12"/>
        <v>0</v>
      </c>
      <c r="F657" s="104">
        <v>1600000</v>
      </c>
      <c r="G657" s="104">
        <v>0</v>
      </c>
      <c r="H657" s="105">
        <v>876000</v>
      </c>
      <c r="I657" s="105">
        <v>0</v>
      </c>
      <c r="J657" s="106">
        <v>3370780</v>
      </c>
      <c r="K657" s="107">
        <v>0</v>
      </c>
      <c r="L657" s="105">
        <v>1626720</v>
      </c>
      <c r="M657" s="105">
        <v>0</v>
      </c>
      <c r="N657" s="106">
        <v>1526000</v>
      </c>
      <c r="O657" s="107">
        <v>0</v>
      </c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1362</v>
      </c>
      <c r="B658" s="111" t="s">
        <v>1100</v>
      </c>
      <c r="C658" s="112" t="s">
        <v>1101</v>
      </c>
      <c r="D658" s="21">
        <f t="shared" si="12"/>
        <v>167449.22999999998</v>
      </c>
      <c r="E658" s="24">
        <f t="shared" si="12"/>
        <v>0</v>
      </c>
      <c r="F658" s="104">
        <v>16071.4</v>
      </c>
      <c r="G658" s="104">
        <v>0</v>
      </c>
      <c r="H658" s="113">
        <v>0</v>
      </c>
      <c r="I658" s="113">
        <v>0</v>
      </c>
      <c r="J658" s="31">
        <v>50593.84</v>
      </c>
      <c r="K658" s="32">
        <v>0</v>
      </c>
      <c r="L658" s="113">
        <v>100783.99</v>
      </c>
      <c r="M658" s="113">
        <v>0</v>
      </c>
      <c r="N658" s="31">
        <v>0</v>
      </c>
      <c r="O658" s="32">
        <v>0</v>
      </c>
      <c r="P658" s="105"/>
      <c r="Q658" s="105"/>
      <c r="R658" s="31"/>
      <c r="S658" s="32"/>
      <c r="T658" s="113"/>
      <c r="U658" s="113"/>
      <c r="V658" s="31"/>
      <c r="W658" s="32"/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1362</v>
      </c>
      <c r="B659" s="111" t="s">
        <v>1102</v>
      </c>
      <c r="C659" s="112" t="s">
        <v>1103</v>
      </c>
      <c r="D659" s="21">
        <f t="shared" si="12"/>
        <v>326354575.70999998</v>
      </c>
      <c r="E659" s="24">
        <f t="shared" si="12"/>
        <v>0.5</v>
      </c>
      <c r="F659" s="104">
        <v>66257795</v>
      </c>
      <c r="G659" s="104">
        <v>0</v>
      </c>
      <c r="H659" s="113">
        <v>69631875.079999998</v>
      </c>
      <c r="I659" s="113">
        <v>0</v>
      </c>
      <c r="J659" s="31">
        <v>69234754.269999996</v>
      </c>
      <c r="K659" s="32">
        <v>0</v>
      </c>
      <c r="L659" s="113">
        <v>61378170.509999998</v>
      </c>
      <c r="M659" s="113">
        <v>0.5</v>
      </c>
      <c r="N659" s="31">
        <v>59851980.850000001</v>
      </c>
      <c r="O659" s="32">
        <v>0</v>
      </c>
      <c r="P659" s="113"/>
      <c r="Q659" s="113"/>
      <c r="R659" s="31"/>
      <c r="S659" s="32"/>
      <c r="T659" s="113"/>
      <c r="U659" s="113"/>
      <c r="V659" s="31"/>
      <c r="W659" s="32"/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1362</v>
      </c>
      <c r="B660" s="111" t="s">
        <v>1104</v>
      </c>
      <c r="C660" s="112" t="s">
        <v>1105</v>
      </c>
      <c r="D660" s="21">
        <f t="shared" si="12"/>
        <v>706382.0199999999</v>
      </c>
      <c r="E660" s="24">
        <f t="shared" si="12"/>
        <v>0</v>
      </c>
      <c r="F660" s="104">
        <v>177990.8</v>
      </c>
      <c r="G660" s="104">
        <v>0</v>
      </c>
      <c r="H660" s="105">
        <v>177315.6</v>
      </c>
      <c r="I660" s="105">
        <v>0</v>
      </c>
      <c r="J660" s="106">
        <v>180634.48</v>
      </c>
      <c r="K660" s="107">
        <v>0</v>
      </c>
      <c r="L660" s="105">
        <v>128799.56</v>
      </c>
      <c r="M660" s="105">
        <v>0</v>
      </c>
      <c r="N660" s="106">
        <v>41641.58</v>
      </c>
      <c r="O660" s="107">
        <v>0</v>
      </c>
      <c r="P660" s="113"/>
      <c r="Q660" s="113"/>
      <c r="R660" s="106"/>
      <c r="S660" s="107"/>
      <c r="T660" s="105"/>
      <c r="U660" s="105"/>
      <c r="V660" s="106"/>
      <c r="W660" s="107"/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1362</v>
      </c>
      <c r="B661" s="111" t="s">
        <v>1106</v>
      </c>
      <c r="C661" s="112" t="s">
        <v>1107</v>
      </c>
      <c r="D661" s="21">
        <f t="shared" si="12"/>
        <v>165477582.75</v>
      </c>
      <c r="E661" s="24">
        <f t="shared" si="12"/>
        <v>34240</v>
      </c>
      <c r="F661" s="104">
        <v>36166299.960000001</v>
      </c>
      <c r="G661" s="104">
        <v>34240</v>
      </c>
      <c r="H661" s="113">
        <v>25857869.77</v>
      </c>
      <c r="I661" s="113">
        <v>0</v>
      </c>
      <c r="J661" s="31">
        <v>30416003.34</v>
      </c>
      <c r="K661" s="32">
        <v>0</v>
      </c>
      <c r="L661" s="113">
        <v>35857520.810000002</v>
      </c>
      <c r="M661" s="113">
        <v>0</v>
      </c>
      <c r="N661" s="31">
        <v>37179888.869999997</v>
      </c>
      <c r="O661" s="32">
        <v>0</v>
      </c>
      <c r="P661" s="105"/>
      <c r="Q661" s="105"/>
      <c r="R661" s="31"/>
      <c r="S661" s="32"/>
      <c r="T661" s="113"/>
      <c r="U661" s="113"/>
      <c r="V661" s="31"/>
      <c r="W661" s="32"/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1362</v>
      </c>
      <c r="B662" s="111" t="s">
        <v>1108</v>
      </c>
      <c r="C662" s="112" t="s">
        <v>1109</v>
      </c>
      <c r="D662" s="21">
        <f t="shared" si="12"/>
        <v>34718342.310000002</v>
      </c>
      <c r="E662" s="24">
        <f t="shared" si="12"/>
        <v>0</v>
      </c>
      <c r="F662" s="104">
        <v>7870701.1399999997</v>
      </c>
      <c r="G662" s="104">
        <v>0</v>
      </c>
      <c r="H662" s="105">
        <v>6111347.8099999996</v>
      </c>
      <c r="I662" s="105">
        <v>0</v>
      </c>
      <c r="J662" s="106">
        <v>6798284.3300000001</v>
      </c>
      <c r="K662" s="107">
        <v>0</v>
      </c>
      <c r="L662" s="105">
        <v>7980125.5800000001</v>
      </c>
      <c r="M662" s="105">
        <v>0</v>
      </c>
      <c r="N662" s="106">
        <v>5957883.4500000002</v>
      </c>
      <c r="O662" s="107">
        <v>0</v>
      </c>
      <c r="P662" s="113"/>
      <c r="Q662" s="113"/>
      <c r="R662" s="106"/>
      <c r="S662" s="107"/>
      <c r="T662" s="105"/>
      <c r="U662" s="105"/>
      <c r="V662" s="106"/>
      <c r="W662" s="107"/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1362</v>
      </c>
      <c r="B663" s="111" t="s">
        <v>1110</v>
      </c>
      <c r="C663" s="112" t="s">
        <v>1111</v>
      </c>
      <c r="D663" s="21">
        <f t="shared" si="12"/>
        <v>17790572.689999998</v>
      </c>
      <c r="E663" s="24">
        <f t="shared" si="12"/>
        <v>0.4</v>
      </c>
      <c r="F663" s="104">
        <v>2324690.15</v>
      </c>
      <c r="G663" s="104">
        <v>0</v>
      </c>
      <c r="H663" s="113">
        <v>4329374.3</v>
      </c>
      <c r="I663" s="113">
        <v>0</v>
      </c>
      <c r="J663" s="31">
        <v>3606362.59</v>
      </c>
      <c r="K663" s="32">
        <v>0.4</v>
      </c>
      <c r="L663" s="113">
        <v>4042323.2</v>
      </c>
      <c r="M663" s="113">
        <v>0</v>
      </c>
      <c r="N663" s="31">
        <v>3487822.45</v>
      </c>
      <c r="O663" s="32">
        <v>0</v>
      </c>
      <c r="P663" s="105"/>
      <c r="Q663" s="105"/>
      <c r="R663" s="31"/>
      <c r="S663" s="32"/>
      <c r="T663" s="113"/>
      <c r="U663" s="113"/>
      <c r="V663" s="31"/>
      <c r="W663" s="32"/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1362</v>
      </c>
      <c r="B664" s="111" t="s">
        <v>1112</v>
      </c>
      <c r="C664" s="112" t="s">
        <v>1113</v>
      </c>
      <c r="D664" s="21">
        <f t="shared" si="12"/>
        <v>5606053.8499999996</v>
      </c>
      <c r="E664" s="24">
        <f t="shared" si="12"/>
        <v>0</v>
      </c>
      <c r="F664" s="104"/>
      <c r="G664" s="104"/>
      <c r="H664" s="105"/>
      <c r="I664" s="105"/>
      <c r="J664" s="106">
        <v>5466157</v>
      </c>
      <c r="K664" s="107">
        <v>0</v>
      </c>
      <c r="L664" s="105">
        <v>39900</v>
      </c>
      <c r="M664" s="105">
        <v>0</v>
      </c>
      <c r="N664" s="106">
        <v>99996.85</v>
      </c>
      <c r="O664" s="107">
        <v>0</v>
      </c>
      <c r="P664" s="113"/>
      <c r="Q664" s="113"/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1362</v>
      </c>
      <c r="B665" s="111" t="s">
        <v>1114</v>
      </c>
      <c r="C665" s="112" t="s">
        <v>1115</v>
      </c>
      <c r="D665" s="21">
        <f t="shared" si="12"/>
        <v>909276.74</v>
      </c>
      <c r="E665" s="24">
        <f t="shared" si="12"/>
        <v>0</v>
      </c>
      <c r="F665" s="104"/>
      <c r="G665" s="104"/>
      <c r="H665" s="105">
        <v>181815.17</v>
      </c>
      <c r="I665" s="105">
        <v>0</v>
      </c>
      <c r="J665" s="106">
        <v>475213.77</v>
      </c>
      <c r="K665" s="107">
        <v>0</v>
      </c>
      <c r="L665" s="105">
        <v>111688.32000000001</v>
      </c>
      <c r="M665" s="105">
        <v>0</v>
      </c>
      <c r="N665" s="106">
        <v>140559.48000000001</v>
      </c>
      <c r="O665" s="107">
        <v>0</v>
      </c>
      <c r="P665" s="105"/>
      <c r="Q665" s="105"/>
      <c r="R665" s="106"/>
      <c r="S665" s="107"/>
      <c r="T665" s="105"/>
      <c r="U665" s="105"/>
      <c r="V665" s="106"/>
      <c r="W665" s="107"/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1362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1362</v>
      </c>
      <c r="B667" s="111" t="s">
        <v>1118</v>
      </c>
      <c r="C667" s="112" t="s">
        <v>1119</v>
      </c>
      <c r="D667" s="21">
        <f t="shared" si="12"/>
        <v>1277140</v>
      </c>
      <c r="E667" s="24">
        <f t="shared" si="12"/>
        <v>0</v>
      </c>
      <c r="F667" s="104">
        <v>75300</v>
      </c>
      <c r="G667" s="104">
        <v>0</v>
      </c>
      <c r="H667" s="113">
        <v>179180</v>
      </c>
      <c r="I667" s="113">
        <v>0</v>
      </c>
      <c r="J667" s="31">
        <v>129500</v>
      </c>
      <c r="K667" s="32">
        <v>0</v>
      </c>
      <c r="L667" s="113">
        <v>345900</v>
      </c>
      <c r="M667" s="113">
        <v>0</v>
      </c>
      <c r="N667" s="31">
        <v>547260</v>
      </c>
      <c r="O667" s="32">
        <v>0</v>
      </c>
      <c r="P667" s="113"/>
      <c r="Q667" s="113"/>
      <c r="R667" s="31"/>
      <c r="S667" s="32"/>
      <c r="T667" s="113"/>
      <c r="U667" s="113"/>
      <c r="V667" s="31"/>
      <c r="W667" s="32"/>
      <c r="X667" s="113"/>
      <c r="Y667" s="113"/>
      <c r="Z667" s="31"/>
      <c r="AA667" s="32"/>
      <c r="AB667" s="113"/>
      <c r="AC667" s="113"/>
      <c r="AD667" s="33" t="s">
        <v>1726</v>
      </c>
      <c r="AE667" s="19" t="s">
        <v>1434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1362</v>
      </c>
      <c r="B668" s="111" t="s">
        <v>1120</v>
      </c>
      <c r="C668" s="112" t="s">
        <v>1121</v>
      </c>
      <c r="D668" s="21">
        <f t="shared" si="12"/>
        <v>314395</v>
      </c>
      <c r="E668" s="24">
        <f t="shared" si="12"/>
        <v>0</v>
      </c>
      <c r="F668" s="104">
        <v>46000</v>
      </c>
      <c r="G668" s="104">
        <v>0</v>
      </c>
      <c r="H668" s="113">
        <v>95405</v>
      </c>
      <c r="I668" s="113">
        <v>0</v>
      </c>
      <c r="J668" s="31">
        <v>41530</v>
      </c>
      <c r="K668" s="32">
        <v>0</v>
      </c>
      <c r="L668" s="113">
        <v>62160</v>
      </c>
      <c r="M668" s="113">
        <v>0</v>
      </c>
      <c r="N668" s="31">
        <v>69300</v>
      </c>
      <c r="O668" s="32">
        <v>0</v>
      </c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1362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1362</v>
      </c>
      <c r="B670" s="111" t="s">
        <v>1124</v>
      </c>
      <c r="C670" s="112" t="s">
        <v>1125</v>
      </c>
      <c r="D670" s="21">
        <f t="shared" si="12"/>
        <v>268000</v>
      </c>
      <c r="E670" s="24">
        <f t="shared" si="12"/>
        <v>0</v>
      </c>
      <c r="F670" s="104">
        <v>15000</v>
      </c>
      <c r="G670" s="104">
        <v>0</v>
      </c>
      <c r="H670" s="105">
        <v>20000</v>
      </c>
      <c r="I670" s="105">
        <v>0</v>
      </c>
      <c r="J670" s="106">
        <v>20000</v>
      </c>
      <c r="K670" s="107">
        <v>0</v>
      </c>
      <c r="L670" s="105">
        <v>0</v>
      </c>
      <c r="M670" s="105">
        <v>0</v>
      </c>
      <c r="N670" s="106">
        <v>213000</v>
      </c>
      <c r="O670" s="107">
        <v>0</v>
      </c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1362</v>
      </c>
      <c r="B671" s="111" t="s">
        <v>1126</v>
      </c>
      <c r="C671" s="112" t="s">
        <v>1127</v>
      </c>
      <c r="D671" s="21">
        <f t="shared" si="12"/>
        <v>78110</v>
      </c>
      <c r="E671" s="24">
        <f t="shared" si="12"/>
        <v>0</v>
      </c>
      <c r="F671" s="104"/>
      <c r="G671" s="104"/>
      <c r="H671" s="113"/>
      <c r="I671" s="113"/>
      <c r="J671" s="31">
        <v>19795</v>
      </c>
      <c r="K671" s="32">
        <v>0</v>
      </c>
      <c r="L671" s="113">
        <v>19795</v>
      </c>
      <c r="M671" s="113">
        <v>0</v>
      </c>
      <c r="N671" s="31">
        <v>38520</v>
      </c>
      <c r="O671" s="32">
        <v>0</v>
      </c>
      <c r="P671" s="105"/>
      <c r="Q671" s="105"/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1362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1362</v>
      </c>
      <c r="B673" s="111" t="s">
        <v>1130</v>
      </c>
      <c r="C673" s="112" t="s">
        <v>1131</v>
      </c>
      <c r="D673" s="21">
        <f t="shared" si="12"/>
        <v>0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1362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1362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1362</v>
      </c>
      <c r="B676" s="111" t="s">
        <v>1136</v>
      </c>
      <c r="C676" s="112" t="s">
        <v>1137</v>
      </c>
      <c r="D676" s="21">
        <f t="shared" si="12"/>
        <v>0</v>
      </c>
      <c r="E676" s="24">
        <f t="shared" si="12"/>
        <v>0</v>
      </c>
      <c r="F676" s="104"/>
      <c r="G676" s="104"/>
      <c r="H676" s="105"/>
      <c r="I676" s="105"/>
      <c r="J676" s="106"/>
      <c r="K676" s="107"/>
      <c r="L676" s="105"/>
      <c r="M676" s="105"/>
      <c r="N676" s="106"/>
      <c r="O676" s="107"/>
      <c r="P676" s="105"/>
      <c r="Q676" s="105"/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1362</v>
      </c>
      <c r="B677" s="111" t="s">
        <v>1138</v>
      </c>
      <c r="C677" s="112" t="s">
        <v>1650</v>
      </c>
      <c r="D677" s="21">
        <f t="shared" si="12"/>
        <v>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1362</v>
      </c>
      <c r="B678" s="111" t="s">
        <v>1139</v>
      </c>
      <c r="C678" s="112" t="s">
        <v>1140</v>
      </c>
      <c r="D678" s="21">
        <f t="shared" si="12"/>
        <v>2000</v>
      </c>
      <c r="E678" s="24">
        <f t="shared" si="12"/>
        <v>0</v>
      </c>
      <c r="F678" s="104">
        <v>2000</v>
      </c>
      <c r="G678" s="104">
        <v>0</v>
      </c>
      <c r="H678" s="105">
        <v>0</v>
      </c>
      <c r="I678" s="105">
        <v>0</v>
      </c>
      <c r="J678" s="106">
        <v>0</v>
      </c>
      <c r="K678" s="107">
        <v>0</v>
      </c>
      <c r="L678" s="105">
        <v>0</v>
      </c>
      <c r="M678" s="105">
        <v>0</v>
      </c>
      <c r="N678" s="106">
        <v>0</v>
      </c>
      <c r="O678" s="107">
        <v>0</v>
      </c>
      <c r="P678" s="105"/>
      <c r="Q678" s="105"/>
      <c r="R678" s="106"/>
      <c r="S678" s="107"/>
      <c r="T678" s="105"/>
      <c r="U678" s="105"/>
      <c r="V678" s="106"/>
      <c r="W678" s="107"/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1362</v>
      </c>
      <c r="B679" s="111" t="s">
        <v>1141</v>
      </c>
      <c r="C679" s="112" t="s">
        <v>1651</v>
      </c>
      <c r="D679" s="21">
        <f t="shared" si="12"/>
        <v>7426683.1600000001</v>
      </c>
      <c r="E679" s="24">
        <f t="shared" si="12"/>
        <v>0</v>
      </c>
      <c r="F679" s="104">
        <v>3859485.28</v>
      </c>
      <c r="G679" s="104">
        <v>0</v>
      </c>
      <c r="H679" s="105">
        <v>1231866.68</v>
      </c>
      <c r="I679" s="105">
        <v>0</v>
      </c>
      <c r="J679" s="106">
        <v>1856665.52</v>
      </c>
      <c r="K679" s="107">
        <v>0</v>
      </c>
      <c r="L679" s="105">
        <v>380509.62</v>
      </c>
      <c r="M679" s="105">
        <v>0</v>
      </c>
      <c r="N679" s="106">
        <v>98156.06</v>
      </c>
      <c r="O679" s="107">
        <v>0</v>
      </c>
      <c r="P679" s="105"/>
      <c r="Q679" s="105"/>
      <c r="R679" s="106"/>
      <c r="S679" s="107"/>
      <c r="T679" s="105"/>
      <c r="U679" s="105"/>
      <c r="V679" s="106"/>
      <c r="W679" s="107"/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1362</v>
      </c>
      <c r="B680" s="111" t="s">
        <v>1142</v>
      </c>
      <c r="C680" s="112" t="s">
        <v>1143</v>
      </c>
      <c r="D680" s="21">
        <f t="shared" si="12"/>
        <v>84230</v>
      </c>
      <c r="E680" s="24">
        <f t="shared" si="12"/>
        <v>5792</v>
      </c>
      <c r="F680" s="104">
        <v>15600</v>
      </c>
      <c r="G680" s="104">
        <v>0</v>
      </c>
      <c r="H680" s="105">
        <v>0</v>
      </c>
      <c r="I680" s="105">
        <v>0</v>
      </c>
      <c r="J680" s="106">
        <v>0</v>
      </c>
      <c r="K680" s="107">
        <v>0</v>
      </c>
      <c r="L680" s="105">
        <v>68630</v>
      </c>
      <c r="M680" s="105">
        <v>0</v>
      </c>
      <c r="N680" s="106">
        <v>0</v>
      </c>
      <c r="O680" s="107">
        <v>5792</v>
      </c>
      <c r="P680" s="105"/>
      <c r="Q680" s="105"/>
      <c r="R680" s="106"/>
      <c r="S680" s="107"/>
      <c r="T680" s="105"/>
      <c r="U680" s="105"/>
      <c r="V680" s="106"/>
      <c r="W680" s="107"/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1362</v>
      </c>
      <c r="B681" s="111" t="s">
        <v>1144</v>
      </c>
      <c r="C681" s="112" t="s">
        <v>1652</v>
      </c>
      <c r="D681" s="21">
        <f t="shared" si="12"/>
        <v>1075438.54</v>
      </c>
      <c r="E681" s="24">
        <f t="shared" si="12"/>
        <v>49192.14</v>
      </c>
      <c r="F681" s="104">
        <v>93550.77</v>
      </c>
      <c r="G681" s="104">
        <v>0</v>
      </c>
      <c r="H681" s="105">
        <v>135491.5</v>
      </c>
      <c r="I681" s="105">
        <v>0</v>
      </c>
      <c r="J681" s="106">
        <v>212163.02</v>
      </c>
      <c r="K681" s="107">
        <v>49192.14</v>
      </c>
      <c r="L681" s="105">
        <v>481527</v>
      </c>
      <c r="M681" s="105">
        <v>0</v>
      </c>
      <c r="N681" s="106">
        <v>152706.25</v>
      </c>
      <c r="O681" s="107">
        <v>0</v>
      </c>
      <c r="P681" s="105"/>
      <c r="Q681" s="105"/>
      <c r="R681" s="106"/>
      <c r="S681" s="107"/>
      <c r="T681" s="105"/>
      <c r="U681" s="105"/>
      <c r="V681" s="106"/>
      <c r="W681" s="107"/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1362</v>
      </c>
      <c r="B682" s="111" t="s">
        <v>1145</v>
      </c>
      <c r="C682" s="112" t="s">
        <v>1653</v>
      </c>
      <c r="D682" s="21">
        <f t="shared" si="12"/>
        <v>515600</v>
      </c>
      <c r="E682" s="24">
        <f t="shared" si="12"/>
        <v>515600</v>
      </c>
      <c r="F682" s="104">
        <v>235600</v>
      </c>
      <c r="G682" s="104">
        <v>235600</v>
      </c>
      <c r="H682" s="113">
        <v>280000</v>
      </c>
      <c r="I682" s="113">
        <v>280000</v>
      </c>
      <c r="J682" s="31"/>
      <c r="K682" s="32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1362</v>
      </c>
      <c r="B683" s="111" t="s">
        <v>1654</v>
      </c>
      <c r="C683" s="112" t="s">
        <v>1655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1362</v>
      </c>
      <c r="B684" s="111" t="s">
        <v>1146</v>
      </c>
      <c r="C684" s="112" t="s">
        <v>1656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1362</v>
      </c>
      <c r="B685" s="111" t="s">
        <v>1147</v>
      </c>
      <c r="C685" s="112" t="s">
        <v>1657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1362</v>
      </c>
      <c r="B686" s="111" t="s">
        <v>1148</v>
      </c>
      <c r="C686" s="112" t="s">
        <v>1149</v>
      </c>
      <c r="D686" s="21">
        <f t="shared" si="12"/>
        <v>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1362</v>
      </c>
      <c r="B687" s="111" t="s">
        <v>1150</v>
      </c>
      <c r="C687" s="112" t="s">
        <v>1658</v>
      </c>
      <c r="D687" s="21">
        <f t="shared" si="12"/>
        <v>104340712.75</v>
      </c>
      <c r="E687" s="24">
        <f t="shared" si="12"/>
        <v>59100</v>
      </c>
      <c r="F687" s="104">
        <v>23007096.25</v>
      </c>
      <c r="G687" s="104">
        <v>0</v>
      </c>
      <c r="H687" s="113">
        <v>21906488.75</v>
      </c>
      <c r="I687" s="113">
        <v>0</v>
      </c>
      <c r="J687" s="31">
        <v>22764439</v>
      </c>
      <c r="K687" s="32">
        <v>0</v>
      </c>
      <c r="L687" s="113">
        <v>16057955</v>
      </c>
      <c r="M687" s="113">
        <v>59100</v>
      </c>
      <c r="N687" s="31">
        <v>20604733.75</v>
      </c>
      <c r="O687" s="32">
        <v>0</v>
      </c>
      <c r="P687" s="113"/>
      <c r="Q687" s="113"/>
      <c r="R687" s="31"/>
      <c r="S687" s="32"/>
      <c r="T687" s="113"/>
      <c r="U687" s="113"/>
      <c r="V687" s="31"/>
      <c r="W687" s="32"/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1362</v>
      </c>
      <c r="B688" s="111" t="s">
        <v>1151</v>
      </c>
      <c r="C688" s="112" t="s">
        <v>1659</v>
      </c>
      <c r="D688" s="21">
        <f t="shared" si="12"/>
        <v>15000000</v>
      </c>
      <c r="E688" s="24">
        <f t="shared" si="12"/>
        <v>0</v>
      </c>
      <c r="F688" s="104">
        <v>3000000</v>
      </c>
      <c r="G688" s="104">
        <v>0</v>
      </c>
      <c r="H688" s="113">
        <v>3000000</v>
      </c>
      <c r="I688" s="113">
        <v>0</v>
      </c>
      <c r="J688" s="31">
        <v>3000000</v>
      </c>
      <c r="K688" s="32">
        <v>0</v>
      </c>
      <c r="L688" s="113">
        <v>3000000</v>
      </c>
      <c r="M688" s="113">
        <v>0</v>
      </c>
      <c r="N688" s="31">
        <v>3000000</v>
      </c>
      <c r="O688" s="32">
        <v>0</v>
      </c>
      <c r="P688" s="113"/>
      <c r="Q688" s="113"/>
      <c r="R688" s="31"/>
      <c r="S688" s="32"/>
      <c r="T688" s="113"/>
      <c r="U688" s="113"/>
      <c r="V688" s="31"/>
      <c r="W688" s="32"/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1362</v>
      </c>
      <c r="B689" s="111" t="s">
        <v>1152</v>
      </c>
      <c r="C689" s="112" t="s">
        <v>1660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1362</v>
      </c>
      <c r="B690" s="111" t="s">
        <v>1153</v>
      </c>
      <c r="C690" s="112" t="s">
        <v>1661</v>
      </c>
      <c r="D690" s="21">
        <f t="shared" si="12"/>
        <v>180800</v>
      </c>
      <c r="E690" s="24">
        <f t="shared" si="12"/>
        <v>0</v>
      </c>
      <c r="F690" s="104"/>
      <c r="G690" s="104"/>
      <c r="H690" s="105"/>
      <c r="I690" s="105"/>
      <c r="J690" s="106">
        <v>84750</v>
      </c>
      <c r="K690" s="107">
        <v>0</v>
      </c>
      <c r="L690" s="105">
        <v>0</v>
      </c>
      <c r="M690" s="105">
        <v>0</v>
      </c>
      <c r="N690" s="106">
        <v>96050</v>
      </c>
      <c r="O690" s="107">
        <v>0</v>
      </c>
      <c r="P690" s="105"/>
      <c r="Q690" s="105"/>
      <c r="R690" s="106"/>
      <c r="S690" s="107"/>
      <c r="T690" s="105"/>
      <c r="U690" s="105"/>
      <c r="V690" s="106"/>
      <c r="W690" s="107"/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1362</v>
      </c>
      <c r="B691" s="111" t="s">
        <v>1154</v>
      </c>
      <c r="C691" s="112" t="s">
        <v>1662</v>
      </c>
      <c r="D691" s="21">
        <f t="shared" si="12"/>
        <v>575000</v>
      </c>
      <c r="E691" s="24">
        <f t="shared" si="12"/>
        <v>0</v>
      </c>
      <c r="F691" s="104">
        <v>115000</v>
      </c>
      <c r="G691" s="104">
        <v>0</v>
      </c>
      <c r="H691" s="105">
        <v>115000</v>
      </c>
      <c r="I691" s="105">
        <v>0</v>
      </c>
      <c r="J691" s="106">
        <v>115000</v>
      </c>
      <c r="K691" s="107">
        <v>0</v>
      </c>
      <c r="L691" s="105">
        <v>115000</v>
      </c>
      <c r="M691" s="105">
        <v>0</v>
      </c>
      <c r="N691" s="106">
        <v>115000</v>
      </c>
      <c r="O691" s="107">
        <v>0</v>
      </c>
      <c r="P691" s="105"/>
      <c r="Q691" s="105"/>
      <c r="R691" s="106"/>
      <c r="S691" s="107"/>
      <c r="T691" s="105"/>
      <c r="U691" s="105"/>
      <c r="V691" s="106"/>
      <c r="W691" s="107"/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1362</v>
      </c>
      <c r="B692" s="111" t="s">
        <v>1155</v>
      </c>
      <c r="C692" s="112" t="s">
        <v>1156</v>
      </c>
      <c r="D692" s="21">
        <f t="shared" si="12"/>
        <v>6450000</v>
      </c>
      <c r="E692" s="24">
        <f t="shared" si="12"/>
        <v>80000</v>
      </c>
      <c r="F692" s="104"/>
      <c r="G692" s="104"/>
      <c r="H692" s="113">
        <v>2550000</v>
      </c>
      <c r="I692" s="113">
        <v>0</v>
      </c>
      <c r="J692" s="31">
        <v>1300000</v>
      </c>
      <c r="K692" s="32">
        <v>50000</v>
      </c>
      <c r="L692" s="113">
        <v>1290000</v>
      </c>
      <c r="M692" s="113">
        <v>20000</v>
      </c>
      <c r="N692" s="31">
        <v>1310000</v>
      </c>
      <c r="O692" s="32">
        <v>10000</v>
      </c>
      <c r="P692" s="105"/>
      <c r="Q692" s="105"/>
      <c r="R692" s="31"/>
      <c r="S692" s="32"/>
      <c r="T692" s="113"/>
      <c r="U692" s="113"/>
      <c r="V692" s="31"/>
      <c r="W692" s="32"/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1362</v>
      </c>
      <c r="B693" s="111" t="s">
        <v>1157</v>
      </c>
      <c r="C693" s="112" t="s">
        <v>1158</v>
      </c>
      <c r="D693" s="21">
        <f t="shared" si="12"/>
        <v>350000</v>
      </c>
      <c r="E693" s="24">
        <f t="shared" si="12"/>
        <v>0</v>
      </c>
      <c r="F693" s="104"/>
      <c r="G693" s="104"/>
      <c r="H693" s="113">
        <v>140000</v>
      </c>
      <c r="I693" s="113">
        <v>0</v>
      </c>
      <c r="J693" s="31">
        <v>70000</v>
      </c>
      <c r="K693" s="32">
        <v>0</v>
      </c>
      <c r="L693" s="113">
        <v>70000</v>
      </c>
      <c r="M693" s="113">
        <v>0</v>
      </c>
      <c r="N693" s="31">
        <v>70000</v>
      </c>
      <c r="O693" s="32">
        <v>0</v>
      </c>
      <c r="P693" s="113"/>
      <c r="Q693" s="113"/>
      <c r="R693" s="31"/>
      <c r="S693" s="32"/>
      <c r="T693" s="113"/>
      <c r="U693" s="113"/>
      <c r="V693" s="31"/>
      <c r="W693" s="32"/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1362</v>
      </c>
      <c r="B694" s="111" t="s">
        <v>1159</v>
      </c>
      <c r="C694" s="112" t="s">
        <v>1160</v>
      </c>
      <c r="D694" s="21">
        <f t="shared" si="12"/>
        <v>1150000</v>
      </c>
      <c r="E694" s="24">
        <f t="shared" si="12"/>
        <v>5000</v>
      </c>
      <c r="F694" s="104"/>
      <c r="G694" s="104"/>
      <c r="H694" s="113">
        <v>460000</v>
      </c>
      <c r="I694" s="113">
        <v>0</v>
      </c>
      <c r="J694" s="31">
        <v>230000</v>
      </c>
      <c r="K694" s="32">
        <v>0</v>
      </c>
      <c r="L694" s="113">
        <v>230000</v>
      </c>
      <c r="M694" s="113">
        <v>0</v>
      </c>
      <c r="N694" s="31">
        <v>230000</v>
      </c>
      <c r="O694" s="32">
        <v>5000</v>
      </c>
      <c r="P694" s="113"/>
      <c r="Q694" s="113"/>
      <c r="R694" s="31"/>
      <c r="S694" s="32"/>
      <c r="T694" s="113"/>
      <c r="U694" s="113"/>
      <c r="V694" s="31"/>
      <c r="W694" s="32"/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1362</v>
      </c>
      <c r="B695" s="111" t="s">
        <v>1161</v>
      </c>
      <c r="C695" s="112" t="s">
        <v>1663</v>
      </c>
      <c r="D695" s="21">
        <f t="shared" si="12"/>
        <v>0</v>
      </c>
      <c r="E695" s="24">
        <f t="shared" si="12"/>
        <v>0</v>
      </c>
      <c r="F695" s="104"/>
      <c r="G695" s="104"/>
      <c r="H695" s="105"/>
      <c r="I695" s="105"/>
      <c r="J695" s="106"/>
      <c r="K695" s="107"/>
      <c r="L695" s="105"/>
      <c r="M695" s="105"/>
      <c r="N695" s="106"/>
      <c r="O695" s="107"/>
      <c r="P695" s="113"/>
      <c r="Q695" s="113"/>
      <c r="R695" s="106"/>
      <c r="S695" s="107"/>
      <c r="T695" s="105"/>
      <c r="U695" s="105"/>
      <c r="V695" s="106"/>
      <c r="W695" s="107"/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1362</v>
      </c>
      <c r="B696" s="111" t="s">
        <v>1162</v>
      </c>
      <c r="C696" s="112" t="s">
        <v>1163</v>
      </c>
      <c r="D696" s="21">
        <f t="shared" si="12"/>
        <v>1229877</v>
      </c>
      <c r="E696" s="24">
        <f t="shared" si="12"/>
        <v>0</v>
      </c>
      <c r="F696" s="104">
        <v>23800</v>
      </c>
      <c r="G696" s="104">
        <v>0</v>
      </c>
      <c r="H696" s="105">
        <v>27000</v>
      </c>
      <c r="I696" s="105">
        <v>0</v>
      </c>
      <c r="J696" s="106">
        <v>12000</v>
      </c>
      <c r="K696" s="107">
        <v>0</v>
      </c>
      <c r="L696" s="105">
        <v>2000</v>
      </c>
      <c r="M696" s="105">
        <v>0</v>
      </c>
      <c r="N696" s="106">
        <v>1165077</v>
      </c>
      <c r="O696" s="107">
        <v>0</v>
      </c>
      <c r="P696" s="105"/>
      <c r="Q696" s="105"/>
      <c r="R696" s="106"/>
      <c r="S696" s="107"/>
      <c r="T696" s="105"/>
      <c r="U696" s="105"/>
      <c r="V696" s="106"/>
      <c r="W696" s="107"/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1362</v>
      </c>
      <c r="B697" s="111" t="s">
        <v>1164</v>
      </c>
      <c r="C697" s="112" t="s">
        <v>1664</v>
      </c>
      <c r="D697" s="21">
        <f t="shared" si="12"/>
        <v>0</v>
      </c>
      <c r="E697" s="24">
        <f t="shared" si="12"/>
        <v>0</v>
      </c>
      <c r="F697" s="104"/>
      <c r="G697" s="104"/>
      <c r="H697" s="105"/>
      <c r="I697" s="105"/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1362</v>
      </c>
      <c r="B698" s="111" t="s">
        <v>1165</v>
      </c>
      <c r="C698" s="112" t="s">
        <v>1166</v>
      </c>
      <c r="D698" s="21">
        <f t="shared" si="12"/>
        <v>405950</v>
      </c>
      <c r="E698" s="24">
        <f t="shared" si="12"/>
        <v>0</v>
      </c>
      <c r="F698" s="104">
        <v>81190</v>
      </c>
      <c r="G698" s="104">
        <v>0</v>
      </c>
      <c r="H698" s="105">
        <v>81190</v>
      </c>
      <c r="I698" s="105">
        <v>0</v>
      </c>
      <c r="J698" s="106">
        <v>81190</v>
      </c>
      <c r="K698" s="107">
        <v>0</v>
      </c>
      <c r="L698" s="105">
        <v>81190</v>
      </c>
      <c r="M698" s="105">
        <v>0</v>
      </c>
      <c r="N698" s="106">
        <v>81190</v>
      </c>
      <c r="O698" s="107">
        <v>0</v>
      </c>
      <c r="P698" s="105"/>
      <c r="Q698" s="105"/>
      <c r="R698" s="106"/>
      <c r="S698" s="107"/>
      <c r="T698" s="105"/>
      <c r="U698" s="105"/>
      <c r="V698" s="106"/>
      <c r="W698" s="107"/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1362</v>
      </c>
      <c r="B699" s="111" t="s">
        <v>1167</v>
      </c>
      <c r="C699" s="112" t="s">
        <v>1665</v>
      </c>
      <c r="D699" s="21">
        <f t="shared" si="12"/>
        <v>11718254.950000001</v>
      </c>
      <c r="E699" s="24">
        <f t="shared" si="12"/>
        <v>0</v>
      </c>
      <c r="F699" s="104">
        <v>2343650.9900000002</v>
      </c>
      <c r="G699" s="104">
        <v>0</v>
      </c>
      <c r="H699" s="113">
        <v>2343650.9900000002</v>
      </c>
      <c r="I699" s="113">
        <v>0</v>
      </c>
      <c r="J699" s="31">
        <v>2343650.9900000002</v>
      </c>
      <c r="K699" s="32">
        <v>0</v>
      </c>
      <c r="L699" s="113">
        <v>2343650.9900000002</v>
      </c>
      <c r="M699" s="113">
        <v>0</v>
      </c>
      <c r="N699" s="31">
        <v>2343650.9900000002</v>
      </c>
      <c r="O699" s="32">
        <v>0</v>
      </c>
      <c r="P699" s="105"/>
      <c r="Q699" s="105"/>
      <c r="R699" s="31"/>
      <c r="S699" s="32"/>
      <c r="T699" s="113"/>
      <c r="U699" s="113"/>
      <c r="V699" s="31"/>
      <c r="W699" s="32"/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1362</v>
      </c>
      <c r="B700" s="111" t="s">
        <v>1168</v>
      </c>
      <c r="C700" s="112" t="s">
        <v>1666</v>
      </c>
      <c r="D700" s="21">
        <f t="shared" si="12"/>
        <v>112232.54999999999</v>
      </c>
      <c r="E700" s="24">
        <f t="shared" si="12"/>
        <v>0</v>
      </c>
      <c r="F700" s="104">
        <v>22446.51</v>
      </c>
      <c r="G700" s="104">
        <v>0</v>
      </c>
      <c r="H700" s="113">
        <v>22446.51</v>
      </c>
      <c r="I700" s="113">
        <v>0</v>
      </c>
      <c r="J700" s="31">
        <v>22446.51</v>
      </c>
      <c r="K700" s="32">
        <v>0</v>
      </c>
      <c r="L700" s="113">
        <v>22446.51</v>
      </c>
      <c r="M700" s="113">
        <v>0</v>
      </c>
      <c r="N700" s="31">
        <v>22446.51</v>
      </c>
      <c r="O700" s="32">
        <v>0</v>
      </c>
      <c r="P700" s="113"/>
      <c r="Q700" s="113"/>
      <c r="R700" s="31"/>
      <c r="S700" s="32"/>
      <c r="T700" s="113"/>
      <c r="U700" s="113"/>
      <c r="V700" s="31"/>
      <c r="W700" s="32"/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1362</v>
      </c>
      <c r="B701" s="111" t="s">
        <v>1169</v>
      </c>
      <c r="C701" s="112" t="s">
        <v>1667</v>
      </c>
      <c r="D701" s="21">
        <f t="shared" si="12"/>
        <v>682816.7</v>
      </c>
      <c r="E701" s="24">
        <f t="shared" si="12"/>
        <v>0</v>
      </c>
      <c r="F701" s="104">
        <v>136563.34</v>
      </c>
      <c r="G701" s="104">
        <v>0</v>
      </c>
      <c r="H701" s="113">
        <v>136563.34</v>
      </c>
      <c r="I701" s="113">
        <v>0</v>
      </c>
      <c r="J701" s="31">
        <v>136563.34</v>
      </c>
      <c r="K701" s="32">
        <v>0</v>
      </c>
      <c r="L701" s="113">
        <v>136563.34</v>
      </c>
      <c r="M701" s="113">
        <v>0</v>
      </c>
      <c r="N701" s="31">
        <v>136563.34</v>
      </c>
      <c r="O701" s="32">
        <v>0</v>
      </c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1362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1362</v>
      </c>
      <c r="B703" s="111" t="s">
        <v>1172</v>
      </c>
      <c r="C703" s="112" t="s">
        <v>1668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1362</v>
      </c>
      <c r="B704" s="111" t="s">
        <v>1173</v>
      </c>
      <c r="C704" s="112" t="s">
        <v>1669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1362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1362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1362</v>
      </c>
      <c r="B707" s="111" t="s">
        <v>1178</v>
      </c>
      <c r="C707" s="112" t="s">
        <v>1179</v>
      </c>
      <c r="D707" s="21">
        <f t="shared" si="12"/>
        <v>229773.67</v>
      </c>
      <c r="E707" s="24">
        <f t="shared" si="12"/>
        <v>0</v>
      </c>
      <c r="F707" s="104">
        <v>42821.96</v>
      </c>
      <c r="G707" s="104">
        <v>0</v>
      </c>
      <c r="H707" s="105">
        <v>45571.26</v>
      </c>
      <c r="I707" s="105">
        <v>0</v>
      </c>
      <c r="J707" s="106">
        <v>46737.93</v>
      </c>
      <c r="K707" s="107">
        <v>0</v>
      </c>
      <c r="L707" s="105">
        <v>47321.26</v>
      </c>
      <c r="M707" s="105">
        <v>0</v>
      </c>
      <c r="N707" s="106">
        <v>47321.26</v>
      </c>
      <c r="O707" s="107">
        <v>0</v>
      </c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1362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484333.35</v>
      </c>
      <c r="E708" s="24">
        <f t="shared" si="13"/>
        <v>0</v>
      </c>
      <c r="F708" s="104">
        <v>96866.67</v>
      </c>
      <c r="G708" s="104">
        <v>0</v>
      </c>
      <c r="H708" s="105">
        <v>96866.67</v>
      </c>
      <c r="I708" s="105">
        <v>0</v>
      </c>
      <c r="J708" s="106">
        <v>96866.67</v>
      </c>
      <c r="K708" s="107">
        <v>0</v>
      </c>
      <c r="L708" s="105">
        <v>96866.67</v>
      </c>
      <c r="M708" s="105">
        <v>0</v>
      </c>
      <c r="N708" s="106">
        <v>96866.67</v>
      </c>
      <c r="O708" s="107">
        <v>0</v>
      </c>
      <c r="P708" s="105"/>
      <c r="Q708" s="105"/>
      <c r="R708" s="106"/>
      <c r="S708" s="107"/>
      <c r="T708" s="105"/>
      <c r="U708" s="105"/>
      <c r="V708" s="106"/>
      <c r="W708" s="107"/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1362</v>
      </c>
      <c r="B709" s="111" t="s">
        <v>1182</v>
      </c>
      <c r="C709" s="112" t="s">
        <v>1183</v>
      </c>
      <c r="D709" s="21">
        <f t="shared" si="13"/>
        <v>435375.01</v>
      </c>
      <c r="E709" s="24">
        <f t="shared" si="13"/>
        <v>0</v>
      </c>
      <c r="F709" s="104">
        <v>1541.67</v>
      </c>
      <c r="G709" s="104">
        <v>0</v>
      </c>
      <c r="H709" s="105">
        <v>3875</v>
      </c>
      <c r="I709" s="105">
        <v>0</v>
      </c>
      <c r="J709" s="106">
        <v>3875</v>
      </c>
      <c r="K709" s="107">
        <v>0</v>
      </c>
      <c r="L709" s="105">
        <v>213041.67</v>
      </c>
      <c r="M709" s="105">
        <v>0</v>
      </c>
      <c r="N709" s="106">
        <v>213041.67</v>
      </c>
      <c r="O709" s="107">
        <v>0</v>
      </c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1362</v>
      </c>
      <c r="B710" s="111" t="s">
        <v>1184</v>
      </c>
      <c r="C710" s="112" t="s">
        <v>1185</v>
      </c>
      <c r="D710" s="21">
        <f t="shared" si="13"/>
        <v>119435</v>
      </c>
      <c r="E710" s="24">
        <f t="shared" si="13"/>
        <v>0</v>
      </c>
      <c r="F710" s="104">
        <v>23887</v>
      </c>
      <c r="G710" s="104">
        <v>0</v>
      </c>
      <c r="H710" s="105">
        <v>23887</v>
      </c>
      <c r="I710" s="105">
        <v>0</v>
      </c>
      <c r="J710" s="106">
        <v>23887</v>
      </c>
      <c r="K710" s="107">
        <v>0</v>
      </c>
      <c r="L710" s="105">
        <v>23887</v>
      </c>
      <c r="M710" s="105">
        <v>0</v>
      </c>
      <c r="N710" s="106">
        <v>23887</v>
      </c>
      <c r="O710" s="107">
        <v>0</v>
      </c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1362</v>
      </c>
      <c r="B711" s="111" t="s">
        <v>1186</v>
      </c>
      <c r="C711" s="112" t="s">
        <v>1187</v>
      </c>
      <c r="D711" s="21">
        <f t="shared" si="13"/>
        <v>65000</v>
      </c>
      <c r="E711" s="24">
        <f t="shared" si="13"/>
        <v>0</v>
      </c>
      <c r="F711" s="104">
        <v>13000</v>
      </c>
      <c r="G711" s="104">
        <v>0</v>
      </c>
      <c r="H711" s="105">
        <v>13000</v>
      </c>
      <c r="I711" s="105">
        <v>0</v>
      </c>
      <c r="J711" s="106">
        <v>13000</v>
      </c>
      <c r="K711" s="107">
        <v>0</v>
      </c>
      <c r="L711" s="105">
        <v>13000</v>
      </c>
      <c r="M711" s="105">
        <v>0</v>
      </c>
      <c r="N711" s="106">
        <v>13000</v>
      </c>
      <c r="O711" s="107">
        <v>0</v>
      </c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1362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1362</v>
      </c>
      <c r="B713" s="111" t="s">
        <v>1190</v>
      </c>
      <c r="C713" s="112" t="s">
        <v>1191</v>
      </c>
      <c r="D713" s="21">
        <f t="shared" si="13"/>
        <v>11804377.51</v>
      </c>
      <c r="E713" s="24">
        <f t="shared" si="13"/>
        <v>0</v>
      </c>
      <c r="F713" s="104">
        <v>2841770.91</v>
      </c>
      <c r="G713" s="104">
        <v>0</v>
      </c>
      <c r="H713" s="105">
        <v>548092.98</v>
      </c>
      <c r="I713" s="105">
        <v>0</v>
      </c>
      <c r="J713" s="106">
        <v>2782192.32</v>
      </c>
      <c r="K713" s="107">
        <v>0</v>
      </c>
      <c r="L713" s="105">
        <v>2844550.65</v>
      </c>
      <c r="M713" s="105">
        <v>0</v>
      </c>
      <c r="N713" s="106">
        <v>2787770.65</v>
      </c>
      <c r="O713" s="107">
        <v>0</v>
      </c>
      <c r="P713" s="105"/>
      <c r="Q713" s="105"/>
      <c r="R713" s="106"/>
      <c r="S713" s="107"/>
      <c r="T713" s="105"/>
      <c r="U713" s="105"/>
      <c r="V713" s="106"/>
      <c r="W713" s="107"/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1362</v>
      </c>
      <c r="B714" s="111" t="s">
        <v>1192</v>
      </c>
      <c r="C714" s="112" t="s">
        <v>1193</v>
      </c>
      <c r="D714" s="21">
        <f t="shared" si="13"/>
        <v>2261987.5099999998</v>
      </c>
      <c r="E714" s="24">
        <f t="shared" si="13"/>
        <v>0</v>
      </c>
      <c r="F714" s="104">
        <v>384769.72</v>
      </c>
      <c r="G714" s="104">
        <v>0</v>
      </c>
      <c r="H714" s="105">
        <v>391114.17</v>
      </c>
      <c r="I714" s="105">
        <v>0</v>
      </c>
      <c r="J714" s="106">
        <v>394497.5</v>
      </c>
      <c r="K714" s="107">
        <v>0</v>
      </c>
      <c r="L714" s="105">
        <v>545803.06000000006</v>
      </c>
      <c r="M714" s="105">
        <v>0</v>
      </c>
      <c r="N714" s="106">
        <v>545803.06000000006</v>
      </c>
      <c r="O714" s="107">
        <v>0</v>
      </c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1362</v>
      </c>
      <c r="B715" s="111" t="s">
        <v>1194</v>
      </c>
      <c r="C715" s="112" t="s">
        <v>1195</v>
      </c>
      <c r="D715" s="21">
        <f t="shared" si="13"/>
        <v>1973802.1400000004</v>
      </c>
      <c r="E715" s="24">
        <f t="shared" si="13"/>
        <v>0</v>
      </c>
      <c r="F715" s="104">
        <v>219833.33</v>
      </c>
      <c r="G715" s="104">
        <v>0</v>
      </c>
      <c r="H715" s="105">
        <v>1094468.82</v>
      </c>
      <c r="I715" s="105">
        <v>0</v>
      </c>
      <c r="J715" s="106">
        <v>219833.33</v>
      </c>
      <c r="K715" s="107">
        <v>0</v>
      </c>
      <c r="L715" s="105">
        <v>219833.33</v>
      </c>
      <c r="M715" s="105">
        <v>0</v>
      </c>
      <c r="N715" s="106">
        <v>219833.33</v>
      </c>
      <c r="O715" s="107">
        <v>0</v>
      </c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1362</v>
      </c>
      <c r="B716" s="111" t="s">
        <v>1196</v>
      </c>
      <c r="C716" s="112" t="s">
        <v>1197</v>
      </c>
      <c r="D716" s="21">
        <f t="shared" si="13"/>
        <v>636870.16999999993</v>
      </c>
      <c r="E716" s="24">
        <f t="shared" si="13"/>
        <v>0</v>
      </c>
      <c r="F716" s="104">
        <v>126990.7</v>
      </c>
      <c r="G716" s="104">
        <v>0</v>
      </c>
      <c r="H716" s="105">
        <v>126990.7</v>
      </c>
      <c r="I716" s="105">
        <v>0</v>
      </c>
      <c r="J716" s="106">
        <v>126990.7</v>
      </c>
      <c r="K716" s="107">
        <v>0</v>
      </c>
      <c r="L716" s="105">
        <v>127671.26</v>
      </c>
      <c r="M716" s="105">
        <v>0</v>
      </c>
      <c r="N716" s="106">
        <v>128226.81</v>
      </c>
      <c r="O716" s="107">
        <v>0</v>
      </c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1362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1362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1362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1362</v>
      </c>
      <c r="B720" s="111" t="s">
        <v>1204</v>
      </c>
      <c r="C720" s="112" t="s">
        <v>1205</v>
      </c>
      <c r="D720" s="21">
        <f t="shared" si="13"/>
        <v>12861.099999999999</v>
      </c>
      <c r="E720" s="24">
        <f t="shared" si="13"/>
        <v>0</v>
      </c>
      <c r="F720" s="104">
        <v>2572.2199999999998</v>
      </c>
      <c r="G720" s="104">
        <v>0</v>
      </c>
      <c r="H720" s="105">
        <v>2572.2199999999998</v>
      </c>
      <c r="I720" s="105">
        <v>0</v>
      </c>
      <c r="J720" s="106">
        <v>2572.2199999999998</v>
      </c>
      <c r="K720" s="107">
        <v>0</v>
      </c>
      <c r="L720" s="105">
        <v>2572.2199999999998</v>
      </c>
      <c r="M720" s="105">
        <v>0</v>
      </c>
      <c r="N720" s="106">
        <v>2572.2199999999998</v>
      </c>
      <c r="O720" s="107">
        <v>0</v>
      </c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1362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1362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1362</v>
      </c>
      <c r="B723" s="111" t="s">
        <v>1210</v>
      </c>
      <c r="C723" s="112" t="s">
        <v>1670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1362</v>
      </c>
      <c r="B724" s="111" t="s">
        <v>1211</v>
      </c>
      <c r="C724" s="112" t="s">
        <v>1212</v>
      </c>
      <c r="D724" s="21">
        <f t="shared" si="13"/>
        <v>875333.35000000009</v>
      </c>
      <c r="E724" s="24">
        <f t="shared" si="13"/>
        <v>0</v>
      </c>
      <c r="F724" s="104">
        <v>175066.67</v>
      </c>
      <c r="G724" s="104">
        <v>0</v>
      </c>
      <c r="H724" s="105">
        <v>175066.67</v>
      </c>
      <c r="I724" s="105">
        <v>0</v>
      </c>
      <c r="J724" s="106">
        <v>175066.67</v>
      </c>
      <c r="K724" s="107">
        <v>0</v>
      </c>
      <c r="L724" s="105">
        <v>175066.67</v>
      </c>
      <c r="M724" s="105">
        <v>0</v>
      </c>
      <c r="N724" s="106">
        <v>175066.67</v>
      </c>
      <c r="O724" s="107">
        <v>0</v>
      </c>
      <c r="P724" s="105"/>
      <c r="Q724" s="105"/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1362</v>
      </c>
      <c r="B725" s="111" t="s">
        <v>1213</v>
      </c>
      <c r="C725" s="112" t="s">
        <v>1214</v>
      </c>
      <c r="D725" s="21">
        <f t="shared" si="13"/>
        <v>9694845.75</v>
      </c>
      <c r="E725" s="24">
        <f t="shared" si="13"/>
        <v>0</v>
      </c>
      <c r="F725" s="104">
        <v>1938969.15</v>
      </c>
      <c r="G725" s="104">
        <v>0</v>
      </c>
      <c r="H725" s="113">
        <v>1938969.15</v>
      </c>
      <c r="I725" s="113">
        <v>0</v>
      </c>
      <c r="J725" s="31">
        <v>1938969.15</v>
      </c>
      <c r="K725" s="32">
        <v>0</v>
      </c>
      <c r="L725" s="113">
        <v>1938969.15</v>
      </c>
      <c r="M725" s="113">
        <v>0</v>
      </c>
      <c r="N725" s="31">
        <v>1938969.15</v>
      </c>
      <c r="O725" s="32">
        <v>0</v>
      </c>
      <c r="P725" s="105"/>
      <c r="Q725" s="105"/>
      <c r="R725" s="31"/>
      <c r="S725" s="32"/>
      <c r="T725" s="113"/>
      <c r="U725" s="113"/>
      <c r="V725" s="31"/>
      <c r="W725" s="32"/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1362</v>
      </c>
      <c r="B726" s="111" t="s">
        <v>1215</v>
      </c>
      <c r="C726" s="112" t="s">
        <v>1216</v>
      </c>
      <c r="D726" s="21">
        <f t="shared" si="13"/>
        <v>1340716.6500000001</v>
      </c>
      <c r="E726" s="24">
        <f t="shared" si="13"/>
        <v>0</v>
      </c>
      <c r="F726" s="104">
        <v>268143.33</v>
      </c>
      <c r="G726" s="104">
        <v>0</v>
      </c>
      <c r="H726" s="105">
        <v>268143.33</v>
      </c>
      <c r="I726" s="105">
        <v>0</v>
      </c>
      <c r="J726" s="106">
        <v>268143.33</v>
      </c>
      <c r="K726" s="107">
        <v>0</v>
      </c>
      <c r="L726" s="105">
        <v>268143.33</v>
      </c>
      <c r="M726" s="105">
        <v>0</v>
      </c>
      <c r="N726" s="106">
        <v>268143.33</v>
      </c>
      <c r="O726" s="107">
        <v>0</v>
      </c>
      <c r="P726" s="113"/>
      <c r="Q726" s="113"/>
      <c r="R726" s="106"/>
      <c r="S726" s="107"/>
      <c r="T726" s="105"/>
      <c r="U726" s="105"/>
      <c r="V726" s="106"/>
      <c r="W726" s="107"/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1362</v>
      </c>
      <c r="B727" s="111" t="s">
        <v>1217</v>
      </c>
      <c r="C727" s="112" t="s">
        <v>1218</v>
      </c>
      <c r="D727" s="21">
        <f t="shared" si="13"/>
        <v>196991.75</v>
      </c>
      <c r="E727" s="24">
        <f t="shared" si="13"/>
        <v>0</v>
      </c>
      <c r="F727" s="104">
        <v>39398.35</v>
      </c>
      <c r="G727" s="104">
        <v>0</v>
      </c>
      <c r="H727" s="113">
        <v>39398.35</v>
      </c>
      <c r="I727" s="113">
        <v>0</v>
      </c>
      <c r="J727" s="31">
        <v>39398.35</v>
      </c>
      <c r="K727" s="32">
        <v>0</v>
      </c>
      <c r="L727" s="113">
        <v>39398.35</v>
      </c>
      <c r="M727" s="113">
        <v>0</v>
      </c>
      <c r="N727" s="31">
        <v>39398.35</v>
      </c>
      <c r="O727" s="32">
        <v>0</v>
      </c>
      <c r="P727" s="105"/>
      <c r="Q727" s="105"/>
      <c r="R727" s="31"/>
      <c r="S727" s="32"/>
      <c r="T727" s="113"/>
      <c r="U727" s="113"/>
      <c r="V727" s="31"/>
      <c r="W727" s="32"/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1362</v>
      </c>
      <c r="B728" s="111" t="s">
        <v>1219</v>
      </c>
      <c r="C728" s="112" t="s">
        <v>1220</v>
      </c>
      <c r="D728" s="21">
        <f t="shared" si="13"/>
        <v>60549.25</v>
      </c>
      <c r="E728" s="24">
        <f t="shared" si="13"/>
        <v>0</v>
      </c>
      <c r="F728" s="104">
        <v>12109.85</v>
      </c>
      <c r="G728" s="104">
        <v>0</v>
      </c>
      <c r="H728" s="113">
        <v>12109.85</v>
      </c>
      <c r="I728" s="113">
        <v>0</v>
      </c>
      <c r="J728" s="31">
        <v>12109.85</v>
      </c>
      <c r="K728" s="32">
        <v>0</v>
      </c>
      <c r="L728" s="113">
        <v>12109.85</v>
      </c>
      <c r="M728" s="113">
        <v>0</v>
      </c>
      <c r="N728" s="31">
        <v>12109.85</v>
      </c>
      <c r="O728" s="32">
        <v>0</v>
      </c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1362</v>
      </c>
      <c r="B729" s="111" t="s">
        <v>1221</v>
      </c>
      <c r="C729" s="112" t="s">
        <v>1222</v>
      </c>
      <c r="D729" s="21">
        <f t="shared" si="13"/>
        <v>51736.1</v>
      </c>
      <c r="E729" s="24">
        <f t="shared" si="13"/>
        <v>0</v>
      </c>
      <c r="F729" s="104">
        <v>10347.219999999999</v>
      </c>
      <c r="G729" s="104">
        <v>0</v>
      </c>
      <c r="H729" s="113">
        <v>10347.219999999999</v>
      </c>
      <c r="I729" s="113">
        <v>0</v>
      </c>
      <c r="J729" s="31">
        <v>10347.219999999999</v>
      </c>
      <c r="K729" s="32">
        <v>0</v>
      </c>
      <c r="L729" s="113">
        <v>10347.219999999999</v>
      </c>
      <c r="M729" s="113">
        <v>0</v>
      </c>
      <c r="N729" s="31">
        <v>10347.219999999999</v>
      </c>
      <c r="O729" s="32">
        <v>0</v>
      </c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1362</v>
      </c>
      <c r="B730" s="111" t="s">
        <v>1223</v>
      </c>
      <c r="C730" s="112" t="s">
        <v>1224</v>
      </c>
      <c r="D730" s="21">
        <f t="shared" si="13"/>
        <v>693663.35000000009</v>
      </c>
      <c r="E730" s="24">
        <f t="shared" si="13"/>
        <v>0</v>
      </c>
      <c r="F730" s="104">
        <v>138732.67000000001</v>
      </c>
      <c r="G730" s="104">
        <v>0</v>
      </c>
      <c r="H730" s="113">
        <v>138732.67000000001</v>
      </c>
      <c r="I730" s="113">
        <v>0</v>
      </c>
      <c r="J730" s="31">
        <v>138732.67000000001</v>
      </c>
      <c r="K730" s="32">
        <v>0</v>
      </c>
      <c r="L730" s="113">
        <v>138732.67000000001</v>
      </c>
      <c r="M730" s="113">
        <v>0</v>
      </c>
      <c r="N730" s="31">
        <v>138732.67000000001</v>
      </c>
      <c r="O730" s="32">
        <v>0</v>
      </c>
      <c r="P730" s="113"/>
      <c r="Q730" s="113"/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1362</v>
      </c>
      <c r="B731" s="111" t="s">
        <v>1225</v>
      </c>
      <c r="C731" s="112" t="s">
        <v>1226</v>
      </c>
      <c r="D731" s="21">
        <f t="shared" si="13"/>
        <v>137500</v>
      </c>
      <c r="E731" s="24">
        <f t="shared" si="13"/>
        <v>0</v>
      </c>
      <c r="F731" s="104">
        <v>27500</v>
      </c>
      <c r="G731" s="104">
        <v>0</v>
      </c>
      <c r="H731" s="113">
        <v>27500</v>
      </c>
      <c r="I731" s="113">
        <v>0</v>
      </c>
      <c r="J731" s="31">
        <v>27500</v>
      </c>
      <c r="K731" s="32">
        <v>0</v>
      </c>
      <c r="L731" s="113">
        <v>27500</v>
      </c>
      <c r="M731" s="113">
        <v>0</v>
      </c>
      <c r="N731" s="31">
        <v>27500</v>
      </c>
      <c r="O731" s="32">
        <v>0</v>
      </c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1362</v>
      </c>
      <c r="B732" s="111" t="s">
        <v>1227</v>
      </c>
      <c r="C732" s="112" t="s">
        <v>1228</v>
      </c>
      <c r="D732" s="21">
        <f t="shared" si="13"/>
        <v>6111.1</v>
      </c>
      <c r="E732" s="24">
        <f t="shared" si="13"/>
        <v>0</v>
      </c>
      <c r="F732" s="104">
        <v>1222.22</v>
      </c>
      <c r="G732" s="104">
        <v>0</v>
      </c>
      <c r="H732" s="113">
        <v>1222.22</v>
      </c>
      <c r="I732" s="113">
        <v>0</v>
      </c>
      <c r="J732" s="31">
        <v>1222.22</v>
      </c>
      <c r="K732" s="32">
        <v>0</v>
      </c>
      <c r="L732" s="113">
        <v>1222.22</v>
      </c>
      <c r="M732" s="113">
        <v>0</v>
      </c>
      <c r="N732" s="31">
        <v>1222.22</v>
      </c>
      <c r="O732" s="32">
        <v>0</v>
      </c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1362</v>
      </c>
      <c r="B733" s="111" t="s">
        <v>1229</v>
      </c>
      <c r="C733" s="112" t="s">
        <v>1230</v>
      </c>
      <c r="D733" s="21">
        <f t="shared" si="13"/>
        <v>1164194.17</v>
      </c>
      <c r="E733" s="24">
        <f t="shared" si="13"/>
        <v>0</v>
      </c>
      <c r="F733" s="104">
        <v>245214.57</v>
      </c>
      <c r="G733" s="104">
        <v>0</v>
      </c>
      <c r="H733" s="113">
        <v>234198.11</v>
      </c>
      <c r="I733" s="113">
        <v>0</v>
      </c>
      <c r="J733" s="31">
        <v>231706.79</v>
      </c>
      <c r="K733" s="32">
        <v>0</v>
      </c>
      <c r="L733" s="113">
        <v>227361.66</v>
      </c>
      <c r="M733" s="113">
        <v>0</v>
      </c>
      <c r="N733" s="31">
        <v>225713.04</v>
      </c>
      <c r="O733" s="32">
        <v>0</v>
      </c>
      <c r="P733" s="113"/>
      <c r="Q733" s="113"/>
      <c r="R733" s="31"/>
      <c r="S733" s="32"/>
      <c r="T733" s="113"/>
      <c r="U733" s="113"/>
      <c r="V733" s="31"/>
      <c r="W733" s="32"/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1362</v>
      </c>
      <c r="B734" s="111" t="s">
        <v>1231</v>
      </c>
      <c r="C734" s="112" t="s">
        <v>1232</v>
      </c>
      <c r="D734" s="21">
        <f t="shared" si="13"/>
        <v>551940.43000000005</v>
      </c>
      <c r="E734" s="24">
        <f t="shared" si="13"/>
        <v>0</v>
      </c>
      <c r="F734" s="104">
        <v>110390.31</v>
      </c>
      <c r="G734" s="104">
        <v>0</v>
      </c>
      <c r="H734" s="113">
        <v>110379.16</v>
      </c>
      <c r="I734" s="113">
        <v>0</v>
      </c>
      <c r="J734" s="31">
        <v>110390.32</v>
      </c>
      <c r="K734" s="32">
        <v>0</v>
      </c>
      <c r="L734" s="113">
        <v>110390.32</v>
      </c>
      <c r="M734" s="113">
        <v>0</v>
      </c>
      <c r="N734" s="31">
        <v>110390.32</v>
      </c>
      <c r="O734" s="32">
        <v>0</v>
      </c>
      <c r="P734" s="113"/>
      <c r="Q734" s="113"/>
      <c r="R734" s="31"/>
      <c r="S734" s="32"/>
      <c r="T734" s="113"/>
      <c r="U734" s="113"/>
      <c r="V734" s="31"/>
      <c r="W734" s="32"/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1362</v>
      </c>
      <c r="B735" s="111" t="s">
        <v>1233</v>
      </c>
      <c r="C735" s="112" t="s">
        <v>1234</v>
      </c>
      <c r="D735" s="21">
        <f t="shared" si="13"/>
        <v>1736339.2199999997</v>
      </c>
      <c r="E735" s="24">
        <f t="shared" si="13"/>
        <v>0</v>
      </c>
      <c r="F735" s="104">
        <v>347653.61</v>
      </c>
      <c r="G735" s="104">
        <v>0</v>
      </c>
      <c r="H735" s="113">
        <v>347151.45</v>
      </c>
      <c r="I735" s="113">
        <v>0</v>
      </c>
      <c r="J735" s="31">
        <v>347232.94</v>
      </c>
      <c r="K735" s="32">
        <v>0</v>
      </c>
      <c r="L735" s="113">
        <v>347150.61</v>
      </c>
      <c r="M735" s="113">
        <v>0</v>
      </c>
      <c r="N735" s="31">
        <v>347150.61</v>
      </c>
      <c r="O735" s="32">
        <v>0</v>
      </c>
      <c r="P735" s="113"/>
      <c r="Q735" s="113"/>
      <c r="R735" s="31"/>
      <c r="S735" s="32"/>
      <c r="T735" s="113"/>
      <c r="U735" s="113"/>
      <c r="V735" s="31"/>
      <c r="W735" s="32"/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1362</v>
      </c>
      <c r="B736" s="111" t="s">
        <v>1235</v>
      </c>
      <c r="C736" s="112" t="s">
        <v>1236</v>
      </c>
      <c r="D736" s="21">
        <f t="shared" si="13"/>
        <v>162968.66</v>
      </c>
      <c r="E736" s="24">
        <f t="shared" si="13"/>
        <v>0</v>
      </c>
      <c r="F736" s="104">
        <v>33344</v>
      </c>
      <c r="G736" s="104">
        <v>0</v>
      </c>
      <c r="H736" s="113">
        <v>32593.41</v>
      </c>
      <c r="I736" s="113">
        <v>0</v>
      </c>
      <c r="J736" s="31">
        <v>33009.75</v>
      </c>
      <c r="K736" s="32">
        <v>0</v>
      </c>
      <c r="L736" s="113">
        <v>32010.75</v>
      </c>
      <c r="M736" s="113">
        <v>0</v>
      </c>
      <c r="N736" s="31">
        <v>32010.75</v>
      </c>
      <c r="O736" s="32">
        <v>0</v>
      </c>
      <c r="P736" s="113"/>
      <c r="Q736" s="113"/>
      <c r="R736" s="31"/>
      <c r="S736" s="32"/>
      <c r="T736" s="113"/>
      <c r="U736" s="113"/>
      <c r="V736" s="31"/>
      <c r="W736" s="32"/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1362</v>
      </c>
      <c r="B737" s="111" t="s">
        <v>1237</v>
      </c>
      <c r="C737" s="112" t="s">
        <v>1238</v>
      </c>
      <c r="D737" s="21">
        <f t="shared" si="13"/>
        <v>0</v>
      </c>
      <c r="E737" s="24">
        <f t="shared" si="13"/>
        <v>0</v>
      </c>
      <c r="F737" s="104"/>
      <c r="G737" s="104"/>
      <c r="H737" s="113"/>
      <c r="I737" s="113"/>
      <c r="J737" s="31"/>
      <c r="K737" s="32"/>
      <c r="L737" s="113"/>
      <c r="M737" s="113"/>
      <c r="N737" s="31"/>
      <c r="O737" s="32"/>
      <c r="P737" s="113"/>
      <c r="Q737" s="113"/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1362</v>
      </c>
      <c r="B738" s="111" t="s">
        <v>1239</v>
      </c>
      <c r="C738" s="112" t="s">
        <v>1240</v>
      </c>
      <c r="D738" s="21">
        <f t="shared" si="13"/>
        <v>0</v>
      </c>
      <c r="E738" s="24">
        <f t="shared" si="13"/>
        <v>0</v>
      </c>
      <c r="F738" s="104"/>
      <c r="G738" s="104"/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1362</v>
      </c>
      <c r="B739" s="111" t="s">
        <v>1241</v>
      </c>
      <c r="C739" s="112" t="s">
        <v>1242</v>
      </c>
      <c r="D739" s="21">
        <f t="shared" si="13"/>
        <v>32965691.280000001</v>
      </c>
      <c r="E739" s="24">
        <f t="shared" si="13"/>
        <v>0</v>
      </c>
      <c r="F739" s="104">
        <v>6923335.3300000001</v>
      </c>
      <c r="G739" s="104">
        <v>0</v>
      </c>
      <c r="H739" s="113">
        <v>6760356.3099999996</v>
      </c>
      <c r="I739" s="113">
        <v>0</v>
      </c>
      <c r="J739" s="31">
        <v>6494649.2300000004</v>
      </c>
      <c r="K739" s="32">
        <v>0</v>
      </c>
      <c r="L739" s="113">
        <v>6442212.2300000004</v>
      </c>
      <c r="M739" s="113">
        <v>0</v>
      </c>
      <c r="N739" s="31">
        <v>6345138.1799999997</v>
      </c>
      <c r="O739" s="32">
        <v>0</v>
      </c>
      <c r="P739" s="113"/>
      <c r="Q739" s="113"/>
      <c r="R739" s="31"/>
      <c r="S739" s="32"/>
      <c r="T739" s="113"/>
      <c r="U739" s="113"/>
      <c r="V739" s="31"/>
      <c r="W739" s="32"/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1362</v>
      </c>
      <c r="B740" s="111" t="s">
        <v>1243</v>
      </c>
      <c r="C740" s="112" t="s">
        <v>1244</v>
      </c>
      <c r="D740" s="21">
        <f t="shared" si="13"/>
        <v>1678904.1300000001</v>
      </c>
      <c r="E740" s="24">
        <f t="shared" si="13"/>
        <v>0</v>
      </c>
      <c r="F740" s="104">
        <v>350551.63</v>
      </c>
      <c r="G740" s="104">
        <v>0</v>
      </c>
      <c r="H740" s="113">
        <v>339693.65</v>
      </c>
      <c r="I740" s="113">
        <v>0</v>
      </c>
      <c r="J740" s="31">
        <v>339692.65</v>
      </c>
      <c r="K740" s="32">
        <v>0</v>
      </c>
      <c r="L740" s="113">
        <v>324526.98</v>
      </c>
      <c r="M740" s="113">
        <v>0</v>
      </c>
      <c r="N740" s="31">
        <v>324439.21999999997</v>
      </c>
      <c r="O740" s="32">
        <v>0</v>
      </c>
      <c r="P740" s="113"/>
      <c r="Q740" s="113"/>
      <c r="R740" s="31"/>
      <c r="S740" s="32"/>
      <c r="T740" s="113"/>
      <c r="U740" s="113"/>
      <c r="V740" s="31"/>
      <c r="W740" s="32"/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1362</v>
      </c>
      <c r="B741" s="111" t="s">
        <v>1245</v>
      </c>
      <c r="C741" s="112" t="s">
        <v>1246</v>
      </c>
      <c r="D741" s="21">
        <f t="shared" si="13"/>
        <v>685352.69000000006</v>
      </c>
      <c r="E741" s="24">
        <f t="shared" si="13"/>
        <v>0</v>
      </c>
      <c r="F741" s="104">
        <v>203349.08</v>
      </c>
      <c r="G741" s="104">
        <v>0</v>
      </c>
      <c r="H741" s="113">
        <v>197773.31</v>
      </c>
      <c r="I741" s="113">
        <v>0</v>
      </c>
      <c r="J741" s="31">
        <v>95520.42</v>
      </c>
      <c r="K741" s="32">
        <v>0</v>
      </c>
      <c r="L741" s="113">
        <v>95510.46</v>
      </c>
      <c r="M741" s="113">
        <v>0</v>
      </c>
      <c r="N741" s="31">
        <v>93199.42</v>
      </c>
      <c r="O741" s="32">
        <v>0</v>
      </c>
      <c r="P741" s="113"/>
      <c r="Q741" s="113"/>
      <c r="R741" s="31"/>
      <c r="S741" s="32"/>
      <c r="T741" s="113"/>
      <c r="U741" s="113"/>
      <c r="V741" s="31"/>
      <c r="W741" s="32"/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1362</v>
      </c>
      <c r="B742" s="111" t="s">
        <v>1247</v>
      </c>
      <c r="C742" s="112" t="s">
        <v>1248</v>
      </c>
      <c r="D742" s="21">
        <f t="shared" si="13"/>
        <v>6776.07</v>
      </c>
      <c r="E742" s="24">
        <f t="shared" si="13"/>
        <v>0</v>
      </c>
      <c r="F742" s="104">
        <v>3975</v>
      </c>
      <c r="G742" s="104">
        <v>0</v>
      </c>
      <c r="H742" s="113">
        <v>2801.07</v>
      </c>
      <c r="I742" s="113">
        <v>0</v>
      </c>
      <c r="J742" s="31">
        <v>0</v>
      </c>
      <c r="K742" s="32">
        <v>0</v>
      </c>
      <c r="L742" s="113">
        <v>0</v>
      </c>
      <c r="M742" s="113">
        <v>0</v>
      </c>
      <c r="N742" s="31">
        <v>0</v>
      </c>
      <c r="O742" s="32">
        <v>0</v>
      </c>
      <c r="P742" s="113"/>
      <c r="Q742" s="113"/>
      <c r="R742" s="31"/>
      <c r="S742" s="32"/>
      <c r="T742" s="113"/>
      <c r="U742" s="113"/>
      <c r="V742" s="31"/>
      <c r="W742" s="32"/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1362</v>
      </c>
      <c r="B743" s="111" t="s">
        <v>1249</v>
      </c>
      <c r="C743" s="112" t="s">
        <v>1250</v>
      </c>
      <c r="D743" s="21">
        <f t="shared" si="13"/>
        <v>0</v>
      </c>
      <c r="E743" s="24">
        <f t="shared" si="13"/>
        <v>0</v>
      </c>
      <c r="F743" s="104"/>
      <c r="G743" s="104"/>
      <c r="H743" s="105"/>
      <c r="I743" s="105"/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1362</v>
      </c>
      <c r="B744" s="111" t="s">
        <v>1251</v>
      </c>
      <c r="C744" s="112" t="s">
        <v>1252</v>
      </c>
      <c r="D744" s="21">
        <f t="shared" si="13"/>
        <v>141110.12</v>
      </c>
      <c r="E744" s="24">
        <f t="shared" si="13"/>
        <v>0</v>
      </c>
      <c r="F744" s="104">
        <v>35277.78</v>
      </c>
      <c r="G744" s="104">
        <v>0</v>
      </c>
      <c r="H744" s="105">
        <v>35277.78</v>
      </c>
      <c r="I744" s="105">
        <v>0</v>
      </c>
      <c r="J744" s="106">
        <v>35277.78</v>
      </c>
      <c r="K744" s="107">
        <v>0</v>
      </c>
      <c r="L744" s="105">
        <v>35276.78</v>
      </c>
      <c r="M744" s="105">
        <v>0</v>
      </c>
      <c r="N744" s="106">
        <v>0</v>
      </c>
      <c r="O744" s="107">
        <v>0</v>
      </c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1362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1362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1362</v>
      </c>
      <c r="B747" s="111" t="s">
        <v>1671</v>
      </c>
      <c r="C747" s="112" t="s">
        <v>1672</v>
      </c>
      <c r="D747" s="21">
        <f t="shared" si="13"/>
        <v>2500031.25</v>
      </c>
      <c r="E747" s="24">
        <f t="shared" si="13"/>
        <v>0</v>
      </c>
      <c r="F747" s="104">
        <v>2500031.25</v>
      </c>
      <c r="G747" s="104">
        <v>0</v>
      </c>
      <c r="H747" s="105">
        <v>0</v>
      </c>
      <c r="I747" s="105">
        <v>0</v>
      </c>
      <c r="J747" s="106">
        <v>0</v>
      </c>
      <c r="K747" s="107">
        <v>0</v>
      </c>
      <c r="L747" s="105">
        <v>0</v>
      </c>
      <c r="M747" s="105">
        <v>0</v>
      </c>
      <c r="N747" s="106">
        <v>0</v>
      </c>
      <c r="O747" s="107">
        <v>0</v>
      </c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1362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1362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1362</v>
      </c>
      <c r="B750" s="111" t="s">
        <v>1261</v>
      </c>
      <c r="C750" s="112" t="s">
        <v>1262</v>
      </c>
      <c r="D750" s="21">
        <f t="shared" si="13"/>
        <v>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1362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1362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1362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1362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1362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1362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1362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1362</v>
      </c>
      <c r="B758" s="111" t="s">
        <v>1277</v>
      </c>
      <c r="C758" s="112" t="s">
        <v>1278</v>
      </c>
      <c r="D758" s="21">
        <f t="shared" si="13"/>
        <v>7933112.8500000006</v>
      </c>
      <c r="E758" s="24">
        <f t="shared" si="13"/>
        <v>6315143.7800000003</v>
      </c>
      <c r="F758" s="104">
        <v>1520900.07</v>
      </c>
      <c r="G758" s="104">
        <v>0</v>
      </c>
      <c r="H758" s="113">
        <v>1574266.07</v>
      </c>
      <c r="I758" s="113">
        <v>1520900.07</v>
      </c>
      <c r="J758" s="31">
        <v>1615012.07</v>
      </c>
      <c r="K758" s="32">
        <v>1574266.07</v>
      </c>
      <c r="L758" s="113">
        <v>1604965.57</v>
      </c>
      <c r="M758" s="113">
        <v>1615012.07</v>
      </c>
      <c r="N758" s="31">
        <v>1617969.07</v>
      </c>
      <c r="O758" s="32">
        <v>1604965.57</v>
      </c>
      <c r="P758" s="113"/>
      <c r="Q758" s="113"/>
      <c r="R758" s="31"/>
      <c r="S758" s="32"/>
      <c r="T758" s="113"/>
      <c r="U758" s="113"/>
      <c r="V758" s="31"/>
      <c r="W758" s="32"/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1362</v>
      </c>
      <c r="B759" s="111" t="s">
        <v>1279</v>
      </c>
      <c r="C759" s="112" t="s">
        <v>1280</v>
      </c>
      <c r="D759" s="21">
        <f t="shared" si="13"/>
        <v>841858.5</v>
      </c>
      <c r="E759" s="24">
        <f t="shared" si="13"/>
        <v>658820</v>
      </c>
      <c r="F759" s="104">
        <v>155301.5</v>
      </c>
      <c r="G759" s="104">
        <v>0</v>
      </c>
      <c r="H759" s="113">
        <v>158848.5</v>
      </c>
      <c r="I759" s="113">
        <v>155301.5</v>
      </c>
      <c r="J759" s="31">
        <v>169652.5</v>
      </c>
      <c r="K759" s="32">
        <v>158848.5</v>
      </c>
      <c r="L759" s="113">
        <v>175017.5</v>
      </c>
      <c r="M759" s="113">
        <v>169652.5</v>
      </c>
      <c r="N759" s="31">
        <v>183038.5</v>
      </c>
      <c r="O759" s="32">
        <v>175017.5</v>
      </c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1362</v>
      </c>
      <c r="B760" s="111" t="s">
        <v>1673</v>
      </c>
      <c r="C760" s="112" t="s">
        <v>1674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1362</v>
      </c>
      <c r="B761" s="111" t="s">
        <v>1281</v>
      </c>
      <c r="C761" s="112" t="s">
        <v>1282</v>
      </c>
      <c r="D761" s="21">
        <f t="shared" si="13"/>
        <v>506198</v>
      </c>
      <c r="E761" s="24">
        <f t="shared" si="13"/>
        <v>404958.4</v>
      </c>
      <c r="F761" s="104">
        <v>101239.6</v>
      </c>
      <c r="G761" s="104">
        <v>0</v>
      </c>
      <c r="H761" s="113">
        <v>101239.6</v>
      </c>
      <c r="I761" s="113">
        <v>101239.6</v>
      </c>
      <c r="J761" s="31">
        <v>101239.6</v>
      </c>
      <c r="K761" s="32">
        <v>101239.6</v>
      </c>
      <c r="L761" s="113">
        <v>101239.6</v>
      </c>
      <c r="M761" s="113">
        <v>101239.6</v>
      </c>
      <c r="N761" s="31">
        <v>101239.6</v>
      </c>
      <c r="O761" s="32">
        <v>101239.6</v>
      </c>
      <c r="P761" s="113"/>
      <c r="Q761" s="113"/>
      <c r="R761" s="31"/>
      <c r="S761" s="32"/>
      <c r="T761" s="113"/>
      <c r="U761" s="113"/>
      <c r="V761" s="31"/>
      <c r="W761" s="32"/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1362</v>
      </c>
      <c r="B762" s="111" t="s">
        <v>1283</v>
      </c>
      <c r="C762" s="112" t="s">
        <v>1675</v>
      </c>
      <c r="D762" s="21">
        <f t="shared" si="13"/>
        <v>150741.25</v>
      </c>
      <c r="E762" s="24">
        <f t="shared" si="13"/>
        <v>120593</v>
      </c>
      <c r="F762" s="104">
        <v>30148.25</v>
      </c>
      <c r="G762" s="104">
        <v>0</v>
      </c>
      <c r="H762" s="113">
        <v>30148.25</v>
      </c>
      <c r="I762" s="113">
        <v>30148.25</v>
      </c>
      <c r="J762" s="31">
        <v>30148.25</v>
      </c>
      <c r="K762" s="32">
        <v>30148.25</v>
      </c>
      <c r="L762" s="113">
        <v>30148.25</v>
      </c>
      <c r="M762" s="113">
        <v>30148.25</v>
      </c>
      <c r="N762" s="31">
        <v>30148.25</v>
      </c>
      <c r="O762" s="32">
        <v>30148.25</v>
      </c>
      <c r="P762" s="113"/>
      <c r="Q762" s="113"/>
      <c r="R762" s="31"/>
      <c r="S762" s="32"/>
      <c r="T762" s="113"/>
      <c r="U762" s="113"/>
      <c r="V762" s="31"/>
      <c r="W762" s="32"/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1362</v>
      </c>
      <c r="B763" s="111" t="s">
        <v>1676</v>
      </c>
      <c r="C763" s="112" t="s">
        <v>1677</v>
      </c>
      <c r="D763" s="21">
        <f t="shared" si="13"/>
        <v>0</v>
      </c>
      <c r="E763" s="24">
        <f t="shared" si="13"/>
        <v>0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/>
      <c r="U763" s="113"/>
      <c r="V763" s="31"/>
      <c r="W763" s="32"/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1362</v>
      </c>
      <c r="B764" s="111" t="s">
        <v>1678</v>
      </c>
      <c r="C764" s="112" t="s">
        <v>1679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1362</v>
      </c>
      <c r="B765" s="111" t="s">
        <v>1284</v>
      </c>
      <c r="C765" s="112" t="s">
        <v>1285</v>
      </c>
      <c r="D765" s="21">
        <f t="shared" si="13"/>
        <v>570859</v>
      </c>
      <c r="E765" s="24">
        <f t="shared" si="13"/>
        <v>0</v>
      </c>
      <c r="F765" s="104">
        <v>890</v>
      </c>
      <c r="G765" s="104">
        <v>0</v>
      </c>
      <c r="H765" s="113">
        <v>79400</v>
      </c>
      <c r="I765" s="113">
        <v>0</v>
      </c>
      <c r="J765" s="31">
        <v>102188</v>
      </c>
      <c r="K765" s="32">
        <v>0</v>
      </c>
      <c r="L765" s="113">
        <v>175158</v>
      </c>
      <c r="M765" s="113">
        <v>0</v>
      </c>
      <c r="N765" s="31">
        <v>213223</v>
      </c>
      <c r="O765" s="32">
        <v>0</v>
      </c>
      <c r="P765" s="113"/>
      <c r="Q765" s="113"/>
      <c r="R765" s="31"/>
      <c r="S765" s="32"/>
      <c r="T765" s="113"/>
      <c r="U765" s="113"/>
      <c r="V765" s="31"/>
      <c r="W765" s="32"/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1362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1362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1362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1362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1362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1362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1362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1362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1362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1362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1362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1362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1362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1362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1362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1362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1362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1362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1362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1362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1362</v>
      </c>
      <c r="B786" s="111" t="s">
        <v>1326</v>
      </c>
      <c r="C786" s="112" t="s">
        <v>1327</v>
      </c>
      <c r="D786" s="21">
        <f t="shared" si="14"/>
        <v>15693.56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>
        <v>15693.56</v>
      </c>
      <c r="M786" s="113">
        <v>0</v>
      </c>
      <c r="N786" s="31">
        <v>0</v>
      </c>
      <c r="O786" s="32">
        <v>0</v>
      </c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1362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1362</v>
      </c>
      <c r="B788" s="111" t="s">
        <v>1330</v>
      </c>
      <c r="C788" s="112" t="s">
        <v>1680</v>
      </c>
      <c r="D788" s="21">
        <f t="shared" si="14"/>
        <v>2356924.7999999998</v>
      </c>
      <c r="E788" s="24">
        <f t="shared" si="14"/>
        <v>0</v>
      </c>
      <c r="F788" s="104">
        <v>1016356</v>
      </c>
      <c r="G788" s="104">
        <v>0</v>
      </c>
      <c r="H788" s="105">
        <v>892676.8</v>
      </c>
      <c r="I788" s="105">
        <v>0</v>
      </c>
      <c r="J788" s="106">
        <v>18900</v>
      </c>
      <c r="K788" s="107">
        <v>0</v>
      </c>
      <c r="L788" s="105">
        <v>246942</v>
      </c>
      <c r="M788" s="105">
        <v>0</v>
      </c>
      <c r="N788" s="106">
        <v>182050</v>
      </c>
      <c r="O788" s="107">
        <v>0</v>
      </c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1362</v>
      </c>
      <c r="B789" s="111" t="s">
        <v>1331</v>
      </c>
      <c r="C789" s="112" t="s">
        <v>1332</v>
      </c>
      <c r="D789" s="21">
        <f t="shared" si="14"/>
        <v>1369293.7000000002</v>
      </c>
      <c r="E789" s="24">
        <f t="shared" si="14"/>
        <v>0</v>
      </c>
      <c r="F789" s="104">
        <v>1235497.8500000001</v>
      </c>
      <c r="G789" s="104">
        <v>0</v>
      </c>
      <c r="H789" s="113">
        <v>13141.35</v>
      </c>
      <c r="I789" s="113">
        <v>0</v>
      </c>
      <c r="J789" s="31">
        <v>46815</v>
      </c>
      <c r="K789" s="32">
        <v>0</v>
      </c>
      <c r="L789" s="113">
        <v>300</v>
      </c>
      <c r="M789" s="113">
        <v>0</v>
      </c>
      <c r="N789" s="31">
        <v>73539.5</v>
      </c>
      <c r="O789" s="32">
        <v>0</v>
      </c>
      <c r="P789" s="105"/>
      <c r="Q789" s="105"/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1362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1362</v>
      </c>
      <c r="B791" s="111" t="s">
        <v>1335</v>
      </c>
      <c r="C791" s="112" t="s">
        <v>1681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1362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1362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1362</v>
      </c>
      <c r="B794" s="111" t="s">
        <v>1340</v>
      </c>
      <c r="C794" s="112" t="s">
        <v>1341</v>
      </c>
      <c r="D794" s="21">
        <f t="shared" si="14"/>
        <v>13504542.390000001</v>
      </c>
      <c r="E794" s="24">
        <f t="shared" si="14"/>
        <v>505173.43</v>
      </c>
      <c r="F794" s="104">
        <v>1900605</v>
      </c>
      <c r="G794" s="104">
        <v>143830</v>
      </c>
      <c r="H794" s="113">
        <v>1925410.11</v>
      </c>
      <c r="I794" s="113">
        <v>28500</v>
      </c>
      <c r="J794" s="31">
        <v>1464538.31</v>
      </c>
      <c r="K794" s="32">
        <v>283383.43</v>
      </c>
      <c r="L794" s="113">
        <v>2830065.29</v>
      </c>
      <c r="M794" s="113">
        <v>9410</v>
      </c>
      <c r="N794" s="31">
        <v>5383923.6799999997</v>
      </c>
      <c r="O794" s="32">
        <v>40050</v>
      </c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1362</v>
      </c>
      <c r="B795" s="111" t="s">
        <v>1342</v>
      </c>
      <c r="C795" s="112" t="s">
        <v>1718</v>
      </c>
      <c r="D795" s="21">
        <f t="shared" si="14"/>
        <v>2017250</v>
      </c>
      <c r="E795" s="24">
        <f t="shared" si="14"/>
        <v>0</v>
      </c>
      <c r="F795" s="104"/>
      <c r="G795" s="104"/>
      <c r="H795" s="113">
        <v>14250</v>
      </c>
      <c r="I795" s="113">
        <v>0</v>
      </c>
      <c r="J795" s="31">
        <v>3000</v>
      </c>
      <c r="K795" s="32">
        <v>0</v>
      </c>
      <c r="L795" s="113">
        <v>0</v>
      </c>
      <c r="M795" s="113">
        <v>0</v>
      </c>
      <c r="N795" s="31">
        <v>2000000</v>
      </c>
      <c r="O795" s="32">
        <v>0</v>
      </c>
      <c r="P795" s="113"/>
      <c r="Q795" s="113"/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1362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1362</v>
      </c>
      <c r="B797" s="111" t="s">
        <v>1345</v>
      </c>
      <c r="C797" s="112" t="s">
        <v>1346</v>
      </c>
      <c r="D797" s="21">
        <f t="shared" si="14"/>
        <v>246250</v>
      </c>
      <c r="E797" s="24">
        <f t="shared" si="14"/>
        <v>0</v>
      </c>
      <c r="F797" s="104">
        <v>150805</v>
      </c>
      <c r="G797" s="104">
        <v>0</v>
      </c>
      <c r="H797" s="113">
        <v>57705</v>
      </c>
      <c r="I797" s="113">
        <v>0</v>
      </c>
      <c r="J797" s="31">
        <v>1500</v>
      </c>
      <c r="K797" s="32">
        <v>0</v>
      </c>
      <c r="L797" s="113">
        <v>36240</v>
      </c>
      <c r="M797" s="113">
        <v>0</v>
      </c>
      <c r="N797" s="31">
        <v>0</v>
      </c>
      <c r="O797" s="32">
        <v>0</v>
      </c>
      <c r="P797" s="113"/>
      <c r="Q797" s="113"/>
      <c r="R797" s="31"/>
      <c r="S797" s="32"/>
      <c r="T797" s="113"/>
      <c r="U797" s="113"/>
      <c r="V797" s="31"/>
      <c r="W797" s="32"/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1362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1362</v>
      </c>
      <c r="B799" s="111" t="s">
        <v>1349</v>
      </c>
      <c r="C799" s="112" t="s">
        <v>1350</v>
      </c>
      <c r="D799" s="21">
        <f t="shared" si="14"/>
        <v>0</v>
      </c>
      <c r="E799" s="24">
        <f t="shared" si="14"/>
        <v>0</v>
      </c>
      <c r="F799" s="104"/>
      <c r="G799" s="104"/>
      <c r="H799" s="113"/>
      <c r="I799" s="113"/>
      <c r="J799" s="31"/>
      <c r="K799" s="32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1362</v>
      </c>
      <c r="B800" s="111" t="s">
        <v>1351</v>
      </c>
      <c r="C800" s="112" t="s">
        <v>1352</v>
      </c>
      <c r="D800" s="21">
        <f t="shared" si="14"/>
        <v>0</v>
      </c>
      <c r="E800" s="24">
        <f t="shared" si="14"/>
        <v>0</v>
      </c>
      <c r="F800" s="104"/>
      <c r="G800" s="104"/>
      <c r="H800" s="113"/>
      <c r="I800" s="113"/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1362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1362</v>
      </c>
      <c r="B802" s="111" t="s">
        <v>1355</v>
      </c>
      <c r="C802" s="112" t="s">
        <v>1682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1362</v>
      </c>
      <c r="B803" s="111" t="s">
        <v>1356</v>
      </c>
      <c r="C803" s="112" t="s">
        <v>1683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1362</v>
      </c>
      <c r="B804" s="111" t="s">
        <v>1357</v>
      </c>
      <c r="C804" s="112" t="s">
        <v>1684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1362</v>
      </c>
      <c r="B805" s="111" t="s">
        <v>1358</v>
      </c>
      <c r="C805" s="112" t="s">
        <v>1685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1362</v>
      </c>
      <c r="B806" s="111" t="s">
        <v>1359</v>
      </c>
      <c r="C806" s="112" t="s">
        <v>1686</v>
      </c>
      <c r="D806" s="21">
        <f t="shared" si="14"/>
        <v>5051882.62</v>
      </c>
      <c r="E806" s="24">
        <f t="shared" si="14"/>
        <v>0</v>
      </c>
      <c r="F806" s="104">
        <v>180000</v>
      </c>
      <c r="G806" s="104">
        <v>0</v>
      </c>
      <c r="H806" s="105">
        <v>4871882.62</v>
      </c>
      <c r="I806" s="105">
        <v>0</v>
      </c>
      <c r="J806" s="106">
        <v>0</v>
      </c>
      <c r="K806" s="107">
        <v>0</v>
      </c>
      <c r="L806" s="105">
        <v>0</v>
      </c>
      <c r="M806" s="105">
        <v>0</v>
      </c>
      <c r="N806" s="106">
        <v>0</v>
      </c>
      <c r="O806" s="107">
        <v>0</v>
      </c>
      <c r="P806" s="113"/>
      <c r="Q806" s="113"/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1362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1363</v>
      </c>
      <c r="B808" s="111" t="s">
        <v>3</v>
      </c>
      <c r="C808" s="112" t="s">
        <v>4</v>
      </c>
      <c r="D808" s="21">
        <f t="shared" si="14"/>
        <v>1799139.7400000002</v>
      </c>
      <c r="E808" s="24">
        <f t="shared" si="14"/>
        <v>1827739.7400000002</v>
      </c>
      <c r="F808" s="104">
        <v>331476</v>
      </c>
      <c r="G808" s="104">
        <v>360076</v>
      </c>
      <c r="H808" s="105">
        <v>388801.78</v>
      </c>
      <c r="I808" s="105">
        <v>388801.78</v>
      </c>
      <c r="J808" s="106">
        <v>374102.36</v>
      </c>
      <c r="K808" s="107">
        <v>374102.36</v>
      </c>
      <c r="L808" s="105">
        <v>359612.48</v>
      </c>
      <c r="M808" s="105">
        <v>359612.48</v>
      </c>
      <c r="N808" s="106">
        <v>345147.12</v>
      </c>
      <c r="O808" s="107">
        <v>345147.12</v>
      </c>
      <c r="P808" s="105"/>
      <c r="Q808" s="105"/>
      <c r="R808" s="106"/>
      <c r="S808" s="107"/>
      <c r="T808" s="105"/>
      <c r="U808" s="105"/>
      <c r="V808" s="106"/>
      <c r="W808" s="107"/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1363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1363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1363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1363</v>
      </c>
      <c r="B812" s="111" t="s">
        <v>11</v>
      </c>
      <c r="C812" s="112" t="s">
        <v>1461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1363</v>
      </c>
      <c r="B813" s="111" t="s">
        <v>12</v>
      </c>
      <c r="C813" s="112" t="s">
        <v>1462</v>
      </c>
      <c r="D813" s="21">
        <f t="shared" si="14"/>
        <v>21500</v>
      </c>
      <c r="E813" s="24">
        <f t="shared" si="14"/>
        <v>25000</v>
      </c>
      <c r="F813" s="104">
        <v>0</v>
      </c>
      <c r="G813" s="104">
        <v>0</v>
      </c>
      <c r="H813" s="105">
        <v>0</v>
      </c>
      <c r="I813" s="105">
        <v>0</v>
      </c>
      <c r="J813" s="106">
        <v>21500</v>
      </c>
      <c r="K813" s="107">
        <v>0</v>
      </c>
      <c r="L813" s="105">
        <v>0</v>
      </c>
      <c r="M813" s="105">
        <v>0</v>
      </c>
      <c r="N813" s="106">
        <v>0</v>
      </c>
      <c r="O813" s="107">
        <v>25000</v>
      </c>
      <c r="P813" s="113"/>
      <c r="Q813" s="113"/>
      <c r="R813" s="106"/>
      <c r="S813" s="107"/>
      <c r="T813" s="105"/>
      <c r="U813" s="105"/>
      <c r="V813" s="106"/>
      <c r="W813" s="107"/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1363</v>
      </c>
      <c r="B814" s="111" t="s">
        <v>1463</v>
      </c>
      <c r="C814" s="112" t="s">
        <v>1464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1363</v>
      </c>
      <c r="B815" s="111" t="s">
        <v>1465</v>
      </c>
      <c r="C815" s="112" t="s">
        <v>1466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1363</v>
      </c>
      <c r="B816" s="111" t="s">
        <v>13</v>
      </c>
      <c r="C816" s="112" t="s">
        <v>1467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1363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1363</v>
      </c>
      <c r="B818" s="111" t="s">
        <v>16</v>
      </c>
      <c r="C818" s="112" t="s">
        <v>1468</v>
      </c>
      <c r="D818" s="21">
        <f t="shared" si="14"/>
        <v>2787181.38</v>
      </c>
      <c r="E818" s="24">
        <f t="shared" si="14"/>
        <v>2650198.38</v>
      </c>
      <c r="F818" s="104">
        <v>549299.88</v>
      </c>
      <c r="G818" s="104">
        <v>549299.88</v>
      </c>
      <c r="H818" s="113">
        <v>536909.5</v>
      </c>
      <c r="I818" s="113">
        <v>121009.5</v>
      </c>
      <c r="J818" s="31">
        <v>584595.5</v>
      </c>
      <c r="K818" s="32">
        <v>856995.5</v>
      </c>
      <c r="L818" s="113">
        <v>867770.5</v>
      </c>
      <c r="M818" s="113">
        <v>257532.5</v>
      </c>
      <c r="N818" s="31">
        <v>248606</v>
      </c>
      <c r="O818" s="32">
        <v>865361</v>
      </c>
      <c r="P818" s="113"/>
      <c r="Q818" s="113"/>
      <c r="R818" s="31"/>
      <c r="S818" s="32"/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1363</v>
      </c>
      <c r="B819" s="111" t="s">
        <v>17</v>
      </c>
      <c r="C819" s="112" t="s">
        <v>1469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1363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1363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1363</v>
      </c>
      <c r="B822" s="111" t="s">
        <v>22</v>
      </c>
      <c r="C822" s="112" t="s">
        <v>1470</v>
      </c>
      <c r="D822" s="21">
        <f t="shared" si="14"/>
        <v>0</v>
      </c>
      <c r="E822" s="24">
        <f t="shared" si="14"/>
        <v>0</v>
      </c>
      <c r="F822" s="104"/>
      <c r="G822" s="104"/>
      <c r="H822" s="105"/>
      <c r="I822" s="105"/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1363</v>
      </c>
      <c r="B823" s="111" t="s">
        <v>23</v>
      </c>
      <c r="C823" s="112" t="s">
        <v>1722</v>
      </c>
      <c r="D823" s="21">
        <f t="shared" si="14"/>
        <v>0</v>
      </c>
      <c r="E823" s="24">
        <f t="shared" si="14"/>
        <v>0</v>
      </c>
      <c r="F823" s="104"/>
      <c r="G823" s="104"/>
      <c r="H823" s="105"/>
      <c r="I823" s="105"/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1363</v>
      </c>
      <c r="B824" s="111" t="s">
        <v>24</v>
      </c>
      <c r="C824" s="112" t="s">
        <v>1471</v>
      </c>
      <c r="D824" s="21">
        <f t="shared" si="14"/>
        <v>0</v>
      </c>
      <c r="E824" s="24">
        <f t="shared" si="14"/>
        <v>0</v>
      </c>
      <c r="F824" s="104"/>
      <c r="G824" s="104"/>
      <c r="H824" s="105"/>
      <c r="I824" s="105"/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1363</v>
      </c>
      <c r="B825" s="111" t="s">
        <v>25</v>
      </c>
      <c r="C825" s="112" t="s">
        <v>26</v>
      </c>
      <c r="D825" s="21">
        <f t="shared" si="14"/>
        <v>0</v>
      </c>
      <c r="E825" s="24">
        <f t="shared" si="14"/>
        <v>0</v>
      </c>
      <c r="F825" s="104"/>
      <c r="G825" s="104"/>
      <c r="H825" s="113"/>
      <c r="I825" s="113"/>
      <c r="J825" s="31"/>
      <c r="K825" s="32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1363</v>
      </c>
      <c r="B826" s="111" t="s">
        <v>27</v>
      </c>
      <c r="C826" s="112" t="s">
        <v>1472</v>
      </c>
      <c r="D826" s="21">
        <f t="shared" si="14"/>
        <v>86936916.969999999</v>
      </c>
      <c r="E826" s="24">
        <f t="shared" si="14"/>
        <v>79501378.560000002</v>
      </c>
      <c r="F826" s="104">
        <v>3104851.42</v>
      </c>
      <c r="G826" s="104">
        <v>3511308.96</v>
      </c>
      <c r="H826" s="113">
        <v>22479984.66</v>
      </c>
      <c r="I826" s="113">
        <v>3950421.92</v>
      </c>
      <c r="J826" s="31">
        <v>22848022.149999999</v>
      </c>
      <c r="K826" s="32">
        <v>30118975.73</v>
      </c>
      <c r="L826" s="113">
        <v>11926598.779999999</v>
      </c>
      <c r="M826" s="113">
        <v>8791108.3200000003</v>
      </c>
      <c r="N826" s="31">
        <v>26577459.960000001</v>
      </c>
      <c r="O826" s="32">
        <v>33129563.629999999</v>
      </c>
      <c r="P826" s="113"/>
      <c r="Q826" s="113"/>
      <c r="R826" s="31"/>
      <c r="S826" s="32"/>
      <c r="T826" s="113"/>
      <c r="U826" s="113"/>
      <c r="V826" s="31"/>
      <c r="W826" s="32"/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1363</v>
      </c>
      <c r="B827" s="111" t="s">
        <v>28</v>
      </c>
      <c r="C827" s="112" t="s">
        <v>1473</v>
      </c>
      <c r="D827" s="21">
        <f t="shared" si="14"/>
        <v>62623488.180000007</v>
      </c>
      <c r="E827" s="24">
        <f t="shared" si="14"/>
        <v>44695363.07</v>
      </c>
      <c r="F827" s="104">
        <v>0</v>
      </c>
      <c r="G827" s="104">
        <v>0</v>
      </c>
      <c r="H827" s="105">
        <v>35166438.560000002</v>
      </c>
      <c r="I827" s="105">
        <v>27703941.280000001</v>
      </c>
      <c r="J827" s="106">
        <v>314369.52</v>
      </c>
      <c r="K827" s="107">
        <v>4955650.16</v>
      </c>
      <c r="L827" s="105">
        <v>15496299.460000001</v>
      </c>
      <c r="M827" s="105">
        <v>11890762.300000001</v>
      </c>
      <c r="N827" s="106">
        <v>11646380.640000001</v>
      </c>
      <c r="O827" s="107">
        <v>145009.32999999999</v>
      </c>
      <c r="P827" s="113"/>
      <c r="Q827" s="113"/>
      <c r="R827" s="106"/>
      <c r="S827" s="107"/>
      <c r="T827" s="105"/>
      <c r="U827" s="105"/>
      <c r="V827" s="106"/>
      <c r="W827" s="107"/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1363</v>
      </c>
      <c r="B828" s="111" t="s">
        <v>29</v>
      </c>
      <c r="C828" s="112" t="s">
        <v>1474</v>
      </c>
      <c r="D828" s="21">
        <f t="shared" si="14"/>
        <v>0</v>
      </c>
      <c r="E828" s="24">
        <f t="shared" si="14"/>
        <v>9600</v>
      </c>
      <c r="F828" s="104">
        <v>0</v>
      </c>
      <c r="G828" s="104">
        <v>2400</v>
      </c>
      <c r="H828" s="105">
        <v>0</v>
      </c>
      <c r="I828" s="105">
        <v>0</v>
      </c>
      <c r="J828" s="106">
        <v>0</v>
      </c>
      <c r="K828" s="107">
        <v>4800</v>
      </c>
      <c r="L828" s="105">
        <v>0</v>
      </c>
      <c r="M828" s="105">
        <v>2400</v>
      </c>
      <c r="N828" s="106">
        <v>0</v>
      </c>
      <c r="O828" s="107">
        <v>0</v>
      </c>
      <c r="P828" s="105"/>
      <c r="Q828" s="105"/>
      <c r="R828" s="106"/>
      <c r="S828" s="107"/>
      <c r="T828" s="105"/>
      <c r="U828" s="105"/>
      <c r="V828" s="106"/>
      <c r="W828" s="107"/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1363</v>
      </c>
      <c r="B829" s="111" t="s">
        <v>30</v>
      </c>
      <c r="C829" s="112" t="s">
        <v>1475</v>
      </c>
      <c r="D829" s="21">
        <f t="shared" si="14"/>
        <v>3965561.7</v>
      </c>
      <c r="E829" s="24">
        <f t="shared" si="14"/>
        <v>3738247.67</v>
      </c>
      <c r="F829" s="104">
        <v>0</v>
      </c>
      <c r="G829" s="104">
        <v>0</v>
      </c>
      <c r="H829" s="113">
        <v>0</v>
      </c>
      <c r="I829" s="113">
        <v>0</v>
      </c>
      <c r="J829" s="31">
        <v>3965561.7</v>
      </c>
      <c r="K829" s="32">
        <v>186600</v>
      </c>
      <c r="L829" s="113">
        <v>0</v>
      </c>
      <c r="M829" s="113">
        <v>0</v>
      </c>
      <c r="N829" s="31">
        <v>0</v>
      </c>
      <c r="O829" s="32">
        <v>3551647.67</v>
      </c>
      <c r="P829" s="105"/>
      <c r="Q829" s="105"/>
      <c r="R829" s="31"/>
      <c r="S829" s="32"/>
      <c r="T829" s="113"/>
      <c r="U829" s="113"/>
      <c r="V829" s="31"/>
      <c r="W829" s="32"/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1363</v>
      </c>
      <c r="B830" s="111" t="s">
        <v>31</v>
      </c>
      <c r="C830" s="112" t="s">
        <v>1687</v>
      </c>
      <c r="D830" s="21">
        <f t="shared" si="14"/>
        <v>0</v>
      </c>
      <c r="E830" s="24">
        <f t="shared" si="14"/>
        <v>0</v>
      </c>
      <c r="F830" s="104">
        <v>0</v>
      </c>
      <c r="G830" s="104">
        <v>0</v>
      </c>
      <c r="H830" s="113">
        <v>0</v>
      </c>
      <c r="I830" s="113">
        <v>0</v>
      </c>
      <c r="J830" s="31">
        <v>0</v>
      </c>
      <c r="K830" s="32">
        <v>0</v>
      </c>
      <c r="L830" s="113">
        <v>0</v>
      </c>
      <c r="M830" s="113">
        <v>0</v>
      </c>
      <c r="N830" s="31">
        <v>0</v>
      </c>
      <c r="O830" s="32">
        <v>0</v>
      </c>
      <c r="P830" s="113"/>
      <c r="Q830" s="113"/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1363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1363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1363</v>
      </c>
      <c r="B833" s="111" t="s">
        <v>36</v>
      </c>
      <c r="C833" s="112" t="s">
        <v>1476</v>
      </c>
      <c r="D833" s="21">
        <f t="shared" si="14"/>
        <v>1976912</v>
      </c>
      <c r="E833" s="24">
        <f t="shared" si="14"/>
        <v>1616772</v>
      </c>
      <c r="F833" s="104">
        <v>17000</v>
      </c>
      <c r="G833" s="104">
        <v>185160</v>
      </c>
      <c r="H833" s="113">
        <v>430928</v>
      </c>
      <c r="I833" s="113">
        <v>3300</v>
      </c>
      <c r="J833" s="31">
        <v>441930</v>
      </c>
      <c r="K833" s="32">
        <v>839000</v>
      </c>
      <c r="L833" s="113">
        <v>551480</v>
      </c>
      <c r="M833" s="113">
        <v>30198</v>
      </c>
      <c r="N833" s="31">
        <v>535574</v>
      </c>
      <c r="O833" s="32">
        <v>559114</v>
      </c>
      <c r="P833" s="113"/>
      <c r="Q833" s="113"/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1363</v>
      </c>
      <c r="B834" s="111" t="s">
        <v>37</v>
      </c>
      <c r="C834" s="112" t="s">
        <v>1477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1363</v>
      </c>
      <c r="B835" s="111" t="s">
        <v>38</v>
      </c>
      <c r="C835" s="112" t="s">
        <v>1478</v>
      </c>
      <c r="D835" s="21">
        <f t="shared" si="14"/>
        <v>0</v>
      </c>
      <c r="E835" s="24">
        <f t="shared" si="14"/>
        <v>0</v>
      </c>
      <c r="F835" s="104"/>
      <c r="G835" s="104"/>
      <c r="H835" s="113"/>
      <c r="I835" s="113"/>
      <c r="J835" s="31"/>
      <c r="K835" s="32"/>
      <c r="L835" s="113"/>
      <c r="M835" s="113"/>
      <c r="N835" s="31"/>
      <c r="O835" s="32"/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1363</v>
      </c>
      <c r="B836" s="111" t="s">
        <v>39</v>
      </c>
      <c r="C836" s="112" t="s">
        <v>1479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1363</v>
      </c>
      <c r="B837" s="111" t="s">
        <v>40</v>
      </c>
      <c r="C837" s="112" t="s">
        <v>1480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1363</v>
      </c>
      <c r="B838" s="111" t="s">
        <v>1481</v>
      </c>
      <c r="C838" s="112" t="s">
        <v>56</v>
      </c>
      <c r="D838" s="21">
        <f t="shared" si="15"/>
        <v>0</v>
      </c>
      <c r="E838" s="24">
        <f t="shared" si="15"/>
        <v>0</v>
      </c>
      <c r="F838" s="104"/>
      <c r="G838" s="104"/>
      <c r="H838" s="113"/>
      <c r="I838" s="113"/>
      <c r="J838" s="31"/>
      <c r="K838" s="32"/>
      <c r="L838" s="113"/>
      <c r="M838" s="113"/>
      <c r="N838" s="31"/>
      <c r="O838" s="32"/>
      <c r="P838" s="113"/>
      <c r="Q838" s="113"/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1363</v>
      </c>
      <c r="B839" s="111" t="s">
        <v>1482</v>
      </c>
      <c r="C839" s="112" t="s">
        <v>58</v>
      </c>
      <c r="D839" s="21">
        <f t="shared" si="15"/>
        <v>0</v>
      </c>
      <c r="E839" s="24">
        <f t="shared" si="15"/>
        <v>0</v>
      </c>
      <c r="F839" s="104"/>
      <c r="G839" s="104"/>
      <c r="H839" s="113"/>
      <c r="I839" s="113"/>
      <c r="J839" s="31"/>
      <c r="K839" s="32"/>
      <c r="L839" s="113"/>
      <c r="M839" s="113"/>
      <c r="N839" s="31"/>
      <c r="O839" s="32"/>
      <c r="P839" s="113"/>
      <c r="Q839" s="113"/>
      <c r="R839" s="31"/>
      <c r="S839" s="32"/>
      <c r="T839" s="113"/>
      <c r="U839" s="113"/>
      <c r="V839" s="31"/>
      <c r="W839" s="32"/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1363</v>
      </c>
      <c r="B840" s="111" t="s">
        <v>1483</v>
      </c>
      <c r="C840" s="112" t="s">
        <v>59</v>
      </c>
      <c r="D840" s="21">
        <f t="shared" si="15"/>
        <v>0</v>
      </c>
      <c r="E840" s="24">
        <f t="shared" si="15"/>
        <v>0</v>
      </c>
      <c r="F840" s="104"/>
      <c r="G840" s="104"/>
      <c r="H840" s="105"/>
      <c r="I840" s="105"/>
      <c r="J840" s="106"/>
      <c r="K840" s="107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1363</v>
      </c>
      <c r="B841" s="111" t="s">
        <v>1484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1363</v>
      </c>
      <c r="B842" s="111" t="s">
        <v>1485</v>
      </c>
      <c r="C842" s="112" t="s">
        <v>1486</v>
      </c>
      <c r="D842" s="21">
        <f t="shared" si="15"/>
        <v>33000</v>
      </c>
      <c r="E842" s="24">
        <f t="shared" si="15"/>
        <v>32200</v>
      </c>
      <c r="F842" s="104">
        <v>4450</v>
      </c>
      <c r="G842" s="104">
        <v>8000</v>
      </c>
      <c r="H842" s="105">
        <v>4350</v>
      </c>
      <c r="I842" s="105">
        <v>0</v>
      </c>
      <c r="J842" s="106">
        <v>2600</v>
      </c>
      <c r="K842" s="107">
        <v>9800</v>
      </c>
      <c r="L842" s="105">
        <v>2200</v>
      </c>
      <c r="M842" s="105">
        <v>0</v>
      </c>
      <c r="N842" s="106">
        <v>19400</v>
      </c>
      <c r="O842" s="107">
        <v>14400</v>
      </c>
      <c r="P842" s="105"/>
      <c r="Q842" s="105"/>
      <c r="R842" s="106"/>
      <c r="S842" s="107"/>
      <c r="T842" s="105"/>
      <c r="U842" s="105"/>
      <c r="V842" s="106"/>
      <c r="W842" s="107"/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1363</v>
      </c>
      <c r="B843" s="111" t="s">
        <v>1487</v>
      </c>
      <c r="C843" s="112" t="s">
        <v>67</v>
      </c>
      <c r="D843" s="21">
        <f t="shared" si="15"/>
        <v>20647625</v>
      </c>
      <c r="E843" s="24">
        <f t="shared" si="15"/>
        <v>20647625</v>
      </c>
      <c r="F843" s="104">
        <v>3801920</v>
      </c>
      <c r="G843" s="104">
        <v>3801920</v>
      </c>
      <c r="H843" s="105">
        <v>4218717</v>
      </c>
      <c r="I843" s="105">
        <v>4218717</v>
      </c>
      <c r="J843" s="106">
        <v>4225094</v>
      </c>
      <c r="K843" s="107">
        <v>4225094</v>
      </c>
      <c r="L843" s="105">
        <v>3603109</v>
      </c>
      <c r="M843" s="105">
        <v>3603109</v>
      </c>
      <c r="N843" s="106">
        <v>4798785</v>
      </c>
      <c r="O843" s="107">
        <v>4798785</v>
      </c>
      <c r="P843" s="105"/>
      <c r="Q843" s="105"/>
      <c r="R843" s="106"/>
      <c r="S843" s="107"/>
      <c r="T843" s="105"/>
      <c r="U843" s="105"/>
      <c r="V843" s="106"/>
      <c r="W843" s="107"/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1363</v>
      </c>
      <c r="B844" s="111" t="s">
        <v>1488</v>
      </c>
      <c r="C844" s="112" t="s">
        <v>1489</v>
      </c>
      <c r="D844" s="21">
        <f t="shared" si="15"/>
        <v>14447309</v>
      </c>
      <c r="E844" s="24">
        <f t="shared" si="15"/>
        <v>11616579</v>
      </c>
      <c r="F844" s="104">
        <v>3277966</v>
      </c>
      <c r="G844" s="104">
        <v>0</v>
      </c>
      <c r="H844" s="113">
        <v>3096205.5</v>
      </c>
      <c r="I844" s="113">
        <v>2510306.5</v>
      </c>
      <c r="J844" s="31">
        <v>2749788.5</v>
      </c>
      <c r="K844" s="32">
        <v>2050657</v>
      </c>
      <c r="L844" s="113">
        <v>2832619</v>
      </c>
      <c r="M844" s="113">
        <v>3399996.5</v>
      </c>
      <c r="N844" s="31">
        <v>2490730</v>
      </c>
      <c r="O844" s="32">
        <v>3655619</v>
      </c>
      <c r="P844" s="105"/>
      <c r="Q844" s="105"/>
      <c r="R844" s="31"/>
      <c r="S844" s="32"/>
      <c r="T844" s="113"/>
      <c r="U844" s="113"/>
      <c r="V844" s="31"/>
      <c r="W844" s="32"/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1363</v>
      </c>
      <c r="B845" s="111" t="s">
        <v>1490</v>
      </c>
      <c r="C845" s="112" t="s">
        <v>1491</v>
      </c>
      <c r="D845" s="21">
        <f t="shared" si="15"/>
        <v>93071</v>
      </c>
      <c r="E845" s="24">
        <f t="shared" si="15"/>
        <v>75942</v>
      </c>
      <c r="F845" s="104">
        <v>21916</v>
      </c>
      <c r="G845" s="104">
        <v>12190</v>
      </c>
      <c r="H845" s="113">
        <v>17425</v>
      </c>
      <c r="I845" s="113">
        <v>13900</v>
      </c>
      <c r="J845" s="31">
        <v>19903</v>
      </c>
      <c r="K845" s="32">
        <v>19775</v>
      </c>
      <c r="L845" s="113">
        <v>10274</v>
      </c>
      <c r="M845" s="113">
        <v>6537</v>
      </c>
      <c r="N845" s="31">
        <v>23553</v>
      </c>
      <c r="O845" s="32">
        <v>23540</v>
      </c>
      <c r="P845" s="113"/>
      <c r="Q845" s="113"/>
      <c r="R845" s="31"/>
      <c r="S845" s="32"/>
      <c r="T845" s="113"/>
      <c r="U845" s="113"/>
      <c r="V845" s="31"/>
      <c r="W845" s="32"/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1363</v>
      </c>
      <c r="B846" s="111" t="s">
        <v>1492</v>
      </c>
      <c r="C846" s="112" t="s">
        <v>1493</v>
      </c>
      <c r="D846" s="21">
        <f t="shared" si="15"/>
        <v>0</v>
      </c>
      <c r="E846" s="24">
        <f t="shared" si="15"/>
        <v>0</v>
      </c>
      <c r="F846" s="104"/>
      <c r="G846" s="104"/>
      <c r="H846" s="113"/>
      <c r="I846" s="113"/>
      <c r="J846" s="31"/>
      <c r="K846" s="32"/>
      <c r="L846" s="113"/>
      <c r="M846" s="113"/>
      <c r="N846" s="31"/>
      <c r="O846" s="32"/>
      <c r="P846" s="113"/>
      <c r="Q846" s="113"/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1363</v>
      </c>
      <c r="B847" s="111" t="s">
        <v>1494</v>
      </c>
      <c r="C847" s="112" t="s">
        <v>68</v>
      </c>
      <c r="D847" s="21">
        <f t="shared" si="15"/>
        <v>1327025</v>
      </c>
      <c r="E847" s="24">
        <f t="shared" si="15"/>
        <v>1327025</v>
      </c>
      <c r="F847" s="104">
        <v>290782</v>
      </c>
      <c r="G847" s="104">
        <v>290782</v>
      </c>
      <c r="H847" s="113">
        <v>114250</v>
      </c>
      <c r="I847" s="113">
        <v>114250</v>
      </c>
      <c r="J847" s="31">
        <v>100364</v>
      </c>
      <c r="K847" s="32">
        <v>100364</v>
      </c>
      <c r="L847" s="113">
        <v>225459</v>
      </c>
      <c r="M847" s="113">
        <v>225459</v>
      </c>
      <c r="N847" s="31">
        <v>596170</v>
      </c>
      <c r="O847" s="32">
        <v>596170</v>
      </c>
      <c r="P847" s="113"/>
      <c r="Q847" s="113"/>
      <c r="R847" s="31"/>
      <c r="S847" s="32"/>
      <c r="T847" s="113"/>
      <c r="U847" s="113"/>
      <c r="V847" s="31"/>
      <c r="W847" s="32"/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1363</v>
      </c>
      <c r="B848" s="111" t="s">
        <v>1495</v>
      </c>
      <c r="C848" s="112" t="s">
        <v>1496</v>
      </c>
      <c r="D848" s="21">
        <f t="shared" si="15"/>
        <v>454786</v>
      </c>
      <c r="E848" s="24">
        <f t="shared" si="15"/>
        <v>429122</v>
      </c>
      <c r="F848" s="104">
        <v>28390</v>
      </c>
      <c r="G848" s="104">
        <v>0</v>
      </c>
      <c r="H848" s="105">
        <v>112631.5</v>
      </c>
      <c r="I848" s="105">
        <v>96899.5</v>
      </c>
      <c r="J848" s="106">
        <v>116179.5</v>
      </c>
      <c r="K848" s="107">
        <v>87923.5</v>
      </c>
      <c r="L848" s="105">
        <v>95359</v>
      </c>
      <c r="M848" s="105">
        <v>119636</v>
      </c>
      <c r="N848" s="106">
        <v>102226</v>
      </c>
      <c r="O848" s="107">
        <v>124663</v>
      </c>
      <c r="P848" s="113"/>
      <c r="Q848" s="113"/>
      <c r="R848" s="106"/>
      <c r="S848" s="107"/>
      <c r="T848" s="105"/>
      <c r="U848" s="105"/>
      <c r="V848" s="106"/>
      <c r="W848" s="107"/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1363</v>
      </c>
      <c r="B849" s="111" t="s">
        <v>1497</v>
      </c>
      <c r="C849" s="112" t="s">
        <v>1498</v>
      </c>
      <c r="D849" s="21">
        <f t="shared" si="15"/>
        <v>59000</v>
      </c>
      <c r="E849" s="24">
        <f t="shared" si="15"/>
        <v>59000</v>
      </c>
      <c r="F849" s="104"/>
      <c r="G849" s="104"/>
      <c r="H849" s="105">
        <v>10000</v>
      </c>
      <c r="I849" s="105">
        <v>10000</v>
      </c>
      <c r="J849" s="106">
        <v>11500</v>
      </c>
      <c r="K849" s="107">
        <v>11500</v>
      </c>
      <c r="L849" s="105">
        <v>19500</v>
      </c>
      <c r="M849" s="105">
        <v>19500</v>
      </c>
      <c r="N849" s="106">
        <v>18000</v>
      </c>
      <c r="O849" s="107">
        <v>18000</v>
      </c>
      <c r="P849" s="105"/>
      <c r="Q849" s="105"/>
      <c r="R849" s="106"/>
      <c r="S849" s="107"/>
      <c r="T849" s="105"/>
      <c r="U849" s="105"/>
      <c r="V849" s="106"/>
      <c r="W849" s="107"/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1363</v>
      </c>
      <c r="B850" s="111" t="s">
        <v>1499</v>
      </c>
      <c r="C850" s="112" t="s">
        <v>1500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1363</v>
      </c>
      <c r="B851" s="111" t="s">
        <v>1501</v>
      </c>
      <c r="C851" s="112" t="s">
        <v>1502</v>
      </c>
      <c r="D851" s="21">
        <f t="shared" si="15"/>
        <v>0</v>
      </c>
      <c r="E851" s="24">
        <f t="shared" si="15"/>
        <v>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/>
      <c r="Q851" s="105"/>
      <c r="R851" s="106"/>
      <c r="S851" s="107"/>
      <c r="T851" s="105"/>
      <c r="U851" s="105"/>
      <c r="V851" s="106"/>
      <c r="W851" s="107"/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1363</v>
      </c>
      <c r="B852" s="111" t="s">
        <v>1503</v>
      </c>
      <c r="C852" s="112" t="s">
        <v>1504</v>
      </c>
      <c r="D852" s="21">
        <f t="shared" si="15"/>
        <v>0</v>
      </c>
      <c r="E852" s="24">
        <f t="shared" si="15"/>
        <v>0</v>
      </c>
      <c r="F852" s="104"/>
      <c r="G852" s="104"/>
      <c r="H852" s="113"/>
      <c r="I852" s="113"/>
      <c r="J852" s="31"/>
      <c r="K852" s="32"/>
      <c r="L852" s="113"/>
      <c r="M852" s="113"/>
      <c r="N852" s="31"/>
      <c r="O852" s="32"/>
      <c r="P852" s="105"/>
      <c r="Q852" s="105"/>
      <c r="R852" s="31"/>
      <c r="S852" s="32"/>
      <c r="T852" s="113"/>
      <c r="U852" s="113"/>
      <c r="V852" s="31"/>
      <c r="W852" s="32"/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1363</v>
      </c>
      <c r="B853" s="111" t="s">
        <v>1505</v>
      </c>
      <c r="C853" s="112" t="s">
        <v>1506</v>
      </c>
      <c r="D853" s="21">
        <f t="shared" si="15"/>
        <v>954893</v>
      </c>
      <c r="E853" s="24">
        <f t="shared" si="15"/>
        <v>850205</v>
      </c>
      <c r="F853" s="104">
        <v>191606</v>
      </c>
      <c r="G853" s="104">
        <v>97674</v>
      </c>
      <c r="H853" s="105">
        <v>208726</v>
      </c>
      <c r="I853" s="105">
        <v>129546</v>
      </c>
      <c r="J853" s="106">
        <v>200478</v>
      </c>
      <c r="K853" s="107">
        <v>184103</v>
      </c>
      <c r="L853" s="105">
        <v>165517</v>
      </c>
      <c r="M853" s="105">
        <v>319813</v>
      </c>
      <c r="N853" s="106">
        <v>188566</v>
      </c>
      <c r="O853" s="107">
        <v>119069</v>
      </c>
      <c r="P853" s="113"/>
      <c r="Q853" s="113"/>
      <c r="R853" s="106"/>
      <c r="S853" s="107"/>
      <c r="T853" s="105"/>
      <c r="U853" s="105"/>
      <c r="V853" s="106"/>
      <c r="W853" s="107"/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1363</v>
      </c>
      <c r="B854" s="111" t="s">
        <v>1507</v>
      </c>
      <c r="C854" s="112" t="s">
        <v>1508</v>
      </c>
      <c r="D854" s="21">
        <f t="shared" si="15"/>
        <v>389969</v>
      </c>
      <c r="E854" s="24">
        <f t="shared" si="15"/>
        <v>394974</v>
      </c>
      <c r="F854" s="104">
        <v>57892</v>
      </c>
      <c r="G854" s="104">
        <v>17592</v>
      </c>
      <c r="H854" s="105">
        <v>50472</v>
      </c>
      <c r="I854" s="105">
        <v>17464</v>
      </c>
      <c r="J854" s="106">
        <v>86095</v>
      </c>
      <c r="K854" s="107">
        <v>97676</v>
      </c>
      <c r="L854" s="105">
        <v>121996</v>
      </c>
      <c r="M854" s="105">
        <v>206982</v>
      </c>
      <c r="N854" s="106">
        <v>73514</v>
      </c>
      <c r="O854" s="107">
        <v>55260</v>
      </c>
      <c r="P854" s="105"/>
      <c r="Q854" s="105"/>
      <c r="R854" s="106"/>
      <c r="S854" s="107"/>
      <c r="T854" s="105"/>
      <c r="U854" s="105"/>
      <c r="V854" s="106"/>
      <c r="W854" s="107"/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1363</v>
      </c>
      <c r="B855" s="111" t="s">
        <v>1509</v>
      </c>
      <c r="C855" s="112" t="s">
        <v>1510</v>
      </c>
      <c r="D855" s="21">
        <f t="shared" si="15"/>
        <v>0</v>
      </c>
      <c r="E855" s="24">
        <f t="shared" si="15"/>
        <v>0</v>
      </c>
      <c r="F855" s="104"/>
      <c r="G855" s="104"/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1363</v>
      </c>
      <c r="B856" s="111" t="s">
        <v>1511</v>
      </c>
      <c r="C856" s="112" t="s">
        <v>1512</v>
      </c>
      <c r="D856" s="21">
        <f t="shared" si="15"/>
        <v>168205</v>
      </c>
      <c r="E856" s="24">
        <f t="shared" si="15"/>
        <v>22888</v>
      </c>
      <c r="F856" s="104">
        <v>15823</v>
      </c>
      <c r="G856" s="104">
        <v>5510</v>
      </c>
      <c r="H856" s="113">
        <v>13570</v>
      </c>
      <c r="I856" s="113">
        <v>17378</v>
      </c>
      <c r="J856" s="31">
        <v>46722</v>
      </c>
      <c r="K856" s="32">
        <v>0</v>
      </c>
      <c r="L856" s="113">
        <v>42312</v>
      </c>
      <c r="M856" s="113">
        <v>0</v>
      </c>
      <c r="N856" s="31">
        <v>49778</v>
      </c>
      <c r="O856" s="32">
        <v>0</v>
      </c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1363</v>
      </c>
      <c r="B857" s="111" t="s">
        <v>1513</v>
      </c>
      <c r="C857" s="112" t="s">
        <v>1514</v>
      </c>
      <c r="D857" s="21">
        <f t="shared" si="15"/>
        <v>143867.78999999998</v>
      </c>
      <c r="E857" s="24">
        <f t="shared" si="15"/>
        <v>181974.99</v>
      </c>
      <c r="F857" s="104">
        <v>53246</v>
      </c>
      <c r="G857" s="104">
        <v>41798.199999999997</v>
      </c>
      <c r="H857" s="105">
        <v>12566</v>
      </c>
      <c r="I857" s="105">
        <v>22197</v>
      </c>
      <c r="J857" s="106">
        <v>27984.18</v>
      </c>
      <c r="K857" s="107">
        <v>98697.18</v>
      </c>
      <c r="L857" s="105">
        <v>31005.61</v>
      </c>
      <c r="M857" s="105">
        <v>14764.61</v>
      </c>
      <c r="N857" s="106">
        <v>19066</v>
      </c>
      <c r="O857" s="107">
        <v>4518</v>
      </c>
      <c r="P857" s="113"/>
      <c r="Q857" s="113"/>
      <c r="R857" s="106"/>
      <c r="S857" s="107"/>
      <c r="T857" s="105"/>
      <c r="U857" s="105"/>
      <c r="V857" s="106"/>
      <c r="W857" s="107"/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1363</v>
      </c>
      <c r="B858" s="111" t="s">
        <v>1515</v>
      </c>
      <c r="C858" s="112" t="s">
        <v>70</v>
      </c>
      <c r="D858" s="21">
        <f t="shared" si="15"/>
        <v>18262</v>
      </c>
      <c r="E858" s="24">
        <f t="shared" si="15"/>
        <v>74913</v>
      </c>
      <c r="F858" s="104">
        <v>0</v>
      </c>
      <c r="G858" s="104">
        <v>18825</v>
      </c>
      <c r="H858" s="105">
        <v>18262</v>
      </c>
      <c r="I858" s="105">
        <v>37826</v>
      </c>
      <c r="J858" s="106">
        <v>0</v>
      </c>
      <c r="K858" s="107">
        <v>18262</v>
      </c>
      <c r="L858" s="105"/>
      <c r="M858" s="105"/>
      <c r="N858" s="106"/>
      <c r="O858" s="107"/>
      <c r="P858" s="105"/>
      <c r="Q858" s="105"/>
      <c r="R858" s="106"/>
      <c r="S858" s="107"/>
      <c r="T858" s="105"/>
      <c r="U858" s="105"/>
      <c r="V858" s="106"/>
      <c r="W858" s="107"/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1363</v>
      </c>
      <c r="B859" s="111" t="s">
        <v>1516</v>
      </c>
      <c r="C859" s="112" t="s">
        <v>1517</v>
      </c>
      <c r="D859" s="21">
        <f t="shared" si="15"/>
        <v>0</v>
      </c>
      <c r="E859" s="24">
        <f t="shared" si="15"/>
        <v>0</v>
      </c>
      <c r="F859" s="104"/>
      <c r="G859" s="104"/>
      <c r="H859" s="113"/>
      <c r="I859" s="113"/>
      <c r="J859" s="31"/>
      <c r="K859" s="32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1363</v>
      </c>
      <c r="B860" s="111" t="s">
        <v>1518</v>
      </c>
      <c r="C860" s="112" t="s">
        <v>1519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1363</v>
      </c>
      <c r="B861" s="111" t="s">
        <v>1520</v>
      </c>
      <c r="C861" s="112" t="s">
        <v>71</v>
      </c>
      <c r="D861" s="21">
        <f t="shared" si="15"/>
        <v>1907446.5</v>
      </c>
      <c r="E861" s="24">
        <f t="shared" si="15"/>
        <v>1918874.25</v>
      </c>
      <c r="F861" s="104">
        <v>343057</v>
      </c>
      <c r="G861" s="104">
        <v>740053.25</v>
      </c>
      <c r="H861" s="105">
        <v>425310.5</v>
      </c>
      <c r="I861" s="105">
        <v>162629</v>
      </c>
      <c r="J861" s="106">
        <v>399512</v>
      </c>
      <c r="K861" s="107">
        <v>356778</v>
      </c>
      <c r="L861" s="105">
        <v>315719</v>
      </c>
      <c r="M861" s="105">
        <v>418706.5</v>
      </c>
      <c r="N861" s="106">
        <v>423848</v>
      </c>
      <c r="O861" s="107">
        <v>240707.5</v>
      </c>
      <c r="P861" s="105"/>
      <c r="Q861" s="105"/>
      <c r="R861" s="106"/>
      <c r="S861" s="107"/>
      <c r="T861" s="105"/>
      <c r="U861" s="105"/>
      <c r="V861" s="106"/>
      <c r="W861" s="107"/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1363</v>
      </c>
      <c r="B862" s="111" t="s">
        <v>1521</v>
      </c>
      <c r="C862" s="112" t="s">
        <v>1522</v>
      </c>
      <c r="D862" s="21">
        <f t="shared" si="15"/>
        <v>1305459.5</v>
      </c>
      <c r="E862" s="24">
        <f t="shared" si="15"/>
        <v>713019.45</v>
      </c>
      <c r="F862" s="104">
        <v>272184.5</v>
      </c>
      <c r="G862" s="104">
        <v>48718.8</v>
      </c>
      <c r="H862" s="105">
        <v>223033.5</v>
      </c>
      <c r="I862" s="105">
        <v>197758.74</v>
      </c>
      <c r="J862" s="106">
        <v>282581.5</v>
      </c>
      <c r="K862" s="107">
        <v>174190.78</v>
      </c>
      <c r="L862" s="105">
        <v>335257</v>
      </c>
      <c r="M862" s="105">
        <v>150704.68</v>
      </c>
      <c r="N862" s="106">
        <v>192403</v>
      </c>
      <c r="O862" s="107">
        <v>141646.45000000001</v>
      </c>
      <c r="P862" s="105"/>
      <c r="Q862" s="105"/>
      <c r="R862" s="106"/>
      <c r="S862" s="107"/>
      <c r="T862" s="105"/>
      <c r="U862" s="105"/>
      <c r="V862" s="106"/>
      <c r="W862" s="107"/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1363</v>
      </c>
      <c r="B863" s="111" t="s">
        <v>1523</v>
      </c>
      <c r="C863" s="112" t="s">
        <v>1524</v>
      </c>
      <c r="D863" s="21">
        <f t="shared" si="15"/>
        <v>11611</v>
      </c>
      <c r="E863" s="24">
        <f t="shared" si="15"/>
        <v>11611</v>
      </c>
      <c r="F863" s="104">
        <v>1454</v>
      </c>
      <c r="G863" s="104">
        <v>1454</v>
      </c>
      <c r="H863" s="113">
        <v>5257</v>
      </c>
      <c r="I863" s="113">
        <v>5257</v>
      </c>
      <c r="J863" s="31">
        <v>380</v>
      </c>
      <c r="K863" s="32">
        <v>380</v>
      </c>
      <c r="L863" s="113">
        <v>997</v>
      </c>
      <c r="M863" s="113">
        <v>997</v>
      </c>
      <c r="N863" s="31">
        <v>3523</v>
      </c>
      <c r="O863" s="32">
        <v>3523</v>
      </c>
      <c r="P863" s="105"/>
      <c r="Q863" s="105"/>
      <c r="R863" s="31"/>
      <c r="S863" s="32"/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1363</v>
      </c>
      <c r="B864" s="111" t="s">
        <v>1525</v>
      </c>
      <c r="C864" s="112" t="s">
        <v>1526</v>
      </c>
      <c r="D864" s="21">
        <f t="shared" si="15"/>
        <v>13763</v>
      </c>
      <c r="E864" s="24">
        <f t="shared" si="15"/>
        <v>13763</v>
      </c>
      <c r="F864" s="104">
        <v>3231</v>
      </c>
      <c r="G864" s="104">
        <v>3231</v>
      </c>
      <c r="H864" s="113">
        <v>5724</v>
      </c>
      <c r="I864" s="113">
        <v>5724</v>
      </c>
      <c r="J864" s="31"/>
      <c r="K864" s="32"/>
      <c r="L864" s="113">
        <v>4808</v>
      </c>
      <c r="M864" s="113">
        <v>4808</v>
      </c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1363</v>
      </c>
      <c r="B865" s="111" t="s">
        <v>1527</v>
      </c>
      <c r="C865" s="112" t="s">
        <v>1528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1363</v>
      </c>
      <c r="B866" s="111" t="s">
        <v>1529</v>
      </c>
      <c r="C866" s="112" t="s">
        <v>1530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1363</v>
      </c>
      <c r="B867" s="111" t="s">
        <v>1531</v>
      </c>
      <c r="C867" s="112" t="s">
        <v>1688</v>
      </c>
      <c r="D867" s="21">
        <f t="shared" si="15"/>
        <v>0</v>
      </c>
      <c r="E867" s="24">
        <f t="shared" si="15"/>
        <v>0</v>
      </c>
      <c r="F867" s="104"/>
      <c r="G867" s="104"/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1363</v>
      </c>
      <c r="B868" s="111" t="s">
        <v>1532</v>
      </c>
      <c r="C868" s="112" t="s">
        <v>1533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1363</v>
      </c>
      <c r="B869" s="111" t="s">
        <v>1534</v>
      </c>
      <c r="C869" s="112" t="s">
        <v>1535</v>
      </c>
      <c r="D869" s="21">
        <f t="shared" si="15"/>
        <v>0</v>
      </c>
      <c r="E869" s="24">
        <f t="shared" si="15"/>
        <v>0</v>
      </c>
      <c r="F869" s="104"/>
      <c r="G869" s="104"/>
      <c r="H869" s="113"/>
      <c r="I869" s="113"/>
      <c r="J869" s="31"/>
      <c r="K869" s="32"/>
      <c r="L869" s="113"/>
      <c r="M869" s="113"/>
      <c r="N869" s="31"/>
      <c r="O869" s="32"/>
      <c r="P869" s="113"/>
      <c r="Q869" s="113"/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1363</v>
      </c>
      <c r="B870" s="111" t="s">
        <v>1536</v>
      </c>
      <c r="C870" s="112" t="s">
        <v>1537</v>
      </c>
      <c r="D870" s="21">
        <f t="shared" si="15"/>
        <v>0</v>
      </c>
      <c r="E870" s="24">
        <f t="shared" si="15"/>
        <v>0</v>
      </c>
      <c r="F870" s="104"/>
      <c r="G870" s="104"/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1363</v>
      </c>
      <c r="B871" s="111" t="s">
        <v>1538</v>
      </c>
      <c r="C871" s="112" t="s">
        <v>1539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1363</v>
      </c>
      <c r="B872" s="111" t="s">
        <v>1540</v>
      </c>
      <c r="C872" s="112" t="s">
        <v>1541</v>
      </c>
      <c r="D872" s="21">
        <f t="shared" si="15"/>
        <v>0</v>
      </c>
      <c r="E872" s="24">
        <f t="shared" si="15"/>
        <v>0</v>
      </c>
      <c r="F872" s="104"/>
      <c r="G872" s="104"/>
      <c r="H872" s="113"/>
      <c r="I872" s="113"/>
      <c r="J872" s="31"/>
      <c r="K872" s="32"/>
      <c r="L872" s="113"/>
      <c r="M872" s="113"/>
      <c r="N872" s="31"/>
      <c r="O872" s="32"/>
      <c r="P872" s="113"/>
      <c r="Q872" s="113"/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1363</v>
      </c>
      <c r="B873" s="111" t="s">
        <v>1542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1363</v>
      </c>
      <c r="B874" s="111" t="s">
        <v>1543</v>
      </c>
      <c r="C874" s="112" t="s">
        <v>1544</v>
      </c>
      <c r="D874" s="21">
        <f t="shared" si="15"/>
        <v>0</v>
      </c>
      <c r="E874" s="24">
        <f t="shared" si="15"/>
        <v>0</v>
      </c>
      <c r="F874" s="104"/>
      <c r="G874" s="104"/>
      <c r="H874" s="105"/>
      <c r="I874" s="105"/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1363</v>
      </c>
      <c r="B875" s="111" t="s">
        <v>1545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1363</v>
      </c>
      <c r="B876" s="111" t="s">
        <v>1546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1363</v>
      </c>
      <c r="B877" s="111" t="s">
        <v>1547</v>
      </c>
      <c r="C877" s="112" t="s">
        <v>1548</v>
      </c>
      <c r="D877" s="21">
        <f t="shared" si="15"/>
        <v>812137</v>
      </c>
      <c r="E877" s="24">
        <f t="shared" si="15"/>
        <v>841260</v>
      </c>
      <c r="F877" s="104">
        <v>173753.5</v>
      </c>
      <c r="G877" s="104">
        <v>164706.5</v>
      </c>
      <c r="H877" s="113">
        <v>170285</v>
      </c>
      <c r="I877" s="113">
        <v>182171</v>
      </c>
      <c r="J877" s="31">
        <v>157902.5</v>
      </c>
      <c r="K877" s="32">
        <v>191494.5</v>
      </c>
      <c r="L877" s="113">
        <v>140739.5</v>
      </c>
      <c r="M877" s="113">
        <v>108770.5</v>
      </c>
      <c r="N877" s="31">
        <v>169456.5</v>
      </c>
      <c r="O877" s="32">
        <v>194117.5</v>
      </c>
      <c r="P877" s="113"/>
      <c r="Q877" s="113"/>
      <c r="R877" s="31"/>
      <c r="S877" s="32"/>
      <c r="T877" s="113"/>
      <c r="U877" s="113"/>
      <c r="V877" s="31"/>
      <c r="W877" s="32"/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1363</v>
      </c>
      <c r="B878" s="111" t="s">
        <v>1549</v>
      </c>
      <c r="C878" s="112" t="s">
        <v>1550</v>
      </c>
      <c r="D878" s="21">
        <f t="shared" si="15"/>
        <v>162623</v>
      </c>
      <c r="E878" s="24">
        <f t="shared" si="15"/>
        <v>23821</v>
      </c>
      <c r="F878" s="104">
        <v>7066</v>
      </c>
      <c r="G878" s="104">
        <v>0</v>
      </c>
      <c r="H878" s="113">
        <v>47119</v>
      </c>
      <c r="I878" s="113">
        <v>2630</v>
      </c>
      <c r="J878" s="31">
        <v>81615</v>
      </c>
      <c r="K878" s="32">
        <v>0</v>
      </c>
      <c r="L878" s="113">
        <v>16686</v>
      </c>
      <c r="M878" s="113">
        <v>6326</v>
      </c>
      <c r="N878" s="31">
        <v>10137</v>
      </c>
      <c r="O878" s="32">
        <v>14865</v>
      </c>
      <c r="P878" s="113"/>
      <c r="Q878" s="113"/>
      <c r="R878" s="31"/>
      <c r="S878" s="32"/>
      <c r="T878" s="113"/>
      <c r="U878" s="113"/>
      <c r="V878" s="31"/>
      <c r="W878" s="32"/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1363</v>
      </c>
      <c r="B879" s="111" t="s">
        <v>1551</v>
      </c>
      <c r="C879" s="112" t="s">
        <v>1552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1363</v>
      </c>
      <c r="B880" s="111" t="s">
        <v>1553</v>
      </c>
      <c r="C880" s="112" t="s">
        <v>1554</v>
      </c>
      <c r="D880" s="21">
        <f t="shared" si="15"/>
        <v>64439</v>
      </c>
      <c r="E880" s="24">
        <f t="shared" si="15"/>
        <v>56591</v>
      </c>
      <c r="F880" s="104">
        <v>32852</v>
      </c>
      <c r="G880" s="104">
        <v>0</v>
      </c>
      <c r="H880" s="105">
        <v>6784</v>
      </c>
      <c r="I880" s="105">
        <v>7377</v>
      </c>
      <c r="J880" s="106">
        <v>9111</v>
      </c>
      <c r="K880" s="107">
        <v>26409</v>
      </c>
      <c r="L880" s="105">
        <v>4397</v>
      </c>
      <c r="M880" s="105">
        <v>22805</v>
      </c>
      <c r="N880" s="106">
        <v>11295</v>
      </c>
      <c r="O880" s="107">
        <v>0</v>
      </c>
      <c r="P880" s="105"/>
      <c r="Q880" s="105"/>
      <c r="R880" s="106"/>
      <c r="S880" s="107"/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1363</v>
      </c>
      <c r="B881" s="111" t="s">
        <v>1555</v>
      </c>
      <c r="C881" s="112" t="s">
        <v>1556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1363</v>
      </c>
      <c r="B882" s="111" t="s">
        <v>1557</v>
      </c>
      <c r="C882" s="112" t="s">
        <v>1558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1363</v>
      </c>
      <c r="B883" s="111" t="s">
        <v>1559</v>
      </c>
      <c r="C883" s="112" t="s">
        <v>69</v>
      </c>
      <c r="D883" s="21">
        <f t="shared" si="15"/>
        <v>4784</v>
      </c>
      <c r="E883" s="24">
        <f t="shared" si="15"/>
        <v>4615</v>
      </c>
      <c r="F883" s="104">
        <v>137</v>
      </c>
      <c r="G883" s="104">
        <v>2177</v>
      </c>
      <c r="H883" s="113">
        <v>569</v>
      </c>
      <c r="I883" s="113">
        <v>506</v>
      </c>
      <c r="J883" s="31">
        <v>706</v>
      </c>
      <c r="K883" s="32">
        <v>0</v>
      </c>
      <c r="L883" s="113">
        <v>1692</v>
      </c>
      <c r="M883" s="113">
        <v>569</v>
      </c>
      <c r="N883" s="31">
        <v>1680</v>
      </c>
      <c r="O883" s="32">
        <v>1363</v>
      </c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1363</v>
      </c>
      <c r="B884" s="111" t="s">
        <v>1560</v>
      </c>
      <c r="C884" s="112" t="s">
        <v>1561</v>
      </c>
      <c r="D884" s="21">
        <f t="shared" si="15"/>
        <v>0</v>
      </c>
      <c r="E884" s="24">
        <f t="shared" si="15"/>
        <v>0</v>
      </c>
      <c r="F884" s="104"/>
      <c r="G884" s="104"/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1363</v>
      </c>
      <c r="B885" s="111" t="s">
        <v>1562</v>
      </c>
      <c r="C885" s="112" t="s">
        <v>1563</v>
      </c>
      <c r="D885" s="21">
        <f t="shared" si="15"/>
        <v>0</v>
      </c>
      <c r="E885" s="24">
        <f t="shared" si="15"/>
        <v>0</v>
      </c>
      <c r="F885" s="104"/>
      <c r="G885" s="104"/>
      <c r="H885" s="113"/>
      <c r="I885" s="113"/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1363</v>
      </c>
      <c r="B886" s="111" t="s">
        <v>1564</v>
      </c>
      <c r="C886" s="112" t="s">
        <v>1565</v>
      </c>
      <c r="D886" s="21">
        <f t="shared" si="15"/>
        <v>297048</v>
      </c>
      <c r="E886" s="24">
        <f t="shared" si="15"/>
        <v>346671</v>
      </c>
      <c r="F886" s="104">
        <v>66329</v>
      </c>
      <c r="G886" s="104">
        <v>66202</v>
      </c>
      <c r="H886" s="113">
        <v>91641</v>
      </c>
      <c r="I886" s="113">
        <v>64362</v>
      </c>
      <c r="J886" s="31">
        <v>92479</v>
      </c>
      <c r="K886" s="32">
        <v>91965</v>
      </c>
      <c r="L886" s="113">
        <v>20228</v>
      </c>
      <c r="M886" s="113">
        <v>96262</v>
      </c>
      <c r="N886" s="31">
        <v>26371</v>
      </c>
      <c r="O886" s="32">
        <v>27880</v>
      </c>
      <c r="P886" s="113"/>
      <c r="Q886" s="113"/>
      <c r="R886" s="31"/>
      <c r="S886" s="32"/>
      <c r="T886" s="113"/>
      <c r="U886" s="113"/>
      <c r="V886" s="31"/>
      <c r="W886" s="32"/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1363</v>
      </c>
      <c r="B887" s="111" t="s">
        <v>1566</v>
      </c>
      <c r="C887" s="112" t="s">
        <v>1567</v>
      </c>
      <c r="D887" s="21">
        <f t="shared" si="15"/>
        <v>290105</v>
      </c>
      <c r="E887" s="24">
        <f t="shared" si="15"/>
        <v>350465</v>
      </c>
      <c r="F887" s="104">
        <v>32746</v>
      </c>
      <c r="G887" s="104">
        <v>42211</v>
      </c>
      <c r="H887" s="113">
        <v>46011</v>
      </c>
      <c r="I887" s="113">
        <v>31164</v>
      </c>
      <c r="J887" s="31">
        <v>118440</v>
      </c>
      <c r="K887" s="32">
        <v>93571</v>
      </c>
      <c r="L887" s="113">
        <v>68034</v>
      </c>
      <c r="M887" s="113">
        <v>44050</v>
      </c>
      <c r="N887" s="31">
        <v>24874</v>
      </c>
      <c r="O887" s="32">
        <v>139469</v>
      </c>
      <c r="P887" s="113"/>
      <c r="Q887" s="113"/>
      <c r="R887" s="31"/>
      <c r="S887" s="32"/>
      <c r="T887" s="113"/>
      <c r="U887" s="113"/>
      <c r="V887" s="31"/>
      <c r="W887" s="32"/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1363</v>
      </c>
      <c r="B888" s="111" t="s">
        <v>1568</v>
      </c>
      <c r="C888" s="112" t="s">
        <v>1569</v>
      </c>
      <c r="D888" s="21">
        <f t="shared" si="15"/>
        <v>526983.5</v>
      </c>
      <c r="E888" s="24">
        <f t="shared" si="15"/>
        <v>421504</v>
      </c>
      <c r="F888" s="104">
        <v>117186</v>
      </c>
      <c r="G888" s="104">
        <v>15302</v>
      </c>
      <c r="H888" s="105">
        <v>96544</v>
      </c>
      <c r="I888" s="105">
        <v>9530</v>
      </c>
      <c r="J888" s="106">
        <v>95890</v>
      </c>
      <c r="K888" s="107">
        <v>9655.5</v>
      </c>
      <c r="L888" s="105">
        <v>99301</v>
      </c>
      <c r="M888" s="105">
        <v>279442</v>
      </c>
      <c r="N888" s="106">
        <v>118062.5</v>
      </c>
      <c r="O888" s="107">
        <v>107574.5</v>
      </c>
      <c r="P888" s="113"/>
      <c r="Q888" s="113"/>
      <c r="R888" s="106"/>
      <c r="S888" s="107"/>
      <c r="T888" s="105"/>
      <c r="U888" s="105"/>
      <c r="V888" s="106"/>
      <c r="W888" s="107"/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1363</v>
      </c>
      <c r="B889" s="111" t="s">
        <v>1570</v>
      </c>
      <c r="C889" s="112" t="s">
        <v>1571</v>
      </c>
      <c r="D889" s="21">
        <f t="shared" si="15"/>
        <v>202994.5</v>
      </c>
      <c r="E889" s="24">
        <f t="shared" si="15"/>
        <v>152131.32</v>
      </c>
      <c r="F889" s="104">
        <v>29471</v>
      </c>
      <c r="G889" s="104">
        <v>13147.65</v>
      </c>
      <c r="H889" s="105">
        <v>71263</v>
      </c>
      <c r="I889" s="105">
        <v>3675.91</v>
      </c>
      <c r="J889" s="106">
        <v>17970</v>
      </c>
      <c r="K889" s="107">
        <v>21792.38</v>
      </c>
      <c r="L889" s="105">
        <v>55318</v>
      </c>
      <c r="M889" s="105">
        <v>62668.63</v>
      </c>
      <c r="N889" s="106">
        <v>28972.5</v>
      </c>
      <c r="O889" s="107">
        <v>50846.75</v>
      </c>
      <c r="P889" s="105"/>
      <c r="Q889" s="105"/>
      <c r="R889" s="106"/>
      <c r="S889" s="107"/>
      <c r="T889" s="105"/>
      <c r="U889" s="105"/>
      <c r="V889" s="106"/>
      <c r="W889" s="107"/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1363</v>
      </c>
      <c r="B890" s="111" t="s">
        <v>1572</v>
      </c>
      <c r="C890" s="112" t="s">
        <v>1573</v>
      </c>
      <c r="D890" s="21">
        <f t="shared" si="15"/>
        <v>0</v>
      </c>
      <c r="E890" s="24">
        <f t="shared" si="15"/>
        <v>0</v>
      </c>
      <c r="F890" s="104"/>
      <c r="G890" s="104"/>
      <c r="H890" s="105"/>
      <c r="I890" s="105"/>
      <c r="J890" s="106"/>
      <c r="K890" s="107"/>
      <c r="L890" s="105"/>
      <c r="M890" s="105"/>
      <c r="N890" s="106"/>
      <c r="O890" s="107"/>
      <c r="P890" s="105"/>
      <c r="Q890" s="105"/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1363</v>
      </c>
      <c r="B891" s="111" t="s">
        <v>1574</v>
      </c>
      <c r="C891" s="112" t="s">
        <v>1575</v>
      </c>
      <c r="D891" s="21">
        <f t="shared" si="15"/>
        <v>0</v>
      </c>
      <c r="E891" s="24">
        <f t="shared" si="15"/>
        <v>0</v>
      </c>
      <c r="F891" s="104"/>
      <c r="G891" s="104"/>
      <c r="H891" s="105"/>
      <c r="I891" s="105"/>
      <c r="J891" s="106"/>
      <c r="K891" s="107"/>
      <c r="L891" s="105"/>
      <c r="M891" s="105"/>
      <c r="N891" s="106"/>
      <c r="O891" s="107"/>
      <c r="P891" s="105"/>
      <c r="Q891" s="105"/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1363</v>
      </c>
      <c r="B892" s="111" t="s">
        <v>41</v>
      </c>
      <c r="C892" s="112" t="s">
        <v>1576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1363</v>
      </c>
      <c r="B893" s="111" t="s">
        <v>42</v>
      </c>
      <c r="C893" s="112" t="s">
        <v>1577</v>
      </c>
      <c r="D893" s="21">
        <f t="shared" si="15"/>
        <v>6083.66</v>
      </c>
      <c r="E893" s="24">
        <f t="shared" si="15"/>
        <v>733817.25</v>
      </c>
      <c r="F893" s="104">
        <v>6083.66</v>
      </c>
      <c r="G893" s="104">
        <v>733817.25</v>
      </c>
      <c r="H893" s="105"/>
      <c r="I893" s="105"/>
      <c r="J893" s="106"/>
      <c r="K893" s="107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1363</v>
      </c>
      <c r="B894" s="111" t="s">
        <v>43</v>
      </c>
      <c r="C894" s="112" t="s">
        <v>44</v>
      </c>
      <c r="D894" s="21">
        <f t="shared" si="15"/>
        <v>0</v>
      </c>
      <c r="E894" s="24">
        <f t="shared" si="15"/>
        <v>847822.58</v>
      </c>
      <c r="F894" s="104">
        <v>0</v>
      </c>
      <c r="G894" s="104">
        <v>847822.58</v>
      </c>
      <c r="H894" s="113"/>
      <c r="I894" s="113"/>
      <c r="J894" s="31"/>
      <c r="K894" s="32"/>
      <c r="L894" s="113"/>
      <c r="M894" s="113"/>
      <c r="N894" s="31"/>
      <c r="O894" s="32"/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1363</v>
      </c>
      <c r="B895" s="111" t="s">
        <v>45</v>
      </c>
      <c r="C895" s="112" t="s">
        <v>1578</v>
      </c>
      <c r="D895" s="21">
        <f t="shared" si="15"/>
        <v>0</v>
      </c>
      <c r="E895" s="24">
        <f t="shared" si="15"/>
        <v>0</v>
      </c>
      <c r="F895" s="104"/>
      <c r="G895" s="104"/>
      <c r="H895" s="113"/>
      <c r="I895" s="113"/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1363</v>
      </c>
      <c r="B896" s="111" t="s">
        <v>46</v>
      </c>
      <c r="C896" s="112" t="s">
        <v>1579</v>
      </c>
      <c r="D896" s="21">
        <f t="shared" si="15"/>
        <v>49235.82</v>
      </c>
      <c r="E896" s="24">
        <f t="shared" si="15"/>
        <v>29424.19</v>
      </c>
      <c r="F896" s="104">
        <v>7736.13</v>
      </c>
      <c r="G896" s="104">
        <v>0</v>
      </c>
      <c r="H896" s="105">
        <v>694.86</v>
      </c>
      <c r="I896" s="105">
        <v>10317.58</v>
      </c>
      <c r="J896" s="106">
        <v>38913.57</v>
      </c>
      <c r="K896" s="107">
        <v>1084.5999999999999</v>
      </c>
      <c r="L896" s="105">
        <v>0</v>
      </c>
      <c r="M896" s="105">
        <v>10286.14</v>
      </c>
      <c r="N896" s="106">
        <v>1891.26</v>
      </c>
      <c r="O896" s="107">
        <v>7735.87</v>
      </c>
      <c r="P896" s="113"/>
      <c r="Q896" s="113"/>
      <c r="R896" s="106"/>
      <c r="S896" s="107"/>
      <c r="T896" s="105"/>
      <c r="U896" s="105"/>
      <c r="V896" s="106"/>
      <c r="W896" s="107"/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1363</v>
      </c>
      <c r="B897" s="111" t="s">
        <v>47</v>
      </c>
      <c r="C897" s="112" t="s">
        <v>1580</v>
      </c>
      <c r="D897" s="21">
        <f t="shared" si="15"/>
        <v>2970112</v>
      </c>
      <c r="E897" s="24">
        <f t="shared" si="15"/>
        <v>405352</v>
      </c>
      <c r="F897" s="104">
        <v>2969201</v>
      </c>
      <c r="G897" s="104">
        <v>0</v>
      </c>
      <c r="H897" s="105">
        <v>189</v>
      </c>
      <c r="I897" s="105">
        <v>419</v>
      </c>
      <c r="J897" s="106">
        <v>474</v>
      </c>
      <c r="K897" s="107">
        <v>506</v>
      </c>
      <c r="L897" s="105">
        <v>54</v>
      </c>
      <c r="M897" s="105">
        <v>403749</v>
      </c>
      <c r="N897" s="106">
        <v>194</v>
      </c>
      <c r="O897" s="107">
        <v>678</v>
      </c>
      <c r="P897" s="105"/>
      <c r="Q897" s="105"/>
      <c r="R897" s="106"/>
      <c r="S897" s="107"/>
      <c r="T897" s="105"/>
      <c r="U897" s="105"/>
      <c r="V897" s="106"/>
      <c r="W897" s="107"/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1363</v>
      </c>
      <c r="B898" s="111" t="s">
        <v>48</v>
      </c>
      <c r="C898" s="112" t="s">
        <v>1581</v>
      </c>
      <c r="D898" s="21">
        <f t="shared" si="15"/>
        <v>2049858.95</v>
      </c>
      <c r="E898" s="24">
        <f t="shared" si="15"/>
        <v>2049858.95</v>
      </c>
      <c r="F898" s="104"/>
      <c r="G898" s="104"/>
      <c r="H898" s="105">
        <v>436246.34</v>
      </c>
      <c r="I898" s="105">
        <v>436246.34</v>
      </c>
      <c r="J898" s="106">
        <v>280674.86</v>
      </c>
      <c r="K898" s="107">
        <v>280674.86</v>
      </c>
      <c r="L898" s="105">
        <v>671787.24</v>
      </c>
      <c r="M898" s="105">
        <v>671787.24</v>
      </c>
      <c r="N898" s="106">
        <v>661150.51</v>
      </c>
      <c r="O898" s="107">
        <v>661150.51</v>
      </c>
      <c r="P898" s="105"/>
      <c r="Q898" s="105"/>
      <c r="R898" s="106"/>
      <c r="S898" s="107"/>
      <c r="T898" s="105"/>
      <c r="U898" s="105"/>
      <c r="V898" s="106"/>
      <c r="W898" s="107"/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1363</v>
      </c>
      <c r="B899" s="111" t="s">
        <v>49</v>
      </c>
      <c r="C899" s="112" t="s">
        <v>1582</v>
      </c>
      <c r="D899" s="21">
        <f t="shared" si="15"/>
        <v>0</v>
      </c>
      <c r="E899" s="24">
        <f t="shared" si="15"/>
        <v>0</v>
      </c>
      <c r="F899" s="104"/>
      <c r="G899" s="104"/>
      <c r="H899" s="105"/>
      <c r="I899" s="105"/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1363</v>
      </c>
      <c r="B900" s="111" t="s">
        <v>50</v>
      </c>
      <c r="C900" s="112" t="s">
        <v>1583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104"/>
      <c r="G900" s="104"/>
      <c r="H900" s="105"/>
      <c r="I900" s="105"/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1363</v>
      </c>
      <c r="B901" s="111" t="s">
        <v>1584</v>
      </c>
      <c r="C901" s="112" t="s">
        <v>1585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1363</v>
      </c>
      <c r="B902" s="111" t="s">
        <v>51</v>
      </c>
      <c r="C902" s="112" t="s">
        <v>1586</v>
      </c>
      <c r="D902" s="21">
        <f t="shared" si="16"/>
        <v>807732.75</v>
      </c>
      <c r="E902" s="24">
        <f t="shared" si="16"/>
        <v>780065.9</v>
      </c>
      <c r="F902" s="104">
        <v>168136.7</v>
      </c>
      <c r="G902" s="104">
        <v>176731.35</v>
      </c>
      <c r="H902" s="105">
        <v>176731.35</v>
      </c>
      <c r="I902" s="105">
        <v>165439.65</v>
      </c>
      <c r="J902" s="106">
        <v>165439.65</v>
      </c>
      <c r="K902" s="107">
        <v>133527.25</v>
      </c>
      <c r="L902" s="105">
        <v>133527.25</v>
      </c>
      <c r="M902" s="105">
        <v>163897.79999999999</v>
      </c>
      <c r="N902" s="106">
        <v>163897.79999999999</v>
      </c>
      <c r="O902" s="107">
        <v>140469.85</v>
      </c>
      <c r="P902" s="105"/>
      <c r="Q902" s="105"/>
      <c r="R902" s="106"/>
      <c r="S902" s="107"/>
      <c r="T902" s="105"/>
      <c r="U902" s="105"/>
      <c r="V902" s="106"/>
      <c r="W902" s="107"/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1363</v>
      </c>
      <c r="B903" s="111" t="s">
        <v>52</v>
      </c>
      <c r="C903" s="112" t="s">
        <v>1587</v>
      </c>
      <c r="D903" s="21">
        <f t="shared" si="16"/>
        <v>678277.2</v>
      </c>
      <c r="E903" s="24">
        <f t="shared" si="16"/>
        <v>810139.1</v>
      </c>
      <c r="F903" s="104">
        <v>71944.45</v>
      </c>
      <c r="G903" s="104">
        <v>78657.149999999994</v>
      </c>
      <c r="H903" s="105">
        <v>78657.149999999994</v>
      </c>
      <c r="I903" s="105">
        <v>120921.7</v>
      </c>
      <c r="J903" s="106">
        <v>120921.7</v>
      </c>
      <c r="K903" s="107">
        <v>198455.95</v>
      </c>
      <c r="L903" s="105">
        <v>198455.95</v>
      </c>
      <c r="M903" s="105">
        <v>208297.95</v>
      </c>
      <c r="N903" s="106">
        <v>208297.95</v>
      </c>
      <c r="O903" s="107">
        <v>203806.35</v>
      </c>
      <c r="P903" s="105"/>
      <c r="Q903" s="105"/>
      <c r="R903" s="106"/>
      <c r="S903" s="107"/>
      <c r="T903" s="105"/>
      <c r="U903" s="105"/>
      <c r="V903" s="106"/>
      <c r="W903" s="107"/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1363</v>
      </c>
      <c r="B904" s="111" t="s">
        <v>1723</v>
      </c>
      <c r="C904" s="112" t="s">
        <v>1588</v>
      </c>
      <c r="D904" s="21">
        <f t="shared" si="16"/>
        <v>0</v>
      </c>
      <c r="E904" s="24">
        <f t="shared" si="16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1363</v>
      </c>
      <c r="B905" s="111" t="s">
        <v>1724</v>
      </c>
      <c r="C905" s="112" t="s">
        <v>1689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1363</v>
      </c>
      <c r="B906" s="111" t="s">
        <v>53</v>
      </c>
      <c r="C906" s="112" t="s">
        <v>1589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1363</v>
      </c>
      <c r="B907" s="111" t="s">
        <v>54</v>
      </c>
      <c r="C907" s="112" t="s">
        <v>55</v>
      </c>
      <c r="D907" s="21">
        <f t="shared" si="16"/>
        <v>0</v>
      </c>
      <c r="E907" s="24">
        <f t="shared" si="16"/>
        <v>0</v>
      </c>
      <c r="F907" s="104"/>
      <c r="G907" s="104"/>
      <c r="H907" s="113"/>
      <c r="I907" s="113"/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1363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1363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1363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1363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1363</v>
      </c>
      <c r="B912" s="111" t="s">
        <v>76</v>
      </c>
      <c r="C912" s="112" t="s">
        <v>77</v>
      </c>
      <c r="D912" s="21">
        <f t="shared" si="16"/>
        <v>0</v>
      </c>
      <c r="E912" s="24">
        <f t="shared" si="16"/>
        <v>0</v>
      </c>
      <c r="F912" s="104"/>
      <c r="G912" s="104"/>
      <c r="H912" s="105"/>
      <c r="I912" s="105"/>
      <c r="J912" s="106"/>
      <c r="K912" s="107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1363</v>
      </c>
      <c r="B913" s="111" t="s">
        <v>78</v>
      </c>
      <c r="C913" s="112" t="s">
        <v>79</v>
      </c>
      <c r="D913" s="21">
        <f t="shared" si="16"/>
        <v>0</v>
      </c>
      <c r="E913" s="24">
        <f t="shared" si="16"/>
        <v>0</v>
      </c>
      <c r="F913" s="104"/>
      <c r="G913" s="104"/>
      <c r="H913" s="113"/>
      <c r="I913" s="113"/>
      <c r="J913" s="31"/>
      <c r="K913" s="32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1363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1363</v>
      </c>
      <c r="B915" s="111" t="s">
        <v>82</v>
      </c>
      <c r="C915" s="112" t="s">
        <v>83</v>
      </c>
      <c r="D915" s="21">
        <f t="shared" si="16"/>
        <v>7641205.04</v>
      </c>
      <c r="E915" s="24">
        <f t="shared" si="16"/>
        <v>6473493.7199999997</v>
      </c>
      <c r="F915" s="104">
        <v>1883460.2</v>
      </c>
      <c r="G915" s="104">
        <v>1213467.01</v>
      </c>
      <c r="H915" s="113">
        <v>1310595.52</v>
      </c>
      <c r="I915" s="113">
        <v>1469719.33</v>
      </c>
      <c r="J915" s="31">
        <v>1167342.8500000001</v>
      </c>
      <c r="K915" s="32">
        <v>1477730.94</v>
      </c>
      <c r="L915" s="113">
        <v>1794510.17</v>
      </c>
      <c r="M915" s="113">
        <v>1284351.83</v>
      </c>
      <c r="N915" s="31">
        <v>1485296.3</v>
      </c>
      <c r="O915" s="32">
        <v>1028224.61</v>
      </c>
      <c r="P915" s="105"/>
      <c r="Q915" s="105"/>
      <c r="R915" s="31"/>
      <c r="S915" s="32"/>
      <c r="T915" s="113"/>
      <c r="U915" s="113"/>
      <c r="V915" s="31"/>
      <c r="W915" s="32"/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1363</v>
      </c>
      <c r="B916" s="111" t="s">
        <v>84</v>
      </c>
      <c r="C916" s="112" t="s">
        <v>85</v>
      </c>
      <c r="D916" s="21">
        <f t="shared" si="16"/>
        <v>122500</v>
      </c>
      <c r="E916" s="24">
        <f t="shared" si="16"/>
        <v>88251</v>
      </c>
      <c r="F916" s="104">
        <v>33750</v>
      </c>
      <c r="G916" s="104">
        <v>14480</v>
      </c>
      <c r="H916" s="113">
        <v>0</v>
      </c>
      <c r="I916" s="113">
        <v>23875</v>
      </c>
      <c r="J916" s="31">
        <v>40500</v>
      </c>
      <c r="K916" s="32">
        <v>24565</v>
      </c>
      <c r="L916" s="113">
        <v>0</v>
      </c>
      <c r="M916" s="113">
        <v>13606</v>
      </c>
      <c r="N916" s="31">
        <v>48250</v>
      </c>
      <c r="O916" s="32">
        <v>11725</v>
      </c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1363</v>
      </c>
      <c r="B917" s="111" t="s">
        <v>86</v>
      </c>
      <c r="C917" s="112" t="s">
        <v>87</v>
      </c>
      <c r="D917" s="21">
        <f t="shared" si="16"/>
        <v>2862112.6599999997</v>
      </c>
      <c r="E917" s="24">
        <f t="shared" si="16"/>
        <v>2529812.38</v>
      </c>
      <c r="F917" s="104">
        <v>1025134.36</v>
      </c>
      <c r="G917" s="104">
        <v>503459.4</v>
      </c>
      <c r="H917" s="113">
        <v>447660.4</v>
      </c>
      <c r="I917" s="113">
        <v>594006.29</v>
      </c>
      <c r="J917" s="31">
        <v>196961</v>
      </c>
      <c r="K917" s="32">
        <v>564119.36</v>
      </c>
      <c r="L917" s="113">
        <v>746138.58</v>
      </c>
      <c r="M917" s="113">
        <v>523460.12</v>
      </c>
      <c r="N917" s="31">
        <v>446218.32</v>
      </c>
      <c r="O917" s="32">
        <v>344767.21</v>
      </c>
      <c r="P917" s="113"/>
      <c r="Q917" s="113"/>
      <c r="R917" s="31"/>
      <c r="S917" s="32"/>
      <c r="T917" s="113"/>
      <c r="U917" s="113"/>
      <c r="V917" s="31"/>
      <c r="W917" s="32"/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1363</v>
      </c>
      <c r="B918" s="111" t="s">
        <v>88</v>
      </c>
      <c r="C918" s="112" t="s">
        <v>89</v>
      </c>
      <c r="D918" s="21">
        <f t="shared" si="16"/>
        <v>2413910</v>
      </c>
      <c r="E918" s="24">
        <f t="shared" si="16"/>
        <v>2532810</v>
      </c>
      <c r="F918" s="104">
        <v>274890</v>
      </c>
      <c r="G918" s="104">
        <v>419790</v>
      </c>
      <c r="H918" s="105">
        <v>425170</v>
      </c>
      <c r="I918" s="105">
        <v>428020</v>
      </c>
      <c r="J918" s="106">
        <v>724720</v>
      </c>
      <c r="K918" s="107">
        <v>664370</v>
      </c>
      <c r="L918" s="105">
        <v>470710</v>
      </c>
      <c r="M918" s="105">
        <v>470710</v>
      </c>
      <c r="N918" s="106">
        <v>518420</v>
      </c>
      <c r="O918" s="107">
        <v>549920</v>
      </c>
      <c r="P918" s="113"/>
      <c r="Q918" s="113"/>
      <c r="R918" s="106"/>
      <c r="S918" s="107"/>
      <c r="T918" s="105"/>
      <c r="U918" s="105"/>
      <c r="V918" s="106"/>
      <c r="W918" s="107"/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1363</v>
      </c>
      <c r="B919" s="111" t="s">
        <v>90</v>
      </c>
      <c r="C919" s="112" t="s">
        <v>91</v>
      </c>
      <c r="D919" s="21">
        <f t="shared" si="16"/>
        <v>0</v>
      </c>
      <c r="E919" s="24">
        <f t="shared" si="16"/>
        <v>0</v>
      </c>
      <c r="F919" s="104"/>
      <c r="G919" s="104"/>
      <c r="H919" s="113"/>
      <c r="I919" s="113"/>
      <c r="J919" s="31"/>
      <c r="K919" s="32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1363</v>
      </c>
      <c r="B920" s="111" t="s">
        <v>92</v>
      </c>
      <c r="C920" s="112" t="s">
        <v>93</v>
      </c>
      <c r="D920" s="21">
        <f t="shared" si="16"/>
        <v>177436.37</v>
      </c>
      <c r="E920" s="24">
        <f t="shared" si="16"/>
        <v>187612.66999999998</v>
      </c>
      <c r="F920" s="104">
        <v>33151.54</v>
      </c>
      <c r="G920" s="104">
        <v>39064.19</v>
      </c>
      <c r="H920" s="105">
        <v>28440.27</v>
      </c>
      <c r="I920" s="105">
        <v>17784.29</v>
      </c>
      <c r="J920" s="106">
        <v>72490.759999999995</v>
      </c>
      <c r="K920" s="107">
        <v>78526.23</v>
      </c>
      <c r="L920" s="105">
        <v>30543.8</v>
      </c>
      <c r="M920" s="105">
        <v>31848.32</v>
      </c>
      <c r="N920" s="106">
        <v>12810</v>
      </c>
      <c r="O920" s="107">
        <v>20389.64</v>
      </c>
      <c r="P920" s="113"/>
      <c r="Q920" s="113"/>
      <c r="R920" s="106"/>
      <c r="S920" s="107"/>
      <c r="T920" s="105"/>
      <c r="U920" s="105"/>
      <c r="V920" s="106"/>
      <c r="W920" s="107"/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1363</v>
      </c>
      <c r="B921" s="111" t="s">
        <v>94</v>
      </c>
      <c r="C921" s="112" t="s">
        <v>95</v>
      </c>
      <c r="D921" s="21">
        <f t="shared" si="16"/>
        <v>0</v>
      </c>
      <c r="E921" s="24">
        <f t="shared" si="16"/>
        <v>0</v>
      </c>
      <c r="F921" s="104"/>
      <c r="G921" s="104"/>
      <c r="H921" s="113"/>
      <c r="I921" s="113"/>
      <c r="J921" s="31"/>
      <c r="K921" s="32"/>
      <c r="L921" s="113"/>
      <c r="M921" s="113"/>
      <c r="N921" s="31"/>
      <c r="O921" s="32"/>
      <c r="P921" s="105"/>
      <c r="Q921" s="105"/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1411</v>
      </c>
      <c r="AE921" s="19" t="s">
        <v>1434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1363</v>
      </c>
      <c r="B922" s="111" t="s">
        <v>96</v>
      </c>
      <c r="C922" s="112" t="s">
        <v>97</v>
      </c>
      <c r="D922" s="21">
        <f t="shared" si="16"/>
        <v>66000</v>
      </c>
      <c r="E922" s="24">
        <f t="shared" si="16"/>
        <v>66000</v>
      </c>
      <c r="F922" s="104">
        <v>16000</v>
      </c>
      <c r="G922" s="104">
        <v>16000</v>
      </c>
      <c r="H922" s="113"/>
      <c r="I922" s="113"/>
      <c r="J922" s="31"/>
      <c r="K922" s="32"/>
      <c r="L922" s="113"/>
      <c r="M922" s="113"/>
      <c r="N922" s="31">
        <v>50000</v>
      </c>
      <c r="O922" s="32">
        <v>50000</v>
      </c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1412</v>
      </c>
      <c r="AE922" s="19" t="s">
        <v>1434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1363</v>
      </c>
      <c r="B923" s="111" t="s">
        <v>98</v>
      </c>
      <c r="C923" s="112" t="s">
        <v>99</v>
      </c>
      <c r="D923" s="21">
        <f t="shared" si="16"/>
        <v>579912</v>
      </c>
      <c r="E923" s="24">
        <f t="shared" si="16"/>
        <v>447797</v>
      </c>
      <c r="F923" s="104">
        <v>214722</v>
      </c>
      <c r="G923" s="104">
        <v>63994</v>
      </c>
      <c r="H923" s="113">
        <v>85890</v>
      </c>
      <c r="I923" s="113">
        <v>126071</v>
      </c>
      <c r="J923" s="31">
        <v>106556</v>
      </c>
      <c r="K923" s="32">
        <v>4595.5</v>
      </c>
      <c r="L923" s="113">
        <v>63660</v>
      </c>
      <c r="M923" s="113">
        <v>102651.5</v>
      </c>
      <c r="N923" s="31">
        <v>109084</v>
      </c>
      <c r="O923" s="32">
        <v>150485</v>
      </c>
      <c r="P923" s="113"/>
      <c r="Q923" s="113"/>
      <c r="R923" s="31"/>
      <c r="S923" s="32"/>
      <c r="T923" s="113"/>
      <c r="U923" s="113"/>
      <c r="V923" s="31"/>
      <c r="W923" s="32"/>
      <c r="X923" s="113"/>
      <c r="Y923" s="113"/>
      <c r="Z923" s="31"/>
      <c r="AA923" s="32"/>
      <c r="AB923" s="113"/>
      <c r="AC923" s="113"/>
      <c r="AD923" s="33" t="s">
        <v>1413</v>
      </c>
      <c r="AE923" s="19" t="s">
        <v>1434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1363</v>
      </c>
      <c r="B924" s="111" t="s">
        <v>100</v>
      </c>
      <c r="C924" s="112" t="s">
        <v>101</v>
      </c>
      <c r="D924" s="21">
        <f t="shared" si="16"/>
        <v>1200</v>
      </c>
      <c r="E924" s="24">
        <f t="shared" si="16"/>
        <v>1200</v>
      </c>
      <c r="F924" s="104"/>
      <c r="G924" s="104"/>
      <c r="H924" s="105"/>
      <c r="I924" s="105"/>
      <c r="J924" s="106"/>
      <c r="K924" s="107"/>
      <c r="L924" s="105"/>
      <c r="M924" s="105"/>
      <c r="N924" s="106">
        <v>1200</v>
      </c>
      <c r="O924" s="107">
        <v>1200</v>
      </c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1414</v>
      </c>
      <c r="AE924" s="19" t="s">
        <v>1434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1363</v>
      </c>
      <c r="B925" s="111" t="s">
        <v>102</v>
      </c>
      <c r="C925" s="112" t="s">
        <v>103</v>
      </c>
      <c r="D925" s="21">
        <f t="shared" si="16"/>
        <v>167736</v>
      </c>
      <c r="E925" s="24">
        <f t="shared" si="16"/>
        <v>167736</v>
      </c>
      <c r="F925" s="104">
        <v>24200</v>
      </c>
      <c r="G925" s="104">
        <v>24200</v>
      </c>
      <c r="H925" s="113">
        <v>56590</v>
      </c>
      <c r="I925" s="113">
        <v>56590</v>
      </c>
      <c r="J925" s="31">
        <v>27200</v>
      </c>
      <c r="K925" s="32">
        <v>27200</v>
      </c>
      <c r="L925" s="113">
        <v>30100</v>
      </c>
      <c r="M925" s="113">
        <v>30100</v>
      </c>
      <c r="N925" s="31">
        <v>29646</v>
      </c>
      <c r="O925" s="32">
        <v>29646</v>
      </c>
      <c r="P925" s="105"/>
      <c r="Q925" s="105"/>
      <c r="R925" s="31"/>
      <c r="S925" s="32"/>
      <c r="T925" s="113"/>
      <c r="U925" s="113"/>
      <c r="V925" s="31"/>
      <c r="W925" s="32"/>
      <c r="X925" s="113"/>
      <c r="Y925" s="113"/>
      <c r="Z925" s="31"/>
      <c r="AA925" s="32"/>
      <c r="AB925" s="113"/>
      <c r="AC925" s="113"/>
      <c r="AD925" s="33" t="s">
        <v>1415</v>
      </c>
      <c r="AE925" s="19" t="s">
        <v>1434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1363</v>
      </c>
      <c r="B926" s="111" t="s">
        <v>104</v>
      </c>
      <c r="C926" s="112" t="s">
        <v>105</v>
      </c>
      <c r="D926" s="21">
        <f t="shared" si="16"/>
        <v>136274</v>
      </c>
      <c r="E926" s="24">
        <f t="shared" si="16"/>
        <v>136274</v>
      </c>
      <c r="F926" s="104">
        <v>16430</v>
      </c>
      <c r="G926" s="104">
        <v>16430</v>
      </c>
      <c r="H926" s="113">
        <v>13460</v>
      </c>
      <c r="I926" s="113">
        <v>13460</v>
      </c>
      <c r="J926" s="31">
        <v>46106.8</v>
      </c>
      <c r="K926" s="32">
        <v>46106.8</v>
      </c>
      <c r="L926" s="113">
        <v>51157.2</v>
      </c>
      <c r="M926" s="113">
        <v>51157.2</v>
      </c>
      <c r="N926" s="31">
        <v>9120</v>
      </c>
      <c r="O926" s="32">
        <v>9120</v>
      </c>
      <c r="P926" s="113"/>
      <c r="Q926" s="113"/>
      <c r="R926" s="31"/>
      <c r="S926" s="32"/>
      <c r="T926" s="113"/>
      <c r="U926" s="113"/>
      <c r="V926" s="31"/>
      <c r="W926" s="32"/>
      <c r="X926" s="113"/>
      <c r="Y926" s="113"/>
      <c r="Z926" s="31"/>
      <c r="AA926" s="32"/>
      <c r="AB926" s="113"/>
      <c r="AC926" s="113"/>
      <c r="AD926" s="33" t="s">
        <v>1416</v>
      </c>
      <c r="AE926" s="19" t="s">
        <v>1434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1363</v>
      </c>
      <c r="B927" s="111" t="s">
        <v>106</v>
      </c>
      <c r="C927" s="112" t="s">
        <v>107</v>
      </c>
      <c r="D927" s="21">
        <f t="shared" si="16"/>
        <v>46657</v>
      </c>
      <c r="E927" s="24">
        <f t="shared" si="16"/>
        <v>46657</v>
      </c>
      <c r="F927" s="104"/>
      <c r="G927" s="104"/>
      <c r="H927" s="113">
        <v>1050</v>
      </c>
      <c r="I927" s="113">
        <v>1050</v>
      </c>
      <c r="J927" s="31">
        <v>10607</v>
      </c>
      <c r="K927" s="32">
        <v>10607</v>
      </c>
      <c r="L927" s="113">
        <v>35000</v>
      </c>
      <c r="M927" s="113">
        <v>35000</v>
      </c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1417</v>
      </c>
      <c r="AE927" s="19" t="s">
        <v>1434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1363</v>
      </c>
      <c r="B928" s="111" t="s">
        <v>108</v>
      </c>
      <c r="C928" s="112" t="s">
        <v>109</v>
      </c>
      <c r="D928" s="21">
        <f t="shared" si="16"/>
        <v>258360</v>
      </c>
      <c r="E928" s="24">
        <f t="shared" si="16"/>
        <v>207340</v>
      </c>
      <c r="F928" s="104">
        <v>90668.22</v>
      </c>
      <c r="G928" s="104">
        <v>24088.22</v>
      </c>
      <c r="H928" s="105">
        <v>58300</v>
      </c>
      <c r="I928" s="105">
        <v>41340</v>
      </c>
      <c r="J928" s="106">
        <v>18631.78</v>
      </c>
      <c r="K928" s="107">
        <v>32921.78</v>
      </c>
      <c r="L928" s="105">
        <v>12860</v>
      </c>
      <c r="M928" s="105">
        <v>40890</v>
      </c>
      <c r="N928" s="106">
        <v>77900</v>
      </c>
      <c r="O928" s="107">
        <v>68100</v>
      </c>
      <c r="P928" s="113"/>
      <c r="Q928" s="113"/>
      <c r="R928" s="106"/>
      <c r="S928" s="107"/>
      <c r="T928" s="105"/>
      <c r="U928" s="105"/>
      <c r="V928" s="106"/>
      <c r="W928" s="107"/>
      <c r="X928" s="105"/>
      <c r="Y928" s="105"/>
      <c r="Z928" s="106"/>
      <c r="AA928" s="107"/>
      <c r="AB928" s="105"/>
      <c r="AC928" s="105"/>
      <c r="AD928" s="33" t="s">
        <v>1418</v>
      </c>
      <c r="AE928" s="19" t="s">
        <v>1434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1363</v>
      </c>
      <c r="B929" s="111" t="s">
        <v>110</v>
      </c>
      <c r="C929" s="112" t="s">
        <v>111</v>
      </c>
      <c r="D929" s="21">
        <f t="shared" si="16"/>
        <v>961192.32</v>
      </c>
      <c r="E929" s="24">
        <f t="shared" si="16"/>
        <v>835521.58</v>
      </c>
      <c r="F929" s="104">
        <v>396759.22</v>
      </c>
      <c r="G929" s="104">
        <v>240220.22</v>
      </c>
      <c r="H929" s="105">
        <v>174918.96</v>
      </c>
      <c r="I929" s="105">
        <v>117488.96000000001</v>
      </c>
      <c r="J929" s="106">
        <v>178221.57</v>
      </c>
      <c r="K929" s="107">
        <v>231994.57</v>
      </c>
      <c r="L929" s="105">
        <v>81493.61</v>
      </c>
      <c r="M929" s="105">
        <v>115292.87</v>
      </c>
      <c r="N929" s="106">
        <v>129798.96</v>
      </c>
      <c r="O929" s="107">
        <v>130524.96</v>
      </c>
      <c r="P929" s="105"/>
      <c r="Q929" s="105"/>
      <c r="R929" s="106"/>
      <c r="S929" s="107"/>
      <c r="T929" s="105"/>
      <c r="U929" s="105"/>
      <c r="V929" s="106"/>
      <c r="W929" s="107"/>
      <c r="X929" s="105"/>
      <c r="Y929" s="105"/>
      <c r="Z929" s="106"/>
      <c r="AA929" s="107"/>
      <c r="AB929" s="105"/>
      <c r="AC929" s="105"/>
      <c r="AD929" s="33" t="s">
        <v>1419</v>
      </c>
      <c r="AE929" s="19" t="s">
        <v>1434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1363</v>
      </c>
      <c r="B930" s="111" t="s">
        <v>112</v>
      </c>
      <c r="C930" s="112" t="s">
        <v>113</v>
      </c>
      <c r="D930" s="21">
        <f t="shared" si="16"/>
        <v>106104.5</v>
      </c>
      <c r="E930" s="24">
        <f t="shared" si="16"/>
        <v>106104.5</v>
      </c>
      <c r="F930" s="104">
        <v>7246</v>
      </c>
      <c r="G930" s="104">
        <v>7246</v>
      </c>
      <c r="H930" s="113">
        <v>16555</v>
      </c>
      <c r="I930" s="113">
        <v>16555</v>
      </c>
      <c r="J930" s="31">
        <v>73726.5</v>
      </c>
      <c r="K930" s="32">
        <v>73726.5</v>
      </c>
      <c r="L930" s="113">
        <v>4390</v>
      </c>
      <c r="M930" s="113">
        <v>4390</v>
      </c>
      <c r="N930" s="31">
        <v>4187</v>
      </c>
      <c r="O930" s="32">
        <v>4187</v>
      </c>
      <c r="P930" s="105"/>
      <c r="Q930" s="105"/>
      <c r="R930" s="31"/>
      <c r="S930" s="32"/>
      <c r="T930" s="113"/>
      <c r="U930" s="113"/>
      <c r="V930" s="31"/>
      <c r="W930" s="32"/>
      <c r="X930" s="113"/>
      <c r="Y930" s="113"/>
      <c r="Z930" s="31"/>
      <c r="AA930" s="32"/>
      <c r="AB930" s="113"/>
      <c r="AC930" s="113"/>
      <c r="AD930" s="33" t="s">
        <v>1420</v>
      </c>
      <c r="AE930" s="19" t="s">
        <v>1434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1363</v>
      </c>
      <c r="B931" s="111" t="s">
        <v>114</v>
      </c>
      <c r="C931" s="112" t="s">
        <v>115</v>
      </c>
      <c r="D931" s="21">
        <f t="shared" si="16"/>
        <v>143027</v>
      </c>
      <c r="E931" s="24">
        <f t="shared" si="16"/>
        <v>143027</v>
      </c>
      <c r="F931" s="104">
        <v>51681</v>
      </c>
      <c r="G931" s="104">
        <v>51681</v>
      </c>
      <c r="H931" s="113"/>
      <c r="I931" s="113"/>
      <c r="J931" s="31">
        <v>72121</v>
      </c>
      <c r="K931" s="32">
        <v>72121</v>
      </c>
      <c r="L931" s="113">
        <v>500</v>
      </c>
      <c r="M931" s="113">
        <v>500</v>
      </c>
      <c r="N931" s="31">
        <v>18725</v>
      </c>
      <c r="O931" s="32">
        <v>18725</v>
      </c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1421</v>
      </c>
      <c r="AE931" s="19" t="s">
        <v>1434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1363</v>
      </c>
      <c r="B932" s="111" t="s">
        <v>116</v>
      </c>
      <c r="C932" s="112" t="s">
        <v>117</v>
      </c>
      <c r="D932" s="21">
        <f t="shared" si="16"/>
        <v>0</v>
      </c>
      <c r="E932" s="24">
        <f t="shared" si="16"/>
        <v>0</v>
      </c>
      <c r="F932" s="104"/>
      <c r="G932" s="104"/>
      <c r="H932" s="113"/>
      <c r="I932" s="113"/>
      <c r="J932" s="31"/>
      <c r="K932" s="32"/>
      <c r="L932" s="113"/>
      <c r="M932" s="113"/>
      <c r="N932" s="31"/>
      <c r="O932" s="32"/>
      <c r="P932" s="113"/>
      <c r="Q932" s="113"/>
      <c r="R932" s="31"/>
      <c r="S932" s="32"/>
      <c r="T932" s="113"/>
      <c r="U932" s="113"/>
      <c r="V932" s="31"/>
      <c r="W932" s="32"/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1363</v>
      </c>
      <c r="B933" s="111" t="s">
        <v>118</v>
      </c>
      <c r="C933" s="112" t="s">
        <v>119</v>
      </c>
      <c r="D933" s="21">
        <f t="shared" si="16"/>
        <v>0</v>
      </c>
      <c r="E933" s="24">
        <f t="shared" si="16"/>
        <v>0</v>
      </c>
      <c r="F933" s="104"/>
      <c r="G933" s="104"/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1363</v>
      </c>
      <c r="B934" s="111" t="s">
        <v>120</v>
      </c>
      <c r="C934" s="112" t="s">
        <v>121</v>
      </c>
      <c r="D934" s="21">
        <f t="shared" si="16"/>
        <v>0</v>
      </c>
      <c r="E934" s="24">
        <f t="shared" si="16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1363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1363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1363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1363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1363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>
        <v>0</v>
      </c>
      <c r="I939" s="113">
        <v>0</v>
      </c>
      <c r="J939" s="31">
        <v>0</v>
      </c>
      <c r="K939" s="32">
        <v>0</v>
      </c>
      <c r="L939" s="113">
        <v>0</v>
      </c>
      <c r="M939" s="113">
        <v>0</v>
      </c>
      <c r="N939" s="31">
        <v>0</v>
      </c>
      <c r="O939" s="32">
        <v>0</v>
      </c>
      <c r="P939" s="113"/>
      <c r="Q939" s="113"/>
      <c r="R939" s="31"/>
      <c r="S939" s="32"/>
      <c r="T939" s="113"/>
      <c r="U939" s="113"/>
      <c r="V939" s="31"/>
      <c r="W939" s="32"/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1363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1363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119200</v>
      </c>
      <c r="F941" s="104">
        <v>0</v>
      </c>
      <c r="G941" s="104">
        <v>23840</v>
      </c>
      <c r="H941" s="105">
        <v>0</v>
      </c>
      <c r="I941" s="105">
        <v>23840</v>
      </c>
      <c r="J941" s="106">
        <v>0</v>
      </c>
      <c r="K941" s="107">
        <v>23840</v>
      </c>
      <c r="L941" s="105">
        <v>0</v>
      </c>
      <c r="M941" s="105">
        <v>23840</v>
      </c>
      <c r="N941" s="106">
        <v>0</v>
      </c>
      <c r="O941" s="107">
        <v>23840</v>
      </c>
      <c r="P941" s="105"/>
      <c r="Q941" s="105"/>
      <c r="R941" s="106"/>
      <c r="S941" s="107"/>
      <c r="T941" s="105"/>
      <c r="U941" s="105"/>
      <c r="V941" s="106"/>
      <c r="W941" s="107"/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1363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0</v>
      </c>
      <c r="F942" s="104"/>
      <c r="G942" s="104"/>
      <c r="H942" s="113"/>
      <c r="I942" s="113"/>
      <c r="J942" s="31"/>
      <c r="K942" s="32"/>
      <c r="L942" s="113"/>
      <c r="M942" s="113"/>
      <c r="N942" s="31"/>
      <c r="O942" s="32"/>
      <c r="P942" s="105"/>
      <c r="Q942" s="105"/>
      <c r="R942" s="31"/>
      <c r="S942" s="32"/>
      <c r="T942" s="113"/>
      <c r="U942" s="113"/>
      <c r="V942" s="31"/>
      <c r="W942" s="32"/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1363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1363</v>
      </c>
      <c r="B944" s="111" t="s">
        <v>140</v>
      </c>
      <c r="C944" s="112" t="s">
        <v>141</v>
      </c>
      <c r="D944" s="21">
        <f t="shared" si="16"/>
        <v>0</v>
      </c>
      <c r="E944" s="24">
        <f t="shared" si="16"/>
        <v>0</v>
      </c>
      <c r="F944" s="104"/>
      <c r="G944" s="104"/>
      <c r="H944" s="105"/>
      <c r="I944" s="105"/>
      <c r="J944" s="106"/>
      <c r="K944" s="107"/>
      <c r="L944" s="105"/>
      <c r="M944" s="105"/>
      <c r="N944" s="106"/>
      <c r="O944" s="107"/>
      <c r="P944" s="105"/>
      <c r="Q944" s="105"/>
      <c r="R944" s="106"/>
      <c r="S944" s="107"/>
      <c r="T944" s="105"/>
      <c r="U944" s="105"/>
      <c r="V944" s="106"/>
      <c r="W944" s="107"/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1363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>
        <v>0</v>
      </c>
      <c r="I945" s="105">
        <v>0</v>
      </c>
      <c r="J945" s="106">
        <v>0</v>
      </c>
      <c r="K945" s="107">
        <v>0</v>
      </c>
      <c r="L945" s="105">
        <v>0</v>
      </c>
      <c r="M945" s="105">
        <v>0</v>
      </c>
      <c r="N945" s="106">
        <v>0</v>
      </c>
      <c r="O945" s="107">
        <v>0</v>
      </c>
      <c r="P945" s="105"/>
      <c r="Q945" s="105"/>
      <c r="R945" s="106"/>
      <c r="S945" s="107"/>
      <c r="T945" s="105"/>
      <c r="U945" s="105"/>
      <c r="V945" s="106"/>
      <c r="W945" s="107"/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1363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1363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460017.55</v>
      </c>
      <c r="F947" s="104">
        <v>0</v>
      </c>
      <c r="G947" s="104">
        <v>92003.51</v>
      </c>
      <c r="H947" s="113">
        <v>0</v>
      </c>
      <c r="I947" s="113">
        <v>92003.51</v>
      </c>
      <c r="J947" s="31">
        <v>0</v>
      </c>
      <c r="K947" s="32">
        <v>92003.51</v>
      </c>
      <c r="L947" s="113">
        <v>0</v>
      </c>
      <c r="M947" s="113">
        <v>92003.51</v>
      </c>
      <c r="N947" s="31">
        <v>0</v>
      </c>
      <c r="O947" s="32">
        <v>92003.51</v>
      </c>
      <c r="P947" s="113"/>
      <c r="Q947" s="113"/>
      <c r="R947" s="31"/>
      <c r="S947" s="32"/>
      <c r="T947" s="113"/>
      <c r="U947" s="113"/>
      <c r="V947" s="31"/>
      <c r="W947" s="32"/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1363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1363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1363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1363</v>
      </c>
      <c r="B951" s="111" t="s">
        <v>154</v>
      </c>
      <c r="C951" s="112" t="s">
        <v>155</v>
      </c>
      <c r="D951" s="21">
        <f t="shared" si="16"/>
        <v>0</v>
      </c>
      <c r="E951" s="24">
        <f t="shared" si="16"/>
        <v>0</v>
      </c>
      <c r="F951" s="104">
        <v>0</v>
      </c>
      <c r="G951" s="104">
        <v>0</v>
      </c>
      <c r="H951" s="113">
        <v>0</v>
      </c>
      <c r="I951" s="113">
        <v>0</v>
      </c>
      <c r="J951" s="31">
        <v>0</v>
      </c>
      <c r="K951" s="32">
        <v>0</v>
      </c>
      <c r="L951" s="113">
        <v>0</v>
      </c>
      <c r="M951" s="113">
        <v>0</v>
      </c>
      <c r="N951" s="31">
        <v>0</v>
      </c>
      <c r="O951" s="32">
        <v>0</v>
      </c>
      <c r="P951" s="105"/>
      <c r="Q951" s="105"/>
      <c r="R951" s="31"/>
      <c r="S951" s="32"/>
      <c r="T951" s="113"/>
      <c r="U951" s="113"/>
      <c r="V951" s="31"/>
      <c r="W951" s="32"/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1363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/>
      <c r="G952" s="104"/>
      <c r="H952" s="105"/>
      <c r="I952" s="105"/>
      <c r="J952" s="106"/>
      <c r="K952" s="107"/>
      <c r="L952" s="105"/>
      <c r="M952" s="105"/>
      <c r="N952" s="106"/>
      <c r="O952" s="107"/>
      <c r="P952" s="113"/>
      <c r="Q952" s="113"/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1363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/>
      <c r="G953" s="104"/>
      <c r="H953" s="105"/>
      <c r="I953" s="105"/>
      <c r="J953" s="106"/>
      <c r="K953" s="107"/>
      <c r="L953" s="105"/>
      <c r="M953" s="105"/>
      <c r="N953" s="106"/>
      <c r="O953" s="107"/>
      <c r="P953" s="105"/>
      <c r="Q953" s="105"/>
      <c r="R953" s="106"/>
      <c r="S953" s="107"/>
      <c r="T953" s="105"/>
      <c r="U953" s="105"/>
      <c r="V953" s="106"/>
      <c r="W953" s="107"/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1363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/>
      <c r="G954" s="104"/>
      <c r="H954" s="105"/>
      <c r="I954" s="105"/>
      <c r="J954" s="106"/>
      <c r="K954" s="107"/>
      <c r="L954" s="105"/>
      <c r="M954" s="105"/>
      <c r="N954" s="106"/>
      <c r="O954" s="107"/>
      <c r="P954" s="105"/>
      <c r="Q954" s="105"/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1363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>
        <v>0</v>
      </c>
      <c r="G955" s="104">
        <v>0</v>
      </c>
      <c r="H955" s="113">
        <v>0</v>
      </c>
      <c r="I955" s="113">
        <v>0</v>
      </c>
      <c r="J955" s="31">
        <v>0</v>
      </c>
      <c r="K955" s="32">
        <v>0</v>
      </c>
      <c r="L955" s="113">
        <v>0</v>
      </c>
      <c r="M955" s="113">
        <v>0</v>
      </c>
      <c r="N955" s="31">
        <v>0</v>
      </c>
      <c r="O955" s="32">
        <v>0</v>
      </c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1363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>
        <v>0</v>
      </c>
      <c r="G956" s="104">
        <v>0</v>
      </c>
      <c r="H956" s="113">
        <v>0</v>
      </c>
      <c r="I956" s="113">
        <v>0</v>
      </c>
      <c r="J956" s="31">
        <v>0</v>
      </c>
      <c r="K956" s="32">
        <v>0</v>
      </c>
      <c r="L956" s="113">
        <v>0</v>
      </c>
      <c r="M956" s="113">
        <v>0</v>
      </c>
      <c r="N956" s="31">
        <v>0</v>
      </c>
      <c r="O956" s="32">
        <v>0</v>
      </c>
      <c r="P956" s="113"/>
      <c r="Q956" s="113"/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1363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1363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1363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1363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1363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1363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1363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4518.25</v>
      </c>
      <c r="F963" s="104">
        <v>0</v>
      </c>
      <c r="G963" s="104">
        <v>903.65</v>
      </c>
      <c r="H963" s="113">
        <v>0</v>
      </c>
      <c r="I963" s="113">
        <v>903.65</v>
      </c>
      <c r="J963" s="31">
        <v>0</v>
      </c>
      <c r="K963" s="32">
        <v>903.65</v>
      </c>
      <c r="L963" s="113">
        <v>0</v>
      </c>
      <c r="M963" s="113">
        <v>903.65</v>
      </c>
      <c r="N963" s="31">
        <v>0</v>
      </c>
      <c r="O963" s="32">
        <v>903.65</v>
      </c>
      <c r="P963" s="105"/>
      <c r="Q963" s="105"/>
      <c r="R963" s="31"/>
      <c r="S963" s="32"/>
      <c r="T963" s="113"/>
      <c r="U963" s="113"/>
      <c r="V963" s="31"/>
      <c r="W963" s="32"/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1363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104"/>
      <c r="G964" s="104"/>
      <c r="H964" s="105"/>
      <c r="I964" s="105"/>
      <c r="J964" s="106"/>
      <c r="K964" s="107"/>
      <c r="L964" s="105"/>
      <c r="M964" s="105"/>
      <c r="N964" s="106"/>
      <c r="O964" s="107"/>
      <c r="P964" s="113"/>
      <c r="Q964" s="113"/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1363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0</v>
      </c>
      <c r="F965" s="104"/>
      <c r="G965" s="104"/>
      <c r="H965" s="105"/>
      <c r="I965" s="105"/>
      <c r="J965" s="106"/>
      <c r="K965" s="107"/>
      <c r="L965" s="105"/>
      <c r="M965" s="105"/>
      <c r="N965" s="106"/>
      <c r="O965" s="107"/>
      <c r="P965" s="105"/>
      <c r="Q965" s="105"/>
      <c r="R965" s="106"/>
      <c r="S965" s="107"/>
      <c r="T965" s="105"/>
      <c r="U965" s="105"/>
      <c r="V965" s="106"/>
      <c r="W965" s="107"/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1363</v>
      </c>
      <c r="B966" s="111" t="s">
        <v>184</v>
      </c>
      <c r="C966" s="112" t="s">
        <v>185</v>
      </c>
      <c r="D966" s="21">
        <f t="shared" si="17"/>
        <v>0</v>
      </c>
      <c r="E966" s="24">
        <f t="shared" si="17"/>
        <v>0</v>
      </c>
      <c r="F966" s="104"/>
      <c r="G966" s="104"/>
      <c r="H966" s="113"/>
      <c r="I966" s="113"/>
      <c r="J966" s="31"/>
      <c r="K966" s="32"/>
      <c r="L966" s="113"/>
      <c r="M966" s="113"/>
      <c r="N966" s="31"/>
      <c r="O966" s="32"/>
      <c r="P966" s="105"/>
      <c r="Q966" s="105"/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1363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0</v>
      </c>
      <c r="F967" s="104">
        <v>0</v>
      </c>
      <c r="G967" s="104">
        <v>0</v>
      </c>
      <c r="H967" s="105">
        <v>0</v>
      </c>
      <c r="I967" s="105">
        <v>0</v>
      </c>
      <c r="J967" s="106">
        <v>0</v>
      </c>
      <c r="K967" s="107">
        <v>0</v>
      </c>
      <c r="L967" s="105">
        <v>0</v>
      </c>
      <c r="M967" s="105">
        <v>0</v>
      </c>
      <c r="N967" s="106">
        <v>0</v>
      </c>
      <c r="O967" s="107">
        <v>0</v>
      </c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1363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0</v>
      </c>
      <c r="F968" s="104">
        <v>0</v>
      </c>
      <c r="G968" s="104">
        <v>0</v>
      </c>
      <c r="H968" s="105">
        <v>0</v>
      </c>
      <c r="I968" s="105">
        <v>0</v>
      </c>
      <c r="J968" s="106">
        <v>0</v>
      </c>
      <c r="K968" s="107">
        <v>0</v>
      </c>
      <c r="L968" s="105">
        <v>0</v>
      </c>
      <c r="M968" s="105">
        <v>0</v>
      </c>
      <c r="N968" s="106">
        <v>0</v>
      </c>
      <c r="O968" s="107">
        <v>0</v>
      </c>
      <c r="P968" s="105"/>
      <c r="Q968" s="105"/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1363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/>
      <c r="G969" s="104"/>
      <c r="H969" s="113"/>
      <c r="I969" s="113"/>
      <c r="J969" s="31"/>
      <c r="K969" s="32"/>
      <c r="L969" s="113"/>
      <c r="M969" s="113"/>
      <c r="N969" s="31"/>
      <c r="O969" s="32"/>
      <c r="P969" s="105"/>
      <c r="Q969" s="105"/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1363</v>
      </c>
      <c r="B970" s="111" t="s">
        <v>192</v>
      </c>
      <c r="C970" s="112" t="s">
        <v>193</v>
      </c>
      <c r="D970" s="21">
        <f t="shared" si="17"/>
        <v>0</v>
      </c>
      <c r="E970" s="24">
        <f t="shared" si="17"/>
        <v>0</v>
      </c>
      <c r="F970" s="104">
        <v>0</v>
      </c>
      <c r="G970" s="104">
        <v>0</v>
      </c>
      <c r="H970" s="105">
        <v>0</v>
      </c>
      <c r="I970" s="105">
        <v>0</v>
      </c>
      <c r="J970" s="106">
        <v>0</v>
      </c>
      <c r="K970" s="107">
        <v>0</v>
      </c>
      <c r="L970" s="105">
        <v>0</v>
      </c>
      <c r="M970" s="105">
        <v>0</v>
      </c>
      <c r="N970" s="106">
        <v>0</v>
      </c>
      <c r="O970" s="107">
        <v>0</v>
      </c>
      <c r="P970" s="113"/>
      <c r="Q970" s="113"/>
      <c r="R970" s="106"/>
      <c r="S970" s="107"/>
      <c r="T970" s="105"/>
      <c r="U970" s="105"/>
      <c r="V970" s="106"/>
      <c r="W970" s="107"/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1363</v>
      </c>
      <c r="B971" s="111" t="s">
        <v>194</v>
      </c>
      <c r="C971" s="112" t="s">
        <v>195</v>
      </c>
      <c r="D971" s="21">
        <f t="shared" si="17"/>
        <v>0</v>
      </c>
      <c r="E971" s="24">
        <f t="shared" si="17"/>
        <v>0</v>
      </c>
      <c r="F971" s="104">
        <v>0</v>
      </c>
      <c r="G971" s="104">
        <v>0</v>
      </c>
      <c r="H971" s="113">
        <v>0</v>
      </c>
      <c r="I971" s="113">
        <v>0</v>
      </c>
      <c r="J971" s="31">
        <v>0</v>
      </c>
      <c r="K971" s="32">
        <v>0</v>
      </c>
      <c r="L971" s="113">
        <v>0</v>
      </c>
      <c r="M971" s="113">
        <v>0</v>
      </c>
      <c r="N971" s="31">
        <v>0</v>
      </c>
      <c r="O971" s="32">
        <v>0</v>
      </c>
      <c r="P971" s="105"/>
      <c r="Q971" s="105"/>
      <c r="R971" s="31"/>
      <c r="S971" s="32"/>
      <c r="T971" s="113"/>
      <c r="U971" s="113"/>
      <c r="V971" s="31"/>
      <c r="W971" s="32"/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1363</v>
      </c>
      <c r="B972" s="111" t="s">
        <v>196</v>
      </c>
      <c r="C972" s="112" t="s">
        <v>197</v>
      </c>
      <c r="D972" s="21">
        <f t="shared" si="17"/>
        <v>363000</v>
      </c>
      <c r="E972" s="24">
        <f t="shared" si="17"/>
        <v>0</v>
      </c>
      <c r="F972" s="104">
        <v>0</v>
      </c>
      <c r="G972" s="104">
        <v>0</v>
      </c>
      <c r="H972" s="113">
        <v>0</v>
      </c>
      <c r="I972" s="113">
        <v>0</v>
      </c>
      <c r="J972" s="31">
        <v>0</v>
      </c>
      <c r="K972" s="32">
        <v>0</v>
      </c>
      <c r="L972" s="113">
        <v>0</v>
      </c>
      <c r="M972" s="113">
        <v>0</v>
      </c>
      <c r="N972" s="31">
        <v>363000</v>
      </c>
      <c r="O972" s="32">
        <v>0</v>
      </c>
      <c r="P972" s="113"/>
      <c r="Q972" s="113"/>
      <c r="R972" s="31"/>
      <c r="S972" s="32"/>
      <c r="T972" s="113"/>
      <c r="U972" s="113"/>
      <c r="V972" s="31"/>
      <c r="W972" s="32"/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1363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/>
      <c r="G973" s="104"/>
      <c r="H973" s="113"/>
      <c r="I973" s="113"/>
      <c r="J973" s="31"/>
      <c r="K973" s="32"/>
      <c r="L973" s="113"/>
      <c r="M973" s="113"/>
      <c r="N973" s="31"/>
      <c r="O973" s="32"/>
      <c r="P973" s="113"/>
      <c r="Q973" s="113"/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1363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1363</v>
      </c>
      <c r="B975" s="111" t="s">
        <v>202</v>
      </c>
      <c r="C975" s="112" t="s">
        <v>203</v>
      </c>
      <c r="D975" s="21">
        <f t="shared" si="17"/>
        <v>0</v>
      </c>
      <c r="E975" s="24">
        <f t="shared" si="17"/>
        <v>0</v>
      </c>
      <c r="F975" s="104"/>
      <c r="G975" s="104"/>
      <c r="H975" s="113"/>
      <c r="I975" s="113"/>
      <c r="J975" s="31"/>
      <c r="K975" s="32"/>
      <c r="L975" s="113"/>
      <c r="M975" s="113"/>
      <c r="N975" s="31"/>
      <c r="O975" s="32"/>
      <c r="P975" s="113"/>
      <c r="Q975" s="113"/>
      <c r="R975" s="31"/>
      <c r="S975" s="32"/>
      <c r="T975" s="113"/>
      <c r="U975" s="113"/>
      <c r="V975" s="31"/>
      <c r="W975" s="32"/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1363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1363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>
        <v>0</v>
      </c>
      <c r="I977" s="113">
        <v>0</v>
      </c>
      <c r="J977" s="31">
        <v>0</v>
      </c>
      <c r="K977" s="32">
        <v>0</v>
      </c>
      <c r="L977" s="113">
        <v>0</v>
      </c>
      <c r="M977" s="113">
        <v>0</v>
      </c>
      <c r="N977" s="31">
        <v>0</v>
      </c>
      <c r="O977" s="32">
        <v>0</v>
      </c>
      <c r="P977" s="113"/>
      <c r="Q977" s="113"/>
      <c r="R977" s="31"/>
      <c r="S977" s="32"/>
      <c r="T977" s="113"/>
      <c r="U977" s="113"/>
      <c r="V977" s="31"/>
      <c r="W977" s="32"/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1363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0</v>
      </c>
      <c r="F978" s="104"/>
      <c r="G978" s="104"/>
      <c r="H978" s="113"/>
      <c r="I978" s="113"/>
      <c r="J978" s="31"/>
      <c r="K978" s="32"/>
      <c r="L978" s="113"/>
      <c r="M978" s="113"/>
      <c r="N978" s="31"/>
      <c r="O978" s="32"/>
      <c r="P978" s="113"/>
      <c r="Q978" s="113"/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1363</v>
      </c>
      <c r="B979" s="111" t="s">
        <v>210</v>
      </c>
      <c r="C979" s="112" t="s">
        <v>211</v>
      </c>
      <c r="D979" s="21">
        <f t="shared" si="17"/>
        <v>0</v>
      </c>
      <c r="E979" s="24">
        <f t="shared" si="17"/>
        <v>24168.35</v>
      </c>
      <c r="F979" s="104">
        <v>0</v>
      </c>
      <c r="G979" s="104">
        <v>4833.67</v>
      </c>
      <c r="H979" s="113">
        <v>0</v>
      </c>
      <c r="I979" s="113">
        <v>4833.67</v>
      </c>
      <c r="J979" s="31">
        <v>0</v>
      </c>
      <c r="K979" s="32">
        <v>4833.67</v>
      </c>
      <c r="L979" s="113">
        <v>0</v>
      </c>
      <c r="M979" s="113">
        <v>4833.67</v>
      </c>
      <c r="N979" s="31">
        <v>0</v>
      </c>
      <c r="O979" s="32">
        <v>4833.67</v>
      </c>
      <c r="P979" s="113"/>
      <c r="Q979" s="113"/>
      <c r="R979" s="31"/>
      <c r="S979" s="32"/>
      <c r="T979" s="113"/>
      <c r="U979" s="113"/>
      <c r="V979" s="31"/>
      <c r="W979" s="32"/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1363</v>
      </c>
      <c r="B980" s="111" t="s">
        <v>212</v>
      </c>
      <c r="C980" s="112" t="s">
        <v>213</v>
      </c>
      <c r="D980" s="21">
        <f t="shared" si="17"/>
        <v>0</v>
      </c>
      <c r="E980" s="24">
        <f t="shared" si="17"/>
        <v>39580.35</v>
      </c>
      <c r="F980" s="104">
        <v>0</v>
      </c>
      <c r="G980" s="104">
        <v>7916.07</v>
      </c>
      <c r="H980" s="105">
        <v>0</v>
      </c>
      <c r="I980" s="105">
        <v>7916.07</v>
      </c>
      <c r="J980" s="106">
        <v>0</v>
      </c>
      <c r="K980" s="107">
        <v>7916.07</v>
      </c>
      <c r="L980" s="105">
        <v>0</v>
      </c>
      <c r="M980" s="105">
        <v>7916.07</v>
      </c>
      <c r="N980" s="106">
        <v>0</v>
      </c>
      <c r="O980" s="107">
        <v>7916.07</v>
      </c>
      <c r="P980" s="113"/>
      <c r="Q980" s="113"/>
      <c r="R980" s="106"/>
      <c r="S980" s="107"/>
      <c r="T980" s="105"/>
      <c r="U980" s="105"/>
      <c r="V980" s="106"/>
      <c r="W980" s="107"/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1363</v>
      </c>
      <c r="B981" s="111" t="s">
        <v>214</v>
      </c>
      <c r="C981" s="112" t="s">
        <v>215</v>
      </c>
      <c r="D981" s="21">
        <f t="shared" si="17"/>
        <v>0</v>
      </c>
      <c r="E981" s="24">
        <f t="shared" si="17"/>
        <v>51150.01</v>
      </c>
      <c r="F981" s="104">
        <v>0</v>
      </c>
      <c r="G981" s="104">
        <v>9826.67</v>
      </c>
      <c r="H981" s="113">
        <v>0</v>
      </c>
      <c r="I981" s="113">
        <v>9826.67</v>
      </c>
      <c r="J981" s="31">
        <v>0</v>
      </c>
      <c r="K981" s="32">
        <v>9826.67</v>
      </c>
      <c r="L981" s="113">
        <v>0</v>
      </c>
      <c r="M981" s="113">
        <v>9826.67</v>
      </c>
      <c r="N981" s="31">
        <v>0</v>
      </c>
      <c r="O981" s="32">
        <v>11843.33</v>
      </c>
      <c r="P981" s="105"/>
      <c r="Q981" s="105"/>
      <c r="R981" s="31"/>
      <c r="S981" s="32"/>
      <c r="T981" s="113"/>
      <c r="U981" s="113"/>
      <c r="V981" s="31"/>
      <c r="W981" s="32"/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1363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0</v>
      </c>
      <c r="F982" s="104"/>
      <c r="G982" s="104"/>
      <c r="H982" s="105"/>
      <c r="I982" s="105"/>
      <c r="J982" s="106"/>
      <c r="K982" s="107"/>
      <c r="L982" s="105"/>
      <c r="M982" s="105"/>
      <c r="N982" s="106"/>
      <c r="O982" s="107"/>
      <c r="P982" s="113"/>
      <c r="Q982" s="113"/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1363</v>
      </c>
      <c r="B983" s="111" t="s">
        <v>218</v>
      </c>
      <c r="C983" s="112" t="s">
        <v>1590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1363</v>
      </c>
      <c r="B984" s="111" t="s">
        <v>219</v>
      </c>
      <c r="C984" s="112" t="s">
        <v>1591</v>
      </c>
      <c r="D984" s="21">
        <f t="shared" si="17"/>
        <v>0</v>
      </c>
      <c r="E984" s="24">
        <f t="shared" si="17"/>
        <v>0</v>
      </c>
      <c r="F984" s="104"/>
      <c r="G984" s="104"/>
      <c r="H984" s="113"/>
      <c r="I984" s="113"/>
      <c r="J984" s="31"/>
      <c r="K984" s="32"/>
      <c r="L984" s="113"/>
      <c r="M984" s="113"/>
      <c r="N984" s="31"/>
      <c r="O984" s="32"/>
      <c r="P984" s="105"/>
      <c r="Q984" s="105"/>
      <c r="R984" s="31"/>
      <c r="S984" s="32"/>
      <c r="T984" s="113"/>
      <c r="U984" s="113"/>
      <c r="V984" s="31"/>
      <c r="W984" s="32"/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1363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1363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12458.35</v>
      </c>
      <c r="F986" s="104">
        <v>0</v>
      </c>
      <c r="G986" s="104">
        <v>2491.67</v>
      </c>
      <c r="H986" s="113">
        <v>0</v>
      </c>
      <c r="I986" s="113">
        <v>2491.67</v>
      </c>
      <c r="J986" s="31">
        <v>0</v>
      </c>
      <c r="K986" s="32">
        <v>2491.67</v>
      </c>
      <c r="L986" s="113">
        <v>0</v>
      </c>
      <c r="M986" s="113">
        <v>2491.67</v>
      </c>
      <c r="N986" s="31">
        <v>0</v>
      </c>
      <c r="O986" s="32">
        <v>2491.67</v>
      </c>
      <c r="P986" s="105"/>
      <c r="Q986" s="105"/>
      <c r="R986" s="31"/>
      <c r="S986" s="32"/>
      <c r="T986" s="113"/>
      <c r="U986" s="113"/>
      <c r="V986" s="31"/>
      <c r="W986" s="32"/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1363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1363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1363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>
        <v>0</v>
      </c>
      <c r="I989" s="105">
        <v>0</v>
      </c>
      <c r="J989" s="106">
        <v>0</v>
      </c>
      <c r="K989" s="107">
        <v>0</v>
      </c>
      <c r="L989" s="105">
        <v>0</v>
      </c>
      <c r="M989" s="105">
        <v>0</v>
      </c>
      <c r="N989" s="106">
        <v>0</v>
      </c>
      <c r="O989" s="107">
        <v>0</v>
      </c>
      <c r="P989" s="113"/>
      <c r="Q989" s="113"/>
      <c r="R989" s="106"/>
      <c r="S989" s="107"/>
      <c r="T989" s="105"/>
      <c r="U989" s="105"/>
      <c r="V989" s="106"/>
      <c r="W989" s="107"/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1363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1363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0</v>
      </c>
      <c r="F991" s="104">
        <v>0</v>
      </c>
      <c r="G991" s="104">
        <v>0</v>
      </c>
      <c r="H991" s="105">
        <v>0</v>
      </c>
      <c r="I991" s="105">
        <v>0</v>
      </c>
      <c r="J991" s="106">
        <v>0</v>
      </c>
      <c r="K991" s="107">
        <v>0</v>
      </c>
      <c r="L991" s="105">
        <v>0</v>
      </c>
      <c r="M991" s="105">
        <v>0</v>
      </c>
      <c r="N991" s="106">
        <v>0</v>
      </c>
      <c r="O991" s="107">
        <v>0</v>
      </c>
      <c r="P991" s="113"/>
      <c r="Q991" s="113"/>
      <c r="R991" s="106"/>
      <c r="S991" s="107"/>
      <c r="T991" s="105"/>
      <c r="U991" s="105"/>
      <c r="V991" s="106"/>
      <c r="W991" s="107"/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1363</v>
      </c>
      <c r="B992" s="111" t="s">
        <v>234</v>
      </c>
      <c r="C992" s="112" t="s">
        <v>235</v>
      </c>
      <c r="D992" s="21">
        <f t="shared" si="17"/>
        <v>2100000</v>
      </c>
      <c r="E992" s="24">
        <f t="shared" si="17"/>
        <v>0</v>
      </c>
      <c r="F992" s="104">
        <v>0</v>
      </c>
      <c r="G992" s="104">
        <v>0</v>
      </c>
      <c r="H992" s="113">
        <v>0</v>
      </c>
      <c r="I992" s="113">
        <v>0</v>
      </c>
      <c r="J992" s="31">
        <v>2100000</v>
      </c>
      <c r="K992" s="32">
        <v>0</v>
      </c>
      <c r="L992" s="113">
        <v>0</v>
      </c>
      <c r="M992" s="113">
        <v>0</v>
      </c>
      <c r="N992" s="31">
        <v>0</v>
      </c>
      <c r="O992" s="32">
        <v>0</v>
      </c>
      <c r="P992" s="105"/>
      <c r="Q992" s="105"/>
      <c r="R992" s="31"/>
      <c r="S992" s="32"/>
      <c r="T992" s="113"/>
      <c r="U992" s="113"/>
      <c r="V992" s="31"/>
      <c r="W992" s="32"/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1363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1363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212333.34999999998</v>
      </c>
      <c r="F994" s="104">
        <v>0</v>
      </c>
      <c r="G994" s="104">
        <v>21466.67</v>
      </c>
      <c r="H994" s="113">
        <v>0</v>
      </c>
      <c r="I994" s="113">
        <v>21466.67</v>
      </c>
      <c r="J994" s="31">
        <v>0</v>
      </c>
      <c r="K994" s="32">
        <v>56466.67</v>
      </c>
      <c r="L994" s="113">
        <v>0</v>
      </c>
      <c r="M994" s="113">
        <v>56466.67</v>
      </c>
      <c r="N994" s="31">
        <v>0</v>
      </c>
      <c r="O994" s="32">
        <v>56466.67</v>
      </c>
      <c r="P994" s="113"/>
      <c r="Q994" s="113"/>
      <c r="R994" s="31"/>
      <c r="S994" s="32"/>
      <c r="T994" s="113"/>
      <c r="U994" s="113"/>
      <c r="V994" s="31"/>
      <c r="W994" s="32"/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1363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>
        <v>0</v>
      </c>
      <c r="I995" s="113">
        <v>0</v>
      </c>
      <c r="J995" s="31">
        <v>0</v>
      </c>
      <c r="K995" s="32">
        <v>0</v>
      </c>
      <c r="L995" s="113">
        <v>0</v>
      </c>
      <c r="M995" s="113">
        <v>0</v>
      </c>
      <c r="N995" s="31">
        <v>0</v>
      </c>
      <c r="O995" s="32">
        <v>0</v>
      </c>
      <c r="P995" s="113"/>
      <c r="Q995" s="113"/>
      <c r="R995" s="31"/>
      <c r="S995" s="32"/>
      <c r="T995" s="113"/>
      <c r="U995" s="113"/>
      <c r="V995" s="31"/>
      <c r="W995" s="32"/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1363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1363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>
        <v>0</v>
      </c>
      <c r="I997" s="113">
        <v>0</v>
      </c>
      <c r="J997" s="31">
        <v>0</v>
      </c>
      <c r="K997" s="32">
        <v>0</v>
      </c>
      <c r="L997" s="113">
        <v>0</v>
      </c>
      <c r="M997" s="113">
        <v>0</v>
      </c>
      <c r="N997" s="31">
        <v>0</v>
      </c>
      <c r="O997" s="32">
        <v>0</v>
      </c>
      <c r="P997" s="113"/>
      <c r="Q997" s="113"/>
      <c r="R997" s="31"/>
      <c r="S997" s="32"/>
      <c r="T997" s="113"/>
      <c r="U997" s="113"/>
      <c r="V997" s="31"/>
      <c r="W997" s="32"/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1363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/>
      <c r="G998" s="104"/>
      <c r="H998" s="113"/>
      <c r="I998" s="113"/>
      <c r="J998" s="31"/>
      <c r="K998" s="32"/>
      <c r="L998" s="113"/>
      <c r="M998" s="113"/>
      <c r="N998" s="31"/>
      <c r="O998" s="32"/>
      <c r="P998" s="113"/>
      <c r="Q998" s="113"/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1363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1363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/>
      <c r="G1000" s="104"/>
      <c r="H1000" s="113"/>
      <c r="I1000" s="113"/>
      <c r="J1000" s="31"/>
      <c r="K1000" s="32"/>
      <c r="L1000" s="113"/>
      <c r="M1000" s="113"/>
      <c r="N1000" s="31"/>
      <c r="O1000" s="32"/>
      <c r="P1000" s="113"/>
      <c r="Q1000" s="113"/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1363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/>
      <c r="G1001" s="104"/>
      <c r="H1001" s="113"/>
      <c r="I1001" s="113"/>
      <c r="J1001" s="31"/>
      <c r="K1001" s="32"/>
      <c r="L1001" s="113"/>
      <c r="M1001" s="113"/>
      <c r="N1001" s="31"/>
      <c r="O1001" s="32"/>
      <c r="P1001" s="113"/>
      <c r="Q1001" s="113"/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1363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1363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/>
      <c r="G1003" s="104"/>
      <c r="H1003" s="113"/>
      <c r="I1003" s="113"/>
      <c r="J1003" s="31"/>
      <c r="K1003" s="32"/>
      <c r="L1003" s="113"/>
      <c r="M1003" s="113"/>
      <c r="N1003" s="31"/>
      <c r="O1003" s="32"/>
      <c r="P1003" s="113"/>
      <c r="Q1003" s="113"/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1363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/>
      <c r="G1004" s="104"/>
      <c r="H1004" s="105"/>
      <c r="I1004" s="105"/>
      <c r="J1004" s="106"/>
      <c r="K1004" s="107"/>
      <c r="L1004" s="105"/>
      <c r="M1004" s="105"/>
      <c r="N1004" s="106"/>
      <c r="O1004" s="107"/>
      <c r="P1004" s="113"/>
      <c r="Q1004" s="113"/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1363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1363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/>
      <c r="G1006" s="104"/>
      <c r="H1006" s="105"/>
      <c r="I1006" s="105"/>
      <c r="J1006" s="106"/>
      <c r="K1006" s="107"/>
      <c r="L1006" s="105"/>
      <c r="M1006" s="105"/>
      <c r="N1006" s="106"/>
      <c r="O1006" s="107"/>
      <c r="P1006" s="105"/>
      <c r="Q1006" s="105"/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1363</v>
      </c>
      <c r="B1007" s="111" t="s">
        <v>264</v>
      </c>
      <c r="C1007" s="112" t="s">
        <v>265</v>
      </c>
      <c r="D1007" s="21">
        <f t="shared" si="17"/>
        <v>767500</v>
      </c>
      <c r="E1007" s="24">
        <f t="shared" si="17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>
        <v>0</v>
      </c>
      <c r="K1007" s="107">
        <v>0</v>
      </c>
      <c r="L1007" s="105">
        <v>0</v>
      </c>
      <c r="M1007" s="105">
        <v>0</v>
      </c>
      <c r="N1007" s="106">
        <v>767500</v>
      </c>
      <c r="O1007" s="107">
        <v>0</v>
      </c>
      <c r="P1007" s="105"/>
      <c r="Q1007" s="105"/>
      <c r="R1007" s="106"/>
      <c r="S1007" s="107"/>
      <c r="T1007" s="105"/>
      <c r="U1007" s="105"/>
      <c r="V1007" s="106"/>
      <c r="W1007" s="107"/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1363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1363</v>
      </c>
      <c r="B1009" s="111" t="s">
        <v>268</v>
      </c>
      <c r="C1009" s="112" t="s">
        <v>269</v>
      </c>
      <c r="D1009" s="21">
        <f t="shared" si="17"/>
        <v>0</v>
      </c>
      <c r="E1009" s="24">
        <f t="shared" si="17"/>
        <v>152773.81</v>
      </c>
      <c r="F1009" s="104">
        <v>0</v>
      </c>
      <c r="G1009" s="104">
        <v>28727.38</v>
      </c>
      <c r="H1009" s="113">
        <v>0</v>
      </c>
      <c r="I1009" s="113">
        <v>28727.38</v>
      </c>
      <c r="J1009" s="31">
        <v>0</v>
      </c>
      <c r="K1009" s="32">
        <v>28727.38</v>
      </c>
      <c r="L1009" s="113">
        <v>0</v>
      </c>
      <c r="M1009" s="113">
        <v>28727.38</v>
      </c>
      <c r="N1009" s="31">
        <v>0</v>
      </c>
      <c r="O1009" s="32">
        <v>37864.29</v>
      </c>
      <c r="P1009" s="105"/>
      <c r="Q1009" s="105"/>
      <c r="R1009" s="31"/>
      <c r="S1009" s="32"/>
      <c r="T1009" s="113"/>
      <c r="U1009" s="113"/>
      <c r="V1009" s="31"/>
      <c r="W1009" s="32"/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1363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>
        <v>0</v>
      </c>
      <c r="G1010" s="104">
        <v>0</v>
      </c>
      <c r="H1010" s="105">
        <v>0</v>
      </c>
      <c r="I1010" s="105">
        <v>0</v>
      </c>
      <c r="J1010" s="106">
        <v>0</v>
      </c>
      <c r="K1010" s="107">
        <v>0</v>
      </c>
      <c r="L1010" s="105">
        <v>0</v>
      </c>
      <c r="M1010" s="105">
        <v>0</v>
      </c>
      <c r="N1010" s="106">
        <v>0</v>
      </c>
      <c r="O1010" s="107">
        <v>0</v>
      </c>
      <c r="P1010" s="113"/>
      <c r="Q1010" s="113"/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1363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1363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>
        <v>0</v>
      </c>
      <c r="G1012" s="104">
        <v>0</v>
      </c>
      <c r="H1012" s="105">
        <v>0</v>
      </c>
      <c r="I1012" s="105">
        <v>0</v>
      </c>
      <c r="J1012" s="106">
        <v>0</v>
      </c>
      <c r="K1012" s="107">
        <v>0</v>
      </c>
      <c r="L1012" s="105">
        <v>0</v>
      </c>
      <c r="M1012" s="105">
        <v>0</v>
      </c>
      <c r="N1012" s="106">
        <v>0</v>
      </c>
      <c r="O1012" s="107">
        <v>0</v>
      </c>
      <c r="P1012" s="105"/>
      <c r="Q1012" s="105"/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1363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1363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1363</v>
      </c>
      <c r="B1015" s="111" t="s">
        <v>280</v>
      </c>
      <c r="C1015" s="112" t="s">
        <v>1592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1363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>
        <v>0</v>
      </c>
      <c r="K1016" s="107">
        <v>0</v>
      </c>
      <c r="L1016" s="105">
        <v>0</v>
      </c>
      <c r="M1016" s="105">
        <v>0</v>
      </c>
      <c r="N1016" s="106">
        <v>0</v>
      </c>
      <c r="O1016" s="107">
        <v>0</v>
      </c>
      <c r="P1016" s="105"/>
      <c r="Q1016" s="105"/>
      <c r="R1016" s="106"/>
      <c r="S1016" s="107"/>
      <c r="T1016" s="105"/>
      <c r="U1016" s="105"/>
      <c r="V1016" s="106"/>
      <c r="W1016" s="107"/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1363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1363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59444.45</v>
      </c>
      <c r="F1018" s="104">
        <v>0</v>
      </c>
      <c r="G1018" s="104">
        <v>11888.89</v>
      </c>
      <c r="H1018" s="105">
        <v>0</v>
      </c>
      <c r="I1018" s="105">
        <v>11888.89</v>
      </c>
      <c r="J1018" s="106">
        <v>0</v>
      </c>
      <c r="K1018" s="107">
        <v>11888.89</v>
      </c>
      <c r="L1018" s="105">
        <v>0</v>
      </c>
      <c r="M1018" s="105">
        <v>11888.89</v>
      </c>
      <c r="N1018" s="106">
        <v>0</v>
      </c>
      <c r="O1018" s="107">
        <v>11888.89</v>
      </c>
      <c r="P1018" s="105"/>
      <c r="Q1018" s="105"/>
      <c r="R1018" s="106"/>
      <c r="S1018" s="107"/>
      <c r="T1018" s="105"/>
      <c r="U1018" s="105"/>
      <c r="V1018" s="106"/>
      <c r="W1018" s="107"/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1363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1363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1363</v>
      </c>
      <c r="B1021" s="111" t="s">
        <v>291</v>
      </c>
      <c r="C1021" s="112" t="s">
        <v>1593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1363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1363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1363</v>
      </c>
      <c r="B1024" s="111" t="s">
        <v>296</v>
      </c>
      <c r="C1024" s="112" t="s">
        <v>1594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1363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1363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1363</v>
      </c>
      <c r="B1027" s="111" t="s">
        <v>301</v>
      </c>
      <c r="C1027" s="112" t="s">
        <v>1595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1363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1363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1363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1363</v>
      </c>
      <c r="B1031" s="111" t="s">
        <v>308</v>
      </c>
      <c r="C1031" s="112" t="s">
        <v>309</v>
      </c>
      <c r="D1031" s="21">
        <f t="shared" si="18"/>
        <v>34052</v>
      </c>
      <c r="E1031" s="24">
        <f t="shared" si="18"/>
        <v>0</v>
      </c>
      <c r="F1031" s="104">
        <v>34052</v>
      </c>
      <c r="G1031" s="104">
        <v>0</v>
      </c>
      <c r="H1031" s="105">
        <v>0</v>
      </c>
      <c r="I1031" s="105">
        <v>0</v>
      </c>
      <c r="J1031" s="106">
        <v>0</v>
      </c>
      <c r="K1031" s="107">
        <v>0</v>
      </c>
      <c r="L1031" s="105">
        <v>0</v>
      </c>
      <c r="M1031" s="105">
        <v>0</v>
      </c>
      <c r="N1031" s="106">
        <v>0</v>
      </c>
      <c r="O1031" s="107">
        <v>0</v>
      </c>
      <c r="P1031" s="113"/>
      <c r="Q1031" s="113"/>
      <c r="R1031" s="106"/>
      <c r="S1031" s="107"/>
      <c r="T1031" s="105"/>
      <c r="U1031" s="105"/>
      <c r="V1031" s="106"/>
      <c r="W1031" s="107"/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1363</v>
      </c>
      <c r="B1032" s="111" t="s">
        <v>310</v>
      </c>
      <c r="C1032" s="112" t="s">
        <v>311</v>
      </c>
      <c r="D1032" s="21">
        <f t="shared" si="18"/>
        <v>1875000</v>
      </c>
      <c r="E1032" s="24">
        <f t="shared" si="18"/>
        <v>1150000</v>
      </c>
      <c r="F1032" s="104">
        <v>0</v>
      </c>
      <c r="G1032" s="104">
        <v>0</v>
      </c>
      <c r="H1032" s="113">
        <v>0</v>
      </c>
      <c r="I1032" s="113">
        <v>0</v>
      </c>
      <c r="J1032" s="31">
        <v>0</v>
      </c>
      <c r="K1032" s="32">
        <v>0</v>
      </c>
      <c r="L1032" s="113">
        <v>0</v>
      </c>
      <c r="M1032" s="113">
        <v>0</v>
      </c>
      <c r="N1032" s="31">
        <v>1875000</v>
      </c>
      <c r="O1032" s="32">
        <v>1150000</v>
      </c>
      <c r="P1032" s="105"/>
      <c r="Q1032" s="105"/>
      <c r="R1032" s="31"/>
      <c r="S1032" s="32"/>
      <c r="T1032" s="113"/>
      <c r="U1032" s="113"/>
      <c r="V1032" s="31"/>
      <c r="W1032" s="32"/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1363</v>
      </c>
      <c r="B1033" s="111" t="s">
        <v>312</v>
      </c>
      <c r="C1033" s="112" t="s">
        <v>313</v>
      </c>
      <c r="D1033" s="21">
        <f t="shared" si="18"/>
        <v>176493</v>
      </c>
      <c r="E1033" s="24">
        <f t="shared" si="18"/>
        <v>0</v>
      </c>
      <c r="F1033" s="104">
        <v>0</v>
      </c>
      <c r="G1033" s="104">
        <v>0</v>
      </c>
      <c r="H1033" s="113">
        <v>0</v>
      </c>
      <c r="I1033" s="113">
        <v>0</v>
      </c>
      <c r="J1033" s="31">
        <v>0</v>
      </c>
      <c r="K1033" s="32">
        <v>0</v>
      </c>
      <c r="L1033" s="113">
        <v>163803</v>
      </c>
      <c r="M1033" s="113">
        <v>0</v>
      </c>
      <c r="N1033" s="31">
        <v>12690</v>
      </c>
      <c r="O1033" s="32">
        <v>0</v>
      </c>
      <c r="P1033" s="113"/>
      <c r="Q1033" s="113"/>
      <c r="R1033" s="31"/>
      <c r="S1033" s="32"/>
      <c r="T1033" s="113"/>
      <c r="U1033" s="113"/>
      <c r="V1033" s="31"/>
      <c r="W1033" s="32"/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1363</v>
      </c>
      <c r="B1034" s="111" t="s">
        <v>314</v>
      </c>
      <c r="C1034" s="112" t="s">
        <v>315</v>
      </c>
      <c r="D1034" s="21">
        <f t="shared" si="18"/>
        <v>0</v>
      </c>
      <c r="E1034" s="24">
        <f t="shared" si="18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>
        <v>0</v>
      </c>
      <c r="K1034" s="32">
        <v>0</v>
      </c>
      <c r="L1034" s="113">
        <v>0</v>
      </c>
      <c r="M1034" s="113">
        <v>0</v>
      </c>
      <c r="N1034" s="31">
        <v>0</v>
      </c>
      <c r="O1034" s="32">
        <v>0</v>
      </c>
      <c r="P1034" s="113"/>
      <c r="Q1034" s="113"/>
      <c r="R1034" s="31"/>
      <c r="S1034" s="32"/>
      <c r="T1034" s="113"/>
      <c r="U1034" s="113"/>
      <c r="V1034" s="31"/>
      <c r="W1034" s="32"/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1363</v>
      </c>
      <c r="B1035" s="111" t="s">
        <v>316</v>
      </c>
      <c r="C1035" s="112" t="s">
        <v>317</v>
      </c>
      <c r="D1035" s="21">
        <f t="shared" si="18"/>
        <v>0</v>
      </c>
      <c r="E1035" s="24">
        <f t="shared" si="18"/>
        <v>0</v>
      </c>
      <c r="F1035" s="104">
        <v>0</v>
      </c>
      <c r="G1035" s="104">
        <v>0</v>
      </c>
      <c r="H1035" s="113">
        <v>0</v>
      </c>
      <c r="I1035" s="113">
        <v>0</v>
      </c>
      <c r="J1035" s="31">
        <v>0</v>
      </c>
      <c r="K1035" s="32">
        <v>0</v>
      </c>
      <c r="L1035" s="113">
        <v>0</v>
      </c>
      <c r="M1035" s="113">
        <v>0</v>
      </c>
      <c r="N1035" s="31">
        <v>0</v>
      </c>
      <c r="O1035" s="32">
        <v>0</v>
      </c>
      <c r="P1035" s="113"/>
      <c r="Q1035" s="113"/>
      <c r="R1035" s="31"/>
      <c r="S1035" s="32"/>
      <c r="T1035" s="113"/>
      <c r="U1035" s="113"/>
      <c r="V1035" s="31"/>
      <c r="W1035" s="32"/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1363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/>
      <c r="G1036" s="104"/>
      <c r="H1036" s="113"/>
      <c r="I1036" s="113"/>
      <c r="J1036" s="31"/>
      <c r="K1036" s="32"/>
      <c r="L1036" s="113"/>
      <c r="M1036" s="113"/>
      <c r="N1036" s="31"/>
      <c r="O1036" s="32"/>
      <c r="P1036" s="113"/>
      <c r="Q1036" s="113"/>
      <c r="R1036" s="31"/>
      <c r="S1036" s="32"/>
      <c r="T1036" s="113"/>
      <c r="U1036" s="113"/>
      <c r="V1036" s="31"/>
      <c r="W1036" s="32"/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1363</v>
      </c>
      <c r="B1037" s="111" t="s">
        <v>320</v>
      </c>
      <c r="C1037" s="112" t="s">
        <v>321</v>
      </c>
      <c r="D1037" s="21">
        <f t="shared" si="18"/>
        <v>1808500</v>
      </c>
      <c r="E1037" s="24">
        <f t="shared" si="18"/>
        <v>0</v>
      </c>
      <c r="F1037" s="104">
        <v>69500</v>
      </c>
      <c r="G1037" s="104">
        <v>0</v>
      </c>
      <c r="H1037" s="113">
        <v>0</v>
      </c>
      <c r="I1037" s="113">
        <v>0</v>
      </c>
      <c r="J1037" s="31">
        <v>14000</v>
      </c>
      <c r="K1037" s="32">
        <v>0</v>
      </c>
      <c r="L1037" s="113">
        <v>1510000</v>
      </c>
      <c r="M1037" s="113">
        <v>0</v>
      </c>
      <c r="N1037" s="31">
        <v>215000</v>
      </c>
      <c r="O1037" s="32">
        <v>0</v>
      </c>
      <c r="P1037" s="113"/>
      <c r="Q1037" s="113"/>
      <c r="R1037" s="31"/>
      <c r="S1037" s="32"/>
      <c r="T1037" s="113"/>
      <c r="U1037" s="113"/>
      <c r="V1037" s="31"/>
      <c r="W1037" s="32"/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1363</v>
      </c>
      <c r="B1038" s="111" t="s">
        <v>322</v>
      </c>
      <c r="C1038" s="112" t="s">
        <v>323</v>
      </c>
      <c r="D1038" s="21">
        <f t="shared" si="18"/>
        <v>444500</v>
      </c>
      <c r="E1038" s="24">
        <f t="shared" si="18"/>
        <v>0</v>
      </c>
      <c r="F1038" s="104">
        <v>0</v>
      </c>
      <c r="G1038" s="104">
        <v>0</v>
      </c>
      <c r="H1038" s="113">
        <v>92000</v>
      </c>
      <c r="I1038" s="113">
        <v>0</v>
      </c>
      <c r="J1038" s="31">
        <v>204600</v>
      </c>
      <c r="K1038" s="32">
        <v>0</v>
      </c>
      <c r="L1038" s="113">
        <v>147900</v>
      </c>
      <c r="M1038" s="113">
        <v>0</v>
      </c>
      <c r="N1038" s="31">
        <v>0</v>
      </c>
      <c r="O1038" s="32">
        <v>0</v>
      </c>
      <c r="P1038" s="113"/>
      <c r="Q1038" s="113"/>
      <c r="R1038" s="31"/>
      <c r="S1038" s="32"/>
      <c r="T1038" s="113"/>
      <c r="U1038" s="113"/>
      <c r="V1038" s="31"/>
      <c r="W1038" s="32"/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1363</v>
      </c>
      <c r="B1039" s="111" t="s">
        <v>324</v>
      </c>
      <c r="C1039" s="112" t="s">
        <v>325</v>
      </c>
      <c r="D1039" s="21">
        <f t="shared" si="18"/>
        <v>0</v>
      </c>
      <c r="E1039" s="24">
        <f t="shared" si="18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>
        <v>0</v>
      </c>
      <c r="K1039" s="32">
        <v>0</v>
      </c>
      <c r="L1039" s="113">
        <v>0</v>
      </c>
      <c r="M1039" s="113">
        <v>0</v>
      </c>
      <c r="N1039" s="31">
        <v>0</v>
      </c>
      <c r="O1039" s="32">
        <v>0</v>
      </c>
      <c r="P1039" s="113"/>
      <c r="Q1039" s="113"/>
      <c r="R1039" s="31"/>
      <c r="S1039" s="32"/>
      <c r="T1039" s="113"/>
      <c r="U1039" s="113"/>
      <c r="V1039" s="31"/>
      <c r="W1039" s="32"/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1363</v>
      </c>
      <c r="B1040" s="111" t="s">
        <v>326</v>
      </c>
      <c r="C1040" s="112" t="s">
        <v>327</v>
      </c>
      <c r="D1040" s="21">
        <f t="shared" si="18"/>
        <v>75000</v>
      </c>
      <c r="E1040" s="24">
        <f t="shared" si="18"/>
        <v>0</v>
      </c>
      <c r="F1040" s="104"/>
      <c r="G1040" s="104"/>
      <c r="H1040" s="113"/>
      <c r="I1040" s="113"/>
      <c r="J1040" s="31"/>
      <c r="K1040" s="32"/>
      <c r="L1040" s="113">
        <v>75000</v>
      </c>
      <c r="M1040" s="113">
        <v>0</v>
      </c>
      <c r="N1040" s="31">
        <v>0</v>
      </c>
      <c r="O1040" s="32">
        <v>0</v>
      </c>
      <c r="P1040" s="113"/>
      <c r="Q1040" s="113"/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1363</v>
      </c>
      <c r="B1041" s="65" t="s">
        <v>328</v>
      </c>
      <c r="C1041" s="66" t="s">
        <v>329</v>
      </c>
      <c r="D1041" s="21">
        <f t="shared" si="18"/>
        <v>0</v>
      </c>
      <c r="E1041" s="24">
        <f t="shared" si="18"/>
        <v>284259.96999999997</v>
      </c>
      <c r="F1041" s="104">
        <v>0</v>
      </c>
      <c r="G1041" s="104">
        <v>57587.24</v>
      </c>
      <c r="H1041" s="113">
        <v>0</v>
      </c>
      <c r="I1041" s="113">
        <v>57587.24</v>
      </c>
      <c r="J1041" s="31">
        <v>0</v>
      </c>
      <c r="K1041" s="32">
        <v>57585.24</v>
      </c>
      <c r="L1041" s="113">
        <v>0</v>
      </c>
      <c r="M1041" s="113">
        <v>56105.68</v>
      </c>
      <c r="N1041" s="31">
        <v>0</v>
      </c>
      <c r="O1041" s="32">
        <v>55394.57</v>
      </c>
      <c r="P1041" s="113"/>
      <c r="Q1041" s="113"/>
      <c r="R1041" s="31"/>
      <c r="S1041" s="32"/>
      <c r="T1041" s="113"/>
      <c r="U1041" s="113"/>
      <c r="V1041" s="31"/>
      <c r="W1041" s="32"/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1363</v>
      </c>
      <c r="B1042" s="65" t="s">
        <v>330</v>
      </c>
      <c r="C1042" s="66" t="s">
        <v>331</v>
      </c>
      <c r="D1042" s="21">
        <f t="shared" si="18"/>
        <v>0</v>
      </c>
      <c r="E1042" s="24">
        <f t="shared" si="18"/>
        <v>75208.33</v>
      </c>
      <c r="F1042" s="104">
        <v>0</v>
      </c>
      <c r="G1042" s="104">
        <v>12625</v>
      </c>
      <c r="H1042" s="113">
        <v>0</v>
      </c>
      <c r="I1042" s="113">
        <v>12625</v>
      </c>
      <c r="J1042" s="31">
        <v>0</v>
      </c>
      <c r="K1042" s="32">
        <v>12625</v>
      </c>
      <c r="L1042" s="113">
        <v>0</v>
      </c>
      <c r="M1042" s="113">
        <v>12625</v>
      </c>
      <c r="N1042" s="31">
        <v>0</v>
      </c>
      <c r="O1042" s="32">
        <v>24708.33</v>
      </c>
      <c r="P1042" s="113"/>
      <c r="Q1042" s="113"/>
      <c r="R1042" s="31"/>
      <c r="S1042" s="32"/>
      <c r="T1042" s="113"/>
      <c r="U1042" s="113"/>
      <c r="V1042" s="31"/>
      <c r="W1042" s="32"/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1363</v>
      </c>
      <c r="B1043" s="111" t="s">
        <v>332</v>
      </c>
      <c r="C1043" s="112" t="s">
        <v>333</v>
      </c>
      <c r="D1043" s="21">
        <f t="shared" si="18"/>
        <v>0</v>
      </c>
      <c r="E1043" s="24">
        <f t="shared" si="18"/>
        <v>66541.95</v>
      </c>
      <c r="F1043" s="104">
        <v>0</v>
      </c>
      <c r="G1043" s="104">
        <v>12892.27</v>
      </c>
      <c r="H1043" s="113">
        <v>0</v>
      </c>
      <c r="I1043" s="113">
        <v>12892.27</v>
      </c>
      <c r="J1043" s="31">
        <v>0</v>
      </c>
      <c r="K1043" s="32">
        <v>12890.27</v>
      </c>
      <c r="L1043" s="113">
        <v>0</v>
      </c>
      <c r="M1043" s="113">
        <v>13827.82</v>
      </c>
      <c r="N1043" s="31">
        <v>0</v>
      </c>
      <c r="O1043" s="32">
        <v>14039.32</v>
      </c>
      <c r="P1043" s="113"/>
      <c r="Q1043" s="113"/>
      <c r="R1043" s="31"/>
      <c r="S1043" s="32"/>
      <c r="T1043" s="113"/>
      <c r="U1043" s="113"/>
      <c r="V1043" s="31"/>
      <c r="W1043" s="32"/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1363</v>
      </c>
      <c r="B1044" s="111" t="s">
        <v>334</v>
      </c>
      <c r="C1044" s="112" t="s">
        <v>335</v>
      </c>
      <c r="D1044" s="21">
        <f t="shared" si="18"/>
        <v>11770.09</v>
      </c>
      <c r="E1044" s="24">
        <f t="shared" si="18"/>
        <v>39294.22</v>
      </c>
      <c r="F1044" s="104">
        <v>0</v>
      </c>
      <c r="G1044" s="104">
        <v>17274.86</v>
      </c>
      <c r="H1044" s="113">
        <v>11770.09</v>
      </c>
      <c r="I1044" s="113">
        <v>5504.84</v>
      </c>
      <c r="J1044" s="31">
        <v>0</v>
      </c>
      <c r="K1044" s="32">
        <v>5504.84</v>
      </c>
      <c r="L1044" s="113">
        <v>0</v>
      </c>
      <c r="M1044" s="113">
        <v>5504.84</v>
      </c>
      <c r="N1044" s="31">
        <v>0</v>
      </c>
      <c r="O1044" s="32">
        <v>5504.84</v>
      </c>
      <c r="P1044" s="113"/>
      <c r="Q1044" s="113"/>
      <c r="R1044" s="31"/>
      <c r="S1044" s="32"/>
      <c r="T1044" s="113"/>
      <c r="U1044" s="113"/>
      <c r="V1044" s="31"/>
      <c r="W1044" s="32"/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1363</v>
      </c>
      <c r="B1045" s="111" t="s">
        <v>336</v>
      </c>
      <c r="C1045" s="112" t="s">
        <v>337</v>
      </c>
      <c r="D1045" s="21">
        <f t="shared" si="18"/>
        <v>0</v>
      </c>
      <c r="E1045" s="24">
        <f t="shared" si="18"/>
        <v>0</v>
      </c>
      <c r="F1045" s="104">
        <v>0</v>
      </c>
      <c r="G1045" s="104">
        <v>0</v>
      </c>
      <c r="H1045" s="113">
        <v>0</v>
      </c>
      <c r="I1045" s="113">
        <v>0</v>
      </c>
      <c r="J1045" s="31">
        <v>0</v>
      </c>
      <c r="K1045" s="32">
        <v>0</v>
      </c>
      <c r="L1045" s="113">
        <v>0</v>
      </c>
      <c r="M1045" s="113">
        <v>0</v>
      </c>
      <c r="N1045" s="31">
        <v>0</v>
      </c>
      <c r="O1045" s="32">
        <v>0</v>
      </c>
      <c r="P1045" s="113"/>
      <c r="Q1045" s="113"/>
      <c r="R1045" s="31"/>
      <c r="S1045" s="32"/>
      <c r="T1045" s="113"/>
      <c r="U1045" s="113"/>
      <c r="V1045" s="31"/>
      <c r="W1045" s="32"/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1363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/>
      <c r="G1046" s="104"/>
      <c r="H1046" s="113"/>
      <c r="I1046" s="113"/>
      <c r="J1046" s="31"/>
      <c r="K1046" s="32"/>
      <c r="L1046" s="113"/>
      <c r="M1046" s="113"/>
      <c r="N1046" s="31"/>
      <c r="O1046" s="32"/>
      <c r="P1046" s="113"/>
      <c r="Q1046" s="113"/>
      <c r="R1046" s="31"/>
      <c r="S1046" s="32"/>
      <c r="T1046" s="113"/>
      <c r="U1046" s="113"/>
      <c r="V1046" s="31"/>
      <c r="W1046" s="32"/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1363</v>
      </c>
      <c r="B1047" s="111" t="s">
        <v>340</v>
      </c>
      <c r="C1047" s="112" t="s">
        <v>341</v>
      </c>
      <c r="D1047" s="21">
        <f t="shared" si="18"/>
        <v>8351.19</v>
      </c>
      <c r="E1047" s="24">
        <f t="shared" si="18"/>
        <v>1595994.6600000001</v>
      </c>
      <c r="F1047" s="104">
        <v>8351.19</v>
      </c>
      <c r="G1047" s="104">
        <v>299498.63</v>
      </c>
      <c r="H1047" s="113">
        <v>0</v>
      </c>
      <c r="I1047" s="113">
        <v>306294.49</v>
      </c>
      <c r="J1047" s="31">
        <v>0</v>
      </c>
      <c r="K1047" s="32">
        <v>323230.21000000002</v>
      </c>
      <c r="L1047" s="113">
        <v>0</v>
      </c>
      <c r="M1047" s="113">
        <v>331694.5</v>
      </c>
      <c r="N1047" s="31">
        <v>0</v>
      </c>
      <c r="O1047" s="32">
        <v>335276.83</v>
      </c>
      <c r="P1047" s="113"/>
      <c r="Q1047" s="113"/>
      <c r="R1047" s="31"/>
      <c r="S1047" s="32"/>
      <c r="T1047" s="113"/>
      <c r="U1047" s="113"/>
      <c r="V1047" s="31"/>
      <c r="W1047" s="32"/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1363</v>
      </c>
      <c r="B1048" s="111" t="s">
        <v>342</v>
      </c>
      <c r="C1048" s="112" t="s">
        <v>343</v>
      </c>
      <c r="D1048" s="21">
        <f t="shared" si="18"/>
        <v>0</v>
      </c>
      <c r="E1048" s="24">
        <f t="shared" si="18"/>
        <v>154269.22999999998</v>
      </c>
      <c r="F1048" s="104">
        <v>0</v>
      </c>
      <c r="G1048" s="104">
        <v>24944.560000000001</v>
      </c>
      <c r="H1048" s="113">
        <v>0</v>
      </c>
      <c r="I1048" s="113">
        <v>26917.78</v>
      </c>
      <c r="J1048" s="31">
        <v>0</v>
      </c>
      <c r="K1048" s="32">
        <v>32600.11</v>
      </c>
      <c r="L1048" s="113">
        <v>0</v>
      </c>
      <c r="M1048" s="113">
        <v>36125.11</v>
      </c>
      <c r="N1048" s="31">
        <v>0</v>
      </c>
      <c r="O1048" s="32">
        <v>33681.67</v>
      </c>
      <c r="P1048" s="113"/>
      <c r="Q1048" s="113"/>
      <c r="R1048" s="31"/>
      <c r="S1048" s="32"/>
      <c r="T1048" s="113"/>
      <c r="U1048" s="113"/>
      <c r="V1048" s="31"/>
      <c r="W1048" s="32"/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1363</v>
      </c>
      <c r="B1049" s="111" t="s">
        <v>344</v>
      </c>
      <c r="C1049" s="112" t="s">
        <v>345</v>
      </c>
      <c r="D1049" s="21">
        <f t="shared" si="18"/>
        <v>0</v>
      </c>
      <c r="E1049" s="24">
        <f t="shared" si="18"/>
        <v>78129.31</v>
      </c>
      <c r="F1049" s="104">
        <v>0</v>
      </c>
      <c r="G1049" s="104">
        <v>15625.86</v>
      </c>
      <c r="H1049" s="113">
        <v>0</v>
      </c>
      <c r="I1049" s="113">
        <v>15626.87</v>
      </c>
      <c r="J1049" s="31">
        <v>0</v>
      </c>
      <c r="K1049" s="32">
        <v>15625.86</v>
      </c>
      <c r="L1049" s="113">
        <v>0</v>
      </c>
      <c r="M1049" s="113">
        <v>15625.86</v>
      </c>
      <c r="N1049" s="31">
        <v>0</v>
      </c>
      <c r="O1049" s="32">
        <v>15624.86</v>
      </c>
      <c r="P1049" s="113"/>
      <c r="Q1049" s="113"/>
      <c r="R1049" s="31"/>
      <c r="S1049" s="32"/>
      <c r="T1049" s="113"/>
      <c r="U1049" s="113"/>
      <c r="V1049" s="31"/>
      <c r="W1049" s="32"/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1363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2500</v>
      </c>
      <c r="F1050" s="104"/>
      <c r="G1050" s="104"/>
      <c r="H1050" s="113"/>
      <c r="I1050" s="113"/>
      <c r="J1050" s="31"/>
      <c r="K1050" s="32"/>
      <c r="L1050" s="113">
        <v>0</v>
      </c>
      <c r="M1050" s="113">
        <v>1250</v>
      </c>
      <c r="N1050" s="31">
        <v>0</v>
      </c>
      <c r="O1050" s="32">
        <v>1250</v>
      </c>
      <c r="P1050" s="113"/>
      <c r="Q1050" s="113"/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1363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1363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1363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>
        <v>0</v>
      </c>
      <c r="G1053" s="104">
        <v>0</v>
      </c>
      <c r="H1053" s="113">
        <v>0</v>
      </c>
      <c r="I1053" s="113">
        <v>0</v>
      </c>
      <c r="J1053" s="31">
        <v>0</v>
      </c>
      <c r="K1053" s="32">
        <v>0</v>
      </c>
      <c r="L1053" s="113">
        <v>0</v>
      </c>
      <c r="M1053" s="113">
        <v>0</v>
      </c>
      <c r="N1053" s="31">
        <v>0</v>
      </c>
      <c r="O1053" s="32">
        <v>0</v>
      </c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1363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1363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>
        <v>0</v>
      </c>
      <c r="G1055" s="104">
        <v>0</v>
      </c>
      <c r="H1055" s="113">
        <v>0</v>
      </c>
      <c r="I1055" s="113">
        <v>0</v>
      </c>
      <c r="J1055" s="31">
        <v>0</v>
      </c>
      <c r="K1055" s="32">
        <v>0</v>
      </c>
      <c r="L1055" s="113">
        <v>0</v>
      </c>
      <c r="M1055" s="113">
        <v>0</v>
      </c>
      <c r="N1055" s="31">
        <v>0</v>
      </c>
      <c r="O1055" s="32">
        <v>0</v>
      </c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1363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>
        <v>0</v>
      </c>
      <c r="I1056" s="105">
        <v>0</v>
      </c>
      <c r="J1056" s="106">
        <v>0</v>
      </c>
      <c r="K1056" s="107">
        <v>0</v>
      </c>
      <c r="L1056" s="105">
        <v>0</v>
      </c>
      <c r="M1056" s="105">
        <v>0</v>
      </c>
      <c r="N1056" s="106">
        <v>0</v>
      </c>
      <c r="O1056" s="107">
        <v>0</v>
      </c>
      <c r="P1056" s="113"/>
      <c r="Q1056" s="113"/>
      <c r="R1056" s="106"/>
      <c r="S1056" s="107"/>
      <c r="T1056" s="105"/>
      <c r="U1056" s="105"/>
      <c r="V1056" s="106"/>
      <c r="W1056" s="107"/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1363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1363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0</v>
      </c>
      <c r="F1058" s="104">
        <v>0</v>
      </c>
      <c r="G1058" s="104">
        <v>0</v>
      </c>
      <c r="H1058" s="105">
        <v>0</v>
      </c>
      <c r="I1058" s="105">
        <v>0</v>
      </c>
      <c r="J1058" s="106">
        <v>0</v>
      </c>
      <c r="K1058" s="107">
        <v>0</v>
      </c>
      <c r="L1058" s="105">
        <v>0</v>
      </c>
      <c r="M1058" s="105">
        <v>0</v>
      </c>
      <c r="N1058" s="106">
        <v>0</v>
      </c>
      <c r="O1058" s="107">
        <v>0</v>
      </c>
      <c r="P1058" s="105"/>
      <c r="Q1058" s="105"/>
      <c r="R1058" s="106"/>
      <c r="S1058" s="107"/>
      <c r="T1058" s="105"/>
      <c r="U1058" s="105"/>
      <c r="V1058" s="106"/>
      <c r="W1058" s="107"/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1363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1363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1363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1363</v>
      </c>
      <c r="B1062" s="111" t="s">
        <v>370</v>
      </c>
      <c r="C1062" s="112" t="s">
        <v>371</v>
      </c>
      <c r="D1062" s="21">
        <f t="shared" si="18"/>
        <v>0</v>
      </c>
      <c r="E1062" s="24">
        <f t="shared" si="18"/>
        <v>0</v>
      </c>
      <c r="F1062" s="104"/>
      <c r="G1062" s="104"/>
      <c r="H1062" s="113"/>
      <c r="I1062" s="113"/>
      <c r="J1062" s="31"/>
      <c r="K1062" s="32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1363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1363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1422</v>
      </c>
      <c r="AE1064" s="19" t="s">
        <v>1433</v>
      </c>
      <c r="AF1064" s="19" t="s">
        <v>1423</v>
      </c>
      <c r="AG1064" s="34" t="s">
        <v>1434</v>
      </c>
    </row>
    <row r="1065" spans="1:52" ht="14.4" customHeight="1" x14ac:dyDescent="0.3">
      <c r="A1065" s="64" t="s">
        <v>1363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1424</v>
      </c>
      <c r="AE1065" s="19" t="s">
        <v>1433</v>
      </c>
      <c r="AF1065" s="19" t="s">
        <v>1425</v>
      </c>
      <c r="AG1065" s="34" t="s">
        <v>1434</v>
      </c>
    </row>
    <row r="1066" spans="1:52" ht="14.4" customHeight="1" x14ac:dyDescent="0.3">
      <c r="A1066" s="110" t="s">
        <v>1363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1426</v>
      </c>
      <c r="AE1066" s="19" t="s">
        <v>1433</v>
      </c>
      <c r="AF1066" s="19" t="s">
        <v>1427</v>
      </c>
      <c r="AG1066" s="34" t="s">
        <v>1434</v>
      </c>
    </row>
    <row r="1067" spans="1:52" ht="14.4" customHeight="1" x14ac:dyDescent="0.3">
      <c r="A1067" s="110" t="s">
        <v>1363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1428</v>
      </c>
      <c r="AG1067" s="34" t="s">
        <v>1434</v>
      </c>
    </row>
    <row r="1068" spans="1:52" ht="14.4" customHeight="1" x14ac:dyDescent="0.3">
      <c r="A1068" s="110" t="s">
        <v>1363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1437</v>
      </c>
      <c r="AG1068" s="34" t="s">
        <v>1434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1363</v>
      </c>
      <c r="B1069" s="111" t="s">
        <v>384</v>
      </c>
      <c r="C1069" s="112" t="s">
        <v>1596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1424</v>
      </c>
      <c r="AE1069" s="19" t="s">
        <v>1433</v>
      </c>
      <c r="AF1069" s="19" t="s">
        <v>1425</v>
      </c>
      <c r="AG1069" s="34" t="s">
        <v>1434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1363</v>
      </c>
      <c r="B1070" s="111" t="s">
        <v>386</v>
      </c>
      <c r="C1070" s="112" t="s">
        <v>1690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1424</v>
      </c>
      <c r="AE1070" s="19" t="s">
        <v>1433</v>
      </c>
      <c r="AF1070" s="19" t="s">
        <v>1425</v>
      </c>
      <c r="AG1070" s="34" t="s">
        <v>1434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1363</v>
      </c>
      <c r="B1071" s="111" t="s">
        <v>388</v>
      </c>
      <c r="C1071" s="112" t="s">
        <v>1691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1424</v>
      </c>
      <c r="AE1071" s="19" t="s">
        <v>1433</v>
      </c>
      <c r="AF1071" s="19" t="s">
        <v>1425</v>
      </c>
      <c r="AG1071" s="34" t="s">
        <v>1434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1363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1363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1363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1363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1422</v>
      </c>
      <c r="AE1075" s="19" t="s">
        <v>1433</v>
      </c>
      <c r="AF1075" s="19" t="s">
        <v>1423</v>
      </c>
      <c r="AG1075" s="34" t="s">
        <v>1434</v>
      </c>
    </row>
    <row r="1076" spans="1:52" s="67" customFormat="1" ht="14.4" customHeight="1" x14ac:dyDescent="0.3">
      <c r="A1076" s="64" t="s">
        <v>1363</v>
      </c>
      <c r="B1076" s="65" t="s">
        <v>398</v>
      </c>
      <c r="C1076" s="66" t="s">
        <v>1597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1424</v>
      </c>
      <c r="AE1076" s="19" t="s">
        <v>1433</v>
      </c>
      <c r="AF1076" s="19" t="s">
        <v>1425</v>
      </c>
      <c r="AG1076" s="34" t="s">
        <v>1434</v>
      </c>
    </row>
    <row r="1077" spans="1:52" ht="14.4" customHeight="1" x14ac:dyDescent="0.3">
      <c r="A1077" s="64" t="s">
        <v>1363</v>
      </c>
      <c r="B1077" s="65" t="s">
        <v>400</v>
      </c>
      <c r="C1077" s="66" t="s">
        <v>1692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1426</v>
      </c>
      <c r="AE1077" s="19" t="s">
        <v>1433</v>
      </c>
      <c r="AF1077" s="19" t="s">
        <v>1427</v>
      </c>
      <c r="AG1077" s="34" t="s">
        <v>1434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1363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1428</v>
      </c>
      <c r="AG1078" s="34" t="s">
        <v>1434</v>
      </c>
    </row>
    <row r="1079" spans="1:52" s="67" customFormat="1" ht="14.4" customHeight="1" x14ac:dyDescent="0.3">
      <c r="A1079" s="64" t="s">
        <v>1363</v>
      </c>
      <c r="B1079" s="65" t="s">
        <v>404</v>
      </c>
      <c r="C1079" s="66" t="s">
        <v>1598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1437</v>
      </c>
      <c r="AG1079" s="34" t="s">
        <v>1434</v>
      </c>
    </row>
    <row r="1080" spans="1:52" s="67" customFormat="1" ht="14.4" customHeight="1" x14ac:dyDescent="0.3">
      <c r="A1080" s="64" t="s">
        <v>1363</v>
      </c>
      <c r="B1080" s="65" t="s">
        <v>406</v>
      </c>
      <c r="C1080" s="66" t="s">
        <v>1599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1424</v>
      </c>
      <c r="AE1080" s="19" t="s">
        <v>1433</v>
      </c>
      <c r="AF1080" s="19" t="s">
        <v>1425</v>
      </c>
      <c r="AG1080" s="34" t="s">
        <v>1434</v>
      </c>
    </row>
    <row r="1081" spans="1:52" ht="14.4" customHeight="1" x14ac:dyDescent="0.3">
      <c r="A1081" s="64" t="s">
        <v>1363</v>
      </c>
      <c r="B1081" s="65" t="s">
        <v>408</v>
      </c>
      <c r="C1081" s="66" t="s">
        <v>1600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1424</v>
      </c>
      <c r="AE1081" s="19" t="s">
        <v>1433</v>
      </c>
      <c r="AF1081" s="19" t="s">
        <v>1425</v>
      </c>
      <c r="AG1081" s="34" t="s">
        <v>1434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1363</v>
      </c>
      <c r="B1082" s="111" t="s">
        <v>410</v>
      </c>
      <c r="C1082" s="112" t="s">
        <v>1601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1424</v>
      </c>
      <c r="AE1082" s="19" t="s">
        <v>1433</v>
      </c>
      <c r="AF1082" s="19" t="s">
        <v>1425</v>
      </c>
      <c r="AG1082" s="34" t="s">
        <v>1434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1363</v>
      </c>
      <c r="B1083" s="111" t="s">
        <v>412</v>
      </c>
      <c r="C1083" s="112" t="s">
        <v>413</v>
      </c>
      <c r="D1083" s="21">
        <f t="shared" si="18"/>
        <v>7466315.1500000004</v>
      </c>
      <c r="E1083" s="24">
        <f t="shared" si="18"/>
        <v>5830693.4100000001</v>
      </c>
      <c r="F1083" s="104">
        <v>0</v>
      </c>
      <c r="G1083" s="104">
        <v>1459288.63</v>
      </c>
      <c r="H1083" s="113">
        <v>26011</v>
      </c>
      <c r="I1083" s="113">
        <v>1095127.6299999999</v>
      </c>
      <c r="J1083" s="31">
        <v>2045259</v>
      </c>
      <c r="K1083" s="32">
        <v>929204.54</v>
      </c>
      <c r="L1083" s="113">
        <v>2841109.51</v>
      </c>
      <c r="M1083" s="113">
        <v>1225911.57</v>
      </c>
      <c r="N1083" s="31">
        <v>2553935.64</v>
      </c>
      <c r="O1083" s="32">
        <v>1121161.04</v>
      </c>
      <c r="P1083" s="113"/>
      <c r="Q1083" s="113"/>
      <c r="R1083" s="31"/>
      <c r="S1083" s="32"/>
      <c r="T1083" s="113"/>
      <c r="U1083" s="113"/>
      <c r="V1083" s="31"/>
      <c r="W1083" s="32"/>
      <c r="X1083" s="113"/>
      <c r="Y1083" s="113"/>
      <c r="Z1083" s="31"/>
      <c r="AA1083" s="32"/>
      <c r="AB1083" s="113"/>
      <c r="AC1083" s="113"/>
      <c r="AD1083" s="33" t="s">
        <v>1422</v>
      </c>
      <c r="AE1083" s="19" t="s">
        <v>1433</v>
      </c>
      <c r="AF1083" s="19" t="s">
        <v>1423</v>
      </c>
      <c r="AG1083" s="34" t="s">
        <v>1434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1363</v>
      </c>
      <c r="B1084" s="111" t="s">
        <v>414</v>
      </c>
      <c r="C1084" s="112" t="s">
        <v>415</v>
      </c>
      <c r="D1084" s="21">
        <f t="shared" si="18"/>
        <v>3115167.55</v>
      </c>
      <c r="E1084" s="24">
        <f t="shared" si="18"/>
        <v>3096865.82</v>
      </c>
      <c r="F1084" s="104">
        <v>4601</v>
      </c>
      <c r="G1084" s="104">
        <v>1025134.36</v>
      </c>
      <c r="H1084" s="113">
        <v>0</v>
      </c>
      <c r="I1084" s="113">
        <v>425340.4</v>
      </c>
      <c r="J1084" s="31">
        <v>1510625.65</v>
      </c>
      <c r="K1084" s="32">
        <v>454034.16</v>
      </c>
      <c r="L1084" s="113">
        <v>387468.79999999999</v>
      </c>
      <c r="M1084" s="113">
        <v>746138.58</v>
      </c>
      <c r="N1084" s="31">
        <v>1212472.1000000001</v>
      </c>
      <c r="O1084" s="32">
        <v>446218.32</v>
      </c>
      <c r="P1084" s="113"/>
      <c r="Q1084" s="113"/>
      <c r="R1084" s="31"/>
      <c r="S1084" s="32"/>
      <c r="T1084" s="113"/>
      <c r="U1084" s="113"/>
      <c r="V1084" s="31"/>
      <c r="W1084" s="32"/>
      <c r="X1084" s="113"/>
      <c r="Y1084" s="113"/>
      <c r="Z1084" s="31"/>
      <c r="AA1084" s="32"/>
      <c r="AB1084" s="113"/>
      <c r="AC1084" s="113"/>
      <c r="AD1084" s="33" t="s">
        <v>1424</v>
      </c>
      <c r="AE1084" s="19" t="s">
        <v>1433</v>
      </c>
      <c r="AF1084" s="19" t="s">
        <v>1425</v>
      </c>
      <c r="AG1084" s="34" t="s">
        <v>1434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1363</v>
      </c>
      <c r="B1085" s="111" t="s">
        <v>416</v>
      </c>
      <c r="C1085" s="112" t="s">
        <v>417</v>
      </c>
      <c r="D1085" s="21">
        <f t="shared" si="18"/>
        <v>2202065</v>
      </c>
      <c r="E1085" s="24">
        <f t="shared" si="18"/>
        <v>2413910</v>
      </c>
      <c r="F1085" s="104">
        <v>0</v>
      </c>
      <c r="G1085" s="104">
        <v>274890</v>
      </c>
      <c r="H1085" s="113">
        <v>126000</v>
      </c>
      <c r="I1085" s="113">
        <v>425170</v>
      </c>
      <c r="J1085" s="31">
        <v>767795</v>
      </c>
      <c r="K1085" s="32">
        <v>724720</v>
      </c>
      <c r="L1085" s="113">
        <v>71000</v>
      </c>
      <c r="M1085" s="113">
        <v>470710</v>
      </c>
      <c r="N1085" s="31">
        <v>1237270</v>
      </c>
      <c r="O1085" s="32">
        <v>518420</v>
      </c>
      <c r="P1085" s="113"/>
      <c r="Q1085" s="113"/>
      <c r="R1085" s="31"/>
      <c r="S1085" s="32"/>
      <c r="T1085" s="113"/>
      <c r="U1085" s="113"/>
      <c r="V1085" s="31"/>
      <c r="W1085" s="32"/>
      <c r="X1085" s="113"/>
      <c r="Y1085" s="113"/>
      <c r="Z1085" s="31"/>
      <c r="AA1085" s="32"/>
      <c r="AB1085" s="113"/>
      <c r="AC1085" s="113"/>
      <c r="AD1085" s="33" t="s">
        <v>1426</v>
      </c>
      <c r="AE1085" s="19" t="s">
        <v>1433</v>
      </c>
      <c r="AF1085" s="19" t="s">
        <v>1427</v>
      </c>
      <c r="AG1085" s="34" t="s">
        <v>1434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1363</v>
      </c>
      <c r="B1086" s="111" t="s">
        <v>418</v>
      </c>
      <c r="C1086" s="112" t="s">
        <v>419</v>
      </c>
      <c r="D1086" s="21">
        <f t="shared" si="18"/>
        <v>2206524.41</v>
      </c>
      <c r="E1086" s="24">
        <f t="shared" si="18"/>
        <v>2465962.8199999998</v>
      </c>
      <c r="F1086" s="104">
        <v>250323.08</v>
      </c>
      <c r="G1086" s="104">
        <v>817706.44</v>
      </c>
      <c r="H1086" s="105">
        <v>499493.15</v>
      </c>
      <c r="I1086" s="105">
        <v>406763.96</v>
      </c>
      <c r="J1086" s="106">
        <v>447334.18</v>
      </c>
      <c r="K1086" s="107">
        <v>533170.65</v>
      </c>
      <c r="L1086" s="105">
        <v>359654</v>
      </c>
      <c r="M1086" s="105">
        <v>278660.81</v>
      </c>
      <c r="N1086" s="106">
        <v>649720</v>
      </c>
      <c r="O1086" s="107">
        <v>429660.96</v>
      </c>
      <c r="P1086" s="113"/>
      <c r="Q1086" s="113"/>
      <c r="R1086" s="106"/>
      <c r="S1086" s="107"/>
      <c r="T1086" s="105"/>
      <c r="U1086" s="105"/>
      <c r="V1086" s="106"/>
      <c r="W1086" s="107"/>
      <c r="X1086" s="105"/>
      <c r="Y1086" s="105"/>
      <c r="Z1086" s="106"/>
      <c r="AA1086" s="107"/>
      <c r="AB1086" s="105"/>
      <c r="AC1086" s="105"/>
      <c r="AD1086" s="33"/>
      <c r="AF1086" s="19" t="s">
        <v>1428</v>
      </c>
      <c r="AG1086" s="34" t="s">
        <v>1434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1363</v>
      </c>
      <c r="B1087" s="111" t="s">
        <v>420</v>
      </c>
      <c r="C1087" s="112" t="s">
        <v>421</v>
      </c>
      <c r="D1087" s="21">
        <f t="shared" si="18"/>
        <v>3645797.64</v>
      </c>
      <c r="E1087" s="24">
        <f t="shared" si="18"/>
        <v>3945344.43</v>
      </c>
      <c r="F1087" s="104">
        <v>194386</v>
      </c>
      <c r="G1087" s="104">
        <v>668458.63</v>
      </c>
      <c r="H1087" s="113">
        <v>673692.8</v>
      </c>
      <c r="I1087" s="113">
        <v>789492.5</v>
      </c>
      <c r="J1087" s="31">
        <v>1157449.6399999999</v>
      </c>
      <c r="K1087" s="32">
        <v>572724.19999999995</v>
      </c>
      <c r="L1087" s="113">
        <v>1202930</v>
      </c>
      <c r="M1087" s="113">
        <v>1149091</v>
      </c>
      <c r="N1087" s="31">
        <v>417339.2</v>
      </c>
      <c r="O1087" s="32">
        <v>765578.1</v>
      </c>
      <c r="P1087" s="105"/>
      <c r="Q1087" s="105"/>
      <c r="R1087" s="31"/>
      <c r="S1087" s="32"/>
      <c r="T1087" s="113"/>
      <c r="U1087" s="113"/>
      <c r="V1087" s="31"/>
      <c r="W1087" s="32"/>
      <c r="X1087" s="113"/>
      <c r="Y1087" s="113"/>
      <c r="Z1087" s="31"/>
      <c r="AA1087" s="32"/>
      <c r="AB1087" s="113"/>
      <c r="AC1087" s="113"/>
      <c r="AD1087" s="33"/>
      <c r="AF1087" s="19" t="s">
        <v>1437</v>
      </c>
      <c r="AG1087" s="34" t="s">
        <v>1434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1363</v>
      </c>
      <c r="B1088" s="111" t="s">
        <v>422</v>
      </c>
      <c r="C1088" s="112" t="s">
        <v>423</v>
      </c>
      <c r="D1088" s="21">
        <f t="shared" si="18"/>
        <v>1666757</v>
      </c>
      <c r="E1088" s="24">
        <f t="shared" si="18"/>
        <v>1425417.21</v>
      </c>
      <c r="F1088" s="104">
        <v>569691</v>
      </c>
      <c r="G1088" s="104">
        <v>196627</v>
      </c>
      <c r="H1088" s="105">
        <v>66634</v>
      </c>
      <c r="I1088" s="105">
        <v>220640</v>
      </c>
      <c r="J1088" s="106">
        <v>714732</v>
      </c>
      <c r="K1088" s="107">
        <v>462000</v>
      </c>
      <c r="L1088" s="105">
        <v>75000</v>
      </c>
      <c r="M1088" s="105">
        <v>456929</v>
      </c>
      <c r="N1088" s="106">
        <v>240700</v>
      </c>
      <c r="O1088" s="107">
        <v>89221.21</v>
      </c>
      <c r="P1088" s="113"/>
      <c r="Q1088" s="113"/>
      <c r="R1088" s="106"/>
      <c r="S1088" s="107"/>
      <c r="T1088" s="105"/>
      <c r="U1088" s="105"/>
      <c r="V1088" s="106"/>
      <c r="W1088" s="107"/>
      <c r="X1088" s="105"/>
      <c r="Y1088" s="105"/>
      <c r="Z1088" s="106"/>
      <c r="AA1088" s="107"/>
      <c r="AB1088" s="105"/>
      <c r="AC1088" s="105"/>
      <c r="AD1088" s="33"/>
      <c r="AF1088" s="19" t="s">
        <v>1725</v>
      </c>
      <c r="AG1088" s="34" t="s">
        <v>1434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1363</v>
      </c>
      <c r="B1089" s="111" t="s">
        <v>424</v>
      </c>
      <c r="C1089" s="112" t="s">
        <v>425</v>
      </c>
      <c r="D1089" s="21">
        <f t="shared" si="18"/>
        <v>363000</v>
      </c>
      <c r="E1089" s="24">
        <f t="shared" si="18"/>
        <v>363000</v>
      </c>
      <c r="F1089" s="104"/>
      <c r="G1089" s="104"/>
      <c r="H1089" s="113"/>
      <c r="I1089" s="113"/>
      <c r="J1089" s="31"/>
      <c r="K1089" s="32"/>
      <c r="L1089" s="113"/>
      <c r="M1089" s="113"/>
      <c r="N1089" s="31">
        <v>363000</v>
      </c>
      <c r="O1089" s="32">
        <v>363000</v>
      </c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1725</v>
      </c>
      <c r="AG1089" s="34" t="s">
        <v>1434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1363</v>
      </c>
      <c r="B1090" s="111" t="s">
        <v>426</v>
      </c>
      <c r="C1090" s="112" t="s">
        <v>427</v>
      </c>
      <c r="D1090" s="21">
        <f t="shared" si="18"/>
        <v>0</v>
      </c>
      <c r="E1090" s="24">
        <f t="shared" si="18"/>
        <v>0</v>
      </c>
      <c r="F1090" s="104"/>
      <c r="G1090" s="104"/>
      <c r="H1090" s="113"/>
      <c r="I1090" s="113"/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1363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1363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54000</v>
      </c>
      <c r="E1092" s="24">
        <f t="shared" si="19"/>
        <v>122500</v>
      </c>
      <c r="F1092" s="104">
        <v>0</v>
      </c>
      <c r="G1092" s="104">
        <v>33750</v>
      </c>
      <c r="H1092" s="113">
        <v>0</v>
      </c>
      <c r="I1092" s="113">
        <v>0</v>
      </c>
      <c r="J1092" s="31">
        <v>0</v>
      </c>
      <c r="K1092" s="32">
        <v>40500</v>
      </c>
      <c r="L1092" s="113">
        <v>54000</v>
      </c>
      <c r="M1092" s="113">
        <v>0</v>
      </c>
      <c r="N1092" s="31">
        <v>0</v>
      </c>
      <c r="O1092" s="32">
        <v>48250</v>
      </c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1424</v>
      </c>
      <c r="AE1092" s="19" t="s">
        <v>1433</v>
      </c>
      <c r="AF1092" s="19" t="s">
        <v>1425</v>
      </c>
      <c r="AG1092" s="34" t="s">
        <v>1434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1363</v>
      </c>
      <c r="B1093" s="111" t="s">
        <v>432</v>
      </c>
      <c r="C1093" s="112" t="s">
        <v>433</v>
      </c>
      <c r="D1093" s="21">
        <f t="shared" si="19"/>
        <v>284395.56</v>
      </c>
      <c r="E1093" s="24">
        <f t="shared" si="19"/>
        <v>177436.37</v>
      </c>
      <c r="F1093" s="104">
        <v>0</v>
      </c>
      <c r="G1093" s="104">
        <v>33151.54</v>
      </c>
      <c r="H1093" s="105">
        <v>0</v>
      </c>
      <c r="I1093" s="105">
        <v>28440.27</v>
      </c>
      <c r="J1093" s="106">
        <v>31757.599999999999</v>
      </c>
      <c r="K1093" s="107">
        <v>72490.759999999995</v>
      </c>
      <c r="L1093" s="105">
        <v>80720</v>
      </c>
      <c r="M1093" s="105">
        <v>30543.8</v>
      </c>
      <c r="N1093" s="106">
        <v>171917.96</v>
      </c>
      <c r="O1093" s="107">
        <v>12810</v>
      </c>
      <c r="P1093" s="113"/>
      <c r="Q1093" s="113"/>
      <c r="R1093" s="106"/>
      <c r="S1093" s="107"/>
      <c r="T1093" s="105"/>
      <c r="U1093" s="105"/>
      <c r="V1093" s="106"/>
      <c r="W1093" s="107"/>
      <c r="X1093" s="105"/>
      <c r="Y1093" s="105"/>
      <c r="Z1093" s="106"/>
      <c r="AA1093" s="107"/>
      <c r="AB1093" s="105"/>
      <c r="AC1093" s="105"/>
      <c r="AD1093" s="33" t="s">
        <v>1424</v>
      </c>
      <c r="AE1093" s="19" t="s">
        <v>1433</v>
      </c>
      <c r="AF1093" s="19" t="s">
        <v>1425</v>
      </c>
      <c r="AG1093" s="34" t="s">
        <v>1434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1363</v>
      </c>
      <c r="B1094" s="111" t="s">
        <v>434</v>
      </c>
      <c r="C1094" s="112" t="s">
        <v>435</v>
      </c>
      <c r="D1094" s="21">
        <f t="shared" si="19"/>
        <v>0</v>
      </c>
      <c r="E1094" s="24">
        <f t="shared" si="19"/>
        <v>0</v>
      </c>
      <c r="F1094" s="104"/>
      <c r="G1094" s="104"/>
      <c r="H1094" s="105"/>
      <c r="I1094" s="105"/>
      <c r="J1094" s="106"/>
      <c r="K1094" s="107"/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1424</v>
      </c>
      <c r="AE1094" s="19" t="s">
        <v>1433</v>
      </c>
      <c r="AF1094" s="19" t="s">
        <v>1425</v>
      </c>
      <c r="AG1094" s="34" t="s">
        <v>1434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1363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1433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1363</v>
      </c>
      <c r="B1096" s="111" t="s">
        <v>438</v>
      </c>
      <c r="C1096" s="112" t="s">
        <v>1602</v>
      </c>
      <c r="D1096" s="21">
        <f t="shared" si="19"/>
        <v>753170</v>
      </c>
      <c r="E1096" s="24">
        <f t="shared" si="19"/>
        <v>975709.4</v>
      </c>
      <c r="F1096" s="104">
        <v>0</v>
      </c>
      <c r="G1096" s="104">
        <v>12487.8</v>
      </c>
      <c r="H1096" s="113">
        <v>1365</v>
      </c>
      <c r="I1096" s="113">
        <v>217063</v>
      </c>
      <c r="J1096" s="31">
        <v>419065</v>
      </c>
      <c r="K1096" s="32">
        <v>360837.8</v>
      </c>
      <c r="L1096" s="113">
        <v>172370</v>
      </c>
      <c r="M1096" s="113">
        <v>194367.7</v>
      </c>
      <c r="N1096" s="31">
        <v>160370</v>
      </c>
      <c r="O1096" s="32">
        <v>190953.1</v>
      </c>
      <c r="P1096" s="105"/>
      <c r="Q1096" s="105"/>
      <c r="R1096" s="31"/>
      <c r="S1096" s="32"/>
      <c r="T1096" s="113"/>
      <c r="U1096" s="113"/>
      <c r="V1096" s="31"/>
      <c r="W1096" s="32"/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1363</v>
      </c>
      <c r="B1097" s="111" t="s">
        <v>439</v>
      </c>
      <c r="C1097" s="112" t="s">
        <v>1603</v>
      </c>
      <c r="D1097" s="21">
        <f t="shared" si="19"/>
        <v>0</v>
      </c>
      <c r="E1097" s="24">
        <f t="shared" si="19"/>
        <v>0</v>
      </c>
      <c r="F1097" s="104"/>
      <c r="G1097" s="104"/>
      <c r="H1097" s="113"/>
      <c r="I1097" s="113"/>
      <c r="J1097" s="31"/>
      <c r="K1097" s="32"/>
      <c r="L1097" s="113"/>
      <c r="M1097" s="113"/>
      <c r="N1097" s="31"/>
      <c r="O1097" s="32"/>
      <c r="P1097" s="113"/>
      <c r="Q1097" s="113"/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1363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1363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1363</v>
      </c>
      <c r="B1100" s="111" t="s">
        <v>1604</v>
      </c>
      <c r="C1100" s="112" t="s">
        <v>1605</v>
      </c>
      <c r="D1100" s="21">
        <f t="shared" si="19"/>
        <v>0</v>
      </c>
      <c r="E1100" s="24">
        <f t="shared" si="19"/>
        <v>0</v>
      </c>
      <c r="F1100" s="104"/>
      <c r="G1100" s="104"/>
      <c r="H1100" s="105"/>
      <c r="I1100" s="105"/>
      <c r="J1100" s="106"/>
      <c r="K1100" s="107"/>
      <c r="L1100" s="105"/>
      <c r="M1100" s="105"/>
      <c r="N1100" s="106"/>
      <c r="O1100" s="107"/>
      <c r="P1100" s="113"/>
      <c r="Q1100" s="113"/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1363</v>
      </c>
      <c r="B1101" s="111" t="s">
        <v>444</v>
      </c>
      <c r="C1101" s="112" t="s">
        <v>445</v>
      </c>
      <c r="D1101" s="21">
        <f t="shared" si="19"/>
        <v>3586000</v>
      </c>
      <c r="E1101" s="24">
        <f t="shared" si="19"/>
        <v>3586000</v>
      </c>
      <c r="F1101" s="104"/>
      <c r="G1101" s="104"/>
      <c r="H1101" s="113"/>
      <c r="I1101" s="113"/>
      <c r="J1101" s="31"/>
      <c r="K1101" s="32"/>
      <c r="L1101" s="113">
        <v>0</v>
      </c>
      <c r="M1101" s="113">
        <v>1496000</v>
      </c>
      <c r="N1101" s="31">
        <v>3586000</v>
      </c>
      <c r="O1101" s="32">
        <v>2090000</v>
      </c>
      <c r="P1101" s="105"/>
      <c r="Q1101" s="105"/>
      <c r="R1101" s="31"/>
      <c r="S1101" s="32"/>
      <c r="T1101" s="113"/>
      <c r="U1101" s="113"/>
      <c r="V1101" s="31"/>
      <c r="W1101" s="32"/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1363</v>
      </c>
      <c r="B1102" s="111" t="s">
        <v>446</v>
      </c>
      <c r="C1102" s="112" t="s">
        <v>447</v>
      </c>
      <c r="D1102" s="21">
        <f t="shared" si="19"/>
        <v>430470.5</v>
      </c>
      <c r="E1102" s="24">
        <f t="shared" si="19"/>
        <v>2331270</v>
      </c>
      <c r="F1102" s="104">
        <v>31070</v>
      </c>
      <c r="G1102" s="104">
        <v>778570</v>
      </c>
      <c r="H1102" s="113">
        <v>0.5</v>
      </c>
      <c r="I1102" s="113">
        <v>382650</v>
      </c>
      <c r="J1102" s="31">
        <v>0</v>
      </c>
      <c r="K1102" s="32">
        <v>2800</v>
      </c>
      <c r="L1102" s="113">
        <v>399400</v>
      </c>
      <c r="M1102" s="113">
        <v>399400</v>
      </c>
      <c r="N1102" s="31">
        <v>0</v>
      </c>
      <c r="O1102" s="32">
        <v>767850</v>
      </c>
      <c r="P1102" s="113"/>
      <c r="Q1102" s="113"/>
      <c r="R1102" s="31"/>
      <c r="S1102" s="32"/>
      <c r="T1102" s="113"/>
      <c r="U1102" s="113"/>
      <c r="V1102" s="31"/>
      <c r="W1102" s="32"/>
      <c r="X1102" s="113"/>
      <c r="Y1102" s="113"/>
      <c r="Z1102" s="31"/>
      <c r="AA1102" s="32"/>
      <c r="AB1102" s="113"/>
      <c r="AC1102" s="113"/>
      <c r="AD1102" s="33"/>
      <c r="AF1102" s="19" t="s">
        <v>1429</v>
      </c>
      <c r="AG1102" s="34" t="s">
        <v>1434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1363</v>
      </c>
      <c r="B1103" s="111" t="s">
        <v>448</v>
      </c>
      <c r="C1103" s="112" t="s">
        <v>449</v>
      </c>
      <c r="D1103" s="21">
        <f t="shared" si="19"/>
        <v>84824.75</v>
      </c>
      <c r="E1103" s="24">
        <f t="shared" si="19"/>
        <v>118348</v>
      </c>
      <c r="F1103" s="104"/>
      <c r="G1103" s="104"/>
      <c r="H1103" s="113">
        <v>24347</v>
      </c>
      <c r="I1103" s="113">
        <v>43755.75</v>
      </c>
      <c r="J1103" s="31">
        <v>19408.75</v>
      </c>
      <c r="K1103" s="32">
        <v>21651</v>
      </c>
      <c r="L1103" s="113">
        <v>21651</v>
      </c>
      <c r="M1103" s="113">
        <v>19418</v>
      </c>
      <c r="N1103" s="31">
        <v>19418</v>
      </c>
      <c r="O1103" s="32">
        <v>33523.25</v>
      </c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1429</v>
      </c>
      <c r="AG1103" s="34" t="s">
        <v>1434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1363</v>
      </c>
      <c r="B1104" s="111" t="s">
        <v>450</v>
      </c>
      <c r="C1104" s="112" t="s">
        <v>1606</v>
      </c>
      <c r="D1104" s="21">
        <f t="shared" si="19"/>
        <v>75449</v>
      </c>
      <c r="E1104" s="24">
        <f t="shared" si="19"/>
        <v>107969.75</v>
      </c>
      <c r="F1104" s="104">
        <v>0</v>
      </c>
      <c r="G1104" s="104">
        <v>31071</v>
      </c>
      <c r="H1104" s="113">
        <v>0</v>
      </c>
      <c r="I1104" s="113">
        <v>34591</v>
      </c>
      <c r="J1104" s="31">
        <v>1515</v>
      </c>
      <c r="K1104" s="32">
        <v>3812</v>
      </c>
      <c r="L1104" s="113">
        <v>73934</v>
      </c>
      <c r="M1104" s="113">
        <v>0</v>
      </c>
      <c r="N1104" s="31">
        <v>0</v>
      </c>
      <c r="O1104" s="32">
        <v>38495.75</v>
      </c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1429</v>
      </c>
      <c r="AG1104" s="34" t="s">
        <v>1434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1363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1363</v>
      </c>
      <c r="B1106" s="111" t="s">
        <v>454</v>
      </c>
      <c r="C1106" s="112" t="s">
        <v>1607</v>
      </c>
      <c r="D1106" s="21">
        <f t="shared" si="19"/>
        <v>0</v>
      </c>
      <c r="E1106" s="24">
        <f t="shared" si="19"/>
        <v>220</v>
      </c>
      <c r="F1106" s="104">
        <v>0</v>
      </c>
      <c r="G1106" s="104">
        <v>220</v>
      </c>
      <c r="H1106" s="105">
        <v>0</v>
      </c>
      <c r="I1106" s="105">
        <v>0</v>
      </c>
      <c r="J1106" s="106">
        <v>0</v>
      </c>
      <c r="K1106" s="107">
        <v>0</v>
      </c>
      <c r="L1106" s="105">
        <v>0</v>
      </c>
      <c r="M1106" s="105">
        <v>0</v>
      </c>
      <c r="N1106" s="106">
        <v>0</v>
      </c>
      <c r="O1106" s="107">
        <v>0</v>
      </c>
      <c r="P1106" s="105"/>
      <c r="Q1106" s="105"/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1429</v>
      </c>
      <c r="AG1106" s="34" t="s">
        <v>1434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1363</v>
      </c>
      <c r="B1107" s="111" t="s">
        <v>456</v>
      </c>
      <c r="C1107" s="112" t="s">
        <v>1608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1429</v>
      </c>
      <c r="AG1107" s="34" t="s">
        <v>1434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1363</v>
      </c>
      <c r="B1108" s="111" t="s">
        <v>458</v>
      </c>
      <c r="C1108" s="112" t="s">
        <v>459</v>
      </c>
      <c r="D1108" s="21">
        <f t="shared" si="19"/>
        <v>0</v>
      </c>
      <c r="E1108" s="24">
        <f t="shared" si="19"/>
        <v>0</v>
      </c>
      <c r="F1108" s="104"/>
      <c r="G1108" s="104"/>
      <c r="H1108" s="113"/>
      <c r="I1108" s="113"/>
      <c r="J1108" s="31"/>
      <c r="K1108" s="32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1429</v>
      </c>
      <c r="AG1108" s="34" t="s">
        <v>1434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1363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1363</v>
      </c>
      <c r="B1110" s="111" t="s">
        <v>462</v>
      </c>
      <c r="C1110" s="112" t="s">
        <v>463</v>
      </c>
      <c r="D1110" s="21">
        <f t="shared" si="19"/>
        <v>0</v>
      </c>
      <c r="E1110" s="24">
        <f t="shared" si="19"/>
        <v>0</v>
      </c>
      <c r="F1110" s="104"/>
      <c r="G1110" s="104"/>
      <c r="H1110" s="105"/>
      <c r="I1110" s="105"/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1363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1363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1363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1363</v>
      </c>
      <c r="B1114" s="111" t="s">
        <v>470</v>
      </c>
      <c r="C1114" s="112" t="s">
        <v>471</v>
      </c>
      <c r="D1114" s="21">
        <f t="shared" si="19"/>
        <v>108474</v>
      </c>
      <c r="E1114" s="24">
        <f t="shared" si="19"/>
        <v>96383</v>
      </c>
      <c r="F1114" s="104">
        <v>16715</v>
      </c>
      <c r="G1114" s="104">
        <v>0</v>
      </c>
      <c r="H1114" s="105">
        <v>0</v>
      </c>
      <c r="I1114" s="105">
        <v>18103</v>
      </c>
      <c r="J1114" s="106">
        <v>18103</v>
      </c>
      <c r="K1114" s="107">
        <v>46007</v>
      </c>
      <c r="L1114" s="105">
        <v>46007</v>
      </c>
      <c r="M1114" s="105">
        <v>27691</v>
      </c>
      <c r="N1114" s="106">
        <v>27649</v>
      </c>
      <c r="O1114" s="107">
        <v>4582</v>
      </c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1363</v>
      </c>
      <c r="B1115" s="111" t="s">
        <v>472</v>
      </c>
      <c r="C1115" s="112" t="s">
        <v>473</v>
      </c>
      <c r="D1115" s="21">
        <f t="shared" si="19"/>
        <v>0</v>
      </c>
      <c r="E1115" s="24">
        <f t="shared" si="19"/>
        <v>0</v>
      </c>
      <c r="F1115" s="104"/>
      <c r="G1115" s="104"/>
      <c r="H1115" s="105"/>
      <c r="I1115" s="105"/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1363</v>
      </c>
      <c r="B1116" s="111" t="s">
        <v>474</v>
      </c>
      <c r="C1116" s="112" t="s">
        <v>475</v>
      </c>
      <c r="D1116" s="21">
        <f t="shared" si="19"/>
        <v>452822.58</v>
      </c>
      <c r="E1116" s="24">
        <f t="shared" si="19"/>
        <v>0</v>
      </c>
      <c r="F1116" s="104">
        <v>452822.58</v>
      </c>
      <c r="G1116" s="104">
        <v>0</v>
      </c>
      <c r="H1116" s="113"/>
      <c r="I1116" s="113"/>
      <c r="J1116" s="31"/>
      <c r="K1116" s="32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1363</v>
      </c>
      <c r="B1117" s="111" t="s">
        <v>476</v>
      </c>
      <c r="C1117" s="112" t="s">
        <v>477</v>
      </c>
      <c r="D1117" s="21">
        <f t="shared" si="19"/>
        <v>0</v>
      </c>
      <c r="E1117" s="24">
        <f t="shared" si="19"/>
        <v>0</v>
      </c>
      <c r="F1117" s="104"/>
      <c r="G1117" s="104"/>
      <c r="H1117" s="105"/>
      <c r="I1117" s="105"/>
      <c r="J1117" s="106"/>
      <c r="K1117" s="107"/>
      <c r="L1117" s="105"/>
      <c r="M1117" s="105"/>
      <c r="N1117" s="106"/>
      <c r="O1117" s="107"/>
      <c r="P1117" s="113"/>
      <c r="Q1117" s="113"/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1430</v>
      </c>
      <c r="AG1117" s="34" t="s">
        <v>1434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1363</v>
      </c>
      <c r="B1118" s="111" t="s">
        <v>478</v>
      </c>
      <c r="C1118" s="112" t="s">
        <v>479</v>
      </c>
      <c r="D1118" s="21">
        <f t="shared" si="19"/>
        <v>0</v>
      </c>
      <c r="E1118" s="24">
        <f t="shared" si="19"/>
        <v>0</v>
      </c>
      <c r="F1118" s="104"/>
      <c r="G1118" s="104"/>
      <c r="H1118" s="105"/>
      <c r="I1118" s="105"/>
      <c r="J1118" s="106"/>
      <c r="K1118" s="107"/>
      <c r="L1118" s="105"/>
      <c r="M1118" s="105"/>
      <c r="N1118" s="106"/>
      <c r="O1118" s="107"/>
      <c r="P1118" s="105"/>
      <c r="Q1118" s="105"/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1430</v>
      </c>
      <c r="AG1118" s="34" t="s">
        <v>1434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1363</v>
      </c>
      <c r="B1119" s="111" t="s">
        <v>480</v>
      </c>
      <c r="C1119" s="112" t="s">
        <v>481</v>
      </c>
      <c r="D1119" s="21">
        <f t="shared" si="19"/>
        <v>0</v>
      </c>
      <c r="E1119" s="24">
        <f t="shared" si="19"/>
        <v>0</v>
      </c>
      <c r="F1119" s="104"/>
      <c r="G1119" s="104"/>
      <c r="H1119" s="113"/>
      <c r="I1119" s="113"/>
      <c r="J1119" s="31"/>
      <c r="K1119" s="32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1430</v>
      </c>
      <c r="AG1119" s="34" t="s">
        <v>1434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1363</v>
      </c>
      <c r="B1120" s="111" t="s">
        <v>482</v>
      </c>
      <c r="C1120" s="112" t="s">
        <v>483</v>
      </c>
      <c r="D1120" s="21">
        <f t="shared" si="19"/>
        <v>0</v>
      </c>
      <c r="E1120" s="24">
        <f t="shared" si="19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1430</v>
      </c>
      <c r="AG1120" s="34" t="s">
        <v>1434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1363</v>
      </c>
      <c r="B1121" s="111" t="s">
        <v>484</v>
      </c>
      <c r="C1121" s="112" t="s">
        <v>485</v>
      </c>
      <c r="D1121" s="21">
        <f t="shared" si="19"/>
        <v>475000</v>
      </c>
      <c r="E1121" s="24">
        <f t="shared" si="19"/>
        <v>480000</v>
      </c>
      <c r="F1121" s="104">
        <v>110000</v>
      </c>
      <c r="G1121" s="104">
        <v>110000</v>
      </c>
      <c r="H1121" s="113">
        <v>110000</v>
      </c>
      <c r="I1121" s="113">
        <v>95000</v>
      </c>
      <c r="J1121" s="31">
        <v>95000</v>
      </c>
      <c r="K1121" s="32">
        <v>95000</v>
      </c>
      <c r="L1121" s="113">
        <v>80000</v>
      </c>
      <c r="M1121" s="113">
        <v>95000</v>
      </c>
      <c r="N1121" s="31">
        <v>80000</v>
      </c>
      <c r="O1121" s="32">
        <v>85000</v>
      </c>
      <c r="P1121" s="113"/>
      <c r="Q1121" s="113"/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1430</v>
      </c>
      <c r="AG1121" s="34" t="s">
        <v>1434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1363</v>
      </c>
      <c r="B1122" s="111" t="s">
        <v>486</v>
      </c>
      <c r="C1122" s="112" t="s">
        <v>1609</v>
      </c>
      <c r="D1122" s="21">
        <f t="shared" si="19"/>
        <v>3910274.5</v>
      </c>
      <c r="E1122" s="24">
        <f t="shared" si="19"/>
        <v>4045009.5</v>
      </c>
      <c r="F1122" s="104">
        <v>632220</v>
      </c>
      <c r="G1122" s="104">
        <v>823982.5</v>
      </c>
      <c r="H1122" s="113">
        <v>823982.5</v>
      </c>
      <c r="I1122" s="113">
        <v>794920</v>
      </c>
      <c r="J1122" s="31">
        <v>794920</v>
      </c>
      <c r="K1122" s="32">
        <v>830325</v>
      </c>
      <c r="L1122" s="113">
        <v>830325</v>
      </c>
      <c r="M1122" s="113">
        <v>833207</v>
      </c>
      <c r="N1122" s="31">
        <v>828827</v>
      </c>
      <c r="O1122" s="32">
        <v>762575</v>
      </c>
      <c r="P1122" s="113"/>
      <c r="Q1122" s="113"/>
      <c r="R1122" s="31"/>
      <c r="S1122" s="32"/>
      <c r="T1122" s="113"/>
      <c r="U1122" s="113"/>
      <c r="V1122" s="31"/>
      <c r="W1122" s="32"/>
      <c r="X1122" s="113"/>
      <c r="Y1122" s="113"/>
      <c r="Z1122" s="31"/>
      <c r="AA1122" s="32"/>
      <c r="AB1122" s="113"/>
      <c r="AC1122" s="113"/>
      <c r="AD1122" s="33"/>
      <c r="AF1122" s="19" t="s">
        <v>1430</v>
      </c>
      <c r="AG1122" s="34" t="s">
        <v>1434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1363</v>
      </c>
      <c r="B1123" s="111" t="s">
        <v>488</v>
      </c>
      <c r="C1123" s="112" t="s">
        <v>489</v>
      </c>
      <c r="D1123" s="21">
        <f t="shared" si="19"/>
        <v>383697.5</v>
      </c>
      <c r="E1123" s="24">
        <f t="shared" si="19"/>
        <v>365200</v>
      </c>
      <c r="F1123" s="104">
        <v>78497.5</v>
      </c>
      <c r="G1123" s="104">
        <v>69240</v>
      </c>
      <c r="H1123" s="113">
        <v>69240</v>
      </c>
      <c r="I1123" s="113">
        <v>72180</v>
      </c>
      <c r="J1123" s="31">
        <v>72180</v>
      </c>
      <c r="K1123" s="32">
        <v>93880</v>
      </c>
      <c r="L1123" s="113">
        <v>93880</v>
      </c>
      <c r="M1123" s="113">
        <v>69900</v>
      </c>
      <c r="N1123" s="31">
        <v>69900</v>
      </c>
      <c r="O1123" s="32">
        <v>60000</v>
      </c>
      <c r="P1123" s="113"/>
      <c r="Q1123" s="113"/>
      <c r="R1123" s="31"/>
      <c r="S1123" s="32"/>
      <c r="T1123" s="113"/>
      <c r="U1123" s="113"/>
      <c r="V1123" s="31"/>
      <c r="W1123" s="32"/>
      <c r="X1123" s="113"/>
      <c r="Y1123" s="113"/>
      <c r="Z1123" s="31"/>
      <c r="AA1123" s="32"/>
      <c r="AB1123" s="113"/>
      <c r="AC1123" s="113"/>
      <c r="AD1123" s="33"/>
      <c r="AF1123" s="19" t="s">
        <v>1430</v>
      </c>
      <c r="AG1123" s="34" t="s">
        <v>1434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1363</v>
      </c>
      <c r="B1124" s="111" t="s">
        <v>490</v>
      </c>
      <c r="C1124" s="112" t="s">
        <v>1610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1430</v>
      </c>
      <c r="AG1124" s="34" t="s">
        <v>1434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1363</v>
      </c>
      <c r="B1125" s="111" t="s">
        <v>492</v>
      </c>
      <c r="C1125" s="112" t="s">
        <v>493</v>
      </c>
      <c r="D1125" s="21">
        <f t="shared" si="19"/>
        <v>0</v>
      </c>
      <c r="E1125" s="24">
        <f t="shared" si="19"/>
        <v>0</v>
      </c>
      <c r="F1125" s="104"/>
      <c r="G1125" s="104"/>
      <c r="H1125" s="113"/>
      <c r="I1125" s="113"/>
      <c r="J1125" s="31"/>
      <c r="K1125" s="32"/>
      <c r="L1125" s="113"/>
      <c r="M1125" s="113"/>
      <c r="N1125" s="31"/>
      <c r="O1125" s="32"/>
      <c r="P1125" s="113"/>
      <c r="Q1125" s="113"/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1430</v>
      </c>
      <c r="AG1125" s="34" t="s">
        <v>1434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1363</v>
      </c>
      <c r="B1126" s="111" t="s">
        <v>494</v>
      </c>
      <c r="C1126" s="112" t="s">
        <v>495</v>
      </c>
      <c r="D1126" s="21">
        <f t="shared" si="19"/>
        <v>2061700</v>
      </c>
      <c r="E1126" s="24">
        <f t="shared" si="19"/>
        <v>2580800</v>
      </c>
      <c r="F1126" s="104">
        <v>387600</v>
      </c>
      <c r="G1126" s="104">
        <v>520400</v>
      </c>
      <c r="H1126" s="113">
        <v>103200</v>
      </c>
      <c r="I1126" s="113">
        <v>527300</v>
      </c>
      <c r="J1126" s="31">
        <v>946800</v>
      </c>
      <c r="K1126" s="32">
        <v>502700</v>
      </c>
      <c r="L1126" s="113">
        <v>104400</v>
      </c>
      <c r="M1126" s="113">
        <v>511700</v>
      </c>
      <c r="N1126" s="31">
        <v>519700</v>
      </c>
      <c r="O1126" s="32">
        <v>518700</v>
      </c>
      <c r="P1126" s="113"/>
      <c r="Q1126" s="113"/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1430</v>
      </c>
      <c r="AG1126" s="34" t="s">
        <v>1434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1363</v>
      </c>
      <c r="B1127" s="111" t="s">
        <v>496</v>
      </c>
      <c r="C1127" s="112" t="s">
        <v>497</v>
      </c>
      <c r="D1127" s="21">
        <f t="shared" si="19"/>
        <v>0</v>
      </c>
      <c r="E1127" s="24">
        <f t="shared" si="19"/>
        <v>0</v>
      </c>
      <c r="F1127" s="104"/>
      <c r="G1127" s="104"/>
      <c r="H1127" s="113"/>
      <c r="I1127" s="113"/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1430</v>
      </c>
      <c r="AG1127" s="34" t="s">
        <v>1434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1363</v>
      </c>
      <c r="B1128" s="111" t="s">
        <v>498</v>
      </c>
      <c r="C1128" s="112" t="s">
        <v>461</v>
      </c>
      <c r="D1128" s="21">
        <f t="shared" si="19"/>
        <v>1475629.59</v>
      </c>
      <c r="E1128" s="24">
        <f t="shared" si="19"/>
        <v>1086877.43</v>
      </c>
      <c r="F1128" s="104">
        <v>291200.71999999997</v>
      </c>
      <c r="G1128" s="104">
        <v>238783.33</v>
      </c>
      <c r="H1128" s="105">
        <v>2100</v>
      </c>
      <c r="I1128" s="105">
        <v>245832.29</v>
      </c>
      <c r="J1128" s="106">
        <v>784254.45</v>
      </c>
      <c r="K1128" s="107">
        <v>225201.07</v>
      </c>
      <c r="L1128" s="105">
        <v>11700.1</v>
      </c>
      <c r="M1128" s="105">
        <v>174385.67</v>
      </c>
      <c r="N1128" s="106">
        <v>386374.32</v>
      </c>
      <c r="O1128" s="107">
        <v>202675.07</v>
      </c>
      <c r="P1128" s="113"/>
      <c r="Q1128" s="113"/>
      <c r="R1128" s="106"/>
      <c r="S1128" s="107"/>
      <c r="T1128" s="105"/>
      <c r="U1128" s="105"/>
      <c r="V1128" s="106"/>
      <c r="W1128" s="107"/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1363</v>
      </c>
      <c r="B1129" s="111" t="s">
        <v>499</v>
      </c>
      <c r="C1129" s="112" t="s">
        <v>500</v>
      </c>
      <c r="D1129" s="21">
        <f t="shared" si="19"/>
        <v>0</v>
      </c>
      <c r="E1129" s="24">
        <f t="shared" si="19"/>
        <v>0</v>
      </c>
      <c r="F1129" s="104"/>
      <c r="G1129" s="104"/>
      <c r="H1129" s="113"/>
      <c r="I1129" s="113"/>
      <c r="J1129" s="31"/>
      <c r="K1129" s="32"/>
      <c r="L1129" s="113"/>
      <c r="M1129" s="113"/>
      <c r="N1129" s="31"/>
      <c r="O1129" s="32"/>
      <c r="P1129" s="105"/>
      <c r="Q1129" s="105"/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1363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1363</v>
      </c>
      <c r="B1131" s="111" t="s">
        <v>503</v>
      </c>
      <c r="C1131" s="112" t="s">
        <v>504</v>
      </c>
      <c r="D1131" s="21">
        <f t="shared" si="19"/>
        <v>0</v>
      </c>
      <c r="E1131" s="24">
        <f t="shared" si="19"/>
        <v>7312</v>
      </c>
      <c r="F1131" s="104">
        <v>0</v>
      </c>
      <c r="G1131" s="104">
        <v>0</v>
      </c>
      <c r="H1131" s="113">
        <v>0</v>
      </c>
      <c r="I1131" s="113">
        <v>0</v>
      </c>
      <c r="J1131" s="31">
        <v>0</v>
      </c>
      <c r="K1131" s="32">
        <v>0</v>
      </c>
      <c r="L1131" s="113">
        <v>0</v>
      </c>
      <c r="M1131" s="113">
        <v>0</v>
      </c>
      <c r="N1131" s="31">
        <v>0</v>
      </c>
      <c r="O1131" s="32">
        <v>7312</v>
      </c>
      <c r="P1131" s="113"/>
      <c r="Q1131" s="113"/>
      <c r="R1131" s="31"/>
      <c r="S1131" s="32"/>
      <c r="T1131" s="113"/>
      <c r="U1131" s="113"/>
      <c r="V1131" s="31"/>
      <c r="W1131" s="32"/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1363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1363</v>
      </c>
      <c r="B1133" s="111" t="s">
        <v>507</v>
      </c>
      <c r="C1133" s="112" t="s">
        <v>508</v>
      </c>
      <c r="D1133" s="21">
        <f t="shared" si="19"/>
        <v>9600</v>
      </c>
      <c r="E1133" s="24">
        <f t="shared" si="19"/>
        <v>0</v>
      </c>
      <c r="F1133" s="104">
        <v>2400</v>
      </c>
      <c r="G1133" s="104">
        <v>0</v>
      </c>
      <c r="H1133" s="113">
        <v>0</v>
      </c>
      <c r="I1133" s="113">
        <v>0</v>
      </c>
      <c r="J1133" s="31">
        <v>4800</v>
      </c>
      <c r="K1133" s="32">
        <v>0</v>
      </c>
      <c r="L1133" s="113">
        <v>2400</v>
      </c>
      <c r="M1133" s="113">
        <v>0</v>
      </c>
      <c r="N1133" s="31">
        <v>0</v>
      </c>
      <c r="O1133" s="32">
        <v>0</v>
      </c>
      <c r="P1133" s="113"/>
      <c r="Q1133" s="113"/>
      <c r="R1133" s="31"/>
      <c r="S1133" s="32"/>
      <c r="T1133" s="113"/>
      <c r="U1133" s="113"/>
      <c r="V1133" s="31"/>
      <c r="W1133" s="32"/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1363</v>
      </c>
      <c r="B1134" s="111" t="s">
        <v>509</v>
      </c>
      <c r="C1134" s="112" t="s">
        <v>510</v>
      </c>
      <c r="D1134" s="21">
        <f t="shared" si="19"/>
        <v>0</v>
      </c>
      <c r="E1134" s="24">
        <f t="shared" si="19"/>
        <v>0</v>
      </c>
      <c r="F1134" s="104"/>
      <c r="G1134" s="104"/>
      <c r="H1134" s="113"/>
      <c r="I1134" s="113"/>
      <c r="J1134" s="31"/>
      <c r="K1134" s="32"/>
      <c r="L1134" s="113"/>
      <c r="M1134" s="113"/>
      <c r="N1134" s="31"/>
      <c r="O1134" s="32"/>
      <c r="P1134" s="113"/>
      <c r="Q1134" s="113"/>
      <c r="R1134" s="31"/>
      <c r="S1134" s="32"/>
      <c r="T1134" s="113"/>
      <c r="U1134" s="113"/>
      <c r="V1134" s="31"/>
      <c r="W1134" s="32"/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1363</v>
      </c>
      <c r="B1135" s="111" t="s">
        <v>511</v>
      </c>
      <c r="C1135" s="112" t="s">
        <v>512</v>
      </c>
      <c r="D1135" s="21">
        <f t="shared" si="19"/>
        <v>0</v>
      </c>
      <c r="E1135" s="24">
        <f t="shared" si="19"/>
        <v>1395.93</v>
      </c>
      <c r="F1135" s="104">
        <v>0</v>
      </c>
      <c r="G1135" s="104">
        <v>0</v>
      </c>
      <c r="H1135" s="113">
        <v>0</v>
      </c>
      <c r="I1135" s="113">
        <v>0</v>
      </c>
      <c r="J1135" s="31">
        <v>0</v>
      </c>
      <c r="K1135" s="32">
        <v>1395.93</v>
      </c>
      <c r="L1135" s="113">
        <v>0</v>
      </c>
      <c r="M1135" s="113">
        <v>0</v>
      </c>
      <c r="N1135" s="31">
        <v>0</v>
      </c>
      <c r="O1135" s="32">
        <v>0</v>
      </c>
      <c r="P1135" s="113"/>
      <c r="Q1135" s="113"/>
      <c r="R1135" s="31"/>
      <c r="S1135" s="32"/>
      <c r="T1135" s="113"/>
      <c r="U1135" s="113"/>
      <c r="V1135" s="31"/>
      <c r="W1135" s="32"/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1363</v>
      </c>
      <c r="B1136" s="111" t="s">
        <v>513</v>
      </c>
      <c r="C1136" s="112" t="s">
        <v>514</v>
      </c>
      <c r="D1136" s="21">
        <f t="shared" si="19"/>
        <v>0</v>
      </c>
      <c r="E1136" s="24">
        <f t="shared" si="19"/>
        <v>25.94</v>
      </c>
      <c r="F1136" s="104"/>
      <c r="G1136" s="104"/>
      <c r="H1136" s="113"/>
      <c r="I1136" s="113"/>
      <c r="J1136" s="31"/>
      <c r="K1136" s="32"/>
      <c r="L1136" s="113">
        <v>0</v>
      </c>
      <c r="M1136" s="113">
        <v>25.94</v>
      </c>
      <c r="N1136" s="31">
        <v>0</v>
      </c>
      <c r="O1136" s="32">
        <v>0</v>
      </c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1363</v>
      </c>
      <c r="B1137" s="111" t="s">
        <v>515</v>
      </c>
      <c r="C1137" s="112" t="s">
        <v>516</v>
      </c>
      <c r="D1137" s="21">
        <f t="shared" si="19"/>
        <v>1206516.3799999999</v>
      </c>
      <c r="E1137" s="24">
        <f t="shared" si="19"/>
        <v>1206516.3799999999</v>
      </c>
      <c r="F1137" s="104">
        <v>218150</v>
      </c>
      <c r="G1137" s="104">
        <v>218150</v>
      </c>
      <c r="H1137" s="113">
        <v>218565.5</v>
      </c>
      <c r="I1137" s="113">
        <v>218565.5</v>
      </c>
      <c r="J1137" s="31">
        <v>230478.5</v>
      </c>
      <c r="K1137" s="32">
        <v>230478.5</v>
      </c>
      <c r="L1137" s="113">
        <v>275450.38</v>
      </c>
      <c r="M1137" s="113">
        <v>275450.38</v>
      </c>
      <c r="N1137" s="31">
        <v>263872</v>
      </c>
      <c r="O1137" s="32">
        <v>263872</v>
      </c>
      <c r="P1137" s="113"/>
      <c r="Q1137" s="113"/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1363</v>
      </c>
      <c r="B1138" s="111" t="s">
        <v>517</v>
      </c>
      <c r="C1138" s="112" t="s">
        <v>518</v>
      </c>
      <c r="D1138" s="21">
        <f t="shared" si="19"/>
        <v>8700</v>
      </c>
      <c r="E1138" s="24">
        <f t="shared" si="19"/>
        <v>9800</v>
      </c>
      <c r="F1138" s="104">
        <v>1800</v>
      </c>
      <c r="G1138" s="104">
        <v>1200</v>
      </c>
      <c r="H1138" s="105">
        <v>600</v>
      </c>
      <c r="I1138" s="105">
        <v>2300</v>
      </c>
      <c r="J1138" s="106">
        <v>1800</v>
      </c>
      <c r="K1138" s="107">
        <v>3000</v>
      </c>
      <c r="L1138" s="105">
        <v>3300</v>
      </c>
      <c r="M1138" s="105">
        <v>1500</v>
      </c>
      <c r="N1138" s="106">
        <v>1200</v>
      </c>
      <c r="O1138" s="107">
        <v>1800</v>
      </c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1363</v>
      </c>
      <c r="B1139" s="111" t="s">
        <v>519</v>
      </c>
      <c r="C1139" s="112" t="s">
        <v>520</v>
      </c>
      <c r="D1139" s="21">
        <f t="shared" si="19"/>
        <v>112335.33</v>
      </c>
      <c r="E1139" s="24">
        <f t="shared" si="19"/>
        <v>195667.63</v>
      </c>
      <c r="F1139" s="104">
        <v>13440.03</v>
      </c>
      <c r="G1139" s="104">
        <v>4467.93</v>
      </c>
      <c r="H1139" s="113">
        <v>4467.93</v>
      </c>
      <c r="I1139" s="113">
        <v>10595.24</v>
      </c>
      <c r="J1139" s="31">
        <v>10595.24</v>
      </c>
      <c r="K1139" s="32">
        <v>60378.93</v>
      </c>
      <c r="L1139" s="113">
        <v>60378.93</v>
      </c>
      <c r="M1139" s="113">
        <v>23453.200000000001</v>
      </c>
      <c r="N1139" s="31">
        <v>23453.200000000001</v>
      </c>
      <c r="O1139" s="32">
        <v>96772.33</v>
      </c>
      <c r="P1139" s="105"/>
      <c r="Q1139" s="105"/>
      <c r="R1139" s="31"/>
      <c r="S1139" s="32"/>
      <c r="T1139" s="113"/>
      <c r="U1139" s="113"/>
      <c r="V1139" s="31"/>
      <c r="W1139" s="32"/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1363</v>
      </c>
      <c r="B1140" s="111" t="s">
        <v>521</v>
      </c>
      <c r="C1140" s="112" t="s">
        <v>1611</v>
      </c>
      <c r="D1140" s="21">
        <f t="shared" si="19"/>
        <v>122958.5</v>
      </c>
      <c r="E1140" s="24">
        <f t="shared" si="19"/>
        <v>122958.5</v>
      </c>
      <c r="F1140" s="104">
        <v>24733</v>
      </c>
      <c r="G1140" s="104">
        <v>41784</v>
      </c>
      <c r="H1140" s="113">
        <v>41711.5</v>
      </c>
      <c r="I1140" s="113">
        <v>24660.5</v>
      </c>
      <c r="J1140" s="31">
        <v>25659.5</v>
      </c>
      <c r="K1140" s="32">
        <v>25659.5</v>
      </c>
      <c r="L1140" s="113">
        <v>15657.5</v>
      </c>
      <c r="M1140" s="113">
        <v>15857.5</v>
      </c>
      <c r="N1140" s="31">
        <v>15197</v>
      </c>
      <c r="O1140" s="32">
        <v>14997</v>
      </c>
      <c r="P1140" s="113"/>
      <c r="Q1140" s="113"/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1363</v>
      </c>
      <c r="B1141" s="111" t="s">
        <v>522</v>
      </c>
      <c r="C1141" s="112" t="s">
        <v>1612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1363</v>
      </c>
      <c r="B1142" s="111" t="s">
        <v>523</v>
      </c>
      <c r="C1142" s="112" t="s">
        <v>1693</v>
      </c>
      <c r="D1142" s="21">
        <f t="shared" si="19"/>
        <v>125525</v>
      </c>
      <c r="E1142" s="24">
        <f t="shared" si="19"/>
        <v>113434</v>
      </c>
      <c r="F1142" s="104">
        <v>16715</v>
      </c>
      <c r="G1142" s="104">
        <v>17051</v>
      </c>
      <c r="H1142" s="113">
        <v>17051</v>
      </c>
      <c r="I1142" s="113">
        <v>18103</v>
      </c>
      <c r="J1142" s="31">
        <v>18103</v>
      </c>
      <c r="K1142" s="32">
        <v>46007</v>
      </c>
      <c r="L1142" s="113">
        <v>46007</v>
      </c>
      <c r="M1142" s="113">
        <v>27691</v>
      </c>
      <c r="N1142" s="31">
        <v>27649</v>
      </c>
      <c r="O1142" s="32">
        <v>4582</v>
      </c>
      <c r="P1142" s="113"/>
      <c r="Q1142" s="113"/>
      <c r="R1142" s="31"/>
      <c r="S1142" s="32"/>
      <c r="T1142" s="113"/>
      <c r="U1142" s="113"/>
      <c r="V1142" s="31"/>
      <c r="W1142" s="32"/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1363</v>
      </c>
      <c r="B1143" s="111" t="s">
        <v>524</v>
      </c>
      <c r="C1143" s="112" t="s">
        <v>525</v>
      </c>
      <c r="D1143" s="21">
        <f t="shared" si="19"/>
        <v>43151495.909999996</v>
      </c>
      <c r="E1143" s="24">
        <f t="shared" si="19"/>
        <v>55778868.890000001</v>
      </c>
      <c r="F1143" s="104"/>
      <c r="G1143" s="104"/>
      <c r="H1143" s="105">
        <v>27541053.600000001</v>
      </c>
      <c r="I1143" s="105">
        <v>28520545.91</v>
      </c>
      <c r="J1143" s="106">
        <v>3965561.7</v>
      </c>
      <c r="K1143" s="107">
        <v>3965561.7</v>
      </c>
      <c r="L1143" s="105">
        <v>11644880.609999999</v>
      </c>
      <c r="M1143" s="105">
        <v>11646380.640000001</v>
      </c>
      <c r="N1143" s="106">
        <v>0</v>
      </c>
      <c r="O1143" s="107">
        <v>11646380.640000001</v>
      </c>
      <c r="P1143" s="113"/>
      <c r="Q1143" s="113"/>
      <c r="R1143" s="106"/>
      <c r="S1143" s="107"/>
      <c r="T1143" s="105"/>
      <c r="U1143" s="105"/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1363</v>
      </c>
      <c r="B1144" s="111" t="s">
        <v>526</v>
      </c>
      <c r="C1144" s="112" t="s">
        <v>527</v>
      </c>
      <c r="D1144" s="21">
        <f t="shared" si="19"/>
        <v>186600</v>
      </c>
      <c r="E1144" s="24">
        <f t="shared" si="19"/>
        <v>186600</v>
      </c>
      <c r="F1144" s="104"/>
      <c r="G1144" s="104"/>
      <c r="H1144" s="105"/>
      <c r="I1144" s="105"/>
      <c r="J1144" s="106">
        <v>186600</v>
      </c>
      <c r="K1144" s="107">
        <v>186600</v>
      </c>
      <c r="L1144" s="105"/>
      <c r="M1144" s="105"/>
      <c r="N1144" s="106"/>
      <c r="O1144" s="107"/>
      <c r="P1144" s="105"/>
      <c r="Q1144" s="105"/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1363</v>
      </c>
      <c r="B1145" s="111" t="s">
        <v>528</v>
      </c>
      <c r="C1145" s="112" t="s">
        <v>529</v>
      </c>
      <c r="D1145" s="21">
        <f t="shared" si="19"/>
        <v>822975.2</v>
      </c>
      <c r="E1145" s="24">
        <f t="shared" si="19"/>
        <v>3386550</v>
      </c>
      <c r="F1145" s="104"/>
      <c r="G1145" s="104"/>
      <c r="H1145" s="105">
        <v>162887.67999999999</v>
      </c>
      <c r="I1145" s="105">
        <v>1806160</v>
      </c>
      <c r="J1145" s="106">
        <v>256396.5</v>
      </c>
      <c r="K1145" s="107">
        <v>0</v>
      </c>
      <c r="L1145" s="105">
        <v>245881.69</v>
      </c>
      <c r="M1145" s="105">
        <v>1580390</v>
      </c>
      <c r="N1145" s="106">
        <v>157809.32999999999</v>
      </c>
      <c r="O1145" s="107">
        <v>0</v>
      </c>
      <c r="P1145" s="105"/>
      <c r="Q1145" s="105"/>
      <c r="R1145" s="106"/>
      <c r="S1145" s="107"/>
      <c r="T1145" s="105"/>
      <c r="U1145" s="105"/>
      <c r="V1145" s="106"/>
      <c r="W1145" s="107"/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1363</v>
      </c>
      <c r="B1146" s="111" t="s">
        <v>530</v>
      </c>
      <c r="C1146" s="112" t="s">
        <v>531</v>
      </c>
      <c r="D1146" s="21">
        <f t="shared" si="19"/>
        <v>1848000</v>
      </c>
      <c r="E1146" s="24">
        <f t="shared" si="19"/>
        <v>2772000</v>
      </c>
      <c r="F1146" s="104"/>
      <c r="G1146" s="104"/>
      <c r="H1146" s="105">
        <v>0</v>
      </c>
      <c r="I1146" s="105">
        <v>1848000</v>
      </c>
      <c r="J1146" s="106">
        <v>1848000</v>
      </c>
      <c r="K1146" s="107">
        <v>0</v>
      </c>
      <c r="L1146" s="105">
        <v>0</v>
      </c>
      <c r="M1146" s="105">
        <v>924000</v>
      </c>
      <c r="N1146" s="106">
        <v>0</v>
      </c>
      <c r="O1146" s="107">
        <v>0</v>
      </c>
      <c r="P1146" s="105"/>
      <c r="Q1146" s="105"/>
      <c r="R1146" s="106"/>
      <c r="S1146" s="107"/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1363</v>
      </c>
      <c r="B1147" s="111" t="s">
        <v>532</v>
      </c>
      <c r="C1147" s="112" t="s">
        <v>533</v>
      </c>
      <c r="D1147" s="21">
        <f t="shared" si="19"/>
        <v>2538280.0699999998</v>
      </c>
      <c r="E1147" s="24">
        <f t="shared" si="19"/>
        <v>4337235.5299999993</v>
      </c>
      <c r="F1147" s="104"/>
      <c r="G1147" s="104"/>
      <c r="H1147" s="113">
        <v>0</v>
      </c>
      <c r="I1147" s="113">
        <v>2991732.65</v>
      </c>
      <c r="J1147" s="31">
        <v>2538280.0699999998</v>
      </c>
      <c r="K1147" s="32">
        <v>0</v>
      </c>
      <c r="L1147" s="113">
        <v>0</v>
      </c>
      <c r="M1147" s="113">
        <v>1345502.88</v>
      </c>
      <c r="N1147" s="31">
        <v>0</v>
      </c>
      <c r="O1147" s="32">
        <v>0</v>
      </c>
      <c r="P1147" s="105"/>
      <c r="Q1147" s="105"/>
      <c r="R1147" s="31"/>
      <c r="S1147" s="32"/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1363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1363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1363</v>
      </c>
      <c r="B1150" s="111" t="s">
        <v>538</v>
      </c>
      <c r="C1150" s="112" t="s">
        <v>1694</v>
      </c>
      <c r="D1150" s="21">
        <f t="shared" si="19"/>
        <v>0</v>
      </c>
      <c r="E1150" s="24">
        <f t="shared" si="19"/>
        <v>1040</v>
      </c>
      <c r="F1150" s="104">
        <v>0</v>
      </c>
      <c r="G1150" s="104">
        <v>0</v>
      </c>
      <c r="H1150" s="113">
        <v>0</v>
      </c>
      <c r="I1150" s="113">
        <v>0</v>
      </c>
      <c r="J1150" s="31">
        <v>0</v>
      </c>
      <c r="K1150" s="32">
        <v>0</v>
      </c>
      <c r="L1150" s="113">
        <v>0</v>
      </c>
      <c r="M1150" s="113">
        <v>0</v>
      </c>
      <c r="N1150" s="31">
        <v>0</v>
      </c>
      <c r="O1150" s="32">
        <v>1040</v>
      </c>
      <c r="P1150" s="113"/>
      <c r="Q1150" s="113"/>
      <c r="R1150" s="31"/>
      <c r="S1150" s="32"/>
      <c r="T1150" s="113"/>
      <c r="U1150" s="113"/>
      <c r="V1150" s="31"/>
      <c r="W1150" s="32"/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1363</v>
      </c>
      <c r="B1151" s="111" t="s">
        <v>539</v>
      </c>
      <c r="C1151" s="112" t="s">
        <v>540</v>
      </c>
      <c r="D1151" s="21">
        <f t="shared" si="19"/>
        <v>0</v>
      </c>
      <c r="E1151" s="24">
        <f t="shared" si="19"/>
        <v>2800</v>
      </c>
      <c r="F1151" s="104"/>
      <c r="G1151" s="104"/>
      <c r="H1151" s="113"/>
      <c r="I1151" s="113"/>
      <c r="J1151" s="31"/>
      <c r="K1151" s="32"/>
      <c r="L1151" s="113"/>
      <c r="M1151" s="113"/>
      <c r="N1151" s="31">
        <v>0</v>
      </c>
      <c r="O1151" s="32">
        <v>2800</v>
      </c>
      <c r="P1151" s="113"/>
      <c r="Q1151" s="113"/>
      <c r="R1151" s="31"/>
      <c r="S1151" s="32"/>
      <c r="T1151" s="113"/>
      <c r="U1151" s="113"/>
      <c r="V1151" s="31"/>
      <c r="W1151" s="32"/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1363</v>
      </c>
      <c r="B1152" s="111" t="s">
        <v>541</v>
      </c>
      <c r="C1152" s="112" t="s">
        <v>542</v>
      </c>
      <c r="D1152" s="21">
        <f t="shared" si="19"/>
        <v>0</v>
      </c>
      <c r="E1152" s="24">
        <f t="shared" si="19"/>
        <v>1648</v>
      </c>
      <c r="F1152" s="104">
        <v>0</v>
      </c>
      <c r="G1152" s="104">
        <v>0</v>
      </c>
      <c r="H1152" s="113">
        <v>0</v>
      </c>
      <c r="I1152" s="113">
        <v>0</v>
      </c>
      <c r="J1152" s="31">
        <v>0</v>
      </c>
      <c r="K1152" s="32">
        <v>0</v>
      </c>
      <c r="L1152" s="113">
        <v>0</v>
      </c>
      <c r="M1152" s="113">
        <v>0</v>
      </c>
      <c r="N1152" s="31">
        <v>0</v>
      </c>
      <c r="O1152" s="32">
        <v>1648</v>
      </c>
      <c r="P1152" s="113"/>
      <c r="Q1152" s="113"/>
      <c r="R1152" s="31"/>
      <c r="S1152" s="32"/>
      <c r="T1152" s="113"/>
      <c r="U1152" s="113"/>
      <c r="V1152" s="31"/>
      <c r="W1152" s="32"/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1363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1363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1363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1363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25000</v>
      </c>
      <c r="E1156" s="24">
        <f t="shared" si="20"/>
        <v>57750</v>
      </c>
      <c r="F1156" s="104">
        <v>0</v>
      </c>
      <c r="G1156" s="104">
        <v>0</v>
      </c>
      <c r="H1156" s="113">
        <v>0</v>
      </c>
      <c r="I1156" s="113">
        <v>0</v>
      </c>
      <c r="J1156" s="31">
        <v>0</v>
      </c>
      <c r="K1156" s="32">
        <v>21500</v>
      </c>
      <c r="L1156" s="113">
        <v>0</v>
      </c>
      <c r="M1156" s="113">
        <v>0</v>
      </c>
      <c r="N1156" s="31">
        <v>25000</v>
      </c>
      <c r="O1156" s="32">
        <v>36250</v>
      </c>
      <c r="P1156" s="113"/>
      <c r="Q1156" s="113"/>
      <c r="R1156" s="31"/>
      <c r="S1156" s="32"/>
      <c r="T1156" s="113"/>
      <c r="U1156" s="113"/>
      <c r="V1156" s="31"/>
      <c r="W1156" s="32"/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1363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1363</v>
      </c>
      <c r="B1158" s="111" t="s">
        <v>553</v>
      </c>
      <c r="C1158" s="112" t="s">
        <v>554</v>
      </c>
      <c r="D1158" s="21">
        <f t="shared" si="20"/>
        <v>0</v>
      </c>
      <c r="E1158" s="24">
        <f t="shared" si="20"/>
        <v>0</v>
      </c>
      <c r="F1158" s="104"/>
      <c r="G1158" s="104"/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1363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1363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1363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1363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1363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1363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1363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1363</v>
      </c>
      <c r="B1166" s="111" t="s">
        <v>569</v>
      </c>
      <c r="C1166" s="112" t="s">
        <v>570</v>
      </c>
      <c r="D1166" s="21">
        <f t="shared" si="20"/>
        <v>0</v>
      </c>
      <c r="E1166" s="24">
        <f t="shared" si="20"/>
        <v>0</v>
      </c>
      <c r="F1166" s="104">
        <v>0</v>
      </c>
      <c r="G1166" s="104">
        <v>0</v>
      </c>
      <c r="H1166" s="105">
        <v>0</v>
      </c>
      <c r="I1166" s="105">
        <v>0</v>
      </c>
      <c r="J1166" s="106">
        <v>0</v>
      </c>
      <c r="K1166" s="107">
        <v>0</v>
      </c>
      <c r="L1166" s="105">
        <v>0</v>
      </c>
      <c r="M1166" s="105">
        <v>0</v>
      </c>
      <c r="N1166" s="106">
        <v>0</v>
      </c>
      <c r="O1166" s="107">
        <v>0</v>
      </c>
      <c r="P1166" s="113"/>
      <c r="Q1166" s="113"/>
      <c r="R1166" s="106"/>
      <c r="S1166" s="107"/>
      <c r="T1166" s="105"/>
      <c r="U1166" s="105"/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1363</v>
      </c>
      <c r="B1167" s="111" t="s">
        <v>571</v>
      </c>
      <c r="C1167" s="112" t="s">
        <v>572</v>
      </c>
      <c r="D1167" s="21">
        <f t="shared" si="20"/>
        <v>146212.76999999999</v>
      </c>
      <c r="E1167" s="24">
        <f t="shared" si="20"/>
        <v>0</v>
      </c>
      <c r="F1167" s="104">
        <v>38658.57</v>
      </c>
      <c r="G1167" s="104">
        <v>0</v>
      </c>
      <c r="H1167" s="113">
        <v>26888.55</v>
      </c>
      <c r="I1167" s="113">
        <v>0</v>
      </c>
      <c r="J1167" s="31">
        <v>26888.55</v>
      </c>
      <c r="K1167" s="32">
        <v>0</v>
      </c>
      <c r="L1167" s="113">
        <v>26888.55</v>
      </c>
      <c r="M1167" s="113">
        <v>0</v>
      </c>
      <c r="N1167" s="31">
        <v>26888.55</v>
      </c>
      <c r="O1167" s="32">
        <v>0</v>
      </c>
      <c r="P1167" s="105"/>
      <c r="Q1167" s="105"/>
      <c r="R1167" s="31"/>
      <c r="S1167" s="32"/>
      <c r="T1167" s="113"/>
      <c r="U1167" s="113"/>
      <c r="V1167" s="31"/>
      <c r="W1167" s="32"/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1363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1363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1363</v>
      </c>
      <c r="B1170" s="111" t="s">
        <v>577</v>
      </c>
      <c r="C1170" s="112" t="s">
        <v>1613</v>
      </c>
      <c r="D1170" s="21">
        <f t="shared" si="20"/>
        <v>0</v>
      </c>
      <c r="E1170" s="24">
        <f t="shared" si="20"/>
        <v>0</v>
      </c>
      <c r="F1170" s="104">
        <v>0</v>
      </c>
      <c r="G1170" s="104">
        <v>0</v>
      </c>
      <c r="H1170" s="105">
        <v>0</v>
      </c>
      <c r="I1170" s="105">
        <v>0</v>
      </c>
      <c r="J1170" s="106">
        <v>0</v>
      </c>
      <c r="K1170" s="107">
        <v>0</v>
      </c>
      <c r="L1170" s="105">
        <v>0</v>
      </c>
      <c r="M1170" s="105">
        <v>0</v>
      </c>
      <c r="N1170" s="106">
        <v>0</v>
      </c>
      <c r="O1170" s="107">
        <v>0</v>
      </c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1363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>
        <v>0</v>
      </c>
      <c r="K1171" s="107">
        <v>0</v>
      </c>
      <c r="L1171" s="105">
        <v>0</v>
      </c>
      <c r="M1171" s="105">
        <v>0</v>
      </c>
      <c r="N1171" s="106">
        <v>0</v>
      </c>
      <c r="O1171" s="107">
        <v>0</v>
      </c>
      <c r="P1171" s="105"/>
      <c r="Q1171" s="105"/>
      <c r="R1171" s="106"/>
      <c r="S1171" s="107"/>
      <c r="T1171" s="105"/>
      <c r="U1171" s="105"/>
      <c r="V1171" s="106"/>
      <c r="W1171" s="107"/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1363</v>
      </c>
      <c r="B1172" s="111" t="s">
        <v>580</v>
      </c>
      <c r="C1172" s="112" t="s">
        <v>581</v>
      </c>
      <c r="D1172" s="21">
        <f t="shared" si="20"/>
        <v>3736463.3499999996</v>
      </c>
      <c r="E1172" s="24">
        <f t="shared" si="20"/>
        <v>2592867.58</v>
      </c>
      <c r="F1172" s="104">
        <v>2507715.86</v>
      </c>
      <c r="G1172" s="104">
        <v>354058.45</v>
      </c>
      <c r="H1172" s="113">
        <v>22605</v>
      </c>
      <c r="I1172" s="113">
        <v>5084</v>
      </c>
      <c r="J1172" s="31">
        <v>559909</v>
      </c>
      <c r="K1172" s="32">
        <v>2117917.92</v>
      </c>
      <c r="L1172" s="113">
        <v>628683.49</v>
      </c>
      <c r="M1172" s="113">
        <v>91229.21</v>
      </c>
      <c r="N1172" s="31">
        <v>17550</v>
      </c>
      <c r="O1172" s="32">
        <v>24578</v>
      </c>
      <c r="P1172" s="105"/>
      <c r="Q1172" s="105"/>
      <c r="R1172" s="31"/>
      <c r="S1172" s="32"/>
      <c r="T1172" s="113"/>
      <c r="U1172" s="113"/>
      <c r="V1172" s="31"/>
      <c r="W1172" s="32"/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1363</v>
      </c>
      <c r="B1173" s="111" t="s">
        <v>582</v>
      </c>
      <c r="C1173" s="112" t="s">
        <v>1614</v>
      </c>
      <c r="D1173" s="21">
        <f t="shared" si="20"/>
        <v>0</v>
      </c>
      <c r="E1173" s="24">
        <f t="shared" si="20"/>
        <v>1091535.3799999999</v>
      </c>
      <c r="F1173" s="104">
        <v>0</v>
      </c>
      <c r="G1173" s="104">
        <v>1091535.3799999999</v>
      </c>
      <c r="H1173" s="113">
        <v>0</v>
      </c>
      <c r="I1173" s="113">
        <v>0</v>
      </c>
      <c r="J1173" s="31">
        <v>0</v>
      </c>
      <c r="K1173" s="32">
        <v>0</v>
      </c>
      <c r="L1173" s="113">
        <v>0</v>
      </c>
      <c r="M1173" s="113">
        <v>0</v>
      </c>
      <c r="N1173" s="31">
        <v>0</v>
      </c>
      <c r="O1173" s="32">
        <v>0</v>
      </c>
      <c r="P1173" s="113"/>
      <c r="Q1173" s="113"/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1363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>
        <v>0</v>
      </c>
      <c r="K1174" s="32">
        <v>0</v>
      </c>
      <c r="L1174" s="113">
        <v>0</v>
      </c>
      <c r="M1174" s="113">
        <v>0</v>
      </c>
      <c r="N1174" s="31">
        <v>0</v>
      </c>
      <c r="O1174" s="32">
        <v>0</v>
      </c>
      <c r="P1174" s="113"/>
      <c r="Q1174" s="113"/>
      <c r="R1174" s="31"/>
      <c r="S1174" s="32"/>
      <c r="T1174" s="113"/>
      <c r="U1174" s="113"/>
      <c r="V1174" s="31"/>
      <c r="W1174" s="32"/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1363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1363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1363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1363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1363</v>
      </c>
      <c r="B1179" s="111" t="s">
        <v>593</v>
      </c>
      <c r="C1179" s="112" t="s">
        <v>1615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1363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1363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1363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1363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1363</v>
      </c>
      <c r="B1184" s="111" t="s">
        <v>602</v>
      </c>
      <c r="C1184" s="112" t="s">
        <v>1695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1363</v>
      </c>
      <c r="B1185" s="111" t="s">
        <v>1616</v>
      </c>
      <c r="C1185" s="112" t="s">
        <v>1617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1363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1363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0</v>
      </c>
      <c r="F1187" s="104"/>
      <c r="G1187" s="104"/>
      <c r="H1187" s="113"/>
      <c r="I1187" s="113"/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1363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1363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1363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1363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1363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1000</v>
      </c>
      <c r="F1192" s="104"/>
      <c r="G1192" s="104"/>
      <c r="H1192" s="105">
        <v>0</v>
      </c>
      <c r="I1192" s="105">
        <v>500</v>
      </c>
      <c r="J1192" s="106">
        <v>0</v>
      </c>
      <c r="K1192" s="107">
        <v>500</v>
      </c>
      <c r="L1192" s="105">
        <v>0</v>
      </c>
      <c r="M1192" s="105">
        <v>0</v>
      </c>
      <c r="N1192" s="106">
        <v>0</v>
      </c>
      <c r="O1192" s="107">
        <v>0</v>
      </c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1363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0</v>
      </c>
      <c r="F1193" s="104"/>
      <c r="G1193" s="104"/>
      <c r="H1193" s="113"/>
      <c r="I1193" s="113"/>
      <c r="J1193" s="31"/>
      <c r="K1193" s="32"/>
      <c r="L1193" s="113"/>
      <c r="M1193" s="113"/>
      <c r="N1193" s="31"/>
      <c r="O1193" s="32"/>
      <c r="P1193" s="105"/>
      <c r="Q1193" s="105"/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1363</v>
      </c>
      <c r="B1194" s="111" t="s">
        <v>619</v>
      </c>
      <c r="C1194" s="112" t="s">
        <v>620</v>
      </c>
      <c r="D1194" s="21">
        <f t="shared" si="20"/>
        <v>0</v>
      </c>
      <c r="E1194" s="24">
        <f t="shared" si="20"/>
        <v>0</v>
      </c>
      <c r="F1194" s="104"/>
      <c r="G1194" s="104"/>
      <c r="H1194" s="113"/>
      <c r="I1194" s="113"/>
      <c r="J1194" s="31"/>
      <c r="K1194" s="32"/>
      <c r="L1194" s="113"/>
      <c r="M1194" s="113"/>
      <c r="N1194" s="31"/>
      <c r="O1194" s="32"/>
      <c r="P1194" s="113"/>
      <c r="Q1194" s="113"/>
      <c r="R1194" s="31"/>
      <c r="S1194" s="32"/>
      <c r="T1194" s="113"/>
      <c r="U1194" s="113"/>
      <c r="V1194" s="31"/>
      <c r="W1194" s="32"/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1363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33000</v>
      </c>
      <c r="F1195" s="104">
        <v>0</v>
      </c>
      <c r="G1195" s="104">
        <v>4450</v>
      </c>
      <c r="H1195" s="113">
        <v>0</v>
      </c>
      <c r="I1195" s="113">
        <v>4350</v>
      </c>
      <c r="J1195" s="31">
        <v>0</v>
      </c>
      <c r="K1195" s="32">
        <v>2600</v>
      </c>
      <c r="L1195" s="113">
        <v>0</v>
      </c>
      <c r="M1195" s="113">
        <v>2200</v>
      </c>
      <c r="N1195" s="31">
        <v>0</v>
      </c>
      <c r="O1195" s="32">
        <v>19400</v>
      </c>
      <c r="P1195" s="113"/>
      <c r="Q1195" s="113"/>
      <c r="R1195" s="31"/>
      <c r="S1195" s="32"/>
      <c r="T1195" s="113"/>
      <c r="U1195" s="113"/>
      <c r="V1195" s="31"/>
      <c r="W1195" s="32"/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1363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22320</v>
      </c>
      <c r="F1196" s="104"/>
      <c r="G1196" s="104"/>
      <c r="H1196" s="105">
        <v>0</v>
      </c>
      <c r="I1196" s="105">
        <v>22320</v>
      </c>
      <c r="J1196" s="106">
        <v>0</v>
      </c>
      <c r="K1196" s="107">
        <v>0</v>
      </c>
      <c r="L1196" s="105">
        <v>0</v>
      </c>
      <c r="M1196" s="105">
        <v>0</v>
      </c>
      <c r="N1196" s="106">
        <v>0</v>
      </c>
      <c r="O1196" s="107">
        <v>0</v>
      </c>
      <c r="P1196" s="113"/>
      <c r="Q1196" s="113"/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1363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1363</v>
      </c>
      <c r="B1198" s="111" t="s">
        <v>627</v>
      </c>
      <c r="C1198" s="112" t="s">
        <v>628</v>
      </c>
      <c r="D1198" s="21">
        <f t="shared" si="20"/>
        <v>0</v>
      </c>
      <c r="E1198" s="24">
        <f t="shared" si="20"/>
        <v>64439</v>
      </c>
      <c r="F1198" s="104">
        <v>0</v>
      </c>
      <c r="G1198" s="104">
        <v>32852</v>
      </c>
      <c r="H1198" s="105">
        <v>0</v>
      </c>
      <c r="I1198" s="105">
        <v>6784</v>
      </c>
      <c r="J1198" s="106">
        <v>0</v>
      </c>
      <c r="K1198" s="107">
        <v>9111</v>
      </c>
      <c r="L1198" s="105">
        <v>0</v>
      </c>
      <c r="M1198" s="105">
        <v>4397</v>
      </c>
      <c r="N1198" s="106">
        <v>0</v>
      </c>
      <c r="O1198" s="107">
        <v>11295</v>
      </c>
      <c r="P1198" s="113"/>
      <c r="Q1198" s="113"/>
      <c r="R1198" s="106"/>
      <c r="S1198" s="107"/>
      <c r="T1198" s="105"/>
      <c r="U1198" s="105"/>
      <c r="V1198" s="106"/>
      <c r="W1198" s="107"/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1363</v>
      </c>
      <c r="B1199" s="111" t="s">
        <v>629</v>
      </c>
      <c r="C1199" s="112" t="s">
        <v>630</v>
      </c>
      <c r="D1199" s="21">
        <f t="shared" si="20"/>
        <v>326941</v>
      </c>
      <c r="E1199" s="24">
        <f t="shared" si="20"/>
        <v>1786224</v>
      </c>
      <c r="F1199" s="104">
        <v>27081</v>
      </c>
      <c r="G1199" s="104">
        <v>371224.5</v>
      </c>
      <c r="H1199" s="105">
        <v>102928</v>
      </c>
      <c r="I1199" s="105">
        <v>392634</v>
      </c>
      <c r="J1199" s="106">
        <v>94748</v>
      </c>
      <c r="K1199" s="107">
        <v>349123.5</v>
      </c>
      <c r="L1199" s="105">
        <v>33730</v>
      </c>
      <c r="M1199" s="105">
        <v>335245.5</v>
      </c>
      <c r="N1199" s="106">
        <v>68454</v>
      </c>
      <c r="O1199" s="107">
        <v>337996.5</v>
      </c>
      <c r="P1199" s="105"/>
      <c r="Q1199" s="105"/>
      <c r="R1199" s="106"/>
      <c r="S1199" s="107"/>
      <c r="T1199" s="105"/>
      <c r="U1199" s="105"/>
      <c r="V1199" s="106"/>
      <c r="W1199" s="107"/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1363</v>
      </c>
      <c r="B1200" s="111" t="s">
        <v>631</v>
      </c>
      <c r="C1200" s="112" t="s">
        <v>632</v>
      </c>
      <c r="D1200" s="21">
        <f t="shared" si="20"/>
        <v>32277</v>
      </c>
      <c r="E1200" s="24">
        <f t="shared" si="20"/>
        <v>315455</v>
      </c>
      <c r="F1200" s="104">
        <v>9409</v>
      </c>
      <c r="G1200" s="104">
        <v>42615</v>
      </c>
      <c r="H1200" s="105">
        <v>6335</v>
      </c>
      <c r="I1200" s="105">
        <v>67119</v>
      </c>
      <c r="J1200" s="106">
        <v>0</v>
      </c>
      <c r="K1200" s="107">
        <v>117915</v>
      </c>
      <c r="L1200" s="105">
        <v>9338</v>
      </c>
      <c r="M1200" s="105">
        <v>39794</v>
      </c>
      <c r="N1200" s="106">
        <v>7195</v>
      </c>
      <c r="O1200" s="107">
        <v>48012</v>
      </c>
      <c r="P1200" s="105"/>
      <c r="Q1200" s="105"/>
      <c r="R1200" s="106"/>
      <c r="S1200" s="107"/>
      <c r="T1200" s="105"/>
      <c r="U1200" s="105"/>
      <c r="V1200" s="106"/>
      <c r="W1200" s="107"/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1363</v>
      </c>
      <c r="B1201" s="111" t="s">
        <v>633</v>
      </c>
      <c r="C1201" s="112" t="s">
        <v>1618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1363</v>
      </c>
      <c r="B1202" s="111" t="s">
        <v>634</v>
      </c>
      <c r="C1202" s="112" t="s">
        <v>1619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1363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1363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1363</v>
      </c>
      <c r="B1205" s="111" t="s">
        <v>639</v>
      </c>
      <c r="C1205" s="112" t="s">
        <v>640</v>
      </c>
      <c r="D1205" s="21">
        <f t="shared" si="20"/>
        <v>231839.5</v>
      </c>
      <c r="E1205" s="24">
        <f t="shared" si="20"/>
        <v>1904880.5</v>
      </c>
      <c r="F1205" s="104">
        <v>21821.5</v>
      </c>
      <c r="G1205" s="104">
        <v>340491</v>
      </c>
      <c r="H1205" s="105">
        <v>52134</v>
      </c>
      <c r="I1205" s="105">
        <v>425310.5</v>
      </c>
      <c r="J1205" s="106">
        <v>52099</v>
      </c>
      <c r="K1205" s="107">
        <v>399512</v>
      </c>
      <c r="L1205" s="105">
        <v>44181.5</v>
      </c>
      <c r="M1205" s="105">
        <v>315719</v>
      </c>
      <c r="N1205" s="106">
        <v>61603.5</v>
      </c>
      <c r="O1205" s="107">
        <v>423848</v>
      </c>
      <c r="P1205" s="105"/>
      <c r="Q1205" s="105"/>
      <c r="R1205" s="106"/>
      <c r="S1205" s="107"/>
      <c r="T1205" s="105"/>
      <c r="U1205" s="105"/>
      <c r="V1205" s="106"/>
      <c r="W1205" s="107"/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1363</v>
      </c>
      <c r="B1206" s="111" t="s">
        <v>641</v>
      </c>
      <c r="C1206" s="112" t="s">
        <v>642</v>
      </c>
      <c r="D1206" s="21">
        <f t="shared" si="20"/>
        <v>37610</v>
      </c>
      <c r="E1206" s="24">
        <f t="shared" si="20"/>
        <v>1305459.5</v>
      </c>
      <c r="F1206" s="104">
        <v>17867</v>
      </c>
      <c r="G1206" s="104">
        <v>272184.5</v>
      </c>
      <c r="H1206" s="105">
        <v>3746</v>
      </c>
      <c r="I1206" s="105">
        <v>223033.5</v>
      </c>
      <c r="J1206" s="106">
        <v>13567</v>
      </c>
      <c r="K1206" s="107">
        <v>282581.5</v>
      </c>
      <c r="L1206" s="105">
        <v>2430</v>
      </c>
      <c r="M1206" s="105">
        <v>335257</v>
      </c>
      <c r="N1206" s="106">
        <v>0</v>
      </c>
      <c r="O1206" s="107">
        <v>192403</v>
      </c>
      <c r="P1206" s="105"/>
      <c r="Q1206" s="105"/>
      <c r="R1206" s="106"/>
      <c r="S1206" s="107"/>
      <c r="T1206" s="105"/>
      <c r="U1206" s="105"/>
      <c r="V1206" s="106"/>
      <c r="W1206" s="107"/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1363</v>
      </c>
      <c r="B1207" s="111" t="s">
        <v>643</v>
      </c>
      <c r="C1207" s="112" t="s">
        <v>644</v>
      </c>
      <c r="D1207" s="21">
        <f t="shared" si="20"/>
        <v>119102.22</v>
      </c>
      <c r="E1207" s="24">
        <f t="shared" si="20"/>
        <v>0</v>
      </c>
      <c r="F1207" s="104">
        <v>30851.8</v>
      </c>
      <c r="G1207" s="104">
        <v>0</v>
      </c>
      <c r="H1207" s="105">
        <v>37214.18</v>
      </c>
      <c r="I1207" s="105">
        <v>0</v>
      </c>
      <c r="J1207" s="106">
        <v>51036.24</v>
      </c>
      <c r="K1207" s="107">
        <v>0</v>
      </c>
      <c r="L1207" s="105">
        <v>0</v>
      </c>
      <c r="M1207" s="105">
        <v>0</v>
      </c>
      <c r="N1207" s="106">
        <v>0</v>
      </c>
      <c r="O1207" s="107">
        <v>0</v>
      </c>
      <c r="P1207" s="105"/>
      <c r="Q1207" s="105"/>
      <c r="R1207" s="106"/>
      <c r="S1207" s="107"/>
      <c r="T1207" s="105"/>
      <c r="U1207" s="105"/>
      <c r="V1207" s="106"/>
      <c r="W1207" s="107"/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1363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40055.65</v>
      </c>
      <c r="F1208" s="104">
        <v>0</v>
      </c>
      <c r="G1208" s="104">
        <v>3131.56</v>
      </c>
      <c r="H1208" s="113">
        <v>0</v>
      </c>
      <c r="I1208" s="113">
        <v>694.86</v>
      </c>
      <c r="J1208" s="31">
        <v>0</v>
      </c>
      <c r="K1208" s="32">
        <v>36229.230000000003</v>
      </c>
      <c r="L1208" s="113">
        <v>0</v>
      </c>
      <c r="M1208" s="113">
        <v>0</v>
      </c>
      <c r="N1208" s="31">
        <v>0</v>
      </c>
      <c r="O1208" s="32">
        <v>0</v>
      </c>
      <c r="P1208" s="105"/>
      <c r="Q1208" s="105"/>
      <c r="R1208" s="31"/>
      <c r="S1208" s="32"/>
      <c r="T1208" s="113"/>
      <c r="U1208" s="113"/>
      <c r="V1208" s="31"/>
      <c r="W1208" s="32"/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1363</v>
      </c>
      <c r="B1209" s="111" t="s">
        <v>647</v>
      </c>
      <c r="C1209" s="112" t="s">
        <v>648</v>
      </c>
      <c r="D1209" s="21">
        <f t="shared" si="20"/>
        <v>22056</v>
      </c>
      <c r="E1209" s="24">
        <f t="shared" si="20"/>
        <v>252348</v>
      </c>
      <c r="F1209" s="104">
        <v>2010</v>
      </c>
      <c r="G1209" s="104">
        <v>21629</v>
      </c>
      <c r="H1209" s="113">
        <v>10408</v>
      </c>
      <c r="I1209" s="113">
        <v>91641</v>
      </c>
      <c r="J1209" s="31">
        <v>5603</v>
      </c>
      <c r="K1209" s="32">
        <v>92479</v>
      </c>
      <c r="L1209" s="113">
        <v>4035</v>
      </c>
      <c r="M1209" s="113">
        <v>20228</v>
      </c>
      <c r="N1209" s="31">
        <v>0</v>
      </c>
      <c r="O1209" s="32">
        <v>26371</v>
      </c>
      <c r="P1209" s="113"/>
      <c r="Q1209" s="113"/>
      <c r="R1209" s="31"/>
      <c r="S1209" s="32"/>
      <c r="T1209" s="113"/>
      <c r="U1209" s="113"/>
      <c r="V1209" s="31"/>
      <c r="W1209" s="32"/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1363</v>
      </c>
      <c r="B1210" s="111" t="s">
        <v>649</v>
      </c>
      <c r="C1210" s="112" t="s">
        <v>650</v>
      </c>
      <c r="D1210" s="21">
        <f t="shared" si="20"/>
        <v>8554</v>
      </c>
      <c r="E1210" s="24">
        <f t="shared" si="20"/>
        <v>290105</v>
      </c>
      <c r="F1210" s="104">
        <v>100</v>
      </c>
      <c r="G1210" s="104">
        <v>32746</v>
      </c>
      <c r="H1210" s="105">
        <v>612</v>
      </c>
      <c r="I1210" s="105">
        <v>46011</v>
      </c>
      <c r="J1210" s="106">
        <v>150</v>
      </c>
      <c r="K1210" s="107">
        <v>118440</v>
      </c>
      <c r="L1210" s="105">
        <v>500</v>
      </c>
      <c r="M1210" s="105">
        <v>68034</v>
      </c>
      <c r="N1210" s="106">
        <v>7192</v>
      </c>
      <c r="O1210" s="107">
        <v>24874</v>
      </c>
      <c r="P1210" s="113"/>
      <c r="Q1210" s="113"/>
      <c r="R1210" s="106"/>
      <c r="S1210" s="107"/>
      <c r="T1210" s="105"/>
      <c r="U1210" s="105"/>
      <c r="V1210" s="106"/>
      <c r="W1210" s="107"/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1363</v>
      </c>
      <c r="B1211" s="111" t="s">
        <v>651</v>
      </c>
      <c r="C1211" s="112" t="s">
        <v>652</v>
      </c>
      <c r="D1211" s="21">
        <f t="shared" si="20"/>
        <v>70399</v>
      </c>
      <c r="E1211" s="24">
        <f t="shared" si="20"/>
        <v>524953.5</v>
      </c>
      <c r="F1211" s="104">
        <v>12389</v>
      </c>
      <c r="G1211" s="104">
        <v>115156</v>
      </c>
      <c r="H1211" s="105">
        <v>9530</v>
      </c>
      <c r="I1211" s="105">
        <v>96544</v>
      </c>
      <c r="J1211" s="106">
        <v>9655.5</v>
      </c>
      <c r="K1211" s="107">
        <v>95890</v>
      </c>
      <c r="L1211" s="105">
        <v>7904.5</v>
      </c>
      <c r="M1211" s="105">
        <v>99301</v>
      </c>
      <c r="N1211" s="106">
        <v>30920</v>
      </c>
      <c r="O1211" s="107">
        <v>118062.5</v>
      </c>
      <c r="P1211" s="105"/>
      <c r="Q1211" s="105"/>
      <c r="R1211" s="106"/>
      <c r="S1211" s="107"/>
      <c r="T1211" s="105"/>
      <c r="U1211" s="105"/>
      <c r="V1211" s="106"/>
      <c r="W1211" s="107"/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1363</v>
      </c>
      <c r="B1212" s="111" t="s">
        <v>653</v>
      </c>
      <c r="C1212" s="112" t="s">
        <v>1620</v>
      </c>
      <c r="D1212" s="21">
        <f t="shared" si="20"/>
        <v>3886.5</v>
      </c>
      <c r="E1212" s="24">
        <f t="shared" si="20"/>
        <v>202994.5</v>
      </c>
      <c r="F1212" s="104">
        <v>49.5</v>
      </c>
      <c r="G1212" s="104">
        <v>29471</v>
      </c>
      <c r="H1212" s="105">
        <v>0</v>
      </c>
      <c r="I1212" s="105">
        <v>71263</v>
      </c>
      <c r="J1212" s="106">
        <v>782.5</v>
      </c>
      <c r="K1212" s="107">
        <v>17970</v>
      </c>
      <c r="L1212" s="105">
        <v>3054.5</v>
      </c>
      <c r="M1212" s="105">
        <v>55318</v>
      </c>
      <c r="N1212" s="106">
        <v>0</v>
      </c>
      <c r="O1212" s="107">
        <v>28972.5</v>
      </c>
      <c r="P1212" s="105"/>
      <c r="Q1212" s="105"/>
      <c r="R1212" s="106"/>
      <c r="S1212" s="107"/>
      <c r="T1212" s="105"/>
      <c r="U1212" s="105"/>
      <c r="V1212" s="106"/>
      <c r="W1212" s="107"/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1363</v>
      </c>
      <c r="B1213" s="111" t="s">
        <v>654</v>
      </c>
      <c r="C1213" s="112" t="s">
        <v>1621</v>
      </c>
      <c r="D1213" s="21">
        <f t="shared" si="20"/>
        <v>55451.33</v>
      </c>
      <c r="E1213" s="24">
        <f t="shared" si="20"/>
        <v>0</v>
      </c>
      <c r="F1213" s="104">
        <v>13098.15</v>
      </c>
      <c r="G1213" s="104">
        <v>0</v>
      </c>
      <c r="H1213" s="105">
        <v>3675.91</v>
      </c>
      <c r="I1213" s="105">
        <v>0</v>
      </c>
      <c r="J1213" s="106">
        <v>21009.88</v>
      </c>
      <c r="K1213" s="107">
        <v>0</v>
      </c>
      <c r="L1213" s="105">
        <v>4843.07</v>
      </c>
      <c r="M1213" s="105">
        <v>0</v>
      </c>
      <c r="N1213" s="106">
        <v>12824.32</v>
      </c>
      <c r="O1213" s="107">
        <v>0</v>
      </c>
      <c r="P1213" s="105"/>
      <c r="Q1213" s="105"/>
      <c r="R1213" s="106"/>
      <c r="S1213" s="107"/>
      <c r="T1213" s="105"/>
      <c r="U1213" s="105"/>
      <c r="V1213" s="106"/>
      <c r="W1213" s="107"/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1363</v>
      </c>
      <c r="B1214" s="111" t="s">
        <v>655</v>
      </c>
      <c r="C1214" s="112" t="s">
        <v>1622</v>
      </c>
      <c r="D1214" s="21">
        <f t="shared" si="20"/>
        <v>0</v>
      </c>
      <c r="E1214" s="24">
        <f t="shared" si="20"/>
        <v>9180.17</v>
      </c>
      <c r="F1214" s="104">
        <v>0</v>
      </c>
      <c r="G1214" s="104">
        <v>4604.57</v>
      </c>
      <c r="H1214" s="113">
        <v>0</v>
      </c>
      <c r="I1214" s="113">
        <v>0</v>
      </c>
      <c r="J1214" s="31">
        <v>0</v>
      </c>
      <c r="K1214" s="32">
        <v>2684.34</v>
      </c>
      <c r="L1214" s="113">
        <v>0</v>
      </c>
      <c r="M1214" s="113">
        <v>0</v>
      </c>
      <c r="N1214" s="31">
        <v>0</v>
      </c>
      <c r="O1214" s="32">
        <v>1891.26</v>
      </c>
      <c r="P1214" s="105"/>
      <c r="Q1214" s="105"/>
      <c r="R1214" s="31"/>
      <c r="S1214" s="32"/>
      <c r="T1214" s="113"/>
      <c r="U1214" s="113"/>
      <c r="V1214" s="31"/>
      <c r="W1214" s="32"/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1363</v>
      </c>
      <c r="B1215" s="111" t="s">
        <v>656</v>
      </c>
      <c r="C1215" s="112" t="s">
        <v>1623</v>
      </c>
      <c r="D1215" s="21">
        <f t="shared" si="20"/>
        <v>0</v>
      </c>
      <c r="E1215" s="24">
        <f t="shared" si="20"/>
        <v>0</v>
      </c>
      <c r="F1215" s="104"/>
      <c r="G1215" s="104"/>
      <c r="H1215" s="113"/>
      <c r="I1215" s="113"/>
      <c r="J1215" s="31"/>
      <c r="K1215" s="32"/>
      <c r="L1215" s="113"/>
      <c r="M1215" s="113"/>
      <c r="N1215" s="31"/>
      <c r="O1215" s="32"/>
      <c r="P1215" s="113"/>
      <c r="Q1215" s="113"/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1363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0</v>
      </c>
      <c r="F1216" s="104"/>
      <c r="G1216" s="104"/>
      <c r="H1216" s="113"/>
      <c r="I1216" s="113"/>
      <c r="J1216" s="31"/>
      <c r="K1216" s="32"/>
      <c r="L1216" s="113"/>
      <c r="M1216" s="113"/>
      <c r="N1216" s="31"/>
      <c r="O1216" s="32"/>
      <c r="P1216" s="113"/>
      <c r="Q1216" s="113"/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1363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1363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1363</v>
      </c>
      <c r="B1219" s="111" t="s">
        <v>663</v>
      </c>
      <c r="C1219" s="112" t="s">
        <v>664</v>
      </c>
      <c r="D1219" s="21">
        <f t="shared" si="20"/>
        <v>1064585</v>
      </c>
      <c r="E1219" s="24">
        <f t="shared" si="20"/>
        <v>20647625</v>
      </c>
      <c r="F1219" s="104">
        <v>207362</v>
      </c>
      <c r="G1219" s="104">
        <v>3801920</v>
      </c>
      <c r="H1219" s="113">
        <v>72260</v>
      </c>
      <c r="I1219" s="113">
        <v>4218717</v>
      </c>
      <c r="J1219" s="31">
        <v>64550</v>
      </c>
      <c r="K1219" s="32">
        <v>4225094</v>
      </c>
      <c r="L1219" s="113">
        <v>172624</v>
      </c>
      <c r="M1219" s="113">
        <v>3603109</v>
      </c>
      <c r="N1219" s="31">
        <v>547789</v>
      </c>
      <c r="O1219" s="32">
        <v>4798785</v>
      </c>
      <c r="P1219" s="113"/>
      <c r="Q1219" s="113"/>
      <c r="R1219" s="31"/>
      <c r="S1219" s="32"/>
      <c r="T1219" s="113"/>
      <c r="U1219" s="113"/>
      <c r="V1219" s="31"/>
      <c r="W1219" s="32"/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1363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1730312.5</v>
      </c>
      <c r="E1220" s="24">
        <f t="shared" si="21"/>
        <v>14447309</v>
      </c>
      <c r="F1220" s="104">
        <v>0</v>
      </c>
      <c r="G1220" s="104">
        <v>3277966</v>
      </c>
      <c r="H1220" s="105">
        <v>395816</v>
      </c>
      <c r="I1220" s="105">
        <v>3096205.5</v>
      </c>
      <c r="J1220" s="106">
        <v>297422.5</v>
      </c>
      <c r="K1220" s="107">
        <v>2749788.5</v>
      </c>
      <c r="L1220" s="105">
        <v>454430.5</v>
      </c>
      <c r="M1220" s="105">
        <v>2832619</v>
      </c>
      <c r="N1220" s="106">
        <v>582643.5</v>
      </c>
      <c r="O1220" s="107">
        <v>2490730</v>
      </c>
      <c r="P1220" s="113"/>
      <c r="Q1220" s="113"/>
      <c r="R1220" s="106"/>
      <c r="S1220" s="107"/>
      <c r="T1220" s="105"/>
      <c r="U1220" s="105"/>
      <c r="V1220" s="106"/>
      <c r="W1220" s="107"/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1363</v>
      </c>
      <c r="B1221" s="111" t="s">
        <v>667</v>
      </c>
      <c r="C1221" s="112" t="s">
        <v>668</v>
      </c>
      <c r="D1221" s="21">
        <f t="shared" si="21"/>
        <v>8161</v>
      </c>
      <c r="E1221" s="24">
        <f t="shared" si="21"/>
        <v>88255</v>
      </c>
      <c r="F1221" s="104">
        <v>0</v>
      </c>
      <c r="G1221" s="104">
        <v>17100</v>
      </c>
      <c r="H1221" s="105">
        <v>2096</v>
      </c>
      <c r="I1221" s="105">
        <v>17425</v>
      </c>
      <c r="J1221" s="106">
        <v>504</v>
      </c>
      <c r="K1221" s="107">
        <v>19903</v>
      </c>
      <c r="L1221" s="105">
        <v>1832</v>
      </c>
      <c r="M1221" s="105">
        <v>10274</v>
      </c>
      <c r="N1221" s="106">
        <v>3729</v>
      </c>
      <c r="O1221" s="107">
        <v>23553</v>
      </c>
      <c r="P1221" s="105"/>
      <c r="Q1221" s="105"/>
      <c r="R1221" s="106"/>
      <c r="S1221" s="107"/>
      <c r="T1221" s="105"/>
      <c r="U1221" s="105"/>
      <c r="V1221" s="106"/>
      <c r="W1221" s="107"/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1363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1363</v>
      </c>
      <c r="B1223" s="111" t="s">
        <v>671</v>
      </c>
      <c r="C1223" s="112" t="s">
        <v>1624</v>
      </c>
      <c r="D1223" s="21">
        <f t="shared" si="21"/>
        <v>0</v>
      </c>
      <c r="E1223" s="24">
        <f t="shared" si="21"/>
        <v>4141</v>
      </c>
      <c r="F1223" s="104"/>
      <c r="G1223" s="104"/>
      <c r="H1223" s="113">
        <v>0</v>
      </c>
      <c r="I1223" s="113">
        <v>569</v>
      </c>
      <c r="J1223" s="31">
        <v>0</v>
      </c>
      <c r="K1223" s="32">
        <v>200</v>
      </c>
      <c r="L1223" s="113">
        <v>0</v>
      </c>
      <c r="M1223" s="113">
        <v>1692</v>
      </c>
      <c r="N1223" s="31">
        <v>0</v>
      </c>
      <c r="O1223" s="32">
        <v>1680</v>
      </c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1363</v>
      </c>
      <c r="B1224" s="111" t="s">
        <v>672</v>
      </c>
      <c r="C1224" s="112" t="s">
        <v>673</v>
      </c>
      <c r="D1224" s="21">
        <f t="shared" si="21"/>
        <v>1150000</v>
      </c>
      <c r="E1224" s="24">
        <f t="shared" si="21"/>
        <v>3778961.7</v>
      </c>
      <c r="F1224" s="104"/>
      <c r="G1224" s="104"/>
      <c r="H1224" s="105"/>
      <c r="I1224" s="105"/>
      <c r="J1224" s="106">
        <v>0</v>
      </c>
      <c r="K1224" s="107">
        <v>3778961.7</v>
      </c>
      <c r="L1224" s="105">
        <v>0</v>
      </c>
      <c r="M1224" s="105">
        <v>0</v>
      </c>
      <c r="N1224" s="106">
        <v>1150000</v>
      </c>
      <c r="O1224" s="107">
        <v>0</v>
      </c>
      <c r="P1224" s="113"/>
      <c r="Q1224" s="113"/>
      <c r="R1224" s="106"/>
      <c r="S1224" s="107"/>
      <c r="T1224" s="105"/>
      <c r="U1224" s="105"/>
      <c r="V1224" s="106"/>
      <c r="W1224" s="107"/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1363</v>
      </c>
      <c r="B1225" s="111" t="s">
        <v>674</v>
      </c>
      <c r="C1225" s="112" t="s">
        <v>675</v>
      </c>
      <c r="D1225" s="21">
        <f t="shared" si="21"/>
        <v>19583040</v>
      </c>
      <c r="E1225" s="24">
        <f t="shared" si="21"/>
        <v>46439453.93</v>
      </c>
      <c r="F1225" s="104">
        <v>2968800</v>
      </c>
      <c r="G1225" s="104">
        <v>2968800</v>
      </c>
      <c r="H1225" s="105">
        <v>4772215</v>
      </c>
      <c r="I1225" s="105">
        <v>36019811.759999998</v>
      </c>
      <c r="J1225" s="106">
        <v>4160544</v>
      </c>
      <c r="K1225" s="107">
        <v>31291.5</v>
      </c>
      <c r="L1225" s="105">
        <v>3430485</v>
      </c>
      <c r="M1225" s="105">
        <v>7375475.6699999999</v>
      </c>
      <c r="N1225" s="106">
        <v>4250996</v>
      </c>
      <c r="O1225" s="107">
        <v>44075</v>
      </c>
      <c r="P1225" s="105"/>
      <c r="Q1225" s="105"/>
      <c r="R1225" s="106"/>
      <c r="S1225" s="107"/>
      <c r="T1225" s="105"/>
      <c r="U1225" s="105"/>
      <c r="V1225" s="106"/>
      <c r="W1225" s="107"/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1363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0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1363</v>
      </c>
      <c r="B1227" s="111" t="s">
        <v>678</v>
      </c>
      <c r="C1227" s="112" t="s">
        <v>679</v>
      </c>
      <c r="D1227" s="21">
        <f t="shared" si="21"/>
        <v>1327025</v>
      </c>
      <c r="E1227" s="24">
        <f t="shared" si="21"/>
        <v>5247332.3899999997</v>
      </c>
      <c r="F1227" s="104"/>
      <c r="G1227" s="104"/>
      <c r="H1227" s="105">
        <v>405032</v>
      </c>
      <c r="I1227" s="105">
        <v>4788361.08</v>
      </c>
      <c r="J1227" s="106">
        <v>100364</v>
      </c>
      <c r="K1227" s="107">
        <v>0</v>
      </c>
      <c r="L1227" s="105">
        <v>225459</v>
      </c>
      <c r="M1227" s="105">
        <v>458971.31</v>
      </c>
      <c r="N1227" s="106">
        <v>596170</v>
      </c>
      <c r="O1227" s="107">
        <v>0</v>
      </c>
      <c r="P1227" s="113"/>
      <c r="Q1227" s="113"/>
      <c r="R1227" s="106"/>
      <c r="S1227" s="107"/>
      <c r="T1227" s="105"/>
      <c r="U1227" s="105"/>
      <c r="V1227" s="106"/>
      <c r="W1227" s="107"/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1363</v>
      </c>
      <c r="B1228" s="111" t="s">
        <v>680</v>
      </c>
      <c r="C1228" s="112" t="s">
        <v>681</v>
      </c>
      <c r="D1228" s="21">
        <f t="shared" si="21"/>
        <v>0</v>
      </c>
      <c r="E1228" s="24">
        <f t="shared" si="21"/>
        <v>1014294.86</v>
      </c>
      <c r="F1228" s="104">
        <v>0</v>
      </c>
      <c r="G1228" s="104">
        <v>126371.61</v>
      </c>
      <c r="H1228" s="105">
        <v>0</v>
      </c>
      <c r="I1228" s="105">
        <v>215467.89</v>
      </c>
      <c r="J1228" s="106">
        <v>0</v>
      </c>
      <c r="K1228" s="107">
        <v>245770.77</v>
      </c>
      <c r="L1228" s="105">
        <v>0</v>
      </c>
      <c r="M1228" s="105">
        <v>180467.99</v>
      </c>
      <c r="N1228" s="106">
        <v>0</v>
      </c>
      <c r="O1228" s="107">
        <v>246216.6</v>
      </c>
      <c r="P1228" s="105"/>
      <c r="Q1228" s="105"/>
      <c r="R1228" s="106"/>
      <c r="S1228" s="107"/>
      <c r="T1228" s="105"/>
      <c r="U1228" s="105"/>
      <c r="V1228" s="106"/>
      <c r="W1228" s="107"/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1363</v>
      </c>
      <c r="B1229" s="111" t="s">
        <v>682</v>
      </c>
      <c r="C1229" s="112" t="s">
        <v>683</v>
      </c>
      <c r="D1229" s="21">
        <f t="shared" si="21"/>
        <v>306273.58</v>
      </c>
      <c r="E1229" s="24">
        <f t="shared" si="21"/>
        <v>939072.77</v>
      </c>
      <c r="F1229" s="104">
        <v>57780.3</v>
      </c>
      <c r="G1229" s="104">
        <v>297799.96000000002</v>
      </c>
      <c r="H1229" s="113">
        <v>49543.13</v>
      </c>
      <c r="I1229" s="113">
        <v>0</v>
      </c>
      <c r="J1229" s="31">
        <v>69928.59</v>
      </c>
      <c r="K1229" s="32">
        <v>106940.54</v>
      </c>
      <c r="L1229" s="113">
        <v>77082.490000000005</v>
      </c>
      <c r="M1229" s="113">
        <v>388130.61</v>
      </c>
      <c r="N1229" s="31">
        <v>51939.07</v>
      </c>
      <c r="O1229" s="32">
        <v>146201.66</v>
      </c>
      <c r="P1229" s="105"/>
      <c r="Q1229" s="105"/>
      <c r="R1229" s="31"/>
      <c r="S1229" s="32"/>
      <c r="T1229" s="113"/>
      <c r="U1229" s="113"/>
      <c r="V1229" s="31"/>
      <c r="W1229" s="32"/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1363</v>
      </c>
      <c r="B1230" s="111" t="s">
        <v>684</v>
      </c>
      <c r="C1230" s="112" t="s">
        <v>685</v>
      </c>
      <c r="D1230" s="21">
        <f t="shared" si="21"/>
        <v>0</v>
      </c>
      <c r="E1230" s="24">
        <f t="shared" si="21"/>
        <v>71175</v>
      </c>
      <c r="F1230" s="104"/>
      <c r="G1230" s="104"/>
      <c r="H1230" s="113"/>
      <c r="I1230" s="113"/>
      <c r="J1230" s="31">
        <v>0</v>
      </c>
      <c r="K1230" s="32">
        <v>35850</v>
      </c>
      <c r="L1230" s="113">
        <v>0</v>
      </c>
      <c r="M1230" s="113">
        <v>400</v>
      </c>
      <c r="N1230" s="31">
        <v>0</v>
      </c>
      <c r="O1230" s="32">
        <v>34925</v>
      </c>
      <c r="P1230" s="113"/>
      <c r="Q1230" s="113"/>
      <c r="R1230" s="31"/>
      <c r="S1230" s="32"/>
      <c r="T1230" s="113"/>
      <c r="U1230" s="113"/>
      <c r="V1230" s="31"/>
      <c r="W1230" s="32"/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1363</v>
      </c>
      <c r="B1231" s="111" t="s">
        <v>686</v>
      </c>
      <c r="C1231" s="112" t="s">
        <v>687</v>
      </c>
      <c r="D1231" s="21">
        <f t="shared" si="21"/>
        <v>625758</v>
      </c>
      <c r="E1231" s="24">
        <f t="shared" si="21"/>
        <v>625758</v>
      </c>
      <c r="F1231" s="104">
        <v>625758</v>
      </c>
      <c r="G1231" s="104">
        <v>0</v>
      </c>
      <c r="H1231" s="113">
        <v>0</v>
      </c>
      <c r="I1231" s="113">
        <v>625758</v>
      </c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1363</v>
      </c>
      <c r="B1232" s="111" t="s">
        <v>688</v>
      </c>
      <c r="C1232" s="112" t="s">
        <v>689</v>
      </c>
      <c r="D1232" s="21">
        <f t="shared" si="21"/>
        <v>2847703.42</v>
      </c>
      <c r="E1232" s="24">
        <f t="shared" si="21"/>
        <v>0</v>
      </c>
      <c r="F1232" s="104"/>
      <c r="G1232" s="104"/>
      <c r="H1232" s="105">
        <v>533278.99</v>
      </c>
      <c r="I1232" s="105">
        <v>0</v>
      </c>
      <c r="J1232" s="106">
        <v>461090.71</v>
      </c>
      <c r="K1232" s="107">
        <v>0</v>
      </c>
      <c r="L1232" s="105">
        <v>871259.01</v>
      </c>
      <c r="M1232" s="105">
        <v>0</v>
      </c>
      <c r="N1232" s="106">
        <v>982074.71</v>
      </c>
      <c r="O1232" s="107">
        <v>0</v>
      </c>
      <c r="P1232" s="113"/>
      <c r="Q1232" s="113"/>
      <c r="R1232" s="106"/>
      <c r="S1232" s="107"/>
      <c r="T1232" s="105"/>
      <c r="U1232" s="105"/>
      <c r="V1232" s="106"/>
      <c r="W1232" s="107"/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1363</v>
      </c>
      <c r="B1233" s="111" t="s">
        <v>690</v>
      </c>
      <c r="C1233" s="112" t="s">
        <v>691</v>
      </c>
      <c r="D1233" s="21">
        <f t="shared" si="21"/>
        <v>0</v>
      </c>
      <c r="E1233" s="24">
        <f t="shared" si="21"/>
        <v>2049858.95</v>
      </c>
      <c r="F1233" s="104"/>
      <c r="G1233" s="104"/>
      <c r="H1233" s="105">
        <v>0</v>
      </c>
      <c r="I1233" s="105">
        <v>436246.34</v>
      </c>
      <c r="J1233" s="106">
        <v>0</v>
      </c>
      <c r="K1233" s="107">
        <v>280674.86</v>
      </c>
      <c r="L1233" s="105">
        <v>0</v>
      </c>
      <c r="M1233" s="105">
        <v>671787.24</v>
      </c>
      <c r="N1233" s="106">
        <v>0</v>
      </c>
      <c r="O1233" s="107">
        <v>661150.51</v>
      </c>
      <c r="P1233" s="105"/>
      <c r="Q1233" s="105"/>
      <c r="R1233" s="106"/>
      <c r="S1233" s="107"/>
      <c r="T1233" s="105"/>
      <c r="U1233" s="105"/>
      <c r="V1233" s="106"/>
      <c r="W1233" s="107"/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1363</v>
      </c>
      <c r="B1234" s="111" t="s">
        <v>692</v>
      </c>
      <c r="C1234" s="112" t="s">
        <v>693</v>
      </c>
      <c r="D1234" s="21">
        <f t="shared" si="21"/>
        <v>44118.5</v>
      </c>
      <c r="E1234" s="24">
        <f t="shared" si="21"/>
        <v>0</v>
      </c>
      <c r="F1234" s="104"/>
      <c r="G1234" s="104"/>
      <c r="H1234" s="113">
        <v>7729</v>
      </c>
      <c r="I1234" s="113">
        <v>0</v>
      </c>
      <c r="J1234" s="31">
        <v>21728.5</v>
      </c>
      <c r="K1234" s="32">
        <v>0</v>
      </c>
      <c r="L1234" s="113">
        <v>4705</v>
      </c>
      <c r="M1234" s="113">
        <v>0</v>
      </c>
      <c r="N1234" s="31">
        <v>9956</v>
      </c>
      <c r="O1234" s="32">
        <v>0</v>
      </c>
      <c r="P1234" s="105"/>
      <c r="Q1234" s="105"/>
      <c r="R1234" s="31"/>
      <c r="S1234" s="32"/>
      <c r="T1234" s="113"/>
      <c r="U1234" s="113"/>
      <c r="V1234" s="31"/>
      <c r="W1234" s="32"/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1363</v>
      </c>
      <c r="B1235" s="111" t="s">
        <v>694</v>
      </c>
      <c r="C1235" s="112" t="s">
        <v>695</v>
      </c>
      <c r="D1235" s="21">
        <f t="shared" si="21"/>
        <v>0</v>
      </c>
      <c r="E1235" s="24">
        <f t="shared" si="21"/>
        <v>6036255.7999999998</v>
      </c>
      <c r="F1235" s="104">
        <v>0</v>
      </c>
      <c r="G1235" s="104">
        <v>1082156.5</v>
      </c>
      <c r="H1235" s="113">
        <v>0</v>
      </c>
      <c r="I1235" s="113">
        <v>1216022.8</v>
      </c>
      <c r="J1235" s="31">
        <v>0</v>
      </c>
      <c r="K1235" s="32">
        <v>2377</v>
      </c>
      <c r="L1235" s="113">
        <v>0</v>
      </c>
      <c r="M1235" s="113">
        <v>1242397</v>
      </c>
      <c r="N1235" s="31">
        <v>0</v>
      </c>
      <c r="O1235" s="32">
        <v>2493302.5</v>
      </c>
      <c r="P1235" s="113"/>
      <c r="Q1235" s="113"/>
      <c r="R1235" s="31"/>
      <c r="S1235" s="32"/>
      <c r="T1235" s="113"/>
      <c r="U1235" s="113"/>
      <c r="V1235" s="31"/>
      <c r="W1235" s="32"/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1363</v>
      </c>
      <c r="B1236" s="111" t="s">
        <v>696</v>
      </c>
      <c r="C1236" s="112" t="s">
        <v>697</v>
      </c>
      <c r="D1236" s="21">
        <f t="shared" si="21"/>
        <v>0</v>
      </c>
      <c r="E1236" s="24">
        <f t="shared" si="21"/>
        <v>1316537</v>
      </c>
      <c r="F1236" s="104">
        <v>0</v>
      </c>
      <c r="G1236" s="104">
        <v>280294</v>
      </c>
      <c r="H1236" s="113">
        <v>0</v>
      </c>
      <c r="I1236" s="113">
        <v>114250</v>
      </c>
      <c r="J1236" s="31">
        <v>0</v>
      </c>
      <c r="K1236" s="32">
        <v>100364</v>
      </c>
      <c r="L1236" s="113">
        <v>0</v>
      </c>
      <c r="M1236" s="113">
        <v>225459</v>
      </c>
      <c r="N1236" s="31">
        <v>0</v>
      </c>
      <c r="O1236" s="32">
        <v>596170</v>
      </c>
      <c r="P1236" s="113"/>
      <c r="Q1236" s="113"/>
      <c r="R1236" s="31"/>
      <c r="S1236" s="32"/>
      <c r="T1236" s="113"/>
      <c r="U1236" s="113"/>
      <c r="V1236" s="31"/>
      <c r="W1236" s="32"/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1363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1363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3268800</v>
      </c>
      <c r="F1238" s="104"/>
      <c r="G1238" s="104"/>
      <c r="H1238" s="113">
        <v>0</v>
      </c>
      <c r="I1238" s="113">
        <v>3268800</v>
      </c>
      <c r="J1238" s="31">
        <v>0</v>
      </c>
      <c r="K1238" s="32">
        <v>0</v>
      </c>
      <c r="L1238" s="113">
        <v>0</v>
      </c>
      <c r="M1238" s="113">
        <v>0</v>
      </c>
      <c r="N1238" s="31">
        <v>0</v>
      </c>
      <c r="O1238" s="32">
        <v>0</v>
      </c>
      <c r="P1238" s="113"/>
      <c r="Q1238" s="113"/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1363</v>
      </c>
      <c r="B1239" s="111" t="s">
        <v>702</v>
      </c>
      <c r="C1239" s="112" t="s">
        <v>1625</v>
      </c>
      <c r="D1239" s="21">
        <f t="shared" si="21"/>
        <v>19986.5</v>
      </c>
      <c r="E1239" s="24">
        <f t="shared" si="21"/>
        <v>454786</v>
      </c>
      <c r="F1239" s="104">
        <v>0</v>
      </c>
      <c r="G1239" s="104">
        <v>28390</v>
      </c>
      <c r="H1239" s="105">
        <v>4850.5</v>
      </c>
      <c r="I1239" s="105">
        <v>112631.5</v>
      </c>
      <c r="J1239" s="106">
        <v>3084</v>
      </c>
      <c r="K1239" s="107">
        <v>116179.5</v>
      </c>
      <c r="L1239" s="105">
        <v>3791.5</v>
      </c>
      <c r="M1239" s="105">
        <v>95359</v>
      </c>
      <c r="N1239" s="106">
        <v>8260.5</v>
      </c>
      <c r="O1239" s="107">
        <v>102226</v>
      </c>
      <c r="P1239" s="113"/>
      <c r="Q1239" s="113"/>
      <c r="R1239" s="106"/>
      <c r="S1239" s="107"/>
      <c r="T1239" s="105"/>
      <c r="U1239" s="105"/>
      <c r="V1239" s="106"/>
      <c r="W1239" s="107"/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1363</v>
      </c>
      <c r="B1240" s="111" t="s">
        <v>703</v>
      </c>
      <c r="C1240" s="112" t="s">
        <v>704</v>
      </c>
      <c r="D1240" s="21">
        <f t="shared" si="21"/>
        <v>0</v>
      </c>
      <c r="E1240" s="24">
        <f t="shared" si="21"/>
        <v>59000</v>
      </c>
      <c r="F1240" s="104"/>
      <c r="G1240" s="104"/>
      <c r="H1240" s="113">
        <v>0</v>
      </c>
      <c r="I1240" s="113">
        <v>10000</v>
      </c>
      <c r="J1240" s="31">
        <v>0</v>
      </c>
      <c r="K1240" s="32">
        <v>11500</v>
      </c>
      <c r="L1240" s="113">
        <v>0</v>
      </c>
      <c r="M1240" s="113">
        <v>19500</v>
      </c>
      <c r="N1240" s="31">
        <v>0</v>
      </c>
      <c r="O1240" s="32">
        <v>18000</v>
      </c>
      <c r="P1240" s="105"/>
      <c r="Q1240" s="105"/>
      <c r="R1240" s="31"/>
      <c r="S1240" s="32"/>
      <c r="T1240" s="113"/>
      <c r="U1240" s="113"/>
      <c r="V1240" s="31"/>
      <c r="W1240" s="32"/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1363</v>
      </c>
      <c r="B1241" s="111" t="s">
        <v>705</v>
      </c>
      <c r="C1241" s="112" t="s">
        <v>1696</v>
      </c>
      <c r="D1241" s="21">
        <f t="shared" si="21"/>
        <v>0</v>
      </c>
      <c r="E1241" s="24">
        <f t="shared" si="21"/>
        <v>0</v>
      </c>
      <c r="F1241" s="104"/>
      <c r="G1241" s="104"/>
      <c r="H1241" s="105"/>
      <c r="I1241" s="105"/>
      <c r="J1241" s="106"/>
      <c r="K1241" s="107"/>
      <c r="L1241" s="105"/>
      <c r="M1241" s="105"/>
      <c r="N1241" s="106"/>
      <c r="O1241" s="107"/>
      <c r="P1241" s="113"/>
      <c r="Q1241" s="113"/>
      <c r="R1241" s="106"/>
      <c r="S1241" s="107"/>
      <c r="T1241" s="105"/>
      <c r="U1241" s="105"/>
      <c r="V1241" s="106"/>
      <c r="W1241" s="107"/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1363</v>
      </c>
      <c r="B1242" s="111" t="s">
        <v>706</v>
      </c>
      <c r="C1242" s="112" t="s">
        <v>1697</v>
      </c>
      <c r="D1242" s="21">
        <f t="shared" si="21"/>
        <v>0</v>
      </c>
      <c r="E1242" s="24">
        <f t="shared" si="21"/>
        <v>0</v>
      </c>
      <c r="F1242" s="104"/>
      <c r="G1242" s="104"/>
      <c r="H1242" s="113"/>
      <c r="I1242" s="113"/>
      <c r="J1242" s="31"/>
      <c r="K1242" s="32"/>
      <c r="L1242" s="113"/>
      <c r="M1242" s="113"/>
      <c r="N1242" s="31"/>
      <c r="O1242" s="32"/>
      <c r="P1242" s="105"/>
      <c r="Q1242" s="105"/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1363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1363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1363</v>
      </c>
      <c r="B1245" s="111" t="s">
        <v>711</v>
      </c>
      <c r="C1245" s="112" t="s">
        <v>712</v>
      </c>
      <c r="D1245" s="21">
        <f t="shared" si="21"/>
        <v>290782</v>
      </c>
      <c r="E1245" s="24">
        <f t="shared" si="21"/>
        <v>290782</v>
      </c>
      <c r="F1245" s="104">
        <v>290782</v>
      </c>
      <c r="G1245" s="104">
        <v>0</v>
      </c>
      <c r="H1245" s="113">
        <v>0</v>
      </c>
      <c r="I1245" s="113">
        <v>290782</v>
      </c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1363</v>
      </c>
      <c r="B1246" s="111" t="s">
        <v>713</v>
      </c>
      <c r="C1246" s="112" t="s">
        <v>714</v>
      </c>
      <c r="D1246" s="21">
        <f t="shared" si="21"/>
        <v>175954</v>
      </c>
      <c r="E1246" s="24">
        <f t="shared" si="21"/>
        <v>0</v>
      </c>
      <c r="F1246" s="104"/>
      <c r="G1246" s="104"/>
      <c r="H1246" s="113">
        <v>47757.5</v>
      </c>
      <c r="I1246" s="113">
        <v>0</v>
      </c>
      <c r="J1246" s="31">
        <v>45227</v>
      </c>
      <c r="K1246" s="32">
        <v>0</v>
      </c>
      <c r="L1246" s="113">
        <v>47371.4</v>
      </c>
      <c r="M1246" s="113">
        <v>0</v>
      </c>
      <c r="N1246" s="31">
        <v>35598.1</v>
      </c>
      <c r="O1246" s="32">
        <v>0</v>
      </c>
      <c r="P1246" s="113"/>
      <c r="Q1246" s="113"/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1363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1363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1363</v>
      </c>
      <c r="B1249" s="111" t="s">
        <v>719</v>
      </c>
      <c r="C1249" s="112" t="s">
        <v>720</v>
      </c>
      <c r="D1249" s="21">
        <f t="shared" si="21"/>
        <v>24064438.199999999</v>
      </c>
      <c r="E1249" s="24">
        <f t="shared" si="21"/>
        <v>3715786.87</v>
      </c>
      <c r="F1249" s="104"/>
      <c r="G1249" s="104"/>
      <c r="H1249" s="113">
        <v>24064438.199999999</v>
      </c>
      <c r="I1249" s="113">
        <v>0</v>
      </c>
      <c r="J1249" s="31">
        <v>0</v>
      </c>
      <c r="K1249" s="32">
        <v>0</v>
      </c>
      <c r="L1249" s="113">
        <v>0</v>
      </c>
      <c r="M1249" s="113">
        <v>3715786.87</v>
      </c>
      <c r="N1249" s="31">
        <v>0</v>
      </c>
      <c r="O1249" s="32">
        <v>0</v>
      </c>
      <c r="P1249" s="113"/>
      <c r="Q1249" s="113"/>
      <c r="R1249" s="31"/>
      <c r="S1249" s="32"/>
      <c r="T1249" s="113"/>
      <c r="U1249" s="113"/>
      <c r="V1249" s="31"/>
      <c r="W1249" s="32"/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1363</v>
      </c>
      <c r="B1250" s="111" t="s">
        <v>721</v>
      </c>
      <c r="C1250" s="112" t="s">
        <v>722</v>
      </c>
      <c r="D1250" s="21">
        <f t="shared" si="21"/>
        <v>2291556.6</v>
      </c>
      <c r="E1250" s="24">
        <f t="shared" si="21"/>
        <v>0</v>
      </c>
      <c r="F1250" s="104"/>
      <c r="G1250" s="104"/>
      <c r="H1250" s="113">
        <v>572889.15</v>
      </c>
      <c r="I1250" s="113">
        <v>0</v>
      </c>
      <c r="J1250" s="31">
        <v>572889.15</v>
      </c>
      <c r="K1250" s="32">
        <v>0</v>
      </c>
      <c r="L1250" s="113">
        <v>572889.15</v>
      </c>
      <c r="M1250" s="113">
        <v>0</v>
      </c>
      <c r="N1250" s="31">
        <v>572889.15</v>
      </c>
      <c r="O1250" s="32">
        <v>0</v>
      </c>
      <c r="P1250" s="113"/>
      <c r="Q1250" s="113"/>
      <c r="R1250" s="31"/>
      <c r="S1250" s="32"/>
      <c r="T1250" s="113"/>
      <c r="U1250" s="113"/>
      <c r="V1250" s="31"/>
      <c r="W1250" s="32"/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1363</v>
      </c>
      <c r="B1251" s="111" t="s">
        <v>723</v>
      </c>
      <c r="C1251" s="112" t="s">
        <v>724</v>
      </c>
      <c r="D1251" s="21">
        <f t="shared" si="21"/>
        <v>3715786.87</v>
      </c>
      <c r="E1251" s="24">
        <f t="shared" si="21"/>
        <v>0</v>
      </c>
      <c r="F1251" s="104"/>
      <c r="G1251" s="104"/>
      <c r="H1251" s="113"/>
      <c r="I1251" s="113"/>
      <c r="J1251" s="31"/>
      <c r="K1251" s="32"/>
      <c r="L1251" s="113">
        <v>3715786.87</v>
      </c>
      <c r="M1251" s="113">
        <v>0</v>
      </c>
      <c r="N1251" s="31">
        <v>0</v>
      </c>
      <c r="O1251" s="32">
        <v>0</v>
      </c>
      <c r="P1251" s="113"/>
      <c r="Q1251" s="113"/>
      <c r="R1251" s="31"/>
      <c r="S1251" s="32"/>
      <c r="T1251" s="113"/>
      <c r="U1251" s="113"/>
      <c r="V1251" s="31"/>
      <c r="W1251" s="32"/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1363</v>
      </c>
      <c r="B1252" s="111" t="s">
        <v>1626</v>
      </c>
      <c r="C1252" s="112" t="s">
        <v>1627</v>
      </c>
      <c r="D1252" s="21">
        <f t="shared" si="21"/>
        <v>0</v>
      </c>
      <c r="E1252" s="24">
        <f t="shared" si="21"/>
        <v>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/>
      <c r="Q1252" s="113"/>
      <c r="R1252" s="31"/>
      <c r="S1252" s="32"/>
      <c r="T1252" s="113"/>
      <c r="U1252" s="113"/>
      <c r="V1252" s="31"/>
      <c r="W1252" s="32"/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1363</v>
      </c>
      <c r="B1253" s="111" t="s">
        <v>1628</v>
      </c>
      <c r="C1253" s="112" t="s">
        <v>1629</v>
      </c>
      <c r="D1253" s="21">
        <f t="shared" si="21"/>
        <v>0</v>
      </c>
      <c r="E1253" s="24">
        <f t="shared" si="21"/>
        <v>0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/>
      <c r="Q1253" s="113"/>
      <c r="R1253" s="31"/>
      <c r="S1253" s="32"/>
      <c r="T1253" s="113"/>
      <c r="U1253" s="113"/>
      <c r="V1253" s="31"/>
      <c r="W1253" s="32"/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1363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135129</v>
      </c>
      <c r="F1254" s="104"/>
      <c r="G1254" s="104"/>
      <c r="H1254" s="113">
        <v>0</v>
      </c>
      <c r="I1254" s="113">
        <v>133519</v>
      </c>
      <c r="J1254" s="31">
        <v>0</v>
      </c>
      <c r="K1254" s="32">
        <v>0</v>
      </c>
      <c r="L1254" s="113">
        <v>0</v>
      </c>
      <c r="M1254" s="113">
        <v>0</v>
      </c>
      <c r="N1254" s="31">
        <v>0</v>
      </c>
      <c r="O1254" s="32">
        <v>1610</v>
      </c>
      <c r="P1254" s="113"/>
      <c r="Q1254" s="113"/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1363</v>
      </c>
      <c r="B1255" s="111" t="s">
        <v>727</v>
      </c>
      <c r="C1255" s="112" t="s">
        <v>728</v>
      </c>
      <c r="D1255" s="21">
        <f t="shared" si="21"/>
        <v>0</v>
      </c>
      <c r="E1255" s="24">
        <f t="shared" si="21"/>
        <v>954893</v>
      </c>
      <c r="F1255" s="104">
        <v>0</v>
      </c>
      <c r="G1255" s="104">
        <v>191606</v>
      </c>
      <c r="H1255" s="113">
        <v>0</v>
      </c>
      <c r="I1255" s="113">
        <v>208726</v>
      </c>
      <c r="J1255" s="31">
        <v>0</v>
      </c>
      <c r="K1255" s="32">
        <v>200478</v>
      </c>
      <c r="L1255" s="113">
        <v>0</v>
      </c>
      <c r="M1255" s="113">
        <v>165517</v>
      </c>
      <c r="N1255" s="31">
        <v>0</v>
      </c>
      <c r="O1255" s="32">
        <v>188566</v>
      </c>
      <c r="P1255" s="113"/>
      <c r="Q1255" s="113"/>
      <c r="R1255" s="31"/>
      <c r="S1255" s="32"/>
      <c r="T1255" s="113"/>
      <c r="U1255" s="113"/>
      <c r="V1255" s="31"/>
      <c r="W1255" s="32"/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1363</v>
      </c>
      <c r="B1256" s="111" t="s">
        <v>729</v>
      </c>
      <c r="C1256" s="112" t="s">
        <v>730</v>
      </c>
      <c r="D1256" s="21">
        <f t="shared" si="21"/>
        <v>0</v>
      </c>
      <c r="E1256" s="24">
        <f t="shared" si="21"/>
        <v>389969</v>
      </c>
      <c r="F1256" s="104">
        <v>0</v>
      </c>
      <c r="G1256" s="104">
        <v>57892</v>
      </c>
      <c r="H1256" s="113">
        <v>0</v>
      </c>
      <c r="I1256" s="113">
        <v>50472</v>
      </c>
      <c r="J1256" s="31">
        <v>0</v>
      </c>
      <c r="K1256" s="32">
        <v>86095</v>
      </c>
      <c r="L1256" s="113">
        <v>0</v>
      </c>
      <c r="M1256" s="113">
        <v>121996</v>
      </c>
      <c r="N1256" s="31">
        <v>0</v>
      </c>
      <c r="O1256" s="32">
        <v>73514</v>
      </c>
      <c r="P1256" s="113"/>
      <c r="Q1256" s="113"/>
      <c r="R1256" s="31"/>
      <c r="S1256" s="32"/>
      <c r="T1256" s="113"/>
      <c r="U1256" s="113"/>
      <c r="V1256" s="31"/>
      <c r="W1256" s="32"/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1363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1363</v>
      </c>
      <c r="B1258" s="111" t="s">
        <v>733</v>
      </c>
      <c r="C1258" s="112" t="s">
        <v>734</v>
      </c>
      <c r="D1258" s="21">
        <f t="shared" si="21"/>
        <v>15632</v>
      </c>
      <c r="E1258" s="24">
        <f t="shared" si="21"/>
        <v>168205</v>
      </c>
      <c r="F1258" s="104">
        <v>0</v>
      </c>
      <c r="G1258" s="104">
        <v>15823</v>
      </c>
      <c r="H1258" s="113">
        <v>15632</v>
      </c>
      <c r="I1258" s="113">
        <v>13570</v>
      </c>
      <c r="J1258" s="31">
        <v>0</v>
      </c>
      <c r="K1258" s="32">
        <v>46722</v>
      </c>
      <c r="L1258" s="113">
        <v>0</v>
      </c>
      <c r="M1258" s="113">
        <v>42312</v>
      </c>
      <c r="N1258" s="31">
        <v>0</v>
      </c>
      <c r="O1258" s="32">
        <v>49778</v>
      </c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1363</v>
      </c>
      <c r="B1259" s="111" t="s">
        <v>1630</v>
      </c>
      <c r="C1259" s="112" t="s">
        <v>1631</v>
      </c>
      <c r="D1259" s="21">
        <f t="shared" si="21"/>
        <v>0</v>
      </c>
      <c r="E1259" s="24">
        <f t="shared" si="21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1363</v>
      </c>
      <c r="B1260" s="111" t="s">
        <v>1632</v>
      </c>
      <c r="C1260" s="112" t="s">
        <v>1633</v>
      </c>
      <c r="D1260" s="21">
        <f t="shared" si="21"/>
        <v>0</v>
      </c>
      <c r="E1260" s="24">
        <f t="shared" si="21"/>
        <v>0</v>
      </c>
      <c r="F1260" s="104"/>
      <c r="G1260" s="104"/>
      <c r="H1260" s="113"/>
      <c r="I1260" s="113"/>
      <c r="J1260" s="31"/>
      <c r="K1260" s="32"/>
      <c r="L1260" s="113"/>
      <c r="M1260" s="113"/>
      <c r="N1260" s="31"/>
      <c r="O1260" s="32"/>
      <c r="P1260" s="113"/>
      <c r="Q1260" s="113"/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1363</v>
      </c>
      <c r="B1261" s="111" t="s">
        <v>735</v>
      </c>
      <c r="C1261" s="112" t="s">
        <v>736</v>
      </c>
      <c r="D1261" s="21">
        <f t="shared" si="21"/>
        <v>2351</v>
      </c>
      <c r="E1261" s="24">
        <f t="shared" si="21"/>
        <v>144155.78999999998</v>
      </c>
      <c r="F1261" s="104">
        <v>571</v>
      </c>
      <c r="G1261" s="104">
        <v>53246</v>
      </c>
      <c r="H1261" s="113">
        <v>940</v>
      </c>
      <c r="I1261" s="113">
        <v>12566</v>
      </c>
      <c r="J1261" s="31">
        <v>392</v>
      </c>
      <c r="K1261" s="32">
        <v>27984.18</v>
      </c>
      <c r="L1261" s="113">
        <v>448</v>
      </c>
      <c r="M1261" s="113">
        <v>31293.61</v>
      </c>
      <c r="N1261" s="31">
        <v>0</v>
      </c>
      <c r="O1261" s="32">
        <v>19066</v>
      </c>
      <c r="P1261" s="113"/>
      <c r="Q1261" s="113"/>
      <c r="R1261" s="31"/>
      <c r="S1261" s="32"/>
      <c r="T1261" s="113"/>
      <c r="U1261" s="113"/>
      <c r="V1261" s="31"/>
      <c r="W1261" s="32"/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1363</v>
      </c>
      <c r="B1262" s="111" t="s">
        <v>737</v>
      </c>
      <c r="C1262" s="112" t="s">
        <v>738</v>
      </c>
      <c r="D1262" s="21">
        <f t="shared" si="21"/>
        <v>0</v>
      </c>
      <c r="E1262" s="24">
        <f t="shared" si="21"/>
        <v>18262</v>
      </c>
      <c r="F1262" s="104"/>
      <c r="G1262" s="104"/>
      <c r="H1262" s="113">
        <v>0</v>
      </c>
      <c r="I1262" s="113">
        <v>18262</v>
      </c>
      <c r="J1262" s="31">
        <v>0</v>
      </c>
      <c r="K1262" s="32">
        <v>0</v>
      </c>
      <c r="L1262" s="113">
        <v>0</v>
      </c>
      <c r="M1262" s="113">
        <v>0</v>
      </c>
      <c r="N1262" s="31">
        <v>0</v>
      </c>
      <c r="O1262" s="32">
        <v>0</v>
      </c>
      <c r="P1262" s="113"/>
      <c r="Q1262" s="113"/>
      <c r="R1262" s="31"/>
      <c r="S1262" s="32"/>
      <c r="T1262" s="113"/>
      <c r="U1262" s="113"/>
      <c r="V1262" s="31"/>
      <c r="W1262" s="32"/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1363</v>
      </c>
      <c r="B1263" s="111" t="s">
        <v>739</v>
      </c>
      <c r="C1263" s="112" t="s">
        <v>740</v>
      </c>
      <c r="D1263" s="21">
        <f t="shared" si="21"/>
        <v>0</v>
      </c>
      <c r="E1263" s="24">
        <f t="shared" si="21"/>
        <v>0</v>
      </c>
      <c r="F1263" s="104"/>
      <c r="G1263" s="104"/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1363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1363</v>
      </c>
      <c r="B1265" s="111" t="s">
        <v>743</v>
      </c>
      <c r="C1265" s="112" t="s">
        <v>744</v>
      </c>
      <c r="D1265" s="21">
        <f t="shared" si="21"/>
        <v>548308</v>
      </c>
      <c r="E1265" s="24">
        <f t="shared" si="21"/>
        <v>6510</v>
      </c>
      <c r="F1265" s="104">
        <v>97674</v>
      </c>
      <c r="G1265" s="104">
        <v>0</v>
      </c>
      <c r="H1265" s="113">
        <v>78865</v>
      </c>
      <c r="I1265" s="113">
        <v>0</v>
      </c>
      <c r="J1265" s="31">
        <v>96316</v>
      </c>
      <c r="K1265" s="32">
        <v>0</v>
      </c>
      <c r="L1265" s="113">
        <v>156384</v>
      </c>
      <c r="M1265" s="113">
        <v>6510</v>
      </c>
      <c r="N1265" s="31">
        <v>119069</v>
      </c>
      <c r="O1265" s="32">
        <v>0</v>
      </c>
      <c r="P1265" s="113"/>
      <c r="Q1265" s="113"/>
      <c r="R1265" s="31"/>
      <c r="S1265" s="32"/>
      <c r="T1265" s="113"/>
      <c r="U1265" s="113"/>
      <c r="V1265" s="31"/>
      <c r="W1265" s="32"/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1363</v>
      </c>
      <c r="B1266" s="111" t="s">
        <v>745</v>
      </c>
      <c r="C1266" s="112" t="s">
        <v>746</v>
      </c>
      <c r="D1266" s="21">
        <f t="shared" si="21"/>
        <v>282995</v>
      </c>
      <c r="E1266" s="24">
        <f t="shared" si="21"/>
        <v>0</v>
      </c>
      <c r="F1266" s="104">
        <v>17592</v>
      </c>
      <c r="G1266" s="104">
        <v>0</v>
      </c>
      <c r="H1266" s="105">
        <v>0</v>
      </c>
      <c r="I1266" s="105">
        <v>0</v>
      </c>
      <c r="J1266" s="106">
        <v>57376</v>
      </c>
      <c r="K1266" s="107">
        <v>0</v>
      </c>
      <c r="L1266" s="105">
        <v>152767</v>
      </c>
      <c r="M1266" s="105">
        <v>0</v>
      </c>
      <c r="N1266" s="106">
        <v>55260</v>
      </c>
      <c r="O1266" s="107">
        <v>0</v>
      </c>
      <c r="P1266" s="113"/>
      <c r="Q1266" s="113"/>
      <c r="R1266" s="106"/>
      <c r="S1266" s="107"/>
      <c r="T1266" s="105"/>
      <c r="U1266" s="105"/>
      <c r="V1266" s="106"/>
      <c r="W1266" s="107"/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1363</v>
      </c>
      <c r="B1267" s="111" t="s">
        <v>747</v>
      </c>
      <c r="C1267" s="112" t="s">
        <v>748</v>
      </c>
      <c r="D1267" s="21">
        <f t="shared" si="21"/>
        <v>32218</v>
      </c>
      <c r="E1267" s="24">
        <f t="shared" si="21"/>
        <v>0</v>
      </c>
      <c r="F1267" s="104"/>
      <c r="G1267" s="104"/>
      <c r="H1267" s="113"/>
      <c r="I1267" s="113"/>
      <c r="J1267" s="31"/>
      <c r="K1267" s="32"/>
      <c r="L1267" s="113">
        <v>32218</v>
      </c>
      <c r="M1267" s="113">
        <v>0</v>
      </c>
      <c r="N1267" s="31">
        <v>0</v>
      </c>
      <c r="O1267" s="32">
        <v>0</v>
      </c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1363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1363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1363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1363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1363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11611</v>
      </c>
      <c r="F1272" s="104">
        <v>0</v>
      </c>
      <c r="G1272" s="104">
        <v>1454</v>
      </c>
      <c r="H1272" s="113">
        <v>0</v>
      </c>
      <c r="I1272" s="113">
        <v>5257</v>
      </c>
      <c r="J1272" s="31">
        <v>0</v>
      </c>
      <c r="K1272" s="32">
        <v>380</v>
      </c>
      <c r="L1272" s="113">
        <v>0</v>
      </c>
      <c r="M1272" s="113">
        <v>997</v>
      </c>
      <c r="N1272" s="31">
        <v>0</v>
      </c>
      <c r="O1272" s="32">
        <v>3523</v>
      </c>
      <c r="P1272" s="113"/>
      <c r="Q1272" s="113"/>
      <c r="R1272" s="31"/>
      <c r="S1272" s="32"/>
      <c r="T1272" s="113"/>
      <c r="U1272" s="113"/>
      <c r="V1272" s="31"/>
      <c r="W1272" s="32"/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1363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13763</v>
      </c>
      <c r="F1273" s="104">
        <v>0</v>
      </c>
      <c r="G1273" s="104">
        <v>3231</v>
      </c>
      <c r="H1273" s="113">
        <v>0</v>
      </c>
      <c r="I1273" s="113">
        <v>5724</v>
      </c>
      <c r="J1273" s="31">
        <v>0</v>
      </c>
      <c r="K1273" s="32">
        <v>0</v>
      </c>
      <c r="L1273" s="113">
        <v>0</v>
      </c>
      <c r="M1273" s="113">
        <v>4808</v>
      </c>
      <c r="N1273" s="31">
        <v>0</v>
      </c>
      <c r="O1273" s="32">
        <v>0</v>
      </c>
      <c r="P1273" s="113"/>
      <c r="Q1273" s="113"/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1363</v>
      </c>
      <c r="B1274" s="111" t="s">
        <v>761</v>
      </c>
      <c r="C1274" s="112" t="s">
        <v>762</v>
      </c>
      <c r="D1274" s="21">
        <f t="shared" si="21"/>
        <v>11611</v>
      </c>
      <c r="E1274" s="24">
        <f t="shared" si="21"/>
        <v>0</v>
      </c>
      <c r="F1274" s="104">
        <v>1454</v>
      </c>
      <c r="G1274" s="104">
        <v>0</v>
      </c>
      <c r="H1274" s="113">
        <v>5257</v>
      </c>
      <c r="I1274" s="113">
        <v>0</v>
      </c>
      <c r="J1274" s="31">
        <v>380</v>
      </c>
      <c r="K1274" s="32">
        <v>0</v>
      </c>
      <c r="L1274" s="113">
        <v>997</v>
      </c>
      <c r="M1274" s="113">
        <v>0</v>
      </c>
      <c r="N1274" s="31">
        <v>3523</v>
      </c>
      <c r="O1274" s="32">
        <v>0</v>
      </c>
      <c r="P1274" s="113"/>
      <c r="Q1274" s="113"/>
      <c r="R1274" s="31"/>
      <c r="S1274" s="32"/>
      <c r="T1274" s="113"/>
      <c r="U1274" s="113"/>
      <c r="V1274" s="31"/>
      <c r="W1274" s="32"/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1363</v>
      </c>
      <c r="B1275" s="111" t="s">
        <v>763</v>
      </c>
      <c r="C1275" s="112" t="s">
        <v>764</v>
      </c>
      <c r="D1275" s="21">
        <f t="shared" si="21"/>
        <v>13763</v>
      </c>
      <c r="E1275" s="24">
        <f t="shared" si="21"/>
        <v>0</v>
      </c>
      <c r="F1275" s="104">
        <v>3231</v>
      </c>
      <c r="G1275" s="104">
        <v>0</v>
      </c>
      <c r="H1275" s="113">
        <v>5724</v>
      </c>
      <c r="I1275" s="113">
        <v>0</v>
      </c>
      <c r="J1275" s="31">
        <v>0</v>
      </c>
      <c r="K1275" s="32">
        <v>0</v>
      </c>
      <c r="L1275" s="113">
        <v>4808</v>
      </c>
      <c r="M1275" s="113">
        <v>0</v>
      </c>
      <c r="N1275" s="31">
        <v>0</v>
      </c>
      <c r="O1275" s="32">
        <v>0</v>
      </c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1363</v>
      </c>
      <c r="B1276" s="111" t="s">
        <v>765</v>
      </c>
      <c r="C1276" s="112" t="s">
        <v>1698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1363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1363</v>
      </c>
      <c r="B1278" s="111" t="s">
        <v>768</v>
      </c>
      <c r="C1278" s="112" t="s">
        <v>1699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1363</v>
      </c>
      <c r="B1279" s="111" t="s">
        <v>769</v>
      </c>
      <c r="C1279" s="112" t="s">
        <v>1700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1363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1363</v>
      </c>
      <c r="B1281" s="111" t="s">
        <v>772</v>
      </c>
      <c r="C1281" s="112" t="s">
        <v>1701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1363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1363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5000</v>
      </c>
      <c r="F1283" s="104">
        <v>0</v>
      </c>
      <c r="G1283" s="104">
        <v>500</v>
      </c>
      <c r="H1283" s="113">
        <v>0</v>
      </c>
      <c r="I1283" s="113">
        <v>0</v>
      </c>
      <c r="J1283" s="31">
        <v>0</v>
      </c>
      <c r="K1283" s="32">
        <v>0</v>
      </c>
      <c r="L1283" s="113">
        <v>0</v>
      </c>
      <c r="M1283" s="113">
        <v>4000</v>
      </c>
      <c r="N1283" s="31">
        <v>0</v>
      </c>
      <c r="O1283" s="32">
        <v>500</v>
      </c>
      <c r="P1283" s="105"/>
      <c r="Q1283" s="105"/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1363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1363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1363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1363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1363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1363</v>
      </c>
      <c r="B1289" s="111" t="s">
        <v>787</v>
      </c>
      <c r="C1289" s="112" t="s">
        <v>788</v>
      </c>
      <c r="D1289" s="21">
        <f t="shared" si="22"/>
        <v>0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1363</v>
      </c>
      <c r="B1290" s="111" t="s">
        <v>789</v>
      </c>
      <c r="C1290" s="112" t="s">
        <v>790</v>
      </c>
      <c r="D1290" s="21">
        <f t="shared" si="22"/>
        <v>0</v>
      </c>
      <c r="E1290" s="24">
        <f t="shared" si="22"/>
        <v>0</v>
      </c>
      <c r="F1290" s="104"/>
      <c r="G1290" s="104"/>
      <c r="H1290" s="113"/>
      <c r="I1290" s="113"/>
      <c r="J1290" s="31"/>
      <c r="K1290" s="32"/>
      <c r="L1290" s="113"/>
      <c r="M1290" s="113"/>
      <c r="N1290" s="31"/>
      <c r="O1290" s="32"/>
      <c r="P1290" s="113"/>
      <c r="Q1290" s="113"/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1363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0</v>
      </c>
      <c r="F1291" s="104"/>
      <c r="G1291" s="104"/>
      <c r="H1291" s="113"/>
      <c r="I1291" s="113"/>
      <c r="J1291" s="31"/>
      <c r="K1291" s="32"/>
      <c r="L1291" s="113"/>
      <c r="M1291" s="113"/>
      <c r="N1291" s="31"/>
      <c r="O1291" s="32"/>
      <c r="P1291" s="113"/>
      <c r="Q1291" s="113"/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1363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0</v>
      </c>
      <c r="F1292" s="104"/>
      <c r="G1292" s="104"/>
      <c r="H1292" s="113"/>
      <c r="I1292" s="113"/>
      <c r="J1292" s="31"/>
      <c r="K1292" s="32"/>
      <c r="L1292" s="113"/>
      <c r="M1292" s="113"/>
      <c r="N1292" s="31"/>
      <c r="O1292" s="32"/>
      <c r="P1292" s="113"/>
      <c r="Q1292" s="113"/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1363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0</v>
      </c>
      <c r="F1293" s="104"/>
      <c r="G1293" s="104"/>
      <c r="H1293" s="113"/>
      <c r="I1293" s="113"/>
      <c r="J1293" s="31"/>
      <c r="K1293" s="32"/>
      <c r="L1293" s="113"/>
      <c r="M1293" s="113"/>
      <c r="N1293" s="31"/>
      <c r="O1293" s="32"/>
      <c r="P1293" s="113"/>
      <c r="Q1293" s="113"/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1363</v>
      </c>
      <c r="B1294" s="111" t="s">
        <v>797</v>
      </c>
      <c r="C1294" s="112" t="s">
        <v>798</v>
      </c>
      <c r="D1294" s="21">
        <f t="shared" si="22"/>
        <v>0</v>
      </c>
      <c r="E1294" s="24">
        <f t="shared" si="22"/>
        <v>0</v>
      </c>
      <c r="F1294" s="104"/>
      <c r="G1294" s="104"/>
      <c r="H1294" s="105"/>
      <c r="I1294" s="105"/>
      <c r="J1294" s="106"/>
      <c r="K1294" s="107"/>
      <c r="L1294" s="105"/>
      <c r="M1294" s="105"/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1363</v>
      </c>
      <c r="B1295" s="111" t="s">
        <v>799</v>
      </c>
      <c r="C1295" s="112" t="s">
        <v>800</v>
      </c>
      <c r="D1295" s="21">
        <f t="shared" si="22"/>
        <v>0</v>
      </c>
      <c r="E1295" s="24">
        <f t="shared" si="22"/>
        <v>0</v>
      </c>
      <c r="F1295" s="104"/>
      <c r="G1295" s="104"/>
      <c r="H1295" s="113"/>
      <c r="I1295" s="113"/>
      <c r="J1295" s="31"/>
      <c r="K1295" s="32"/>
      <c r="L1295" s="113"/>
      <c r="M1295" s="113"/>
      <c r="N1295" s="31"/>
      <c r="O1295" s="32"/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1363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1363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1363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1363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9600</v>
      </c>
      <c r="F1299" s="104">
        <v>0</v>
      </c>
      <c r="G1299" s="104">
        <v>2400</v>
      </c>
      <c r="H1299" s="113">
        <v>0</v>
      </c>
      <c r="I1299" s="113">
        <v>0</v>
      </c>
      <c r="J1299" s="31">
        <v>0</v>
      </c>
      <c r="K1299" s="32">
        <v>4800</v>
      </c>
      <c r="L1299" s="113">
        <v>0</v>
      </c>
      <c r="M1299" s="113">
        <v>2400</v>
      </c>
      <c r="N1299" s="31">
        <v>0</v>
      </c>
      <c r="O1299" s="32">
        <v>0</v>
      </c>
      <c r="P1299" s="113"/>
      <c r="Q1299" s="113"/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1363</v>
      </c>
      <c r="B1300" s="111" t="s">
        <v>809</v>
      </c>
      <c r="C1300" s="112" t="s">
        <v>1702</v>
      </c>
      <c r="D1300" s="21">
        <f t="shared" si="22"/>
        <v>0</v>
      </c>
      <c r="E1300" s="24">
        <f t="shared" si="22"/>
        <v>0</v>
      </c>
      <c r="F1300" s="104"/>
      <c r="G1300" s="104"/>
      <c r="H1300" s="113"/>
      <c r="I1300" s="113"/>
      <c r="J1300" s="31"/>
      <c r="K1300" s="32"/>
      <c r="L1300" s="113"/>
      <c r="M1300" s="113"/>
      <c r="N1300" s="31"/>
      <c r="O1300" s="32"/>
      <c r="P1300" s="113"/>
      <c r="Q1300" s="113"/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1363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0</v>
      </c>
      <c r="F1301" s="104"/>
      <c r="G1301" s="104"/>
      <c r="H1301" s="113"/>
      <c r="I1301" s="113"/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1363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0</v>
      </c>
      <c r="F1302" s="104"/>
      <c r="G1302" s="104"/>
      <c r="H1302" s="113"/>
      <c r="I1302" s="113"/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1363</v>
      </c>
      <c r="B1303" s="111" t="s">
        <v>814</v>
      </c>
      <c r="C1303" s="112" t="s">
        <v>815</v>
      </c>
      <c r="D1303" s="21">
        <f t="shared" si="22"/>
        <v>0</v>
      </c>
      <c r="E1303" s="24">
        <f t="shared" si="22"/>
        <v>50000</v>
      </c>
      <c r="F1303" s="104"/>
      <c r="G1303" s="104"/>
      <c r="H1303" s="113"/>
      <c r="I1303" s="113"/>
      <c r="J1303" s="31"/>
      <c r="K1303" s="32"/>
      <c r="L1303" s="113">
        <v>0</v>
      </c>
      <c r="M1303" s="113">
        <v>50000</v>
      </c>
      <c r="N1303" s="31">
        <v>0</v>
      </c>
      <c r="O1303" s="32">
        <v>0</v>
      </c>
      <c r="P1303" s="113"/>
      <c r="Q1303" s="113"/>
      <c r="R1303" s="31"/>
      <c r="S1303" s="32"/>
      <c r="T1303" s="113"/>
      <c r="U1303" s="113"/>
      <c r="V1303" s="31"/>
      <c r="W1303" s="32"/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1363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150212.76999999999</v>
      </c>
      <c r="F1304" s="104">
        <v>0</v>
      </c>
      <c r="G1304" s="104">
        <v>38658.57</v>
      </c>
      <c r="H1304" s="105">
        <v>0</v>
      </c>
      <c r="I1304" s="105">
        <v>26888.55</v>
      </c>
      <c r="J1304" s="106">
        <v>0</v>
      </c>
      <c r="K1304" s="107">
        <v>30888.55</v>
      </c>
      <c r="L1304" s="105">
        <v>0</v>
      </c>
      <c r="M1304" s="105">
        <v>26888.55</v>
      </c>
      <c r="N1304" s="106">
        <v>0</v>
      </c>
      <c r="O1304" s="107">
        <v>26888.55</v>
      </c>
      <c r="P1304" s="113"/>
      <c r="Q1304" s="113"/>
      <c r="R1304" s="106"/>
      <c r="S1304" s="107"/>
      <c r="T1304" s="105"/>
      <c r="U1304" s="105"/>
      <c r="V1304" s="106"/>
      <c r="W1304" s="107"/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1363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1363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953.98</v>
      </c>
      <c r="F1306" s="104"/>
      <c r="G1306" s="104"/>
      <c r="H1306" s="113"/>
      <c r="I1306" s="113"/>
      <c r="J1306" s="31"/>
      <c r="K1306" s="32"/>
      <c r="L1306" s="113">
        <v>0</v>
      </c>
      <c r="M1306" s="113">
        <v>953.98</v>
      </c>
      <c r="N1306" s="31">
        <v>0</v>
      </c>
      <c r="O1306" s="32">
        <v>0</v>
      </c>
      <c r="P1306" s="113"/>
      <c r="Q1306" s="113"/>
      <c r="R1306" s="31"/>
      <c r="S1306" s="32"/>
      <c r="T1306" s="113"/>
      <c r="U1306" s="113"/>
      <c r="V1306" s="31"/>
      <c r="W1306" s="32"/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1363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1363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1363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1363</v>
      </c>
      <c r="B1310" s="111" t="s">
        <v>826</v>
      </c>
      <c r="C1310" s="112" t="s">
        <v>827</v>
      </c>
      <c r="D1310" s="21">
        <f t="shared" si="22"/>
        <v>0</v>
      </c>
      <c r="E1310" s="24">
        <f t="shared" si="22"/>
        <v>17408055.330000002</v>
      </c>
      <c r="F1310" s="104">
        <v>0</v>
      </c>
      <c r="G1310" s="104">
        <v>3522258.07</v>
      </c>
      <c r="H1310" s="105">
        <v>0</v>
      </c>
      <c r="I1310" s="105">
        <v>3547189.03</v>
      </c>
      <c r="J1310" s="106">
        <v>0</v>
      </c>
      <c r="K1310" s="107">
        <v>3426419.2</v>
      </c>
      <c r="L1310" s="105">
        <v>0</v>
      </c>
      <c r="M1310" s="105">
        <v>3423458.87</v>
      </c>
      <c r="N1310" s="106">
        <v>0</v>
      </c>
      <c r="O1310" s="107">
        <v>3488730.16</v>
      </c>
      <c r="P1310" s="105"/>
      <c r="Q1310" s="105"/>
      <c r="R1310" s="106"/>
      <c r="S1310" s="107"/>
      <c r="T1310" s="105"/>
      <c r="U1310" s="105"/>
      <c r="V1310" s="106"/>
      <c r="W1310" s="107"/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1363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1363</v>
      </c>
      <c r="B1312" s="111" t="s">
        <v>830</v>
      </c>
      <c r="C1312" s="112" t="s">
        <v>831</v>
      </c>
      <c r="D1312" s="21">
        <f t="shared" si="22"/>
        <v>0</v>
      </c>
      <c r="E1312" s="24">
        <f t="shared" si="22"/>
        <v>0</v>
      </c>
      <c r="F1312" s="104"/>
      <c r="G1312" s="104"/>
      <c r="H1312" s="105"/>
      <c r="I1312" s="105"/>
      <c r="J1312" s="106"/>
      <c r="K1312" s="107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1363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1363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1363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750634.9</v>
      </c>
      <c r="F1315" s="104">
        <v>0</v>
      </c>
      <c r="G1315" s="104">
        <v>148975.59</v>
      </c>
      <c r="H1315" s="113">
        <v>0</v>
      </c>
      <c r="I1315" s="113">
        <v>148085.04999999999</v>
      </c>
      <c r="J1315" s="31">
        <v>0</v>
      </c>
      <c r="K1315" s="32">
        <v>144178.31</v>
      </c>
      <c r="L1315" s="113">
        <v>0</v>
      </c>
      <c r="M1315" s="113">
        <v>160717.1</v>
      </c>
      <c r="N1315" s="31">
        <v>0</v>
      </c>
      <c r="O1315" s="32">
        <v>148678.85</v>
      </c>
      <c r="P1315" s="113"/>
      <c r="Q1315" s="113"/>
      <c r="R1315" s="31"/>
      <c r="S1315" s="32"/>
      <c r="T1315" s="113"/>
      <c r="U1315" s="113"/>
      <c r="V1315" s="31"/>
      <c r="W1315" s="32"/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1363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1363</v>
      </c>
      <c r="B1317" s="111" t="s">
        <v>1634</v>
      </c>
      <c r="C1317" s="112" t="s">
        <v>1635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1363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1363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1363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1363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1363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1363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1363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1363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0</v>
      </c>
      <c r="F1325" s="104"/>
      <c r="G1325" s="104"/>
      <c r="H1325" s="113"/>
      <c r="I1325" s="113"/>
      <c r="J1325" s="31"/>
      <c r="K1325" s="32"/>
      <c r="L1325" s="113"/>
      <c r="M1325" s="113"/>
      <c r="N1325" s="31"/>
      <c r="O1325" s="32"/>
      <c r="P1325" s="105"/>
      <c r="Q1325" s="105"/>
      <c r="R1325" s="31"/>
      <c r="S1325" s="32"/>
      <c r="T1325" s="113"/>
      <c r="U1325" s="113"/>
      <c r="V1325" s="31"/>
      <c r="W1325" s="32"/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1363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0</v>
      </c>
      <c r="F1326" s="104"/>
      <c r="G1326" s="104"/>
      <c r="H1326" s="113"/>
      <c r="I1326" s="113"/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1363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1363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114530</v>
      </c>
      <c r="F1328" s="104">
        <v>0</v>
      </c>
      <c r="G1328" s="104">
        <v>16130</v>
      </c>
      <c r="H1328" s="105">
        <v>0</v>
      </c>
      <c r="I1328" s="105">
        <v>21500</v>
      </c>
      <c r="J1328" s="106">
        <v>0</v>
      </c>
      <c r="K1328" s="107">
        <v>19500</v>
      </c>
      <c r="L1328" s="105">
        <v>0</v>
      </c>
      <c r="M1328" s="105">
        <v>32100</v>
      </c>
      <c r="N1328" s="106">
        <v>0</v>
      </c>
      <c r="O1328" s="107">
        <v>25300</v>
      </c>
      <c r="P1328" s="105"/>
      <c r="Q1328" s="105"/>
      <c r="R1328" s="106"/>
      <c r="S1328" s="107"/>
      <c r="T1328" s="105"/>
      <c r="U1328" s="105"/>
      <c r="V1328" s="106"/>
      <c r="W1328" s="107"/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1363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1363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1363</v>
      </c>
      <c r="B1331" s="111" t="s">
        <v>866</v>
      </c>
      <c r="C1331" s="112" t="s">
        <v>867</v>
      </c>
      <c r="D1331" s="21">
        <f t="shared" si="22"/>
        <v>0</v>
      </c>
      <c r="E1331" s="24">
        <f t="shared" si="22"/>
        <v>134114.65</v>
      </c>
      <c r="F1331" s="104">
        <v>0</v>
      </c>
      <c r="G1331" s="104">
        <v>900</v>
      </c>
      <c r="H1331" s="113">
        <v>0</v>
      </c>
      <c r="I1331" s="113">
        <v>2700</v>
      </c>
      <c r="J1331" s="31">
        <v>0</v>
      </c>
      <c r="K1331" s="32">
        <v>62921</v>
      </c>
      <c r="L1331" s="113">
        <v>0</v>
      </c>
      <c r="M1331" s="113">
        <v>50467.15</v>
      </c>
      <c r="N1331" s="31">
        <v>0</v>
      </c>
      <c r="O1331" s="32">
        <v>17126.5</v>
      </c>
      <c r="P1331" s="113"/>
      <c r="Q1331" s="113"/>
      <c r="R1331" s="31"/>
      <c r="S1331" s="32"/>
      <c r="T1331" s="113"/>
      <c r="U1331" s="113"/>
      <c r="V1331" s="31"/>
      <c r="W1331" s="32"/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1363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0</v>
      </c>
      <c r="F1332" s="104"/>
      <c r="G1332" s="104"/>
      <c r="H1332" s="113"/>
      <c r="I1332" s="113"/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1363</v>
      </c>
      <c r="B1333" s="111" t="s">
        <v>870</v>
      </c>
      <c r="C1333" s="112" t="s">
        <v>1703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1363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1363</v>
      </c>
      <c r="B1335" s="111" t="s">
        <v>873</v>
      </c>
      <c r="C1335" s="112" t="s">
        <v>1704</v>
      </c>
      <c r="D1335" s="21">
        <f t="shared" si="22"/>
        <v>0</v>
      </c>
      <c r="E1335" s="24">
        <f t="shared" si="22"/>
        <v>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1363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0</v>
      </c>
      <c r="F1336" s="104"/>
      <c r="G1336" s="104"/>
      <c r="H1336" s="113"/>
      <c r="I1336" s="113"/>
      <c r="J1336" s="31"/>
      <c r="K1336" s="32"/>
      <c r="L1336" s="113"/>
      <c r="M1336" s="113"/>
      <c r="N1336" s="31"/>
      <c r="O1336" s="32"/>
      <c r="P1336" s="105"/>
      <c r="Q1336" s="105"/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1363</v>
      </c>
      <c r="B1337" s="111" t="s">
        <v>876</v>
      </c>
      <c r="C1337" s="112" t="s">
        <v>1705</v>
      </c>
      <c r="D1337" s="21">
        <f t="shared" si="22"/>
        <v>0</v>
      </c>
      <c r="E1337" s="24">
        <f t="shared" si="22"/>
        <v>767500</v>
      </c>
      <c r="F1337" s="104"/>
      <c r="G1337" s="104"/>
      <c r="H1337" s="105"/>
      <c r="I1337" s="105"/>
      <c r="J1337" s="106"/>
      <c r="K1337" s="107"/>
      <c r="L1337" s="105"/>
      <c r="M1337" s="105"/>
      <c r="N1337" s="106">
        <v>0</v>
      </c>
      <c r="O1337" s="107">
        <v>767500</v>
      </c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1363</v>
      </c>
      <c r="B1338" s="111" t="s">
        <v>877</v>
      </c>
      <c r="C1338" s="112" t="s">
        <v>878</v>
      </c>
      <c r="D1338" s="21">
        <f t="shared" si="22"/>
        <v>284200</v>
      </c>
      <c r="E1338" s="24">
        <f t="shared" si="22"/>
        <v>1784721</v>
      </c>
      <c r="F1338" s="104"/>
      <c r="G1338" s="104"/>
      <c r="H1338" s="113">
        <v>0</v>
      </c>
      <c r="I1338" s="113">
        <v>416500</v>
      </c>
      <c r="J1338" s="31">
        <v>0</v>
      </c>
      <c r="K1338" s="32">
        <v>477175</v>
      </c>
      <c r="L1338" s="113">
        <v>0</v>
      </c>
      <c r="M1338" s="113">
        <v>753988</v>
      </c>
      <c r="N1338" s="31">
        <v>284200</v>
      </c>
      <c r="O1338" s="32">
        <v>137058</v>
      </c>
      <c r="P1338" s="105"/>
      <c r="Q1338" s="105"/>
      <c r="R1338" s="31"/>
      <c r="S1338" s="32"/>
      <c r="T1338" s="113"/>
      <c r="U1338" s="113"/>
      <c r="V1338" s="31"/>
      <c r="W1338" s="32"/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1363</v>
      </c>
      <c r="B1339" s="111" t="s">
        <v>879</v>
      </c>
      <c r="C1339" s="112" t="s">
        <v>1706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1363</v>
      </c>
      <c r="B1340" s="111" t="s">
        <v>880</v>
      </c>
      <c r="C1340" s="112" t="s">
        <v>1707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1363</v>
      </c>
      <c r="B1341" s="111" t="s">
        <v>881</v>
      </c>
      <c r="C1341" s="112" t="s">
        <v>1708</v>
      </c>
      <c r="D1341" s="21">
        <f t="shared" si="22"/>
        <v>0</v>
      </c>
      <c r="E1341" s="24">
        <f t="shared" si="22"/>
        <v>61040</v>
      </c>
      <c r="F1341" s="104"/>
      <c r="G1341" s="104"/>
      <c r="H1341" s="105">
        <v>0</v>
      </c>
      <c r="I1341" s="105">
        <v>12790</v>
      </c>
      <c r="J1341" s="106">
        <v>0</v>
      </c>
      <c r="K1341" s="107">
        <v>2200</v>
      </c>
      <c r="L1341" s="105">
        <v>0</v>
      </c>
      <c r="M1341" s="105">
        <v>21410</v>
      </c>
      <c r="N1341" s="106">
        <v>0</v>
      </c>
      <c r="O1341" s="107">
        <v>24640</v>
      </c>
      <c r="P1341" s="105"/>
      <c r="Q1341" s="105"/>
      <c r="R1341" s="106"/>
      <c r="S1341" s="107"/>
      <c r="T1341" s="105"/>
      <c r="U1341" s="105"/>
      <c r="V1341" s="106"/>
      <c r="W1341" s="107"/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1363</v>
      </c>
      <c r="B1342" s="111" t="s">
        <v>882</v>
      </c>
      <c r="C1342" s="112" t="s">
        <v>883</v>
      </c>
      <c r="D1342" s="21">
        <f t="shared" si="22"/>
        <v>0</v>
      </c>
      <c r="E1342" s="24">
        <f t="shared" si="22"/>
        <v>171220</v>
      </c>
      <c r="F1342" s="104">
        <v>0</v>
      </c>
      <c r="G1342" s="104">
        <v>35790</v>
      </c>
      <c r="H1342" s="105">
        <v>0</v>
      </c>
      <c r="I1342" s="105">
        <v>36750</v>
      </c>
      <c r="J1342" s="106">
        <v>0</v>
      </c>
      <c r="K1342" s="107">
        <v>37060</v>
      </c>
      <c r="L1342" s="105">
        <v>0</v>
      </c>
      <c r="M1342" s="105">
        <v>30480</v>
      </c>
      <c r="N1342" s="106">
        <v>0</v>
      </c>
      <c r="O1342" s="107">
        <v>31140</v>
      </c>
      <c r="P1342" s="105"/>
      <c r="Q1342" s="105"/>
      <c r="R1342" s="106"/>
      <c r="S1342" s="107"/>
      <c r="T1342" s="105"/>
      <c r="U1342" s="105"/>
      <c r="V1342" s="106"/>
      <c r="W1342" s="107"/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1363</v>
      </c>
      <c r="B1343" s="111" t="s">
        <v>884</v>
      </c>
      <c r="C1343" s="112" t="s">
        <v>885</v>
      </c>
      <c r="D1343" s="21">
        <f t="shared" si="22"/>
        <v>14816528.07</v>
      </c>
      <c r="E1343" s="24">
        <f t="shared" si="22"/>
        <v>0</v>
      </c>
      <c r="F1343" s="104">
        <v>3040490</v>
      </c>
      <c r="G1343" s="104">
        <v>0</v>
      </c>
      <c r="H1343" s="105">
        <v>3010449.03</v>
      </c>
      <c r="I1343" s="105">
        <v>0</v>
      </c>
      <c r="J1343" s="106">
        <v>2910704.2</v>
      </c>
      <c r="K1343" s="107">
        <v>0</v>
      </c>
      <c r="L1343" s="105">
        <v>2938174.84</v>
      </c>
      <c r="M1343" s="105">
        <v>0</v>
      </c>
      <c r="N1343" s="106">
        <v>2916710</v>
      </c>
      <c r="O1343" s="107">
        <v>0</v>
      </c>
      <c r="P1343" s="105"/>
      <c r="Q1343" s="105"/>
      <c r="R1343" s="106"/>
      <c r="S1343" s="107"/>
      <c r="T1343" s="105"/>
      <c r="U1343" s="105"/>
      <c r="V1343" s="106"/>
      <c r="W1343" s="107"/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1363</v>
      </c>
      <c r="B1344" s="111" t="s">
        <v>886</v>
      </c>
      <c r="C1344" s="112" t="s">
        <v>887</v>
      </c>
      <c r="D1344" s="21">
        <f t="shared" si="22"/>
        <v>963215.15999999992</v>
      </c>
      <c r="E1344" s="24">
        <f t="shared" si="22"/>
        <v>0</v>
      </c>
      <c r="F1344" s="104">
        <v>143810</v>
      </c>
      <c r="G1344" s="104">
        <v>0</v>
      </c>
      <c r="H1344" s="105">
        <v>182880</v>
      </c>
      <c r="I1344" s="105">
        <v>0</v>
      </c>
      <c r="J1344" s="106">
        <v>185460</v>
      </c>
      <c r="K1344" s="107">
        <v>0</v>
      </c>
      <c r="L1344" s="105">
        <v>181600</v>
      </c>
      <c r="M1344" s="105">
        <v>0</v>
      </c>
      <c r="N1344" s="106">
        <v>269465.15999999997</v>
      </c>
      <c r="O1344" s="107">
        <v>0</v>
      </c>
      <c r="P1344" s="105"/>
      <c r="Q1344" s="105"/>
      <c r="R1344" s="106"/>
      <c r="S1344" s="107"/>
      <c r="T1344" s="105"/>
      <c r="U1344" s="105"/>
      <c r="V1344" s="106"/>
      <c r="W1344" s="107"/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1363</v>
      </c>
      <c r="B1345" s="111" t="s">
        <v>888</v>
      </c>
      <c r="C1345" s="112" t="s">
        <v>1709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1363</v>
      </c>
      <c r="B1346" s="111" t="s">
        <v>889</v>
      </c>
      <c r="C1346" s="112" t="s">
        <v>890</v>
      </c>
      <c r="D1346" s="21">
        <f t="shared" si="22"/>
        <v>669437.1</v>
      </c>
      <c r="E1346" s="24">
        <f t="shared" si="22"/>
        <v>0</v>
      </c>
      <c r="F1346" s="104">
        <v>136658.07</v>
      </c>
      <c r="G1346" s="104">
        <v>0</v>
      </c>
      <c r="H1346" s="113">
        <v>149450</v>
      </c>
      <c r="I1346" s="113">
        <v>0</v>
      </c>
      <c r="J1346" s="31">
        <v>127400</v>
      </c>
      <c r="K1346" s="32">
        <v>0</v>
      </c>
      <c r="L1346" s="113">
        <v>128529.03</v>
      </c>
      <c r="M1346" s="113">
        <v>0</v>
      </c>
      <c r="N1346" s="31">
        <v>127400</v>
      </c>
      <c r="O1346" s="32">
        <v>0</v>
      </c>
      <c r="P1346" s="113"/>
      <c r="Q1346" s="113"/>
      <c r="R1346" s="31"/>
      <c r="S1346" s="32"/>
      <c r="T1346" s="113"/>
      <c r="U1346" s="113"/>
      <c r="V1346" s="31"/>
      <c r="W1346" s="32"/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1363</v>
      </c>
      <c r="B1347" s="111" t="s">
        <v>891</v>
      </c>
      <c r="C1347" s="112" t="s">
        <v>892</v>
      </c>
      <c r="D1347" s="21">
        <f t="shared" si="22"/>
        <v>49500</v>
      </c>
      <c r="E1347" s="24">
        <f t="shared" si="22"/>
        <v>0</v>
      </c>
      <c r="F1347" s="104">
        <v>9900</v>
      </c>
      <c r="G1347" s="104">
        <v>0</v>
      </c>
      <c r="H1347" s="105">
        <v>9900</v>
      </c>
      <c r="I1347" s="105">
        <v>0</v>
      </c>
      <c r="J1347" s="106">
        <v>9900</v>
      </c>
      <c r="K1347" s="107">
        <v>0</v>
      </c>
      <c r="L1347" s="105">
        <v>9900</v>
      </c>
      <c r="M1347" s="105">
        <v>0</v>
      </c>
      <c r="N1347" s="106">
        <v>9900</v>
      </c>
      <c r="O1347" s="107">
        <v>0</v>
      </c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1363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4"/>
      <c r="G1348" s="104"/>
      <c r="H1348" s="105"/>
      <c r="I1348" s="105"/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1363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1363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1363</v>
      </c>
      <c r="B1351" s="111" t="s">
        <v>899</v>
      </c>
      <c r="C1351" s="112" t="s">
        <v>900</v>
      </c>
      <c r="D1351" s="21">
        <f t="shared" si="23"/>
        <v>0</v>
      </c>
      <c r="E1351" s="24">
        <f t="shared" si="23"/>
        <v>0</v>
      </c>
      <c r="F1351" s="104"/>
      <c r="G1351" s="104"/>
      <c r="H1351" s="113"/>
      <c r="I1351" s="113"/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1363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1363</v>
      </c>
      <c r="B1353" s="111" t="s">
        <v>903</v>
      </c>
      <c r="C1353" s="112" t="s">
        <v>904</v>
      </c>
      <c r="D1353" s="21">
        <f t="shared" si="23"/>
        <v>119660</v>
      </c>
      <c r="E1353" s="24">
        <f t="shared" si="23"/>
        <v>0</v>
      </c>
      <c r="F1353" s="104">
        <v>23340</v>
      </c>
      <c r="G1353" s="104">
        <v>0</v>
      </c>
      <c r="H1353" s="113">
        <v>24080</v>
      </c>
      <c r="I1353" s="113">
        <v>0</v>
      </c>
      <c r="J1353" s="31">
        <v>24080</v>
      </c>
      <c r="K1353" s="32">
        <v>0</v>
      </c>
      <c r="L1353" s="113">
        <v>24080</v>
      </c>
      <c r="M1353" s="113">
        <v>0</v>
      </c>
      <c r="N1353" s="31">
        <v>24080</v>
      </c>
      <c r="O1353" s="32">
        <v>0</v>
      </c>
      <c r="P1353" s="113"/>
      <c r="Q1353" s="113"/>
      <c r="R1353" s="31"/>
      <c r="S1353" s="32"/>
      <c r="T1353" s="113"/>
      <c r="U1353" s="113"/>
      <c r="V1353" s="31"/>
      <c r="W1353" s="32"/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1363</v>
      </c>
      <c r="B1354" s="111" t="s">
        <v>905</v>
      </c>
      <c r="C1354" s="112" t="s">
        <v>906</v>
      </c>
      <c r="D1354" s="21">
        <f t="shared" si="23"/>
        <v>403440</v>
      </c>
      <c r="E1354" s="24">
        <f t="shared" si="23"/>
        <v>0</v>
      </c>
      <c r="F1354" s="104">
        <v>81280</v>
      </c>
      <c r="G1354" s="104">
        <v>0</v>
      </c>
      <c r="H1354" s="113">
        <v>80540</v>
      </c>
      <c r="I1354" s="113">
        <v>0</v>
      </c>
      <c r="J1354" s="31">
        <v>80540</v>
      </c>
      <c r="K1354" s="32">
        <v>0</v>
      </c>
      <c r="L1354" s="113">
        <v>80540</v>
      </c>
      <c r="M1354" s="113">
        <v>0</v>
      </c>
      <c r="N1354" s="31">
        <v>80540</v>
      </c>
      <c r="O1354" s="32">
        <v>0</v>
      </c>
      <c r="P1354" s="113"/>
      <c r="Q1354" s="113"/>
      <c r="R1354" s="31"/>
      <c r="S1354" s="32"/>
      <c r="T1354" s="113"/>
      <c r="U1354" s="113"/>
      <c r="V1354" s="31"/>
      <c r="W1354" s="32"/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1363</v>
      </c>
      <c r="B1355" s="111" t="s">
        <v>907</v>
      </c>
      <c r="C1355" s="112" t="s">
        <v>908</v>
      </c>
      <c r="D1355" s="21">
        <f t="shared" si="23"/>
        <v>1356866.5</v>
      </c>
      <c r="E1355" s="24">
        <f t="shared" si="23"/>
        <v>0</v>
      </c>
      <c r="F1355" s="104">
        <v>199573</v>
      </c>
      <c r="G1355" s="104">
        <v>0</v>
      </c>
      <c r="H1355" s="105">
        <v>294803</v>
      </c>
      <c r="I1355" s="105">
        <v>0</v>
      </c>
      <c r="J1355" s="106">
        <v>257750</v>
      </c>
      <c r="K1355" s="107">
        <v>0</v>
      </c>
      <c r="L1355" s="105">
        <v>291110.5</v>
      </c>
      <c r="M1355" s="105">
        <v>0</v>
      </c>
      <c r="N1355" s="106">
        <v>313630</v>
      </c>
      <c r="O1355" s="107">
        <v>0</v>
      </c>
      <c r="P1355" s="113"/>
      <c r="Q1355" s="113"/>
      <c r="R1355" s="106"/>
      <c r="S1355" s="107"/>
      <c r="T1355" s="105"/>
      <c r="U1355" s="105"/>
      <c r="V1355" s="106"/>
      <c r="W1355" s="107"/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1363</v>
      </c>
      <c r="B1356" s="111" t="s">
        <v>909</v>
      </c>
      <c r="C1356" s="112" t="s">
        <v>910</v>
      </c>
      <c r="D1356" s="21">
        <f t="shared" si="23"/>
        <v>223978.5</v>
      </c>
      <c r="E1356" s="24">
        <f t="shared" si="23"/>
        <v>0</v>
      </c>
      <c r="F1356" s="104">
        <v>70770</v>
      </c>
      <c r="G1356" s="104">
        <v>0</v>
      </c>
      <c r="H1356" s="105">
        <v>36240</v>
      </c>
      <c r="I1356" s="105">
        <v>0</v>
      </c>
      <c r="J1356" s="106">
        <v>39408.5</v>
      </c>
      <c r="K1356" s="107">
        <v>0</v>
      </c>
      <c r="L1356" s="105">
        <v>39400</v>
      </c>
      <c r="M1356" s="105">
        <v>0</v>
      </c>
      <c r="N1356" s="106">
        <v>38160</v>
      </c>
      <c r="O1356" s="107">
        <v>0</v>
      </c>
      <c r="P1356" s="105"/>
      <c r="Q1356" s="105"/>
      <c r="R1356" s="106"/>
      <c r="S1356" s="107"/>
      <c r="T1356" s="105"/>
      <c r="U1356" s="105"/>
      <c r="V1356" s="106"/>
      <c r="W1356" s="107"/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1363</v>
      </c>
      <c r="B1357" s="111" t="s">
        <v>911</v>
      </c>
      <c r="C1357" s="112" t="s">
        <v>912</v>
      </c>
      <c r="D1357" s="21">
        <f t="shared" si="23"/>
        <v>2574898</v>
      </c>
      <c r="E1357" s="24">
        <f t="shared" si="23"/>
        <v>0</v>
      </c>
      <c r="F1357" s="104">
        <v>498790</v>
      </c>
      <c r="G1357" s="104">
        <v>0</v>
      </c>
      <c r="H1357" s="113">
        <v>556390</v>
      </c>
      <c r="I1357" s="113">
        <v>0</v>
      </c>
      <c r="J1357" s="31">
        <v>561960</v>
      </c>
      <c r="K1357" s="32">
        <v>0</v>
      </c>
      <c r="L1357" s="113">
        <v>484470</v>
      </c>
      <c r="M1357" s="113">
        <v>0</v>
      </c>
      <c r="N1357" s="31">
        <v>473288</v>
      </c>
      <c r="O1357" s="32">
        <v>0</v>
      </c>
      <c r="P1357" s="105"/>
      <c r="Q1357" s="105"/>
      <c r="R1357" s="31"/>
      <c r="S1357" s="32"/>
      <c r="T1357" s="113"/>
      <c r="U1357" s="113"/>
      <c r="V1357" s="31"/>
      <c r="W1357" s="32"/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1363</v>
      </c>
      <c r="B1358" s="111" t="s">
        <v>913</v>
      </c>
      <c r="C1358" s="112" t="s">
        <v>914</v>
      </c>
      <c r="D1358" s="21">
        <f t="shared" si="23"/>
        <v>935980</v>
      </c>
      <c r="E1358" s="24">
        <f t="shared" si="23"/>
        <v>2316.12</v>
      </c>
      <c r="F1358" s="104">
        <v>193620</v>
      </c>
      <c r="G1358" s="104">
        <v>0</v>
      </c>
      <c r="H1358" s="113">
        <v>158090</v>
      </c>
      <c r="I1358" s="113">
        <v>0</v>
      </c>
      <c r="J1358" s="31">
        <v>152520</v>
      </c>
      <c r="K1358" s="32">
        <v>0</v>
      </c>
      <c r="L1358" s="113">
        <v>212060</v>
      </c>
      <c r="M1358" s="113">
        <v>0</v>
      </c>
      <c r="N1358" s="31">
        <v>219690</v>
      </c>
      <c r="O1358" s="32">
        <v>2316.12</v>
      </c>
      <c r="P1358" s="113"/>
      <c r="Q1358" s="113"/>
      <c r="R1358" s="31"/>
      <c r="S1358" s="32"/>
      <c r="T1358" s="113"/>
      <c r="U1358" s="113"/>
      <c r="V1358" s="31"/>
      <c r="W1358" s="32"/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1363</v>
      </c>
      <c r="B1359" s="111" t="s">
        <v>915</v>
      </c>
      <c r="C1359" s="112" t="s">
        <v>916</v>
      </c>
      <c r="D1359" s="21">
        <f t="shared" si="23"/>
        <v>0</v>
      </c>
      <c r="E1359" s="24">
        <f t="shared" si="23"/>
        <v>0</v>
      </c>
      <c r="F1359" s="104"/>
      <c r="G1359" s="104"/>
      <c r="H1359" s="113"/>
      <c r="I1359" s="113"/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1363</v>
      </c>
      <c r="B1360" s="111" t="s">
        <v>917</v>
      </c>
      <c r="C1360" s="112" t="s">
        <v>918</v>
      </c>
      <c r="D1360" s="21">
        <f t="shared" si="23"/>
        <v>0</v>
      </c>
      <c r="E1360" s="24">
        <f t="shared" si="23"/>
        <v>0</v>
      </c>
      <c r="F1360" s="104"/>
      <c r="G1360" s="104"/>
      <c r="H1360" s="113"/>
      <c r="I1360" s="113"/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1363</v>
      </c>
      <c r="B1361" s="111" t="s">
        <v>919</v>
      </c>
      <c r="C1361" s="112" t="s">
        <v>920</v>
      </c>
      <c r="D1361" s="21">
        <f t="shared" si="23"/>
        <v>0</v>
      </c>
      <c r="E1361" s="24">
        <f t="shared" si="23"/>
        <v>0</v>
      </c>
      <c r="F1361" s="104"/>
      <c r="G1361" s="104"/>
      <c r="H1361" s="113"/>
      <c r="I1361" s="113"/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1363</v>
      </c>
      <c r="B1362" s="111" t="s">
        <v>921</v>
      </c>
      <c r="C1362" s="112" t="s">
        <v>922</v>
      </c>
      <c r="D1362" s="21">
        <f t="shared" si="23"/>
        <v>217000</v>
      </c>
      <c r="E1362" s="24">
        <f t="shared" si="23"/>
        <v>0</v>
      </c>
      <c r="F1362" s="104">
        <v>54480</v>
      </c>
      <c r="G1362" s="104">
        <v>0</v>
      </c>
      <c r="H1362" s="105">
        <v>54480</v>
      </c>
      <c r="I1362" s="105">
        <v>0</v>
      </c>
      <c r="J1362" s="106">
        <v>54480</v>
      </c>
      <c r="K1362" s="107">
        <v>0</v>
      </c>
      <c r="L1362" s="105">
        <v>26780</v>
      </c>
      <c r="M1362" s="105">
        <v>0</v>
      </c>
      <c r="N1362" s="106">
        <v>26780</v>
      </c>
      <c r="O1362" s="107">
        <v>0</v>
      </c>
      <c r="P1362" s="113"/>
      <c r="Q1362" s="113"/>
      <c r="R1362" s="106"/>
      <c r="S1362" s="107"/>
      <c r="T1362" s="105"/>
      <c r="U1362" s="105"/>
      <c r="V1362" s="106"/>
      <c r="W1362" s="107"/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1363</v>
      </c>
      <c r="B1363" s="111" t="s">
        <v>923</v>
      </c>
      <c r="C1363" s="112" t="s">
        <v>924</v>
      </c>
      <c r="D1363" s="21">
        <f t="shared" si="23"/>
        <v>4665</v>
      </c>
      <c r="E1363" s="24">
        <f t="shared" si="23"/>
        <v>0</v>
      </c>
      <c r="F1363" s="104"/>
      <c r="G1363" s="104"/>
      <c r="H1363" s="113"/>
      <c r="I1363" s="113"/>
      <c r="J1363" s="31">
        <v>1555</v>
      </c>
      <c r="K1363" s="32">
        <v>0</v>
      </c>
      <c r="L1363" s="113">
        <v>1555</v>
      </c>
      <c r="M1363" s="113">
        <v>0</v>
      </c>
      <c r="N1363" s="31">
        <v>1555</v>
      </c>
      <c r="O1363" s="32">
        <v>0</v>
      </c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1363</v>
      </c>
      <c r="B1364" s="111" t="s">
        <v>925</v>
      </c>
      <c r="C1364" s="112" t="s">
        <v>926</v>
      </c>
      <c r="D1364" s="21">
        <f t="shared" si="23"/>
        <v>3110</v>
      </c>
      <c r="E1364" s="24">
        <f t="shared" si="23"/>
        <v>0</v>
      </c>
      <c r="F1364" s="104"/>
      <c r="G1364" s="104"/>
      <c r="H1364" s="113">
        <v>3110</v>
      </c>
      <c r="I1364" s="113">
        <v>0</v>
      </c>
      <c r="J1364" s="31">
        <v>0</v>
      </c>
      <c r="K1364" s="32">
        <v>0</v>
      </c>
      <c r="L1364" s="113">
        <v>0</v>
      </c>
      <c r="M1364" s="113">
        <v>0</v>
      </c>
      <c r="N1364" s="31">
        <v>0</v>
      </c>
      <c r="O1364" s="32">
        <v>0</v>
      </c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1363</v>
      </c>
      <c r="B1365" s="111" t="s">
        <v>927</v>
      </c>
      <c r="C1365" s="112" t="s">
        <v>928</v>
      </c>
      <c r="D1365" s="21">
        <f t="shared" si="23"/>
        <v>0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1363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1363</v>
      </c>
      <c r="B1367" s="111" t="s">
        <v>931</v>
      </c>
      <c r="C1367" s="112" t="s">
        <v>932</v>
      </c>
      <c r="D1367" s="21">
        <f t="shared" si="23"/>
        <v>0</v>
      </c>
      <c r="E1367" s="24">
        <f t="shared" si="23"/>
        <v>0</v>
      </c>
      <c r="F1367" s="104"/>
      <c r="G1367" s="104"/>
      <c r="H1367" s="113"/>
      <c r="I1367" s="113"/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1363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1363</v>
      </c>
      <c r="B1369" s="111" t="s">
        <v>935</v>
      </c>
      <c r="C1369" s="112" t="s">
        <v>936</v>
      </c>
      <c r="D1369" s="21">
        <f t="shared" si="23"/>
        <v>161500</v>
      </c>
      <c r="E1369" s="24">
        <f t="shared" si="23"/>
        <v>0</v>
      </c>
      <c r="F1369" s="104">
        <v>32300</v>
      </c>
      <c r="G1369" s="104">
        <v>0</v>
      </c>
      <c r="H1369" s="113">
        <v>32300</v>
      </c>
      <c r="I1369" s="113">
        <v>0</v>
      </c>
      <c r="J1369" s="31">
        <v>32300</v>
      </c>
      <c r="K1369" s="32">
        <v>0</v>
      </c>
      <c r="L1369" s="113">
        <v>32300</v>
      </c>
      <c r="M1369" s="113">
        <v>0</v>
      </c>
      <c r="N1369" s="31">
        <v>32300</v>
      </c>
      <c r="O1369" s="32">
        <v>0</v>
      </c>
      <c r="P1369" s="113"/>
      <c r="Q1369" s="113"/>
      <c r="R1369" s="31"/>
      <c r="S1369" s="32"/>
      <c r="T1369" s="113"/>
      <c r="U1369" s="113"/>
      <c r="V1369" s="31"/>
      <c r="W1369" s="32"/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1363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1363</v>
      </c>
      <c r="B1371" s="111" t="s">
        <v>939</v>
      </c>
      <c r="C1371" s="112" t="s">
        <v>940</v>
      </c>
      <c r="D1371" s="21">
        <f t="shared" si="23"/>
        <v>342940</v>
      </c>
      <c r="E1371" s="24">
        <f t="shared" si="23"/>
        <v>0</v>
      </c>
      <c r="F1371" s="104">
        <v>69240</v>
      </c>
      <c r="G1371" s="104">
        <v>0</v>
      </c>
      <c r="H1371" s="113">
        <v>78500</v>
      </c>
      <c r="I1371" s="113">
        <v>0</v>
      </c>
      <c r="J1371" s="31">
        <v>68000</v>
      </c>
      <c r="K1371" s="32">
        <v>0</v>
      </c>
      <c r="L1371" s="113">
        <v>69900</v>
      </c>
      <c r="M1371" s="113">
        <v>0</v>
      </c>
      <c r="N1371" s="31">
        <v>57300</v>
      </c>
      <c r="O1371" s="32">
        <v>0</v>
      </c>
      <c r="P1371" s="113"/>
      <c r="Q1371" s="113"/>
      <c r="R1371" s="31"/>
      <c r="S1371" s="32"/>
      <c r="T1371" s="113"/>
      <c r="U1371" s="113"/>
      <c r="V1371" s="31"/>
      <c r="W1371" s="32"/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1363</v>
      </c>
      <c r="B1372" s="111" t="s">
        <v>941</v>
      </c>
      <c r="C1372" s="112" t="s">
        <v>1636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1363</v>
      </c>
      <c r="B1373" s="111" t="s">
        <v>1637</v>
      </c>
      <c r="C1373" s="112" t="s">
        <v>1638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1363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1363</v>
      </c>
      <c r="B1375" s="111" t="s">
        <v>944</v>
      </c>
      <c r="C1375" s="112" t="s">
        <v>945</v>
      </c>
      <c r="D1375" s="21">
        <f t="shared" si="23"/>
        <v>287833.45</v>
      </c>
      <c r="E1375" s="24">
        <f t="shared" si="23"/>
        <v>0</v>
      </c>
      <c r="F1375" s="104">
        <v>58334.79</v>
      </c>
      <c r="G1375" s="104">
        <v>0</v>
      </c>
      <c r="H1375" s="113">
        <v>57978.58</v>
      </c>
      <c r="I1375" s="113">
        <v>0</v>
      </c>
      <c r="J1375" s="31">
        <v>56415.88</v>
      </c>
      <c r="K1375" s="32">
        <v>0</v>
      </c>
      <c r="L1375" s="113">
        <v>56888.1</v>
      </c>
      <c r="M1375" s="113">
        <v>0</v>
      </c>
      <c r="N1375" s="31">
        <v>58216.1</v>
      </c>
      <c r="O1375" s="32">
        <v>0</v>
      </c>
      <c r="P1375" s="113"/>
      <c r="Q1375" s="113"/>
      <c r="R1375" s="31"/>
      <c r="S1375" s="32"/>
      <c r="T1375" s="113"/>
      <c r="U1375" s="113"/>
      <c r="V1375" s="31"/>
      <c r="W1375" s="32"/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1363</v>
      </c>
      <c r="B1376" s="111" t="s">
        <v>946</v>
      </c>
      <c r="C1376" s="112" t="s">
        <v>947</v>
      </c>
      <c r="D1376" s="21">
        <f t="shared" si="23"/>
        <v>431750.20000000007</v>
      </c>
      <c r="E1376" s="24">
        <f t="shared" si="23"/>
        <v>0</v>
      </c>
      <c r="F1376" s="104">
        <v>87502.2</v>
      </c>
      <c r="G1376" s="104">
        <v>0</v>
      </c>
      <c r="H1376" s="113">
        <v>86967.87</v>
      </c>
      <c r="I1376" s="113">
        <v>0</v>
      </c>
      <c r="J1376" s="31">
        <v>84623.83</v>
      </c>
      <c r="K1376" s="32">
        <v>0</v>
      </c>
      <c r="L1376" s="113">
        <v>85332.15</v>
      </c>
      <c r="M1376" s="113">
        <v>0</v>
      </c>
      <c r="N1376" s="31">
        <v>87324.15</v>
      </c>
      <c r="O1376" s="32">
        <v>0</v>
      </c>
      <c r="P1376" s="113"/>
      <c r="Q1376" s="113"/>
      <c r="R1376" s="31"/>
      <c r="S1376" s="32"/>
      <c r="T1376" s="113"/>
      <c r="U1376" s="113"/>
      <c r="V1376" s="31"/>
      <c r="W1376" s="32"/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1363</v>
      </c>
      <c r="B1377" s="111" t="s">
        <v>948</v>
      </c>
      <c r="C1377" s="112" t="s">
        <v>949</v>
      </c>
      <c r="D1377" s="21">
        <f t="shared" si="23"/>
        <v>31051.249999999996</v>
      </c>
      <c r="E1377" s="24">
        <f t="shared" si="23"/>
        <v>0</v>
      </c>
      <c r="F1377" s="104">
        <v>3138.6</v>
      </c>
      <c r="G1377" s="104">
        <v>0</v>
      </c>
      <c r="H1377" s="113">
        <v>3138.6</v>
      </c>
      <c r="I1377" s="113">
        <v>0</v>
      </c>
      <c r="J1377" s="31">
        <v>3138.6</v>
      </c>
      <c r="K1377" s="32">
        <v>0</v>
      </c>
      <c r="L1377" s="113">
        <v>18496.849999999999</v>
      </c>
      <c r="M1377" s="113">
        <v>0</v>
      </c>
      <c r="N1377" s="31">
        <v>3138.6</v>
      </c>
      <c r="O1377" s="32">
        <v>0</v>
      </c>
      <c r="P1377" s="113"/>
      <c r="Q1377" s="113"/>
      <c r="R1377" s="31"/>
      <c r="S1377" s="32"/>
      <c r="T1377" s="113"/>
      <c r="U1377" s="113"/>
      <c r="V1377" s="31"/>
      <c r="W1377" s="32"/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1363</v>
      </c>
      <c r="B1378" s="111" t="s">
        <v>950</v>
      </c>
      <c r="C1378" s="112" t="s">
        <v>951</v>
      </c>
      <c r="D1378" s="21">
        <f t="shared" si="23"/>
        <v>2625</v>
      </c>
      <c r="E1378" s="24">
        <f t="shared" si="23"/>
        <v>0</v>
      </c>
      <c r="F1378" s="104"/>
      <c r="G1378" s="104"/>
      <c r="H1378" s="105">
        <v>600</v>
      </c>
      <c r="I1378" s="105">
        <v>0</v>
      </c>
      <c r="J1378" s="106">
        <v>1500</v>
      </c>
      <c r="K1378" s="107">
        <v>0</v>
      </c>
      <c r="L1378" s="105">
        <v>450</v>
      </c>
      <c r="M1378" s="105">
        <v>0</v>
      </c>
      <c r="N1378" s="106">
        <v>75</v>
      </c>
      <c r="O1378" s="107">
        <v>0</v>
      </c>
      <c r="P1378" s="113"/>
      <c r="Q1378" s="113"/>
      <c r="R1378" s="106"/>
      <c r="S1378" s="107"/>
      <c r="T1378" s="105"/>
      <c r="U1378" s="105"/>
      <c r="V1378" s="106"/>
      <c r="W1378" s="107"/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1363</v>
      </c>
      <c r="B1379" s="111" t="s">
        <v>952</v>
      </c>
      <c r="C1379" s="112" t="s">
        <v>953</v>
      </c>
      <c r="D1379" s="21">
        <f t="shared" si="23"/>
        <v>113434</v>
      </c>
      <c r="E1379" s="24">
        <f t="shared" si="23"/>
        <v>0</v>
      </c>
      <c r="F1379" s="104">
        <v>17051</v>
      </c>
      <c r="G1379" s="104">
        <v>0</v>
      </c>
      <c r="H1379" s="113">
        <v>18103</v>
      </c>
      <c r="I1379" s="113">
        <v>0</v>
      </c>
      <c r="J1379" s="31">
        <v>46007</v>
      </c>
      <c r="K1379" s="32">
        <v>0</v>
      </c>
      <c r="L1379" s="113">
        <v>27691</v>
      </c>
      <c r="M1379" s="113">
        <v>0</v>
      </c>
      <c r="N1379" s="31">
        <v>4582</v>
      </c>
      <c r="O1379" s="32">
        <v>0</v>
      </c>
      <c r="P1379" s="105"/>
      <c r="Q1379" s="105"/>
      <c r="R1379" s="31"/>
      <c r="S1379" s="32"/>
      <c r="T1379" s="113"/>
      <c r="U1379" s="113"/>
      <c r="V1379" s="31"/>
      <c r="W1379" s="32"/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1363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1363</v>
      </c>
      <c r="B1381" s="111" t="s">
        <v>956</v>
      </c>
      <c r="C1381" s="112" t="s">
        <v>1639</v>
      </c>
      <c r="D1381" s="21">
        <f t="shared" si="23"/>
        <v>0</v>
      </c>
      <c r="E1381" s="24">
        <f t="shared" si="23"/>
        <v>0</v>
      </c>
      <c r="F1381" s="104"/>
      <c r="G1381" s="104"/>
      <c r="H1381" s="113"/>
      <c r="I1381" s="113"/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1363</v>
      </c>
      <c r="B1382" s="111" t="s">
        <v>957</v>
      </c>
      <c r="C1382" s="112" t="s">
        <v>1710</v>
      </c>
      <c r="D1382" s="21">
        <f t="shared" si="23"/>
        <v>426000</v>
      </c>
      <c r="E1382" s="24">
        <f t="shared" si="23"/>
        <v>0</v>
      </c>
      <c r="F1382" s="104"/>
      <c r="G1382" s="104"/>
      <c r="H1382" s="105"/>
      <c r="I1382" s="105"/>
      <c r="J1382" s="106">
        <v>144000</v>
      </c>
      <c r="K1382" s="107">
        <v>0</v>
      </c>
      <c r="L1382" s="105">
        <v>143500</v>
      </c>
      <c r="M1382" s="105">
        <v>0</v>
      </c>
      <c r="N1382" s="106">
        <v>138500</v>
      </c>
      <c r="O1382" s="107">
        <v>0</v>
      </c>
      <c r="P1382" s="113"/>
      <c r="Q1382" s="113"/>
      <c r="R1382" s="106"/>
      <c r="S1382" s="107"/>
      <c r="T1382" s="105"/>
      <c r="U1382" s="105"/>
      <c r="V1382" s="106"/>
      <c r="W1382" s="107"/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1363</v>
      </c>
      <c r="B1383" s="111" t="s">
        <v>958</v>
      </c>
      <c r="C1383" s="112" t="s">
        <v>1711</v>
      </c>
      <c r="D1383" s="21">
        <f t="shared" si="23"/>
        <v>52500</v>
      </c>
      <c r="E1383" s="24">
        <f t="shared" si="23"/>
        <v>0</v>
      </c>
      <c r="F1383" s="104">
        <v>7500</v>
      </c>
      <c r="G1383" s="104">
        <v>0</v>
      </c>
      <c r="H1383" s="113">
        <v>10500</v>
      </c>
      <c r="I1383" s="113">
        <v>0</v>
      </c>
      <c r="J1383" s="31">
        <v>11500</v>
      </c>
      <c r="K1383" s="32">
        <v>0</v>
      </c>
      <c r="L1383" s="113">
        <v>11500</v>
      </c>
      <c r="M1383" s="113">
        <v>0</v>
      </c>
      <c r="N1383" s="31">
        <v>11500</v>
      </c>
      <c r="O1383" s="32">
        <v>0</v>
      </c>
      <c r="P1383" s="105"/>
      <c r="Q1383" s="105"/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1363</v>
      </c>
      <c r="B1384" s="111" t="s">
        <v>959</v>
      </c>
      <c r="C1384" s="112" t="s">
        <v>960</v>
      </c>
      <c r="D1384" s="21">
        <f t="shared" si="23"/>
        <v>0</v>
      </c>
      <c r="E1384" s="24">
        <f t="shared" si="23"/>
        <v>0</v>
      </c>
      <c r="F1384" s="104"/>
      <c r="G1384" s="104"/>
      <c r="H1384" s="105"/>
      <c r="I1384" s="105"/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1363</v>
      </c>
      <c r="B1385" s="111" t="s">
        <v>961</v>
      </c>
      <c r="C1385" s="112" t="s">
        <v>962</v>
      </c>
      <c r="D1385" s="21">
        <f t="shared" si="23"/>
        <v>0</v>
      </c>
      <c r="E1385" s="24">
        <f t="shared" si="23"/>
        <v>0</v>
      </c>
      <c r="F1385" s="104"/>
      <c r="G1385" s="104"/>
      <c r="H1385" s="113"/>
      <c r="I1385" s="113"/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1363</v>
      </c>
      <c r="B1386" s="111" t="s">
        <v>963</v>
      </c>
      <c r="C1386" s="112" t="s">
        <v>1712</v>
      </c>
      <c r="D1386" s="21">
        <f t="shared" si="23"/>
        <v>934913</v>
      </c>
      <c r="E1386" s="24">
        <f t="shared" si="23"/>
        <v>0</v>
      </c>
      <c r="F1386" s="104"/>
      <c r="G1386" s="104"/>
      <c r="H1386" s="113"/>
      <c r="I1386" s="113"/>
      <c r="J1386" s="31">
        <v>604075</v>
      </c>
      <c r="K1386" s="32">
        <v>0</v>
      </c>
      <c r="L1386" s="113">
        <v>0</v>
      </c>
      <c r="M1386" s="113">
        <v>0</v>
      </c>
      <c r="N1386" s="31">
        <v>330838</v>
      </c>
      <c r="O1386" s="32">
        <v>0</v>
      </c>
      <c r="P1386" s="113"/>
      <c r="Q1386" s="113"/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1363</v>
      </c>
      <c r="B1387" s="111" t="s">
        <v>964</v>
      </c>
      <c r="C1387" s="112" t="s">
        <v>1713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1363</v>
      </c>
      <c r="B1388" s="111" t="s">
        <v>965</v>
      </c>
      <c r="C1388" s="112" t="s">
        <v>966</v>
      </c>
      <c r="D1388" s="21">
        <f t="shared" si="23"/>
        <v>0</v>
      </c>
      <c r="E1388" s="24">
        <f t="shared" si="23"/>
        <v>0</v>
      </c>
      <c r="F1388" s="104"/>
      <c r="G1388" s="104"/>
      <c r="H1388" s="105"/>
      <c r="I1388" s="105"/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1363</v>
      </c>
      <c r="B1389" s="111" t="s">
        <v>967</v>
      </c>
      <c r="C1389" s="112" t="s">
        <v>968</v>
      </c>
      <c r="D1389" s="21">
        <f t="shared" si="23"/>
        <v>0</v>
      </c>
      <c r="E1389" s="24">
        <f t="shared" si="23"/>
        <v>0</v>
      </c>
      <c r="F1389" s="104"/>
      <c r="G1389" s="104"/>
      <c r="H1389" s="105"/>
      <c r="I1389" s="105"/>
      <c r="J1389" s="106"/>
      <c r="K1389" s="107"/>
      <c r="L1389" s="105"/>
      <c r="M1389" s="105"/>
      <c r="N1389" s="106"/>
      <c r="O1389" s="107"/>
      <c r="P1389" s="105"/>
      <c r="Q1389" s="105"/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1363</v>
      </c>
      <c r="B1390" s="111" t="s">
        <v>969</v>
      </c>
      <c r="C1390" s="112" t="s">
        <v>970</v>
      </c>
      <c r="D1390" s="21">
        <f t="shared" si="23"/>
        <v>2063500</v>
      </c>
      <c r="E1390" s="24">
        <f t="shared" si="23"/>
        <v>938513</v>
      </c>
      <c r="F1390" s="104">
        <v>419500</v>
      </c>
      <c r="G1390" s="104">
        <v>0</v>
      </c>
      <c r="H1390" s="105">
        <v>423100</v>
      </c>
      <c r="I1390" s="105">
        <v>0</v>
      </c>
      <c r="J1390" s="106">
        <v>399300</v>
      </c>
      <c r="K1390" s="107">
        <v>607675</v>
      </c>
      <c r="L1390" s="105">
        <v>407300</v>
      </c>
      <c r="M1390" s="105">
        <v>0</v>
      </c>
      <c r="N1390" s="106">
        <v>414300</v>
      </c>
      <c r="O1390" s="107">
        <v>330838</v>
      </c>
      <c r="P1390" s="105"/>
      <c r="Q1390" s="105"/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1363</v>
      </c>
      <c r="B1391" s="111" t="s">
        <v>971</v>
      </c>
      <c r="C1391" s="112" t="s">
        <v>972</v>
      </c>
      <c r="D1391" s="21">
        <f t="shared" si="23"/>
        <v>517300</v>
      </c>
      <c r="E1391" s="24">
        <f t="shared" si="23"/>
        <v>0</v>
      </c>
      <c r="F1391" s="104">
        <v>100900</v>
      </c>
      <c r="G1391" s="104">
        <v>0</v>
      </c>
      <c r="H1391" s="105">
        <v>104200</v>
      </c>
      <c r="I1391" s="105">
        <v>0</v>
      </c>
      <c r="J1391" s="106">
        <v>103400</v>
      </c>
      <c r="K1391" s="107">
        <v>0</v>
      </c>
      <c r="L1391" s="105">
        <v>104400</v>
      </c>
      <c r="M1391" s="105">
        <v>0</v>
      </c>
      <c r="N1391" s="106">
        <v>104400</v>
      </c>
      <c r="O1391" s="107">
        <v>0</v>
      </c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1363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1363</v>
      </c>
      <c r="B1393" s="111" t="s">
        <v>975</v>
      </c>
      <c r="C1393" s="112" t="s">
        <v>1640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1363</v>
      </c>
      <c r="B1394" s="111" t="s">
        <v>976</v>
      </c>
      <c r="C1394" s="112" t="s">
        <v>1641</v>
      </c>
      <c r="D1394" s="21">
        <f t="shared" si="23"/>
        <v>20800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>
        <v>20800</v>
      </c>
      <c r="M1394" s="105">
        <v>0</v>
      </c>
      <c r="N1394" s="106">
        <v>0</v>
      </c>
      <c r="O1394" s="107">
        <v>0</v>
      </c>
      <c r="P1394" s="105"/>
      <c r="Q1394" s="105"/>
      <c r="R1394" s="106"/>
      <c r="S1394" s="107"/>
      <c r="T1394" s="105"/>
      <c r="U1394" s="105"/>
      <c r="V1394" s="106"/>
      <c r="W1394" s="107"/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1363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1363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1363</v>
      </c>
      <c r="B1397" s="111" t="s">
        <v>981</v>
      </c>
      <c r="C1397" s="112" t="s">
        <v>982</v>
      </c>
      <c r="D1397" s="21">
        <f t="shared" si="23"/>
        <v>61040</v>
      </c>
      <c r="E1397" s="24">
        <f t="shared" si="23"/>
        <v>0</v>
      </c>
      <c r="F1397" s="104"/>
      <c r="G1397" s="104"/>
      <c r="H1397" s="105">
        <v>12790</v>
      </c>
      <c r="I1397" s="105">
        <v>0</v>
      </c>
      <c r="J1397" s="106">
        <v>2200</v>
      </c>
      <c r="K1397" s="107">
        <v>0</v>
      </c>
      <c r="L1397" s="105">
        <v>21410</v>
      </c>
      <c r="M1397" s="105">
        <v>0</v>
      </c>
      <c r="N1397" s="106">
        <v>24640</v>
      </c>
      <c r="O1397" s="107">
        <v>0</v>
      </c>
      <c r="P1397" s="113"/>
      <c r="Q1397" s="113"/>
      <c r="R1397" s="106"/>
      <c r="S1397" s="107"/>
      <c r="T1397" s="105"/>
      <c r="U1397" s="105"/>
      <c r="V1397" s="106"/>
      <c r="W1397" s="107"/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1363</v>
      </c>
      <c r="B1398" s="111" t="s">
        <v>983</v>
      </c>
      <c r="C1398" s="112" t="s">
        <v>1642</v>
      </c>
      <c r="D1398" s="21">
        <f t="shared" si="23"/>
        <v>0</v>
      </c>
      <c r="E1398" s="24">
        <f t="shared" si="23"/>
        <v>0</v>
      </c>
      <c r="F1398" s="104"/>
      <c r="G1398" s="104"/>
      <c r="H1398" s="105"/>
      <c r="I1398" s="105"/>
      <c r="J1398" s="106"/>
      <c r="K1398" s="107"/>
      <c r="L1398" s="105"/>
      <c r="M1398" s="105"/>
      <c r="N1398" s="106"/>
      <c r="O1398" s="107"/>
      <c r="P1398" s="105"/>
      <c r="Q1398" s="105"/>
      <c r="R1398" s="106"/>
      <c r="S1398" s="107"/>
      <c r="T1398" s="105"/>
      <c r="U1398" s="105"/>
      <c r="V1398" s="106"/>
      <c r="W1398" s="107"/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1363</v>
      </c>
      <c r="B1399" s="111" t="s">
        <v>984</v>
      </c>
      <c r="C1399" s="112" t="s">
        <v>1643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1363</v>
      </c>
      <c r="B1400" s="111" t="s">
        <v>985</v>
      </c>
      <c r="C1400" s="112" t="s">
        <v>1644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1363</v>
      </c>
      <c r="B1401" s="111" t="s">
        <v>986</v>
      </c>
      <c r="C1401" s="112" t="s">
        <v>1645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1363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1363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1363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1363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1363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1363</v>
      </c>
      <c r="B1407" s="111" t="s">
        <v>996</v>
      </c>
      <c r="C1407" s="112" t="s">
        <v>1714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1363</v>
      </c>
      <c r="B1408" s="111" t="s">
        <v>997</v>
      </c>
      <c r="C1408" s="112" t="s">
        <v>1715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1363</v>
      </c>
      <c r="B1409" s="111" t="s">
        <v>998</v>
      </c>
      <c r="C1409" s="112" t="s">
        <v>1716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1363</v>
      </c>
      <c r="B1410" s="111" t="s">
        <v>999</v>
      </c>
      <c r="C1410" s="112" t="s">
        <v>1717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1363</v>
      </c>
      <c r="B1411" s="111" t="s">
        <v>1000</v>
      </c>
      <c r="C1411" s="112" t="s">
        <v>1646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1363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1363</v>
      </c>
      <c r="B1413" s="111" t="s">
        <v>1003</v>
      </c>
      <c r="C1413" s="112" t="s">
        <v>1647</v>
      </c>
      <c r="D1413" s="21">
        <f t="shared" si="24"/>
        <v>38077</v>
      </c>
      <c r="E1413" s="24">
        <f t="shared" si="24"/>
        <v>0</v>
      </c>
      <c r="F1413" s="104">
        <v>1000</v>
      </c>
      <c r="G1413" s="104">
        <v>0</v>
      </c>
      <c r="H1413" s="105">
        <v>3300</v>
      </c>
      <c r="I1413" s="105">
        <v>0</v>
      </c>
      <c r="J1413" s="106">
        <v>0</v>
      </c>
      <c r="K1413" s="107">
        <v>0</v>
      </c>
      <c r="L1413" s="105">
        <v>26143</v>
      </c>
      <c r="M1413" s="105">
        <v>0</v>
      </c>
      <c r="N1413" s="106">
        <v>7634</v>
      </c>
      <c r="O1413" s="107">
        <v>0</v>
      </c>
      <c r="P1413" s="113"/>
      <c r="Q1413" s="113"/>
      <c r="R1413" s="106"/>
      <c r="S1413" s="107"/>
      <c r="T1413" s="105"/>
      <c r="U1413" s="105"/>
      <c r="V1413" s="106"/>
      <c r="W1413" s="107"/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1363</v>
      </c>
      <c r="B1414" s="111" t="s">
        <v>1004</v>
      </c>
      <c r="C1414" s="112" t="s">
        <v>1648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1363</v>
      </c>
      <c r="B1415" s="111" t="s">
        <v>1005</v>
      </c>
      <c r="C1415" s="112" t="s">
        <v>1649</v>
      </c>
      <c r="D1415" s="21">
        <f t="shared" si="24"/>
        <v>0</v>
      </c>
      <c r="E1415" s="24">
        <f t="shared" si="24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1363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1363</v>
      </c>
      <c r="B1417" s="111" t="s">
        <v>1008</v>
      </c>
      <c r="C1417" s="112" t="s">
        <v>1009</v>
      </c>
      <c r="D1417" s="21">
        <f t="shared" si="24"/>
        <v>5760</v>
      </c>
      <c r="E1417" s="24">
        <f t="shared" si="24"/>
        <v>0</v>
      </c>
      <c r="F1417" s="104"/>
      <c r="G1417" s="104"/>
      <c r="H1417" s="105"/>
      <c r="I1417" s="105"/>
      <c r="J1417" s="106"/>
      <c r="K1417" s="107"/>
      <c r="L1417" s="105"/>
      <c r="M1417" s="105"/>
      <c r="N1417" s="106">
        <v>5760</v>
      </c>
      <c r="O1417" s="107">
        <v>0</v>
      </c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1363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1363</v>
      </c>
      <c r="B1419" s="111" t="s">
        <v>1012</v>
      </c>
      <c r="C1419" s="112" t="s">
        <v>1013</v>
      </c>
      <c r="D1419" s="21">
        <f t="shared" si="24"/>
        <v>14700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>
        <v>14700</v>
      </c>
      <c r="O1419" s="32">
        <v>0</v>
      </c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1363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1363</v>
      </c>
      <c r="B1421" s="111" t="s">
        <v>1016</v>
      </c>
      <c r="C1421" s="112" t="s">
        <v>1017</v>
      </c>
      <c r="D1421" s="21">
        <f t="shared" si="24"/>
        <v>2820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>
        <v>2820</v>
      </c>
      <c r="O1421" s="107">
        <v>0</v>
      </c>
      <c r="P1421" s="113"/>
      <c r="Q1421" s="113"/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1363</v>
      </c>
      <c r="B1422" s="111" t="s">
        <v>1018</v>
      </c>
      <c r="C1422" s="112" t="s">
        <v>1019</v>
      </c>
      <c r="D1422" s="21">
        <f t="shared" si="24"/>
        <v>436509.5</v>
      </c>
      <c r="E1422" s="24">
        <f t="shared" si="24"/>
        <v>0</v>
      </c>
      <c r="F1422" s="104">
        <v>59269</v>
      </c>
      <c r="G1422" s="104">
        <v>0</v>
      </c>
      <c r="H1422" s="105">
        <v>126071</v>
      </c>
      <c r="I1422" s="105">
        <v>0</v>
      </c>
      <c r="J1422" s="106">
        <v>658</v>
      </c>
      <c r="K1422" s="107">
        <v>0</v>
      </c>
      <c r="L1422" s="105">
        <v>101076.5</v>
      </c>
      <c r="M1422" s="105">
        <v>0</v>
      </c>
      <c r="N1422" s="106">
        <v>149435</v>
      </c>
      <c r="O1422" s="107">
        <v>0</v>
      </c>
      <c r="P1422" s="105"/>
      <c r="Q1422" s="105"/>
      <c r="R1422" s="106"/>
      <c r="S1422" s="107"/>
      <c r="T1422" s="105"/>
      <c r="U1422" s="105"/>
      <c r="V1422" s="106"/>
      <c r="W1422" s="107"/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1363</v>
      </c>
      <c r="B1423" s="111" t="s">
        <v>1020</v>
      </c>
      <c r="C1423" s="112" t="s">
        <v>1021</v>
      </c>
      <c r="D1423" s="21">
        <f t="shared" si="24"/>
        <v>1200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>
        <v>1200</v>
      </c>
      <c r="O1423" s="107">
        <v>0</v>
      </c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1363</v>
      </c>
      <c r="B1424" s="111" t="s">
        <v>1022</v>
      </c>
      <c r="C1424" s="112" t="s">
        <v>1023</v>
      </c>
      <c r="D1424" s="21">
        <f t="shared" si="24"/>
        <v>136274</v>
      </c>
      <c r="E1424" s="24">
        <f t="shared" si="24"/>
        <v>0</v>
      </c>
      <c r="F1424" s="104">
        <v>16430</v>
      </c>
      <c r="G1424" s="104">
        <v>0</v>
      </c>
      <c r="H1424" s="105">
        <v>13460</v>
      </c>
      <c r="I1424" s="105">
        <v>0</v>
      </c>
      <c r="J1424" s="106">
        <v>46106.8</v>
      </c>
      <c r="K1424" s="107">
        <v>0</v>
      </c>
      <c r="L1424" s="105">
        <v>51157.2</v>
      </c>
      <c r="M1424" s="105">
        <v>0</v>
      </c>
      <c r="N1424" s="106">
        <v>9120</v>
      </c>
      <c r="O1424" s="107">
        <v>0</v>
      </c>
      <c r="P1424" s="105"/>
      <c r="Q1424" s="105"/>
      <c r="R1424" s="106"/>
      <c r="S1424" s="107"/>
      <c r="T1424" s="105"/>
      <c r="U1424" s="105"/>
      <c r="V1424" s="106"/>
      <c r="W1424" s="107"/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1363</v>
      </c>
      <c r="B1425" s="111" t="s">
        <v>1024</v>
      </c>
      <c r="C1425" s="112" t="s">
        <v>1025</v>
      </c>
      <c r="D1425" s="21">
        <f t="shared" si="24"/>
        <v>46657</v>
      </c>
      <c r="E1425" s="24">
        <f t="shared" si="24"/>
        <v>0</v>
      </c>
      <c r="F1425" s="104"/>
      <c r="G1425" s="104"/>
      <c r="H1425" s="105">
        <v>1050</v>
      </c>
      <c r="I1425" s="105">
        <v>0</v>
      </c>
      <c r="J1425" s="106">
        <v>10607</v>
      </c>
      <c r="K1425" s="107">
        <v>0</v>
      </c>
      <c r="L1425" s="105">
        <v>35000</v>
      </c>
      <c r="M1425" s="105">
        <v>0</v>
      </c>
      <c r="N1425" s="106">
        <v>0</v>
      </c>
      <c r="O1425" s="107">
        <v>0</v>
      </c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1363</v>
      </c>
      <c r="B1426" s="111" t="s">
        <v>1026</v>
      </c>
      <c r="C1426" s="112" t="s">
        <v>1027</v>
      </c>
      <c r="D1426" s="21">
        <f t="shared" si="24"/>
        <v>207340</v>
      </c>
      <c r="E1426" s="24">
        <f t="shared" si="24"/>
        <v>0</v>
      </c>
      <c r="F1426" s="104">
        <v>24088.22</v>
      </c>
      <c r="G1426" s="104">
        <v>0</v>
      </c>
      <c r="H1426" s="113">
        <v>41340</v>
      </c>
      <c r="I1426" s="113">
        <v>0</v>
      </c>
      <c r="J1426" s="31">
        <v>32921.78</v>
      </c>
      <c r="K1426" s="32">
        <v>0</v>
      </c>
      <c r="L1426" s="113">
        <v>40890</v>
      </c>
      <c r="M1426" s="113">
        <v>0</v>
      </c>
      <c r="N1426" s="31">
        <v>68100</v>
      </c>
      <c r="O1426" s="32">
        <v>0</v>
      </c>
      <c r="P1426" s="105"/>
      <c r="Q1426" s="105"/>
      <c r="R1426" s="31"/>
      <c r="S1426" s="32"/>
      <c r="T1426" s="113"/>
      <c r="U1426" s="113"/>
      <c r="V1426" s="31"/>
      <c r="W1426" s="32"/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1363</v>
      </c>
      <c r="B1427" s="111" t="s">
        <v>1028</v>
      </c>
      <c r="C1427" s="112" t="s">
        <v>1029</v>
      </c>
      <c r="D1427" s="21">
        <f t="shared" si="24"/>
        <v>835521.58</v>
      </c>
      <c r="E1427" s="24">
        <f t="shared" si="24"/>
        <v>90000</v>
      </c>
      <c r="F1427" s="104">
        <v>240220.22</v>
      </c>
      <c r="G1427" s="104">
        <v>0</v>
      </c>
      <c r="H1427" s="113">
        <v>117488.96000000001</v>
      </c>
      <c r="I1427" s="113">
        <v>90000</v>
      </c>
      <c r="J1427" s="31">
        <v>231994.57</v>
      </c>
      <c r="K1427" s="32">
        <v>0</v>
      </c>
      <c r="L1427" s="113">
        <v>115292.87</v>
      </c>
      <c r="M1427" s="113">
        <v>0</v>
      </c>
      <c r="N1427" s="31">
        <v>130524.96</v>
      </c>
      <c r="O1427" s="32">
        <v>0</v>
      </c>
      <c r="P1427" s="113"/>
      <c r="Q1427" s="113"/>
      <c r="R1427" s="31"/>
      <c r="S1427" s="32"/>
      <c r="T1427" s="113"/>
      <c r="U1427" s="113"/>
      <c r="V1427" s="31"/>
      <c r="W1427" s="32"/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1363</v>
      </c>
      <c r="B1428" s="111" t="s">
        <v>1030</v>
      </c>
      <c r="C1428" s="112" t="s">
        <v>1031</v>
      </c>
      <c r="D1428" s="21">
        <f t="shared" si="24"/>
        <v>106104.5</v>
      </c>
      <c r="E1428" s="24">
        <f t="shared" si="24"/>
        <v>0</v>
      </c>
      <c r="F1428" s="104">
        <v>7246</v>
      </c>
      <c r="G1428" s="104">
        <v>0</v>
      </c>
      <c r="H1428" s="113">
        <v>16555</v>
      </c>
      <c r="I1428" s="113">
        <v>0</v>
      </c>
      <c r="J1428" s="31">
        <v>73726.5</v>
      </c>
      <c r="K1428" s="32">
        <v>0</v>
      </c>
      <c r="L1428" s="113">
        <v>4390</v>
      </c>
      <c r="M1428" s="113">
        <v>0</v>
      </c>
      <c r="N1428" s="31">
        <v>4187</v>
      </c>
      <c r="O1428" s="32">
        <v>0</v>
      </c>
      <c r="P1428" s="113"/>
      <c r="Q1428" s="113"/>
      <c r="R1428" s="31"/>
      <c r="S1428" s="32"/>
      <c r="T1428" s="113"/>
      <c r="U1428" s="113"/>
      <c r="V1428" s="31"/>
      <c r="W1428" s="32"/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1363</v>
      </c>
      <c r="B1429" s="111" t="s">
        <v>1032</v>
      </c>
      <c r="C1429" s="112" t="s">
        <v>1033</v>
      </c>
      <c r="D1429" s="21">
        <f t="shared" si="24"/>
        <v>143027</v>
      </c>
      <c r="E1429" s="24">
        <f t="shared" si="24"/>
        <v>0</v>
      </c>
      <c r="F1429" s="104">
        <v>51681</v>
      </c>
      <c r="G1429" s="104">
        <v>0</v>
      </c>
      <c r="H1429" s="105">
        <v>0</v>
      </c>
      <c r="I1429" s="105">
        <v>0</v>
      </c>
      <c r="J1429" s="106">
        <v>72121</v>
      </c>
      <c r="K1429" s="107">
        <v>0</v>
      </c>
      <c r="L1429" s="105">
        <v>500</v>
      </c>
      <c r="M1429" s="105">
        <v>0</v>
      </c>
      <c r="N1429" s="106">
        <v>18725</v>
      </c>
      <c r="O1429" s="107">
        <v>0</v>
      </c>
      <c r="P1429" s="113"/>
      <c r="Q1429" s="113"/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1363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1363</v>
      </c>
      <c r="B1431" s="111" t="s">
        <v>1036</v>
      </c>
      <c r="C1431" s="112" t="s">
        <v>1037</v>
      </c>
      <c r="D1431" s="21">
        <f t="shared" si="24"/>
        <v>471000</v>
      </c>
      <c r="E1431" s="24">
        <f t="shared" si="24"/>
        <v>0</v>
      </c>
      <c r="F1431" s="104"/>
      <c r="G1431" s="104"/>
      <c r="H1431" s="105"/>
      <c r="I1431" s="105"/>
      <c r="J1431" s="106"/>
      <c r="K1431" s="107"/>
      <c r="L1431" s="105">
        <v>471000</v>
      </c>
      <c r="M1431" s="105">
        <v>0</v>
      </c>
      <c r="N1431" s="106">
        <v>0</v>
      </c>
      <c r="O1431" s="107">
        <v>0</v>
      </c>
      <c r="P1431" s="105"/>
      <c r="Q1431" s="105"/>
      <c r="R1431" s="106"/>
      <c r="S1431" s="107"/>
      <c r="T1431" s="105"/>
      <c r="U1431" s="105"/>
      <c r="V1431" s="106"/>
      <c r="W1431" s="107"/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1363</v>
      </c>
      <c r="B1432" s="111" t="s">
        <v>1038</v>
      </c>
      <c r="C1432" s="112" t="s">
        <v>1039</v>
      </c>
      <c r="D1432" s="21">
        <f t="shared" si="24"/>
        <v>0</v>
      </c>
      <c r="E1432" s="24">
        <f t="shared" si="24"/>
        <v>0</v>
      </c>
      <c r="F1432" s="104"/>
      <c r="G1432" s="104"/>
      <c r="H1432" s="105"/>
      <c r="I1432" s="105"/>
      <c r="J1432" s="106"/>
      <c r="K1432" s="107"/>
      <c r="L1432" s="105"/>
      <c r="M1432" s="105"/>
      <c r="N1432" s="106"/>
      <c r="O1432" s="107"/>
      <c r="P1432" s="105"/>
      <c r="Q1432" s="105"/>
      <c r="R1432" s="106"/>
      <c r="S1432" s="107"/>
      <c r="T1432" s="105"/>
      <c r="U1432" s="105"/>
      <c r="V1432" s="106"/>
      <c r="W1432" s="107"/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1363</v>
      </c>
      <c r="B1433" s="111" t="s">
        <v>1040</v>
      </c>
      <c r="C1433" s="112" t="s">
        <v>1041</v>
      </c>
      <c r="D1433" s="21">
        <f t="shared" si="24"/>
        <v>149230.95000000001</v>
      </c>
      <c r="E1433" s="24">
        <f t="shared" si="24"/>
        <v>0</v>
      </c>
      <c r="F1433" s="104">
        <v>77818.429999999993</v>
      </c>
      <c r="G1433" s="104">
        <v>0</v>
      </c>
      <c r="H1433" s="113">
        <v>22924.5</v>
      </c>
      <c r="I1433" s="113">
        <v>0</v>
      </c>
      <c r="J1433" s="31">
        <v>281.72000000000003</v>
      </c>
      <c r="K1433" s="32">
        <v>0</v>
      </c>
      <c r="L1433" s="113">
        <v>3235</v>
      </c>
      <c r="M1433" s="113">
        <v>0</v>
      </c>
      <c r="N1433" s="31">
        <v>44971.3</v>
      </c>
      <c r="O1433" s="32">
        <v>0</v>
      </c>
      <c r="P1433" s="105"/>
      <c r="Q1433" s="105"/>
      <c r="R1433" s="31"/>
      <c r="S1433" s="32"/>
      <c r="T1433" s="113"/>
      <c r="U1433" s="113"/>
      <c r="V1433" s="31"/>
      <c r="W1433" s="32"/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1363</v>
      </c>
      <c r="B1434" s="111" t="s">
        <v>1042</v>
      </c>
      <c r="C1434" s="112" t="s">
        <v>1043</v>
      </c>
      <c r="D1434" s="21">
        <f t="shared" si="24"/>
        <v>0</v>
      </c>
      <c r="E1434" s="24">
        <f t="shared" si="24"/>
        <v>0</v>
      </c>
      <c r="F1434" s="104"/>
      <c r="G1434" s="104"/>
      <c r="H1434" s="113"/>
      <c r="I1434" s="113"/>
      <c r="J1434" s="31"/>
      <c r="K1434" s="32"/>
      <c r="L1434" s="113"/>
      <c r="M1434" s="113"/>
      <c r="N1434" s="31"/>
      <c r="O1434" s="32"/>
      <c r="P1434" s="113"/>
      <c r="Q1434" s="113"/>
      <c r="R1434" s="31"/>
      <c r="S1434" s="32"/>
      <c r="T1434" s="113"/>
      <c r="U1434" s="113"/>
      <c r="V1434" s="31"/>
      <c r="W1434" s="32"/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1363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1363</v>
      </c>
      <c r="B1436" s="111" t="s">
        <v>1046</v>
      </c>
      <c r="C1436" s="112" t="s">
        <v>1047</v>
      </c>
      <c r="D1436" s="21">
        <f t="shared" si="24"/>
        <v>15815</v>
      </c>
      <c r="E1436" s="24">
        <f t="shared" si="24"/>
        <v>0</v>
      </c>
      <c r="F1436" s="104">
        <v>1860</v>
      </c>
      <c r="G1436" s="104">
        <v>0</v>
      </c>
      <c r="H1436" s="113">
        <v>0</v>
      </c>
      <c r="I1436" s="113">
        <v>0</v>
      </c>
      <c r="J1436" s="31">
        <v>0</v>
      </c>
      <c r="K1436" s="32">
        <v>0</v>
      </c>
      <c r="L1436" s="113">
        <v>7000</v>
      </c>
      <c r="M1436" s="113">
        <v>0</v>
      </c>
      <c r="N1436" s="31">
        <v>6955</v>
      </c>
      <c r="O1436" s="32">
        <v>0</v>
      </c>
      <c r="P1436" s="105"/>
      <c r="Q1436" s="105"/>
      <c r="R1436" s="31"/>
      <c r="S1436" s="32"/>
      <c r="T1436" s="113"/>
      <c r="U1436" s="113"/>
      <c r="V1436" s="31"/>
      <c r="W1436" s="32"/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1363</v>
      </c>
      <c r="B1437" s="111" t="s">
        <v>1048</v>
      </c>
      <c r="C1437" s="112" t="s">
        <v>1049</v>
      </c>
      <c r="D1437" s="21">
        <f t="shared" si="24"/>
        <v>0</v>
      </c>
      <c r="E1437" s="24">
        <f t="shared" si="24"/>
        <v>0</v>
      </c>
      <c r="F1437" s="104"/>
      <c r="G1437" s="104"/>
      <c r="H1437" s="105"/>
      <c r="I1437" s="105"/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1363</v>
      </c>
      <c r="B1438" s="111" t="s">
        <v>1050</v>
      </c>
      <c r="C1438" s="112" t="s">
        <v>1051</v>
      </c>
      <c r="D1438" s="21">
        <f t="shared" si="24"/>
        <v>0</v>
      </c>
      <c r="E1438" s="24">
        <f t="shared" si="24"/>
        <v>0</v>
      </c>
      <c r="F1438" s="104"/>
      <c r="G1438" s="104"/>
      <c r="H1438" s="113"/>
      <c r="I1438" s="113"/>
      <c r="J1438" s="31"/>
      <c r="K1438" s="32"/>
      <c r="L1438" s="113"/>
      <c r="M1438" s="113"/>
      <c r="N1438" s="31"/>
      <c r="O1438" s="32"/>
      <c r="P1438" s="105"/>
      <c r="Q1438" s="105"/>
      <c r="R1438" s="31"/>
      <c r="S1438" s="32"/>
      <c r="T1438" s="113"/>
      <c r="U1438" s="113"/>
      <c r="V1438" s="31"/>
      <c r="W1438" s="32"/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1363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1363</v>
      </c>
      <c r="B1440" s="111" t="s">
        <v>1054</v>
      </c>
      <c r="C1440" s="112" t="s">
        <v>1055</v>
      </c>
      <c r="D1440" s="21">
        <f t="shared" si="24"/>
        <v>5870</v>
      </c>
      <c r="E1440" s="24">
        <f t="shared" si="24"/>
        <v>0</v>
      </c>
      <c r="F1440" s="104"/>
      <c r="G1440" s="104"/>
      <c r="H1440" s="113"/>
      <c r="I1440" s="113"/>
      <c r="J1440" s="31">
        <v>5870</v>
      </c>
      <c r="K1440" s="32">
        <v>0</v>
      </c>
      <c r="L1440" s="113">
        <v>0</v>
      </c>
      <c r="M1440" s="113">
        <v>0</v>
      </c>
      <c r="N1440" s="31">
        <v>0</v>
      </c>
      <c r="O1440" s="32">
        <v>0</v>
      </c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1363</v>
      </c>
      <c r="B1441" s="111" t="s">
        <v>1056</v>
      </c>
      <c r="C1441" s="112" t="s">
        <v>1057</v>
      </c>
      <c r="D1441" s="21">
        <f t="shared" si="24"/>
        <v>6650</v>
      </c>
      <c r="E1441" s="24">
        <f t="shared" si="24"/>
        <v>0</v>
      </c>
      <c r="F1441" s="104">
        <v>6650</v>
      </c>
      <c r="G1441" s="104">
        <v>0</v>
      </c>
      <c r="H1441" s="113">
        <v>0</v>
      </c>
      <c r="I1441" s="113">
        <v>0</v>
      </c>
      <c r="J1441" s="31">
        <v>0</v>
      </c>
      <c r="K1441" s="32">
        <v>0</v>
      </c>
      <c r="L1441" s="113">
        <v>0</v>
      </c>
      <c r="M1441" s="113">
        <v>0</v>
      </c>
      <c r="N1441" s="31">
        <v>0</v>
      </c>
      <c r="O1441" s="32">
        <v>0</v>
      </c>
      <c r="P1441" s="113"/>
      <c r="Q1441" s="113"/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1363</v>
      </c>
      <c r="B1442" s="111" t="s">
        <v>1058</v>
      </c>
      <c r="C1442" s="112" t="s">
        <v>1059</v>
      </c>
      <c r="D1442" s="21">
        <f t="shared" si="24"/>
        <v>42950</v>
      </c>
      <c r="E1442" s="24">
        <f t="shared" si="24"/>
        <v>0</v>
      </c>
      <c r="F1442" s="104"/>
      <c r="G1442" s="104"/>
      <c r="H1442" s="113">
        <v>26950</v>
      </c>
      <c r="I1442" s="113">
        <v>0</v>
      </c>
      <c r="J1442" s="31">
        <v>0</v>
      </c>
      <c r="K1442" s="32">
        <v>0</v>
      </c>
      <c r="L1442" s="113">
        <v>16000</v>
      </c>
      <c r="M1442" s="113">
        <v>0</v>
      </c>
      <c r="N1442" s="31">
        <v>0</v>
      </c>
      <c r="O1442" s="32">
        <v>0</v>
      </c>
      <c r="P1442" s="113"/>
      <c r="Q1442" s="113"/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1363</v>
      </c>
      <c r="B1443" s="111" t="s">
        <v>1060</v>
      </c>
      <c r="C1443" s="112" t="s">
        <v>1061</v>
      </c>
      <c r="D1443" s="21">
        <f t="shared" si="24"/>
        <v>0</v>
      </c>
      <c r="E1443" s="24">
        <f t="shared" si="24"/>
        <v>0</v>
      </c>
      <c r="F1443" s="104"/>
      <c r="G1443" s="104"/>
      <c r="H1443" s="113"/>
      <c r="I1443" s="113"/>
      <c r="J1443" s="31"/>
      <c r="K1443" s="32"/>
      <c r="L1443" s="113"/>
      <c r="M1443" s="113"/>
      <c r="N1443" s="31"/>
      <c r="O1443" s="32"/>
      <c r="P1443" s="113"/>
      <c r="Q1443" s="113"/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1363</v>
      </c>
      <c r="B1444" s="111" t="s">
        <v>1062</v>
      </c>
      <c r="C1444" s="112" t="s">
        <v>1063</v>
      </c>
      <c r="D1444" s="21">
        <f t="shared" si="24"/>
        <v>167736</v>
      </c>
      <c r="E1444" s="24">
        <f t="shared" si="24"/>
        <v>500</v>
      </c>
      <c r="F1444" s="104">
        <v>24200</v>
      </c>
      <c r="G1444" s="104">
        <v>0</v>
      </c>
      <c r="H1444" s="113">
        <v>56590</v>
      </c>
      <c r="I1444" s="113">
        <v>0</v>
      </c>
      <c r="J1444" s="31">
        <v>27200</v>
      </c>
      <c r="K1444" s="32">
        <v>500</v>
      </c>
      <c r="L1444" s="113">
        <v>30100</v>
      </c>
      <c r="M1444" s="113">
        <v>0</v>
      </c>
      <c r="N1444" s="31">
        <v>29646</v>
      </c>
      <c r="O1444" s="32">
        <v>0</v>
      </c>
      <c r="P1444" s="113"/>
      <c r="Q1444" s="113"/>
      <c r="R1444" s="31"/>
      <c r="S1444" s="32"/>
      <c r="T1444" s="113"/>
      <c r="U1444" s="113"/>
      <c r="V1444" s="31"/>
      <c r="W1444" s="32"/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1363</v>
      </c>
      <c r="B1445" s="111" t="s">
        <v>1064</v>
      </c>
      <c r="C1445" s="112" t="s">
        <v>1065</v>
      </c>
      <c r="D1445" s="21">
        <f t="shared" si="24"/>
        <v>0</v>
      </c>
      <c r="E1445" s="24">
        <f t="shared" si="24"/>
        <v>0</v>
      </c>
      <c r="F1445" s="104"/>
      <c r="G1445" s="104"/>
      <c r="H1445" s="113"/>
      <c r="I1445" s="113"/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1363</v>
      </c>
      <c r="B1446" s="111" t="s">
        <v>1066</v>
      </c>
      <c r="C1446" s="112" t="s">
        <v>1067</v>
      </c>
      <c r="D1446" s="21">
        <f t="shared" si="24"/>
        <v>548145</v>
      </c>
      <c r="E1446" s="24">
        <f t="shared" si="24"/>
        <v>0</v>
      </c>
      <c r="F1446" s="104"/>
      <c r="G1446" s="104"/>
      <c r="H1446" s="113">
        <v>234650</v>
      </c>
      <c r="I1446" s="113">
        <v>0</v>
      </c>
      <c r="J1446" s="31">
        <v>0</v>
      </c>
      <c r="K1446" s="32">
        <v>0</v>
      </c>
      <c r="L1446" s="113">
        <v>104000</v>
      </c>
      <c r="M1446" s="113">
        <v>0</v>
      </c>
      <c r="N1446" s="31">
        <v>209495</v>
      </c>
      <c r="O1446" s="32">
        <v>0</v>
      </c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1363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1363</v>
      </c>
      <c r="B1448" s="111" t="s">
        <v>1070</v>
      </c>
      <c r="C1448" s="112" t="s">
        <v>1071</v>
      </c>
      <c r="D1448" s="21">
        <f t="shared" si="24"/>
        <v>55500</v>
      </c>
      <c r="E1448" s="24">
        <f t="shared" si="24"/>
        <v>0</v>
      </c>
      <c r="F1448" s="104">
        <v>9500</v>
      </c>
      <c r="G1448" s="104">
        <v>0</v>
      </c>
      <c r="H1448" s="113">
        <v>17500</v>
      </c>
      <c r="I1448" s="113">
        <v>0</v>
      </c>
      <c r="J1448" s="31">
        <v>9500</v>
      </c>
      <c r="K1448" s="32">
        <v>0</v>
      </c>
      <c r="L1448" s="113">
        <v>9500</v>
      </c>
      <c r="M1448" s="113">
        <v>0</v>
      </c>
      <c r="N1448" s="31">
        <v>9500</v>
      </c>
      <c r="O1448" s="32">
        <v>0</v>
      </c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1363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1363</v>
      </c>
      <c r="B1450" s="111" t="s">
        <v>1074</v>
      </c>
      <c r="C1450" s="112" t="s">
        <v>1075</v>
      </c>
      <c r="D1450" s="21">
        <f t="shared" si="24"/>
        <v>87087</v>
      </c>
      <c r="E1450" s="24">
        <f t="shared" si="24"/>
        <v>0</v>
      </c>
      <c r="F1450" s="104">
        <v>14391</v>
      </c>
      <c r="G1450" s="104">
        <v>0</v>
      </c>
      <c r="H1450" s="105">
        <v>0</v>
      </c>
      <c r="I1450" s="105">
        <v>0</v>
      </c>
      <c r="J1450" s="106">
        <v>22009</v>
      </c>
      <c r="K1450" s="107">
        <v>0</v>
      </c>
      <c r="L1450" s="105">
        <v>21801</v>
      </c>
      <c r="M1450" s="105">
        <v>0</v>
      </c>
      <c r="N1450" s="106">
        <v>28886</v>
      </c>
      <c r="O1450" s="107">
        <v>0</v>
      </c>
      <c r="P1450" s="105"/>
      <c r="Q1450" s="105"/>
      <c r="R1450" s="106"/>
      <c r="S1450" s="107"/>
      <c r="T1450" s="105"/>
      <c r="U1450" s="105"/>
      <c r="V1450" s="106"/>
      <c r="W1450" s="107"/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1363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1363</v>
      </c>
      <c r="B1452" s="111" t="s">
        <v>1078</v>
      </c>
      <c r="C1452" s="112" t="s">
        <v>1079</v>
      </c>
      <c r="D1452" s="21">
        <f t="shared" si="24"/>
        <v>2563378.1999999997</v>
      </c>
      <c r="E1452" s="24">
        <f t="shared" si="24"/>
        <v>0</v>
      </c>
      <c r="F1452" s="104">
        <v>558239.19999999995</v>
      </c>
      <c r="G1452" s="104">
        <v>0</v>
      </c>
      <c r="H1452" s="113">
        <v>487468</v>
      </c>
      <c r="I1452" s="113">
        <v>0</v>
      </c>
      <c r="J1452" s="31">
        <v>535345.19999999995</v>
      </c>
      <c r="K1452" s="32">
        <v>0</v>
      </c>
      <c r="L1452" s="113">
        <v>516555</v>
      </c>
      <c r="M1452" s="113">
        <v>0</v>
      </c>
      <c r="N1452" s="31">
        <v>465770.8</v>
      </c>
      <c r="O1452" s="32">
        <v>0</v>
      </c>
      <c r="P1452" s="105"/>
      <c r="Q1452" s="105"/>
      <c r="R1452" s="31"/>
      <c r="S1452" s="32"/>
      <c r="T1452" s="113"/>
      <c r="U1452" s="113"/>
      <c r="V1452" s="31"/>
      <c r="W1452" s="32"/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1363</v>
      </c>
      <c r="B1453" s="111" t="s">
        <v>1080</v>
      </c>
      <c r="C1453" s="112" t="s">
        <v>1081</v>
      </c>
      <c r="D1453" s="21">
        <f t="shared" si="24"/>
        <v>975709.4</v>
      </c>
      <c r="E1453" s="24">
        <f t="shared" si="24"/>
        <v>0</v>
      </c>
      <c r="F1453" s="104">
        <v>12487.8</v>
      </c>
      <c r="G1453" s="104">
        <v>0</v>
      </c>
      <c r="H1453" s="113">
        <v>217063</v>
      </c>
      <c r="I1453" s="113">
        <v>0</v>
      </c>
      <c r="J1453" s="31">
        <v>360837.8</v>
      </c>
      <c r="K1453" s="32">
        <v>0</v>
      </c>
      <c r="L1453" s="113">
        <v>194367.7</v>
      </c>
      <c r="M1453" s="113">
        <v>0</v>
      </c>
      <c r="N1453" s="31">
        <v>190953.1</v>
      </c>
      <c r="O1453" s="32">
        <v>0</v>
      </c>
      <c r="P1453" s="113"/>
      <c r="Q1453" s="113"/>
      <c r="R1453" s="31"/>
      <c r="S1453" s="32"/>
      <c r="T1453" s="113"/>
      <c r="U1453" s="113"/>
      <c r="V1453" s="31"/>
      <c r="W1453" s="32"/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1363</v>
      </c>
      <c r="B1454" s="111" t="s">
        <v>1082</v>
      </c>
      <c r="C1454" s="112" t="s">
        <v>1083</v>
      </c>
      <c r="D1454" s="21">
        <f t="shared" si="24"/>
        <v>0</v>
      </c>
      <c r="E1454" s="24">
        <f t="shared" si="24"/>
        <v>0</v>
      </c>
      <c r="F1454" s="104"/>
      <c r="G1454" s="104"/>
      <c r="H1454" s="113"/>
      <c r="I1454" s="113"/>
      <c r="J1454" s="31"/>
      <c r="K1454" s="32"/>
      <c r="L1454" s="113"/>
      <c r="M1454" s="113"/>
      <c r="N1454" s="31"/>
      <c r="O1454" s="32"/>
      <c r="P1454" s="113"/>
      <c r="Q1454" s="113"/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1363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1363</v>
      </c>
      <c r="B1456" s="111" t="s">
        <v>1086</v>
      </c>
      <c r="C1456" s="112" t="s">
        <v>1087</v>
      </c>
      <c r="D1456" s="21">
        <f t="shared" si="24"/>
        <v>24</v>
      </c>
      <c r="E1456" s="24">
        <f t="shared" si="24"/>
        <v>0</v>
      </c>
      <c r="F1456" s="104">
        <v>6</v>
      </c>
      <c r="G1456" s="104">
        <v>0</v>
      </c>
      <c r="H1456" s="105">
        <v>6</v>
      </c>
      <c r="I1456" s="105">
        <v>0</v>
      </c>
      <c r="J1456" s="106">
        <v>0</v>
      </c>
      <c r="K1456" s="107">
        <v>0</v>
      </c>
      <c r="L1456" s="105">
        <v>0</v>
      </c>
      <c r="M1456" s="105">
        <v>0</v>
      </c>
      <c r="N1456" s="106">
        <v>12</v>
      </c>
      <c r="O1456" s="107">
        <v>0</v>
      </c>
      <c r="P1456" s="113"/>
      <c r="Q1456" s="113"/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1363</v>
      </c>
      <c r="B1457" s="111" t="s">
        <v>1088</v>
      </c>
      <c r="C1457" s="112" t="s">
        <v>1089</v>
      </c>
      <c r="D1457" s="21">
        <f t="shared" si="24"/>
        <v>1058515.07</v>
      </c>
      <c r="E1457" s="24">
        <f t="shared" si="24"/>
        <v>26891.18</v>
      </c>
      <c r="F1457" s="104">
        <v>237274.63</v>
      </c>
      <c r="G1457" s="104">
        <v>0</v>
      </c>
      <c r="H1457" s="105">
        <v>237274.63</v>
      </c>
      <c r="I1457" s="105">
        <v>0</v>
      </c>
      <c r="J1457" s="106">
        <v>217991.92</v>
      </c>
      <c r="K1457" s="107">
        <v>26891.18</v>
      </c>
      <c r="L1457" s="105">
        <v>167482.4</v>
      </c>
      <c r="M1457" s="105">
        <v>0</v>
      </c>
      <c r="N1457" s="106">
        <v>198491.49</v>
      </c>
      <c r="O1457" s="107">
        <v>0</v>
      </c>
      <c r="P1457" s="105"/>
      <c r="Q1457" s="105"/>
      <c r="R1457" s="106"/>
      <c r="S1457" s="107"/>
      <c r="T1457" s="105"/>
      <c r="U1457" s="105"/>
      <c r="V1457" s="106"/>
      <c r="W1457" s="107"/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1363</v>
      </c>
      <c r="B1458" s="111" t="s">
        <v>1090</v>
      </c>
      <c r="C1458" s="112" t="s">
        <v>1091</v>
      </c>
      <c r="D1458" s="21">
        <f t="shared" si="24"/>
        <v>898.8</v>
      </c>
      <c r="E1458" s="24">
        <f t="shared" si="24"/>
        <v>0</v>
      </c>
      <c r="F1458" s="104">
        <v>224.7</v>
      </c>
      <c r="G1458" s="104">
        <v>0</v>
      </c>
      <c r="H1458" s="113">
        <v>224.7</v>
      </c>
      <c r="I1458" s="113">
        <v>0</v>
      </c>
      <c r="J1458" s="31">
        <v>224.7</v>
      </c>
      <c r="K1458" s="32">
        <v>0</v>
      </c>
      <c r="L1458" s="113">
        <v>0</v>
      </c>
      <c r="M1458" s="113">
        <v>0</v>
      </c>
      <c r="N1458" s="31">
        <v>224.7</v>
      </c>
      <c r="O1458" s="32">
        <v>0</v>
      </c>
      <c r="P1458" s="105"/>
      <c r="Q1458" s="105"/>
      <c r="R1458" s="31"/>
      <c r="S1458" s="32"/>
      <c r="T1458" s="113"/>
      <c r="U1458" s="113"/>
      <c r="V1458" s="31"/>
      <c r="W1458" s="32"/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1363</v>
      </c>
      <c r="B1459" s="111" t="s">
        <v>1092</v>
      </c>
      <c r="C1459" s="112" t="s">
        <v>1093</v>
      </c>
      <c r="D1459" s="21">
        <f t="shared" si="24"/>
        <v>18513.68</v>
      </c>
      <c r="E1459" s="24">
        <f t="shared" si="24"/>
        <v>421.18</v>
      </c>
      <c r="F1459" s="104"/>
      <c r="G1459" s="104"/>
      <c r="H1459" s="113">
        <v>7048.96</v>
      </c>
      <c r="I1459" s="113">
        <v>240.22</v>
      </c>
      <c r="J1459" s="31">
        <v>3133.52</v>
      </c>
      <c r="K1459" s="32">
        <v>120.64</v>
      </c>
      <c r="L1459" s="113">
        <v>5197.68</v>
      </c>
      <c r="M1459" s="113">
        <v>60.32</v>
      </c>
      <c r="N1459" s="31">
        <v>3133.52</v>
      </c>
      <c r="O1459" s="32">
        <v>0</v>
      </c>
      <c r="P1459" s="113"/>
      <c r="Q1459" s="113"/>
      <c r="R1459" s="31"/>
      <c r="S1459" s="32"/>
      <c r="T1459" s="113"/>
      <c r="U1459" s="113"/>
      <c r="V1459" s="31"/>
      <c r="W1459" s="32"/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1363</v>
      </c>
      <c r="B1460" s="111" t="s">
        <v>1094</v>
      </c>
      <c r="C1460" s="112" t="s">
        <v>1095</v>
      </c>
      <c r="D1460" s="21">
        <f t="shared" si="24"/>
        <v>9514.0400000000009</v>
      </c>
      <c r="E1460" s="24">
        <f t="shared" si="24"/>
        <v>0</v>
      </c>
      <c r="F1460" s="104">
        <v>1284</v>
      </c>
      <c r="G1460" s="104">
        <v>0</v>
      </c>
      <c r="H1460" s="113">
        <v>1284</v>
      </c>
      <c r="I1460" s="113">
        <v>0</v>
      </c>
      <c r="J1460" s="31">
        <v>3850.93</v>
      </c>
      <c r="K1460" s="32">
        <v>0</v>
      </c>
      <c r="L1460" s="113">
        <v>2269.75</v>
      </c>
      <c r="M1460" s="113">
        <v>0</v>
      </c>
      <c r="N1460" s="31">
        <v>825.36</v>
      </c>
      <c r="O1460" s="32">
        <v>0</v>
      </c>
      <c r="P1460" s="113"/>
      <c r="Q1460" s="113"/>
      <c r="R1460" s="31"/>
      <c r="S1460" s="32"/>
      <c r="T1460" s="113"/>
      <c r="U1460" s="113"/>
      <c r="V1460" s="31"/>
      <c r="W1460" s="32"/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1363</v>
      </c>
      <c r="B1461" s="111" t="s">
        <v>1096</v>
      </c>
      <c r="C1461" s="112" t="s">
        <v>1097</v>
      </c>
      <c r="D1461" s="21">
        <f t="shared" si="24"/>
        <v>0</v>
      </c>
      <c r="E1461" s="24">
        <f t="shared" si="24"/>
        <v>0</v>
      </c>
      <c r="F1461" s="104"/>
      <c r="G1461" s="104"/>
      <c r="H1461" s="105"/>
      <c r="I1461" s="105"/>
      <c r="J1461" s="106"/>
      <c r="K1461" s="107"/>
      <c r="L1461" s="105"/>
      <c r="M1461" s="105"/>
      <c r="N1461" s="106"/>
      <c r="O1461" s="107"/>
      <c r="P1461" s="113"/>
      <c r="Q1461" s="113"/>
      <c r="R1461" s="106"/>
      <c r="S1461" s="107"/>
      <c r="T1461" s="105"/>
      <c r="U1461" s="105"/>
      <c r="V1461" s="106"/>
      <c r="W1461" s="107"/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1363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1363</v>
      </c>
      <c r="B1463" s="111" t="s">
        <v>1100</v>
      </c>
      <c r="C1463" s="112" t="s">
        <v>1101</v>
      </c>
      <c r="D1463" s="21">
        <f t="shared" si="24"/>
        <v>0</v>
      </c>
      <c r="E1463" s="24">
        <f t="shared" si="24"/>
        <v>0</v>
      </c>
      <c r="F1463" s="104"/>
      <c r="G1463" s="104"/>
      <c r="H1463" s="105"/>
      <c r="I1463" s="105"/>
      <c r="J1463" s="106"/>
      <c r="K1463" s="107"/>
      <c r="L1463" s="105"/>
      <c r="M1463" s="105"/>
      <c r="N1463" s="106"/>
      <c r="O1463" s="107"/>
      <c r="P1463" s="105"/>
      <c r="Q1463" s="105"/>
      <c r="R1463" s="106"/>
      <c r="S1463" s="107"/>
      <c r="T1463" s="105"/>
      <c r="U1463" s="105"/>
      <c r="V1463" s="106"/>
      <c r="W1463" s="107"/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1363</v>
      </c>
      <c r="B1464" s="111" t="s">
        <v>1102</v>
      </c>
      <c r="C1464" s="112" t="s">
        <v>1103</v>
      </c>
      <c r="D1464" s="21">
        <f t="shared" si="24"/>
        <v>5472913.7200000007</v>
      </c>
      <c r="E1464" s="24">
        <f t="shared" si="24"/>
        <v>0</v>
      </c>
      <c r="F1464" s="104">
        <v>1024481.06</v>
      </c>
      <c r="G1464" s="104">
        <v>0</v>
      </c>
      <c r="H1464" s="105">
        <v>1289708.47</v>
      </c>
      <c r="I1464" s="105">
        <v>0</v>
      </c>
      <c r="J1464" s="106">
        <v>1248826.58</v>
      </c>
      <c r="K1464" s="107">
        <v>0</v>
      </c>
      <c r="L1464" s="105">
        <v>1031339.42</v>
      </c>
      <c r="M1464" s="105">
        <v>0</v>
      </c>
      <c r="N1464" s="106">
        <v>878558.19</v>
      </c>
      <c r="O1464" s="107">
        <v>0</v>
      </c>
      <c r="P1464" s="105"/>
      <c r="Q1464" s="105"/>
      <c r="R1464" s="106"/>
      <c r="S1464" s="107"/>
      <c r="T1464" s="105"/>
      <c r="U1464" s="105"/>
      <c r="V1464" s="106"/>
      <c r="W1464" s="107"/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1363</v>
      </c>
      <c r="B1465" s="111" t="s">
        <v>1104</v>
      </c>
      <c r="C1465" s="112" t="s">
        <v>1105</v>
      </c>
      <c r="D1465" s="21">
        <f t="shared" si="24"/>
        <v>65526</v>
      </c>
      <c r="E1465" s="24">
        <f t="shared" si="24"/>
        <v>0</v>
      </c>
      <c r="F1465" s="104">
        <v>6380</v>
      </c>
      <c r="G1465" s="104">
        <v>0</v>
      </c>
      <c r="H1465" s="105">
        <v>21850</v>
      </c>
      <c r="I1465" s="105">
        <v>0</v>
      </c>
      <c r="J1465" s="106">
        <v>17365</v>
      </c>
      <c r="K1465" s="107">
        <v>0</v>
      </c>
      <c r="L1465" s="105">
        <v>9556</v>
      </c>
      <c r="M1465" s="105">
        <v>0</v>
      </c>
      <c r="N1465" s="106">
        <v>10375</v>
      </c>
      <c r="O1465" s="107">
        <v>0</v>
      </c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1363</v>
      </c>
      <c r="B1466" s="111" t="s">
        <v>1106</v>
      </c>
      <c r="C1466" s="112" t="s">
        <v>1107</v>
      </c>
      <c r="D1466" s="21">
        <f t="shared" si="24"/>
        <v>2156749.1799999997</v>
      </c>
      <c r="E1466" s="24">
        <f t="shared" si="24"/>
        <v>0</v>
      </c>
      <c r="F1466" s="104">
        <v>394482.54</v>
      </c>
      <c r="G1466" s="104">
        <v>0</v>
      </c>
      <c r="H1466" s="105">
        <v>523196.54</v>
      </c>
      <c r="I1466" s="105">
        <v>0</v>
      </c>
      <c r="J1466" s="106">
        <v>504475.45</v>
      </c>
      <c r="K1466" s="107">
        <v>0</v>
      </c>
      <c r="L1466" s="105">
        <v>435417.91</v>
      </c>
      <c r="M1466" s="105">
        <v>0</v>
      </c>
      <c r="N1466" s="106">
        <v>299176.74</v>
      </c>
      <c r="O1466" s="107">
        <v>0</v>
      </c>
      <c r="P1466" s="105"/>
      <c r="Q1466" s="105"/>
      <c r="R1466" s="106"/>
      <c r="S1466" s="107"/>
      <c r="T1466" s="105"/>
      <c r="U1466" s="105"/>
      <c r="V1466" s="106"/>
      <c r="W1466" s="107"/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1363</v>
      </c>
      <c r="B1467" s="111" t="s">
        <v>1108</v>
      </c>
      <c r="C1467" s="112" t="s">
        <v>1109</v>
      </c>
      <c r="D1467" s="21">
        <f t="shared" si="24"/>
        <v>2484747</v>
      </c>
      <c r="E1467" s="24">
        <f t="shared" si="24"/>
        <v>0</v>
      </c>
      <c r="F1467" s="104">
        <v>405913</v>
      </c>
      <c r="G1467" s="104">
        <v>0</v>
      </c>
      <c r="H1467" s="105">
        <v>421633</v>
      </c>
      <c r="I1467" s="105">
        <v>0</v>
      </c>
      <c r="J1467" s="106">
        <v>661918</v>
      </c>
      <c r="K1467" s="107">
        <v>0</v>
      </c>
      <c r="L1467" s="105">
        <v>465110</v>
      </c>
      <c r="M1467" s="105">
        <v>0</v>
      </c>
      <c r="N1467" s="106">
        <v>530173</v>
      </c>
      <c r="O1467" s="107">
        <v>0</v>
      </c>
      <c r="P1467" s="105"/>
      <c r="Q1467" s="105"/>
      <c r="R1467" s="106"/>
      <c r="S1467" s="107"/>
      <c r="T1467" s="105"/>
      <c r="U1467" s="105"/>
      <c r="V1467" s="106"/>
      <c r="W1467" s="107"/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1363</v>
      </c>
      <c r="B1468" s="111" t="s">
        <v>1110</v>
      </c>
      <c r="C1468" s="112" t="s">
        <v>1111</v>
      </c>
      <c r="D1468" s="21">
        <f t="shared" si="24"/>
        <v>0</v>
      </c>
      <c r="E1468" s="24">
        <f t="shared" si="24"/>
        <v>0</v>
      </c>
      <c r="F1468" s="104"/>
      <c r="G1468" s="104"/>
      <c r="H1468" s="113"/>
      <c r="I1468" s="113"/>
      <c r="J1468" s="31"/>
      <c r="K1468" s="32"/>
      <c r="L1468" s="113"/>
      <c r="M1468" s="113"/>
      <c r="N1468" s="31"/>
      <c r="O1468" s="32"/>
      <c r="P1468" s="105"/>
      <c r="Q1468" s="105"/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1363</v>
      </c>
      <c r="B1469" s="111" t="s">
        <v>1112</v>
      </c>
      <c r="C1469" s="112" t="s">
        <v>1113</v>
      </c>
      <c r="D1469" s="21">
        <f t="shared" si="24"/>
        <v>66000</v>
      </c>
      <c r="E1469" s="24">
        <f t="shared" si="24"/>
        <v>0</v>
      </c>
      <c r="F1469" s="104">
        <v>16000</v>
      </c>
      <c r="G1469" s="104">
        <v>0</v>
      </c>
      <c r="H1469" s="105">
        <v>0</v>
      </c>
      <c r="I1469" s="105">
        <v>0</v>
      </c>
      <c r="J1469" s="106">
        <v>0</v>
      </c>
      <c r="K1469" s="107">
        <v>0</v>
      </c>
      <c r="L1469" s="105">
        <v>0</v>
      </c>
      <c r="M1469" s="105">
        <v>0</v>
      </c>
      <c r="N1469" s="106">
        <v>50000</v>
      </c>
      <c r="O1469" s="107">
        <v>0</v>
      </c>
      <c r="P1469" s="113"/>
      <c r="Q1469" s="113"/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1363</v>
      </c>
      <c r="B1470" s="111" t="s">
        <v>1114</v>
      </c>
      <c r="C1470" s="112" t="s">
        <v>1115</v>
      </c>
      <c r="D1470" s="21">
        <f t="shared" si="24"/>
        <v>147596.85</v>
      </c>
      <c r="E1470" s="24">
        <f t="shared" si="24"/>
        <v>0</v>
      </c>
      <c r="F1470" s="104">
        <v>36229.19</v>
      </c>
      <c r="G1470" s="104">
        <v>0</v>
      </c>
      <c r="H1470" s="105">
        <v>14498.35</v>
      </c>
      <c r="I1470" s="105">
        <v>0</v>
      </c>
      <c r="J1470" s="106">
        <v>47446.23</v>
      </c>
      <c r="K1470" s="107">
        <v>0</v>
      </c>
      <c r="L1470" s="105">
        <v>31848.32</v>
      </c>
      <c r="M1470" s="105">
        <v>0</v>
      </c>
      <c r="N1470" s="106">
        <v>17574.759999999998</v>
      </c>
      <c r="O1470" s="107">
        <v>0</v>
      </c>
      <c r="P1470" s="105"/>
      <c r="Q1470" s="105"/>
      <c r="R1470" s="106"/>
      <c r="S1470" s="107"/>
      <c r="T1470" s="105"/>
      <c r="U1470" s="105"/>
      <c r="V1470" s="106"/>
      <c r="W1470" s="107"/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1363</v>
      </c>
      <c r="B1471" s="111" t="s">
        <v>1116</v>
      </c>
      <c r="C1471" s="112" t="s">
        <v>1117</v>
      </c>
      <c r="D1471" s="21">
        <f t="shared" si="24"/>
        <v>0</v>
      </c>
      <c r="E1471" s="24">
        <f t="shared" si="24"/>
        <v>0</v>
      </c>
      <c r="F1471" s="104"/>
      <c r="G1471" s="104"/>
      <c r="H1471" s="113"/>
      <c r="I1471" s="113"/>
      <c r="J1471" s="31"/>
      <c r="K1471" s="32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1363</v>
      </c>
      <c r="B1472" s="111" t="s">
        <v>1118</v>
      </c>
      <c r="C1472" s="112" t="s">
        <v>1119</v>
      </c>
      <c r="D1472" s="21">
        <f t="shared" si="24"/>
        <v>441872.21</v>
      </c>
      <c r="E1472" s="24">
        <f t="shared" si="24"/>
        <v>0</v>
      </c>
      <c r="F1472" s="104">
        <v>93075</v>
      </c>
      <c r="G1472" s="104">
        <v>0</v>
      </c>
      <c r="H1472" s="113">
        <v>128640</v>
      </c>
      <c r="I1472" s="113">
        <v>0</v>
      </c>
      <c r="J1472" s="31">
        <v>87400</v>
      </c>
      <c r="K1472" s="32">
        <v>0</v>
      </c>
      <c r="L1472" s="113">
        <v>56226</v>
      </c>
      <c r="M1472" s="113">
        <v>0</v>
      </c>
      <c r="N1472" s="31">
        <v>76531.210000000006</v>
      </c>
      <c r="O1472" s="32">
        <v>0</v>
      </c>
      <c r="P1472" s="113"/>
      <c r="Q1472" s="113"/>
      <c r="R1472" s="31"/>
      <c r="S1472" s="32"/>
      <c r="T1472" s="113"/>
      <c r="U1472" s="113"/>
      <c r="V1472" s="31"/>
      <c r="W1472" s="32"/>
      <c r="X1472" s="113"/>
      <c r="Y1472" s="113"/>
      <c r="Z1472" s="31"/>
      <c r="AA1472" s="32"/>
      <c r="AB1472" s="113"/>
      <c r="AC1472" s="113"/>
      <c r="AD1472" s="33" t="s">
        <v>1726</v>
      </c>
      <c r="AE1472" s="19" t="s">
        <v>1434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1363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1363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1363</v>
      </c>
      <c r="B1475" s="111" t="s">
        <v>1124</v>
      </c>
      <c r="C1475" s="112" t="s">
        <v>1125</v>
      </c>
      <c r="D1475" s="21">
        <f t="shared" si="24"/>
        <v>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1363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0</v>
      </c>
      <c r="E1476" s="24">
        <f t="shared" si="25"/>
        <v>0</v>
      </c>
      <c r="F1476" s="104"/>
      <c r="G1476" s="104"/>
      <c r="H1476" s="113"/>
      <c r="I1476" s="113"/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1363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1363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1363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1363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1363</v>
      </c>
      <c r="B1481" s="111" t="s">
        <v>1136</v>
      </c>
      <c r="C1481" s="112" t="s">
        <v>1137</v>
      </c>
      <c r="D1481" s="21">
        <f t="shared" si="25"/>
        <v>0</v>
      </c>
      <c r="E1481" s="24">
        <f t="shared" si="25"/>
        <v>0</v>
      </c>
      <c r="F1481" s="104"/>
      <c r="G1481" s="104"/>
      <c r="H1481" s="113"/>
      <c r="I1481" s="113"/>
      <c r="J1481" s="31"/>
      <c r="K1481" s="32"/>
      <c r="L1481" s="113"/>
      <c r="M1481" s="113"/>
      <c r="N1481" s="31"/>
      <c r="O1481" s="32"/>
      <c r="P1481" s="113"/>
      <c r="Q1481" s="113"/>
      <c r="R1481" s="31"/>
      <c r="S1481" s="32"/>
      <c r="T1481" s="113"/>
      <c r="U1481" s="113"/>
      <c r="V1481" s="31"/>
      <c r="W1481" s="32"/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1363</v>
      </c>
      <c r="B1482" s="111" t="s">
        <v>1138</v>
      </c>
      <c r="C1482" s="112" t="s">
        <v>1650</v>
      </c>
      <c r="D1482" s="21">
        <f t="shared" si="25"/>
        <v>0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1363</v>
      </c>
      <c r="B1483" s="111" t="s">
        <v>1139</v>
      </c>
      <c r="C1483" s="112" t="s">
        <v>1140</v>
      </c>
      <c r="D1483" s="21">
        <f t="shared" si="25"/>
        <v>0</v>
      </c>
      <c r="E1483" s="24">
        <f t="shared" si="25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1363</v>
      </c>
      <c r="B1484" s="111" t="s">
        <v>1141</v>
      </c>
      <c r="C1484" s="112" t="s">
        <v>1651</v>
      </c>
      <c r="D1484" s="21">
        <f t="shared" si="25"/>
        <v>249013</v>
      </c>
      <c r="E1484" s="24">
        <f t="shared" si="25"/>
        <v>0</v>
      </c>
      <c r="F1484" s="104"/>
      <c r="G1484" s="104"/>
      <c r="H1484" s="113">
        <v>26325</v>
      </c>
      <c r="I1484" s="113">
        <v>0</v>
      </c>
      <c r="J1484" s="31">
        <v>4800</v>
      </c>
      <c r="K1484" s="32">
        <v>0</v>
      </c>
      <c r="L1484" s="113">
        <v>65028</v>
      </c>
      <c r="M1484" s="113">
        <v>0</v>
      </c>
      <c r="N1484" s="31">
        <v>152860</v>
      </c>
      <c r="O1484" s="32">
        <v>0</v>
      </c>
      <c r="P1484" s="113"/>
      <c r="Q1484" s="113"/>
      <c r="R1484" s="31"/>
      <c r="S1484" s="32"/>
      <c r="T1484" s="113"/>
      <c r="U1484" s="113"/>
      <c r="V1484" s="31"/>
      <c r="W1484" s="32"/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1363</v>
      </c>
      <c r="B1485" s="111" t="s">
        <v>1142</v>
      </c>
      <c r="C1485" s="112" t="s">
        <v>1143</v>
      </c>
      <c r="D1485" s="21">
        <f t="shared" si="25"/>
        <v>6696083.2999999998</v>
      </c>
      <c r="E1485" s="24">
        <f t="shared" si="25"/>
        <v>0.5</v>
      </c>
      <c r="F1485" s="104"/>
      <c r="G1485" s="104"/>
      <c r="H1485" s="105">
        <v>1598483.8</v>
      </c>
      <c r="I1485" s="105">
        <v>0.5</v>
      </c>
      <c r="J1485" s="106">
        <v>58489.5</v>
      </c>
      <c r="K1485" s="107">
        <v>0</v>
      </c>
      <c r="L1485" s="105">
        <v>1700620.25</v>
      </c>
      <c r="M1485" s="105">
        <v>0</v>
      </c>
      <c r="N1485" s="106">
        <v>3338489.75</v>
      </c>
      <c r="O1485" s="107">
        <v>0</v>
      </c>
      <c r="P1485" s="113"/>
      <c r="Q1485" s="113"/>
      <c r="R1485" s="106"/>
      <c r="S1485" s="107"/>
      <c r="T1485" s="105"/>
      <c r="U1485" s="105"/>
      <c r="V1485" s="106"/>
      <c r="W1485" s="107"/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1363</v>
      </c>
      <c r="B1486" s="111" t="s">
        <v>1144</v>
      </c>
      <c r="C1486" s="112" t="s">
        <v>1652</v>
      </c>
      <c r="D1486" s="21">
        <f t="shared" si="25"/>
        <v>214820.5</v>
      </c>
      <c r="E1486" s="24">
        <f t="shared" si="25"/>
        <v>0</v>
      </c>
      <c r="F1486" s="104"/>
      <c r="G1486" s="104"/>
      <c r="H1486" s="113">
        <v>175212.75</v>
      </c>
      <c r="I1486" s="113">
        <v>0</v>
      </c>
      <c r="J1486" s="31">
        <v>1112</v>
      </c>
      <c r="K1486" s="32">
        <v>0</v>
      </c>
      <c r="L1486" s="113">
        <v>0</v>
      </c>
      <c r="M1486" s="113">
        <v>0</v>
      </c>
      <c r="N1486" s="31">
        <v>38495.75</v>
      </c>
      <c r="O1486" s="32">
        <v>0</v>
      </c>
      <c r="P1486" s="105"/>
      <c r="Q1486" s="105"/>
      <c r="R1486" s="31"/>
      <c r="S1486" s="32"/>
      <c r="T1486" s="113"/>
      <c r="U1486" s="113"/>
      <c r="V1486" s="31"/>
      <c r="W1486" s="32"/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1363</v>
      </c>
      <c r="B1487" s="111" t="s">
        <v>1145</v>
      </c>
      <c r="C1487" s="112" t="s">
        <v>1653</v>
      </c>
      <c r="D1487" s="21">
        <f t="shared" si="25"/>
        <v>0</v>
      </c>
      <c r="E1487" s="24">
        <f t="shared" si="25"/>
        <v>0</v>
      </c>
      <c r="F1487" s="104"/>
      <c r="G1487" s="104"/>
      <c r="H1487" s="113"/>
      <c r="I1487" s="113"/>
      <c r="J1487" s="31"/>
      <c r="K1487" s="32"/>
      <c r="L1487" s="113"/>
      <c r="M1487" s="113"/>
      <c r="N1487" s="31"/>
      <c r="O1487" s="32"/>
      <c r="P1487" s="113"/>
      <c r="Q1487" s="113"/>
      <c r="R1487" s="31"/>
      <c r="S1487" s="32"/>
      <c r="T1487" s="113"/>
      <c r="U1487" s="113"/>
      <c r="V1487" s="31"/>
      <c r="W1487" s="32"/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1363</v>
      </c>
      <c r="B1488" s="111" t="s">
        <v>1654</v>
      </c>
      <c r="C1488" s="112" t="s">
        <v>1655</v>
      </c>
      <c r="D1488" s="21">
        <f t="shared" si="25"/>
        <v>0</v>
      </c>
      <c r="E1488" s="24">
        <f t="shared" si="25"/>
        <v>0</v>
      </c>
      <c r="F1488" s="104"/>
      <c r="G1488" s="104"/>
      <c r="H1488" s="113"/>
      <c r="I1488" s="113"/>
      <c r="J1488" s="31"/>
      <c r="K1488" s="32"/>
      <c r="L1488" s="113"/>
      <c r="M1488" s="113"/>
      <c r="N1488" s="31"/>
      <c r="O1488" s="32"/>
      <c r="P1488" s="113"/>
      <c r="Q1488" s="113"/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1363</v>
      </c>
      <c r="B1489" s="111" t="s">
        <v>1146</v>
      </c>
      <c r="C1489" s="112" t="s">
        <v>1656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1363</v>
      </c>
      <c r="B1490" s="111" t="s">
        <v>1147</v>
      </c>
      <c r="C1490" s="112" t="s">
        <v>1657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1363</v>
      </c>
      <c r="B1491" s="111" t="s">
        <v>1148</v>
      </c>
      <c r="C1491" s="112" t="s">
        <v>1149</v>
      </c>
      <c r="D1491" s="21">
        <f t="shared" si="25"/>
        <v>0</v>
      </c>
      <c r="E1491" s="24">
        <f t="shared" si="25"/>
        <v>0</v>
      </c>
      <c r="F1491" s="104"/>
      <c r="G1491" s="104"/>
      <c r="H1491" s="113"/>
      <c r="I1491" s="113"/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1363</v>
      </c>
      <c r="B1492" s="111" t="s">
        <v>1150</v>
      </c>
      <c r="C1492" s="112" t="s">
        <v>1658</v>
      </c>
      <c r="D1492" s="21">
        <f t="shared" si="25"/>
        <v>3714959.5</v>
      </c>
      <c r="E1492" s="24">
        <f t="shared" si="25"/>
        <v>56140</v>
      </c>
      <c r="F1492" s="104">
        <v>769612.5</v>
      </c>
      <c r="G1492" s="104">
        <v>0</v>
      </c>
      <c r="H1492" s="113">
        <v>718820</v>
      </c>
      <c r="I1492" s="113">
        <v>0</v>
      </c>
      <c r="J1492" s="31">
        <v>762325</v>
      </c>
      <c r="K1492" s="32">
        <v>0</v>
      </c>
      <c r="L1492" s="113">
        <v>758927</v>
      </c>
      <c r="M1492" s="113">
        <v>56140</v>
      </c>
      <c r="N1492" s="31">
        <v>705275</v>
      </c>
      <c r="O1492" s="32">
        <v>0</v>
      </c>
      <c r="P1492" s="113"/>
      <c r="Q1492" s="113"/>
      <c r="R1492" s="31"/>
      <c r="S1492" s="32"/>
      <c r="T1492" s="113"/>
      <c r="U1492" s="113"/>
      <c r="V1492" s="31"/>
      <c r="W1492" s="32"/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1363</v>
      </c>
      <c r="B1493" s="111" t="s">
        <v>1151</v>
      </c>
      <c r="C1493" s="112" t="s">
        <v>1659</v>
      </c>
      <c r="D1493" s="21">
        <f t="shared" si="25"/>
        <v>368420.5</v>
      </c>
      <c r="E1493" s="24">
        <f t="shared" si="25"/>
        <v>0</v>
      </c>
      <c r="F1493" s="104">
        <v>54370</v>
      </c>
      <c r="G1493" s="104">
        <v>0</v>
      </c>
      <c r="H1493" s="113">
        <v>72180</v>
      </c>
      <c r="I1493" s="113">
        <v>0</v>
      </c>
      <c r="J1493" s="31">
        <v>93880</v>
      </c>
      <c r="K1493" s="32">
        <v>0</v>
      </c>
      <c r="L1493" s="113">
        <v>74280</v>
      </c>
      <c r="M1493" s="113">
        <v>0</v>
      </c>
      <c r="N1493" s="31">
        <v>73710.5</v>
      </c>
      <c r="O1493" s="32">
        <v>0</v>
      </c>
      <c r="P1493" s="113"/>
      <c r="Q1493" s="113"/>
      <c r="R1493" s="31"/>
      <c r="S1493" s="32"/>
      <c r="T1493" s="113"/>
      <c r="U1493" s="113"/>
      <c r="V1493" s="31"/>
      <c r="W1493" s="32"/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1363</v>
      </c>
      <c r="B1494" s="111" t="s">
        <v>1152</v>
      </c>
      <c r="C1494" s="112" t="s">
        <v>1660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1363</v>
      </c>
      <c r="B1495" s="111" t="s">
        <v>1153</v>
      </c>
      <c r="C1495" s="112" t="s">
        <v>1661</v>
      </c>
      <c r="D1495" s="21">
        <f t="shared" si="25"/>
        <v>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/>
      <c r="M1495" s="105"/>
      <c r="N1495" s="106"/>
      <c r="O1495" s="107"/>
      <c r="P1495" s="105"/>
      <c r="Q1495" s="105"/>
      <c r="R1495" s="106"/>
      <c r="S1495" s="107"/>
      <c r="T1495" s="105"/>
      <c r="U1495" s="105"/>
      <c r="V1495" s="106"/>
      <c r="W1495" s="107"/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1363</v>
      </c>
      <c r="B1496" s="111" t="s">
        <v>1154</v>
      </c>
      <c r="C1496" s="112" t="s">
        <v>1662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1363</v>
      </c>
      <c r="B1497" s="111" t="s">
        <v>1155</v>
      </c>
      <c r="C1497" s="112" t="s">
        <v>1156</v>
      </c>
      <c r="D1497" s="21">
        <f t="shared" si="25"/>
        <v>260000</v>
      </c>
      <c r="E1497" s="24">
        <f t="shared" si="25"/>
        <v>0</v>
      </c>
      <c r="F1497" s="104">
        <v>60000</v>
      </c>
      <c r="G1497" s="104">
        <v>0</v>
      </c>
      <c r="H1497" s="113">
        <v>60000</v>
      </c>
      <c r="I1497" s="113">
        <v>0</v>
      </c>
      <c r="J1497" s="31">
        <v>50000</v>
      </c>
      <c r="K1497" s="32">
        <v>0</v>
      </c>
      <c r="L1497" s="113">
        <v>50000</v>
      </c>
      <c r="M1497" s="113">
        <v>0</v>
      </c>
      <c r="N1497" s="31">
        <v>40000</v>
      </c>
      <c r="O1497" s="32">
        <v>0</v>
      </c>
      <c r="P1497" s="105"/>
      <c r="Q1497" s="105"/>
      <c r="R1497" s="31"/>
      <c r="S1497" s="32"/>
      <c r="T1497" s="113"/>
      <c r="U1497" s="113"/>
      <c r="V1497" s="31"/>
      <c r="W1497" s="32"/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1363</v>
      </c>
      <c r="B1498" s="111" t="s">
        <v>1157</v>
      </c>
      <c r="C1498" s="112" t="s">
        <v>1158</v>
      </c>
      <c r="D1498" s="21">
        <f t="shared" si="25"/>
        <v>50000</v>
      </c>
      <c r="E1498" s="24">
        <f t="shared" si="25"/>
        <v>0</v>
      </c>
      <c r="F1498" s="104">
        <v>20000</v>
      </c>
      <c r="G1498" s="104">
        <v>0</v>
      </c>
      <c r="H1498" s="113">
        <v>0</v>
      </c>
      <c r="I1498" s="113">
        <v>0</v>
      </c>
      <c r="J1498" s="31">
        <v>10000</v>
      </c>
      <c r="K1498" s="32">
        <v>0</v>
      </c>
      <c r="L1498" s="113">
        <v>10000</v>
      </c>
      <c r="M1498" s="113">
        <v>0</v>
      </c>
      <c r="N1498" s="31">
        <v>10000</v>
      </c>
      <c r="O1498" s="32">
        <v>0</v>
      </c>
      <c r="P1498" s="113"/>
      <c r="Q1498" s="113"/>
      <c r="R1498" s="31"/>
      <c r="S1498" s="32"/>
      <c r="T1498" s="113"/>
      <c r="U1498" s="113"/>
      <c r="V1498" s="31"/>
      <c r="W1498" s="32"/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1363</v>
      </c>
      <c r="B1499" s="111" t="s">
        <v>1159</v>
      </c>
      <c r="C1499" s="112" t="s">
        <v>1160</v>
      </c>
      <c r="D1499" s="21">
        <f t="shared" si="25"/>
        <v>170000</v>
      </c>
      <c r="E1499" s="24">
        <f t="shared" si="25"/>
        <v>5000</v>
      </c>
      <c r="F1499" s="104">
        <v>30000</v>
      </c>
      <c r="G1499" s="104">
        <v>0</v>
      </c>
      <c r="H1499" s="113">
        <v>35000</v>
      </c>
      <c r="I1499" s="113">
        <v>0</v>
      </c>
      <c r="J1499" s="31">
        <v>35000</v>
      </c>
      <c r="K1499" s="32">
        <v>5000</v>
      </c>
      <c r="L1499" s="113">
        <v>35000</v>
      </c>
      <c r="M1499" s="113">
        <v>0</v>
      </c>
      <c r="N1499" s="31">
        <v>35000</v>
      </c>
      <c r="O1499" s="32">
        <v>0</v>
      </c>
      <c r="P1499" s="113"/>
      <c r="Q1499" s="113"/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1363</v>
      </c>
      <c r="B1500" s="111" t="s">
        <v>1161</v>
      </c>
      <c r="C1500" s="112" t="s">
        <v>1663</v>
      </c>
      <c r="D1500" s="21">
        <f t="shared" si="25"/>
        <v>0</v>
      </c>
      <c r="E1500" s="24">
        <f t="shared" si="25"/>
        <v>0</v>
      </c>
      <c r="F1500" s="104"/>
      <c r="G1500" s="104"/>
      <c r="H1500" s="113"/>
      <c r="I1500" s="113"/>
      <c r="J1500" s="31"/>
      <c r="K1500" s="32"/>
      <c r="L1500" s="113"/>
      <c r="M1500" s="113"/>
      <c r="N1500" s="31"/>
      <c r="O1500" s="32"/>
      <c r="P1500" s="113"/>
      <c r="Q1500" s="113"/>
      <c r="R1500" s="31"/>
      <c r="S1500" s="32"/>
      <c r="T1500" s="113"/>
      <c r="U1500" s="113"/>
      <c r="V1500" s="31"/>
      <c r="W1500" s="32"/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1363</v>
      </c>
      <c r="B1501" s="111" t="s">
        <v>1162</v>
      </c>
      <c r="C1501" s="112" t="s">
        <v>1163</v>
      </c>
      <c r="D1501" s="21">
        <f t="shared" si="25"/>
        <v>12300</v>
      </c>
      <c r="E1501" s="24">
        <f t="shared" si="25"/>
        <v>0</v>
      </c>
      <c r="F1501" s="104"/>
      <c r="G1501" s="104"/>
      <c r="H1501" s="105">
        <v>2400</v>
      </c>
      <c r="I1501" s="105">
        <v>0</v>
      </c>
      <c r="J1501" s="106">
        <v>1100</v>
      </c>
      <c r="K1501" s="107">
        <v>0</v>
      </c>
      <c r="L1501" s="105">
        <v>8800</v>
      </c>
      <c r="M1501" s="105">
        <v>0</v>
      </c>
      <c r="N1501" s="106">
        <v>0</v>
      </c>
      <c r="O1501" s="107">
        <v>0</v>
      </c>
      <c r="P1501" s="113"/>
      <c r="Q1501" s="113"/>
      <c r="R1501" s="106"/>
      <c r="S1501" s="107"/>
      <c r="T1501" s="105"/>
      <c r="U1501" s="105"/>
      <c r="V1501" s="106"/>
      <c r="W1501" s="107"/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1363</v>
      </c>
      <c r="B1502" s="111" t="s">
        <v>1164</v>
      </c>
      <c r="C1502" s="112" t="s">
        <v>1664</v>
      </c>
      <c r="D1502" s="21">
        <f t="shared" si="25"/>
        <v>0</v>
      </c>
      <c r="E1502" s="24">
        <f t="shared" si="25"/>
        <v>0</v>
      </c>
      <c r="F1502" s="104"/>
      <c r="G1502" s="104"/>
      <c r="H1502" s="105"/>
      <c r="I1502" s="105"/>
      <c r="J1502" s="106"/>
      <c r="K1502" s="107"/>
      <c r="L1502" s="105"/>
      <c r="M1502" s="105"/>
      <c r="N1502" s="106"/>
      <c r="O1502" s="107"/>
      <c r="P1502" s="105"/>
      <c r="Q1502" s="105"/>
      <c r="R1502" s="106"/>
      <c r="S1502" s="107"/>
      <c r="T1502" s="105"/>
      <c r="U1502" s="105"/>
      <c r="V1502" s="106"/>
      <c r="W1502" s="107"/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1363</v>
      </c>
      <c r="B1503" s="111" t="s">
        <v>1165</v>
      </c>
      <c r="C1503" s="112" t="s">
        <v>1166</v>
      </c>
      <c r="D1503" s="21">
        <f t="shared" si="25"/>
        <v>119200</v>
      </c>
      <c r="E1503" s="24">
        <f t="shared" si="25"/>
        <v>0</v>
      </c>
      <c r="F1503" s="104">
        <v>23840</v>
      </c>
      <c r="G1503" s="104">
        <v>0</v>
      </c>
      <c r="H1503" s="105">
        <v>23840</v>
      </c>
      <c r="I1503" s="105">
        <v>0</v>
      </c>
      <c r="J1503" s="106">
        <v>23840</v>
      </c>
      <c r="K1503" s="107">
        <v>0</v>
      </c>
      <c r="L1503" s="105">
        <v>23840</v>
      </c>
      <c r="M1503" s="105">
        <v>0</v>
      </c>
      <c r="N1503" s="106">
        <v>23840</v>
      </c>
      <c r="O1503" s="107">
        <v>0</v>
      </c>
      <c r="P1503" s="105"/>
      <c r="Q1503" s="105"/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1363</v>
      </c>
      <c r="B1504" s="111" t="s">
        <v>1167</v>
      </c>
      <c r="C1504" s="112" t="s">
        <v>1665</v>
      </c>
      <c r="D1504" s="21">
        <f t="shared" si="25"/>
        <v>0</v>
      </c>
      <c r="E1504" s="24">
        <f t="shared" si="25"/>
        <v>0</v>
      </c>
      <c r="F1504" s="104"/>
      <c r="G1504" s="104"/>
      <c r="H1504" s="105"/>
      <c r="I1504" s="105"/>
      <c r="J1504" s="106"/>
      <c r="K1504" s="107"/>
      <c r="L1504" s="105"/>
      <c r="M1504" s="105"/>
      <c r="N1504" s="106"/>
      <c r="O1504" s="107"/>
      <c r="P1504" s="105"/>
      <c r="Q1504" s="105"/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1363</v>
      </c>
      <c r="B1505" s="111" t="s">
        <v>1168</v>
      </c>
      <c r="C1505" s="112" t="s">
        <v>1666</v>
      </c>
      <c r="D1505" s="21">
        <f t="shared" si="25"/>
        <v>460017.55</v>
      </c>
      <c r="E1505" s="24">
        <f t="shared" si="25"/>
        <v>0</v>
      </c>
      <c r="F1505" s="104">
        <v>92003.51</v>
      </c>
      <c r="G1505" s="104">
        <v>0</v>
      </c>
      <c r="H1505" s="105">
        <v>92003.51</v>
      </c>
      <c r="I1505" s="105">
        <v>0</v>
      </c>
      <c r="J1505" s="106">
        <v>92003.51</v>
      </c>
      <c r="K1505" s="107">
        <v>0</v>
      </c>
      <c r="L1505" s="105">
        <v>92003.51</v>
      </c>
      <c r="M1505" s="105">
        <v>0</v>
      </c>
      <c r="N1505" s="106">
        <v>92003.51</v>
      </c>
      <c r="O1505" s="107">
        <v>0</v>
      </c>
      <c r="P1505" s="105"/>
      <c r="Q1505" s="105"/>
      <c r="R1505" s="106"/>
      <c r="S1505" s="107"/>
      <c r="T1505" s="105"/>
      <c r="U1505" s="105"/>
      <c r="V1505" s="106"/>
      <c r="W1505" s="107"/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1363</v>
      </c>
      <c r="B1506" s="111" t="s">
        <v>1169</v>
      </c>
      <c r="C1506" s="112" t="s">
        <v>1667</v>
      </c>
      <c r="D1506" s="21">
        <f t="shared" si="25"/>
        <v>4518.25</v>
      </c>
      <c r="E1506" s="24">
        <f t="shared" si="25"/>
        <v>0</v>
      </c>
      <c r="F1506" s="104">
        <v>903.65</v>
      </c>
      <c r="G1506" s="104">
        <v>0</v>
      </c>
      <c r="H1506" s="113">
        <v>903.65</v>
      </c>
      <c r="I1506" s="113">
        <v>0</v>
      </c>
      <c r="J1506" s="31">
        <v>903.65</v>
      </c>
      <c r="K1506" s="32">
        <v>0</v>
      </c>
      <c r="L1506" s="113">
        <v>903.65</v>
      </c>
      <c r="M1506" s="113">
        <v>0</v>
      </c>
      <c r="N1506" s="31">
        <v>903.65</v>
      </c>
      <c r="O1506" s="32">
        <v>0</v>
      </c>
      <c r="P1506" s="105"/>
      <c r="Q1506" s="105"/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1363</v>
      </c>
      <c r="B1507" s="111" t="s">
        <v>1170</v>
      </c>
      <c r="C1507" s="112" t="s">
        <v>1171</v>
      </c>
      <c r="D1507" s="21">
        <f t="shared" si="25"/>
        <v>0</v>
      </c>
      <c r="E1507" s="24">
        <f t="shared" si="25"/>
        <v>0</v>
      </c>
      <c r="F1507" s="104"/>
      <c r="G1507" s="104"/>
      <c r="H1507" s="113"/>
      <c r="I1507" s="113"/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1363</v>
      </c>
      <c r="B1508" s="111" t="s">
        <v>1172</v>
      </c>
      <c r="C1508" s="112" t="s">
        <v>1668</v>
      </c>
      <c r="D1508" s="21">
        <f t="shared" si="25"/>
        <v>0</v>
      </c>
      <c r="E1508" s="24">
        <f t="shared" si="25"/>
        <v>0</v>
      </c>
      <c r="F1508" s="104"/>
      <c r="G1508" s="104"/>
      <c r="H1508" s="105"/>
      <c r="I1508" s="105"/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1363</v>
      </c>
      <c r="B1509" s="111" t="s">
        <v>1173</v>
      </c>
      <c r="C1509" s="112" t="s">
        <v>1669</v>
      </c>
      <c r="D1509" s="21">
        <f t="shared" si="25"/>
        <v>0</v>
      </c>
      <c r="E1509" s="24">
        <f t="shared" si="25"/>
        <v>0</v>
      </c>
      <c r="F1509" s="104"/>
      <c r="G1509" s="104"/>
      <c r="H1509" s="105"/>
      <c r="I1509" s="105"/>
      <c r="J1509" s="106"/>
      <c r="K1509" s="107"/>
      <c r="L1509" s="105"/>
      <c r="M1509" s="105"/>
      <c r="N1509" s="106"/>
      <c r="O1509" s="107"/>
      <c r="P1509" s="105"/>
      <c r="Q1509" s="105"/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1363</v>
      </c>
      <c r="B1510" s="111" t="s">
        <v>1174</v>
      </c>
      <c r="C1510" s="112" t="s">
        <v>1175</v>
      </c>
      <c r="D1510" s="21">
        <f t="shared" si="25"/>
        <v>0</v>
      </c>
      <c r="E1510" s="24">
        <f t="shared" si="25"/>
        <v>0</v>
      </c>
      <c r="F1510" s="104"/>
      <c r="G1510" s="104"/>
      <c r="H1510" s="105"/>
      <c r="I1510" s="105"/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1363</v>
      </c>
      <c r="B1511" s="111" t="s">
        <v>1176</v>
      </c>
      <c r="C1511" s="112" t="s">
        <v>1177</v>
      </c>
      <c r="D1511" s="21">
        <f t="shared" si="25"/>
        <v>0</v>
      </c>
      <c r="E1511" s="24">
        <f t="shared" si="25"/>
        <v>0</v>
      </c>
      <c r="F1511" s="104"/>
      <c r="G1511" s="104"/>
      <c r="H1511" s="113"/>
      <c r="I1511" s="113"/>
      <c r="J1511" s="31"/>
      <c r="K1511" s="32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1363</v>
      </c>
      <c r="B1512" s="111" t="s">
        <v>1178</v>
      </c>
      <c r="C1512" s="112" t="s">
        <v>1179</v>
      </c>
      <c r="D1512" s="21">
        <f t="shared" si="25"/>
        <v>0</v>
      </c>
      <c r="E1512" s="24">
        <f t="shared" si="25"/>
        <v>0</v>
      </c>
      <c r="F1512" s="104"/>
      <c r="G1512" s="104"/>
      <c r="H1512" s="113"/>
      <c r="I1512" s="113"/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1363</v>
      </c>
      <c r="B1513" s="111" t="s">
        <v>1180</v>
      </c>
      <c r="C1513" s="112" t="s">
        <v>1181</v>
      </c>
      <c r="D1513" s="21">
        <f t="shared" si="25"/>
        <v>212333.34999999998</v>
      </c>
      <c r="E1513" s="24">
        <f t="shared" si="25"/>
        <v>0</v>
      </c>
      <c r="F1513" s="104">
        <v>21466.67</v>
      </c>
      <c r="G1513" s="104">
        <v>0</v>
      </c>
      <c r="H1513" s="113">
        <v>21466.67</v>
      </c>
      <c r="I1513" s="113">
        <v>0</v>
      </c>
      <c r="J1513" s="31">
        <v>56466.67</v>
      </c>
      <c r="K1513" s="32">
        <v>0</v>
      </c>
      <c r="L1513" s="113">
        <v>56466.67</v>
      </c>
      <c r="M1513" s="113">
        <v>0</v>
      </c>
      <c r="N1513" s="31">
        <v>56466.67</v>
      </c>
      <c r="O1513" s="32">
        <v>0</v>
      </c>
      <c r="P1513" s="113"/>
      <c r="Q1513" s="113"/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1363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1363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1363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1363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1363</v>
      </c>
      <c r="B1518" s="111" t="s">
        <v>1190</v>
      </c>
      <c r="C1518" s="112" t="s">
        <v>1191</v>
      </c>
      <c r="D1518" s="21">
        <f t="shared" si="25"/>
        <v>152773.81</v>
      </c>
      <c r="E1518" s="24">
        <f t="shared" si="25"/>
        <v>0</v>
      </c>
      <c r="F1518" s="104">
        <v>28727.38</v>
      </c>
      <c r="G1518" s="104">
        <v>0</v>
      </c>
      <c r="H1518" s="113">
        <v>28727.38</v>
      </c>
      <c r="I1518" s="113">
        <v>0</v>
      </c>
      <c r="J1518" s="31">
        <v>28727.38</v>
      </c>
      <c r="K1518" s="32">
        <v>0</v>
      </c>
      <c r="L1518" s="113">
        <v>28727.38</v>
      </c>
      <c r="M1518" s="113">
        <v>0</v>
      </c>
      <c r="N1518" s="31">
        <v>37864.29</v>
      </c>
      <c r="O1518" s="32">
        <v>0</v>
      </c>
      <c r="P1518" s="113"/>
      <c r="Q1518" s="113"/>
      <c r="R1518" s="31"/>
      <c r="S1518" s="32"/>
      <c r="T1518" s="113"/>
      <c r="U1518" s="113"/>
      <c r="V1518" s="31"/>
      <c r="W1518" s="32"/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1363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1363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1363</v>
      </c>
      <c r="B1521" s="111" t="s">
        <v>1196</v>
      </c>
      <c r="C1521" s="112" t="s">
        <v>1197</v>
      </c>
      <c r="D1521" s="21">
        <f t="shared" si="25"/>
        <v>59444.45</v>
      </c>
      <c r="E1521" s="24">
        <f t="shared" si="25"/>
        <v>0</v>
      </c>
      <c r="F1521" s="104">
        <v>11888.89</v>
      </c>
      <c r="G1521" s="104">
        <v>0</v>
      </c>
      <c r="H1521" s="113">
        <v>11888.89</v>
      </c>
      <c r="I1521" s="113">
        <v>0</v>
      </c>
      <c r="J1521" s="31">
        <v>11888.89</v>
      </c>
      <c r="K1521" s="32">
        <v>0</v>
      </c>
      <c r="L1521" s="113">
        <v>11888.89</v>
      </c>
      <c r="M1521" s="113">
        <v>0</v>
      </c>
      <c r="N1521" s="31">
        <v>11888.89</v>
      </c>
      <c r="O1521" s="32">
        <v>0</v>
      </c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1363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1363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1363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1363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1363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1363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1363</v>
      </c>
      <c r="B1528" s="111" t="s">
        <v>1210</v>
      </c>
      <c r="C1528" s="112" t="s">
        <v>1670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1363</v>
      </c>
      <c r="B1529" s="111" t="s">
        <v>1211</v>
      </c>
      <c r="C1529" s="112" t="s">
        <v>1212</v>
      </c>
      <c r="D1529" s="21">
        <f t="shared" si="25"/>
        <v>0</v>
      </c>
      <c r="E1529" s="24">
        <f t="shared" si="25"/>
        <v>0</v>
      </c>
      <c r="F1529" s="104"/>
      <c r="G1529" s="104"/>
      <c r="H1529" s="113"/>
      <c r="I1529" s="113"/>
      <c r="J1529" s="31"/>
      <c r="K1529" s="32"/>
      <c r="L1529" s="113"/>
      <c r="M1529" s="113"/>
      <c r="N1529" s="31"/>
      <c r="O1529" s="32"/>
      <c r="P1529" s="113"/>
      <c r="Q1529" s="113"/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1363</v>
      </c>
      <c r="B1530" s="111" t="s">
        <v>1213</v>
      </c>
      <c r="C1530" s="112" t="s">
        <v>1214</v>
      </c>
      <c r="D1530" s="21">
        <f t="shared" si="25"/>
        <v>24168.35</v>
      </c>
      <c r="E1530" s="24">
        <f t="shared" si="25"/>
        <v>0</v>
      </c>
      <c r="F1530" s="104">
        <v>4833.67</v>
      </c>
      <c r="G1530" s="104">
        <v>0</v>
      </c>
      <c r="H1530" s="113">
        <v>4833.67</v>
      </c>
      <c r="I1530" s="113">
        <v>0</v>
      </c>
      <c r="J1530" s="31">
        <v>4833.67</v>
      </c>
      <c r="K1530" s="32">
        <v>0</v>
      </c>
      <c r="L1530" s="113">
        <v>4833.67</v>
      </c>
      <c r="M1530" s="113">
        <v>0</v>
      </c>
      <c r="N1530" s="31">
        <v>4833.67</v>
      </c>
      <c r="O1530" s="32">
        <v>0</v>
      </c>
      <c r="P1530" s="113"/>
      <c r="Q1530" s="113"/>
      <c r="R1530" s="31"/>
      <c r="S1530" s="32"/>
      <c r="T1530" s="113"/>
      <c r="U1530" s="113"/>
      <c r="V1530" s="31"/>
      <c r="W1530" s="32"/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1363</v>
      </c>
      <c r="B1531" s="111" t="s">
        <v>1215</v>
      </c>
      <c r="C1531" s="112" t="s">
        <v>1216</v>
      </c>
      <c r="D1531" s="21">
        <f t="shared" si="25"/>
        <v>39580.35</v>
      </c>
      <c r="E1531" s="24">
        <f t="shared" si="25"/>
        <v>0</v>
      </c>
      <c r="F1531" s="104">
        <v>7916.07</v>
      </c>
      <c r="G1531" s="104">
        <v>0</v>
      </c>
      <c r="H1531" s="113">
        <v>7916.07</v>
      </c>
      <c r="I1531" s="113">
        <v>0</v>
      </c>
      <c r="J1531" s="31">
        <v>7916.07</v>
      </c>
      <c r="K1531" s="32">
        <v>0</v>
      </c>
      <c r="L1531" s="113">
        <v>7916.07</v>
      </c>
      <c r="M1531" s="113">
        <v>0</v>
      </c>
      <c r="N1531" s="31">
        <v>7916.07</v>
      </c>
      <c r="O1531" s="32">
        <v>0</v>
      </c>
      <c r="P1531" s="113"/>
      <c r="Q1531" s="113"/>
      <c r="R1531" s="31"/>
      <c r="S1531" s="32"/>
      <c r="T1531" s="113"/>
      <c r="U1531" s="113"/>
      <c r="V1531" s="31"/>
      <c r="W1531" s="32"/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1363</v>
      </c>
      <c r="B1532" s="111" t="s">
        <v>1217</v>
      </c>
      <c r="C1532" s="112" t="s">
        <v>1218</v>
      </c>
      <c r="D1532" s="21">
        <f t="shared" si="25"/>
        <v>51150.01</v>
      </c>
      <c r="E1532" s="24">
        <f t="shared" si="25"/>
        <v>0</v>
      </c>
      <c r="F1532" s="104">
        <v>9826.67</v>
      </c>
      <c r="G1532" s="104">
        <v>0</v>
      </c>
      <c r="H1532" s="105">
        <v>9826.67</v>
      </c>
      <c r="I1532" s="105">
        <v>0</v>
      </c>
      <c r="J1532" s="106">
        <v>9826.67</v>
      </c>
      <c r="K1532" s="107">
        <v>0</v>
      </c>
      <c r="L1532" s="105">
        <v>9826.67</v>
      </c>
      <c r="M1532" s="105">
        <v>0</v>
      </c>
      <c r="N1532" s="106">
        <v>11843.33</v>
      </c>
      <c r="O1532" s="107">
        <v>0</v>
      </c>
      <c r="P1532" s="113"/>
      <c r="Q1532" s="113"/>
      <c r="R1532" s="106"/>
      <c r="S1532" s="107"/>
      <c r="T1532" s="105"/>
      <c r="U1532" s="105"/>
      <c r="V1532" s="106"/>
      <c r="W1532" s="107"/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1363</v>
      </c>
      <c r="B1533" s="111" t="s">
        <v>1219</v>
      </c>
      <c r="C1533" s="112" t="s">
        <v>1220</v>
      </c>
      <c r="D1533" s="21">
        <f t="shared" si="25"/>
        <v>0</v>
      </c>
      <c r="E1533" s="24">
        <f t="shared" si="25"/>
        <v>0</v>
      </c>
      <c r="F1533" s="104"/>
      <c r="G1533" s="104"/>
      <c r="H1533" s="105"/>
      <c r="I1533" s="105"/>
      <c r="J1533" s="106"/>
      <c r="K1533" s="107"/>
      <c r="L1533" s="105"/>
      <c r="M1533" s="105"/>
      <c r="N1533" s="106"/>
      <c r="O1533" s="107"/>
      <c r="P1533" s="105"/>
      <c r="Q1533" s="105"/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1363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1363</v>
      </c>
      <c r="B1535" s="111" t="s">
        <v>1223</v>
      </c>
      <c r="C1535" s="112" t="s">
        <v>1224</v>
      </c>
      <c r="D1535" s="21">
        <f t="shared" si="25"/>
        <v>0</v>
      </c>
      <c r="E1535" s="24">
        <f t="shared" si="25"/>
        <v>0</v>
      </c>
      <c r="F1535" s="104"/>
      <c r="G1535" s="104"/>
      <c r="H1535" s="113"/>
      <c r="I1535" s="113"/>
      <c r="J1535" s="31"/>
      <c r="K1535" s="32"/>
      <c r="L1535" s="113"/>
      <c r="M1535" s="113"/>
      <c r="N1535" s="31"/>
      <c r="O1535" s="32"/>
      <c r="P1535" s="105"/>
      <c r="Q1535" s="105"/>
      <c r="R1535" s="31"/>
      <c r="S1535" s="32"/>
      <c r="T1535" s="113"/>
      <c r="U1535" s="113"/>
      <c r="V1535" s="31"/>
      <c r="W1535" s="32"/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1363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1363</v>
      </c>
      <c r="B1537" s="111" t="s">
        <v>1227</v>
      </c>
      <c r="C1537" s="112" t="s">
        <v>1228</v>
      </c>
      <c r="D1537" s="21">
        <f t="shared" si="25"/>
        <v>12458.35</v>
      </c>
      <c r="E1537" s="24">
        <f t="shared" si="25"/>
        <v>0</v>
      </c>
      <c r="F1537" s="104">
        <v>2491.67</v>
      </c>
      <c r="G1537" s="104">
        <v>0</v>
      </c>
      <c r="H1537" s="113">
        <v>2491.67</v>
      </c>
      <c r="I1537" s="113">
        <v>0</v>
      </c>
      <c r="J1537" s="31">
        <v>2491.67</v>
      </c>
      <c r="K1537" s="32">
        <v>0</v>
      </c>
      <c r="L1537" s="113">
        <v>2491.67</v>
      </c>
      <c r="M1537" s="113">
        <v>0</v>
      </c>
      <c r="N1537" s="31">
        <v>2491.67</v>
      </c>
      <c r="O1537" s="32">
        <v>0</v>
      </c>
      <c r="P1537" s="113"/>
      <c r="Q1537" s="113"/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1363</v>
      </c>
      <c r="B1538" s="111" t="s">
        <v>1229</v>
      </c>
      <c r="C1538" s="112" t="s">
        <v>1230</v>
      </c>
      <c r="D1538" s="21">
        <f t="shared" si="25"/>
        <v>284259.96999999997</v>
      </c>
      <c r="E1538" s="24">
        <f t="shared" si="25"/>
        <v>0</v>
      </c>
      <c r="F1538" s="104">
        <v>57587.24</v>
      </c>
      <c r="G1538" s="104">
        <v>0</v>
      </c>
      <c r="H1538" s="113">
        <v>57587.24</v>
      </c>
      <c r="I1538" s="113">
        <v>0</v>
      </c>
      <c r="J1538" s="31">
        <v>57585.24</v>
      </c>
      <c r="K1538" s="32">
        <v>0</v>
      </c>
      <c r="L1538" s="113">
        <v>56105.68</v>
      </c>
      <c r="M1538" s="113">
        <v>0</v>
      </c>
      <c r="N1538" s="31">
        <v>55394.57</v>
      </c>
      <c r="O1538" s="32">
        <v>0</v>
      </c>
      <c r="P1538" s="113"/>
      <c r="Q1538" s="113"/>
      <c r="R1538" s="31"/>
      <c r="S1538" s="32"/>
      <c r="T1538" s="113"/>
      <c r="U1538" s="113"/>
      <c r="V1538" s="31"/>
      <c r="W1538" s="32"/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1363</v>
      </c>
      <c r="B1539" s="111" t="s">
        <v>1231</v>
      </c>
      <c r="C1539" s="112" t="s">
        <v>1232</v>
      </c>
      <c r="D1539" s="21">
        <f t="shared" si="25"/>
        <v>75208.33</v>
      </c>
      <c r="E1539" s="24">
        <f t="shared" si="25"/>
        <v>0</v>
      </c>
      <c r="F1539" s="104">
        <v>12625</v>
      </c>
      <c r="G1539" s="104">
        <v>0</v>
      </c>
      <c r="H1539" s="113">
        <v>12625</v>
      </c>
      <c r="I1539" s="113">
        <v>0</v>
      </c>
      <c r="J1539" s="31">
        <v>12625</v>
      </c>
      <c r="K1539" s="32">
        <v>0</v>
      </c>
      <c r="L1539" s="113">
        <v>12625</v>
      </c>
      <c r="M1539" s="113">
        <v>0</v>
      </c>
      <c r="N1539" s="31">
        <v>24708.33</v>
      </c>
      <c r="O1539" s="32">
        <v>0</v>
      </c>
      <c r="P1539" s="113"/>
      <c r="Q1539" s="113"/>
      <c r="R1539" s="31"/>
      <c r="S1539" s="32"/>
      <c r="T1539" s="113"/>
      <c r="U1539" s="113"/>
      <c r="V1539" s="31"/>
      <c r="W1539" s="32"/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1363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66541.95</v>
      </c>
      <c r="E1540" s="24">
        <f t="shared" si="26"/>
        <v>0</v>
      </c>
      <c r="F1540" s="104">
        <v>12892.27</v>
      </c>
      <c r="G1540" s="104">
        <v>0</v>
      </c>
      <c r="H1540" s="113">
        <v>12892.27</v>
      </c>
      <c r="I1540" s="113">
        <v>0</v>
      </c>
      <c r="J1540" s="31">
        <v>12890.27</v>
      </c>
      <c r="K1540" s="32">
        <v>0</v>
      </c>
      <c r="L1540" s="113">
        <v>13827.82</v>
      </c>
      <c r="M1540" s="113">
        <v>0</v>
      </c>
      <c r="N1540" s="31">
        <v>14039.32</v>
      </c>
      <c r="O1540" s="32">
        <v>0</v>
      </c>
      <c r="P1540" s="113"/>
      <c r="Q1540" s="113"/>
      <c r="R1540" s="31"/>
      <c r="S1540" s="32"/>
      <c r="T1540" s="113"/>
      <c r="U1540" s="113"/>
      <c r="V1540" s="31"/>
      <c r="W1540" s="32"/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1363</v>
      </c>
      <c r="B1541" s="111" t="s">
        <v>1235</v>
      </c>
      <c r="C1541" s="112" t="s">
        <v>1236</v>
      </c>
      <c r="D1541" s="21">
        <f t="shared" si="26"/>
        <v>39294.22</v>
      </c>
      <c r="E1541" s="24">
        <f t="shared" si="26"/>
        <v>11770.09</v>
      </c>
      <c r="F1541" s="104">
        <v>17274.86</v>
      </c>
      <c r="G1541" s="104">
        <v>0</v>
      </c>
      <c r="H1541" s="113">
        <v>5504.84</v>
      </c>
      <c r="I1541" s="113">
        <v>11770.09</v>
      </c>
      <c r="J1541" s="31">
        <v>5504.84</v>
      </c>
      <c r="K1541" s="32">
        <v>0</v>
      </c>
      <c r="L1541" s="113">
        <v>5504.84</v>
      </c>
      <c r="M1541" s="113">
        <v>0</v>
      </c>
      <c r="N1541" s="31">
        <v>5504.84</v>
      </c>
      <c r="O1541" s="32">
        <v>0</v>
      </c>
      <c r="P1541" s="113"/>
      <c r="Q1541" s="113"/>
      <c r="R1541" s="31"/>
      <c r="S1541" s="32"/>
      <c r="T1541" s="113"/>
      <c r="U1541" s="113"/>
      <c r="V1541" s="31"/>
      <c r="W1541" s="32"/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1363</v>
      </c>
      <c r="B1542" s="111" t="s">
        <v>1237</v>
      </c>
      <c r="C1542" s="112" t="s">
        <v>1238</v>
      </c>
      <c r="D1542" s="21">
        <f t="shared" si="26"/>
        <v>0</v>
      </c>
      <c r="E1542" s="24">
        <f t="shared" si="26"/>
        <v>0</v>
      </c>
      <c r="F1542" s="104"/>
      <c r="G1542" s="104"/>
      <c r="H1542" s="113"/>
      <c r="I1542" s="113"/>
      <c r="J1542" s="31"/>
      <c r="K1542" s="32"/>
      <c r="L1542" s="113"/>
      <c r="M1542" s="113"/>
      <c r="N1542" s="31"/>
      <c r="O1542" s="32"/>
      <c r="P1542" s="113"/>
      <c r="Q1542" s="113"/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1363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1363</v>
      </c>
      <c r="B1544" s="111" t="s">
        <v>1241</v>
      </c>
      <c r="C1544" s="112" t="s">
        <v>1242</v>
      </c>
      <c r="D1544" s="21">
        <f t="shared" si="26"/>
        <v>1595994.6600000001</v>
      </c>
      <c r="E1544" s="24">
        <f t="shared" si="26"/>
        <v>0</v>
      </c>
      <c r="F1544" s="104">
        <v>299498.63</v>
      </c>
      <c r="G1544" s="104">
        <v>0</v>
      </c>
      <c r="H1544" s="113">
        <v>306294.49</v>
      </c>
      <c r="I1544" s="113">
        <v>0</v>
      </c>
      <c r="J1544" s="31">
        <v>323230.21000000002</v>
      </c>
      <c r="K1544" s="32">
        <v>0</v>
      </c>
      <c r="L1544" s="113">
        <v>331694.5</v>
      </c>
      <c r="M1544" s="113">
        <v>0</v>
      </c>
      <c r="N1544" s="31">
        <v>335276.83</v>
      </c>
      <c r="O1544" s="32">
        <v>0</v>
      </c>
      <c r="P1544" s="113"/>
      <c r="Q1544" s="113"/>
      <c r="R1544" s="31"/>
      <c r="S1544" s="32"/>
      <c r="T1544" s="113"/>
      <c r="U1544" s="113"/>
      <c r="V1544" s="31"/>
      <c r="W1544" s="32"/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1363</v>
      </c>
      <c r="B1545" s="111" t="s">
        <v>1243</v>
      </c>
      <c r="C1545" s="112" t="s">
        <v>1244</v>
      </c>
      <c r="D1545" s="21">
        <f t="shared" si="26"/>
        <v>154269.22999999998</v>
      </c>
      <c r="E1545" s="24">
        <f t="shared" si="26"/>
        <v>8351.19</v>
      </c>
      <c r="F1545" s="104">
        <v>24944.560000000001</v>
      </c>
      <c r="G1545" s="104">
        <v>8351.19</v>
      </c>
      <c r="H1545" s="113">
        <v>26917.78</v>
      </c>
      <c r="I1545" s="113">
        <v>0</v>
      </c>
      <c r="J1545" s="31">
        <v>32600.11</v>
      </c>
      <c r="K1545" s="32">
        <v>0</v>
      </c>
      <c r="L1545" s="113">
        <v>36125.11</v>
      </c>
      <c r="M1545" s="113">
        <v>0</v>
      </c>
      <c r="N1545" s="31">
        <v>33681.67</v>
      </c>
      <c r="O1545" s="32">
        <v>0</v>
      </c>
      <c r="P1545" s="113"/>
      <c r="Q1545" s="113"/>
      <c r="R1545" s="31"/>
      <c r="S1545" s="32"/>
      <c r="T1545" s="113"/>
      <c r="U1545" s="113"/>
      <c r="V1545" s="31"/>
      <c r="W1545" s="32"/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1363</v>
      </c>
      <c r="B1546" s="111" t="s">
        <v>1245</v>
      </c>
      <c r="C1546" s="112" t="s">
        <v>1246</v>
      </c>
      <c r="D1546" s="21">
        <f t="shared" si="26"/>
        <v>78129.31</v>
      </c>
      <c r="E1546" s="24">
        <f t="shared" si="26"/>
        <v>0</v>
      </c>
      <c r="F1546" s="104">
        <v>15625.86</v>
      </c>
      <c r="G1546" s="104">
        <v>0</v>
      </c>
      <c r="H1546" s="113">
        <v>15626.87</v>
      </c>
      <c r="I1546" s="113">
        <v>0</v>
      </c>
      <c r="J1546" s="31">
        <v>15625.86</v>
      </c>
      <c r="K1546" s="32">
        <v>0</v>
      </c>
      <c r="L1546" s="113">
        <v>15625.86</v>
      </c>
      <c r="M1546" s="113">
        <v>0</v>
      </c>
      <c r="N1546" s="31">
        <v>15624.86</v>
      </c>
      <c r="O1546" s="32">
        <v>0</v>
      </c>
      <c r="P1546" s="113"/>
      <c r="Q1546" s="113"/>
      <c r="R1546" s="31"/>
      <c r="S1546" s="32"/>
      <c r="T1546" s="113"/>
      <c r="U1546" s="113"/>
      <c r="V1546" s="31"/>
      <c r="W1546" s="32"/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1363</v>
      </c>
      <c r="B1547" s="111" t="s">
        <v>1247</v>
      </c>
      <c r="C1547" s="112" t="s">
        <v>1248</v>
      </c>
      <c r="D1547" s="21">
        <f t="shared" si="26"/>
        <v>2500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>
        <v>1250</v>
      </c>
      <c r="M1547" s="113">
        <v>0</v>
      </c>
      <c r="N1547" s="31">
        <v>1250</v>
      </c>
      <c r="O1547" s="32">
        <v>0</v>
      </c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1363</v>
      </c>
      <c r="B1548" s="111" t="s">
        <v>1249</v>
      </c>
      <c r="C1548" s="112" t="s">
        <v>1250</v>
      </c>
      <c r="D1548" s="21">
        <f t="shared" si="26"/>
        <v>0</v>
      </c>
      <c r="E1548" s="24">
        <f t="shared" si="26"/>
        <v>0</v>
      </c>
      <c r="F1548" s="104"/>
      <c r="G1548" s="104"/>
      <c r="H1548" s="113"/>
      <c r="I1548" s="113"/>
      <c r="J1548" s="31"/>
      <c r="K1548" s="32"/>
      <c r="L1548" s="113"/>
      <c r="M1548" s="113"/>
      <c r="N1548" s="31"/>
      <c r="O1548" s="32"/>
      <c r="P1548" s="113"/>
      <c r="Q1548" s="113"/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1363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1363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1363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1363</v>
      </c>
      <c r="B1552" s="111" t="s">
        <v>1671</v>
      </c>
      <c r="C1552" s="112" t="s">
        <v>1672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1363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1363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1363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1363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1363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1363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1363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1363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1363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1363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1363</v>
      </c>
      <c r="B1563" s="111" t="s">
        <v>1277</v>
      </c>
      <c r="C1563" s="112" t="s">
        <v>1278</v>
      </c>
      <c r="D1563" s="21">
        <f t="shared" si="26"/>
        <v>0</v>
      </c>
      <c r="E1563" s="24">
        <f t="shared" si="26"/>
        <v>0</v>
      </c>
      <c r="F1563" s="104"/>
      <c r="G1563" s="104"/>
      <c r="H1563" s="113"/>
      <c r="I1563" s="113"/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1363</v>
      </c>
      <c r="B1564" s="111" t="s">
        <v>1279</v>
      </c>
      <c r="C1564" s="112" t="s">
        <v>1280</v>
      </c>
      <c r="D1564" s="21">
        <f t="shared" si="26"/>
        <v>0</v>
      </c>
      <c r="E1564" s="24">
        <f t="shared" si="26"/>
        <v>0</v>
      </c>
      <c r="F1564" s="104"/>
      <c r="G1564" s="104"/>
      <c r="H1564" s="113"/>
      <c r="I1564" s="113"/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1363</v>
      </c>
      <c r="B1565" s="111" t="s">
        <v>1673</v>
      </c>
      <c r="C1565" s="112" t="s">
        <v>1674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1363</v>
      </c>
      <c r="B1566" s="111" t="s">
        <v>1281</v>
      </c>
      <c r="C1566" s="112" t="s">
        <v>1282</v>
      </c>
      <c r="D1566" s="21">
        <f t="shared" si="26"/>
        <v>780065.9</v>
      </c>
      <c r="E1566" s="24">
        <f t="shared" si="26"/>
        <v>639596.05000000005</v>
      </c>
      <c r="F1566" s="104">
        <v>176731.35</v>
      </c>
      <c r="G1566" s="104">
        <v>0</v>
      </c>
      <c r="H1566" s="113">
        <v>165439.65</v>
      </c>
      <c r="I1566" s="113">
        <v>176731.35</v>
      </c>
      <c r="J1566" s="31">
        <v>133527.25</v>
      </c>
      <c r="K1566" s="32">
        <v>165439.65</v>
      </c>
      <c r="L1566" s="113">
        <v>163897.79999999999</v>
      </c>
      <c r="M1566" s="113">
        <v>133527.25</v>
      </c>
      <c r="N1566" s="31">
        <v>140469.85</v>
      </c>
      <c r="O1566" s="32">
        <v>163897.79999999999</v>
      </c>
      <c r="P1566" s="113"/>
      <c r="Q1566" s="113"/>
      <c r="R1566" s="31"/>
      <c r="S1566" s="32"/>
      <c r="T1566" s="113"/>
      <c r="U1566" s="113"/>
      <c r="V1566" s="31"/>
      <c r="W1566" s="32"/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1363</v>
      </c>
      <c r="B1567" s="111" t="s">
        <v>1283</v>
      </c>
      <c r="C1567" s="112" t="s">
        <v>1675</v>
      </c>
      <c r="D1567" s="21">
        <f t="shared" si="26"/>
        <v>810139.1</v>
      </c>
      <c r="E1567" s="24">
        <f t="shared" si="26"/>
        <v>606332.75</v>
      </c>
      <c r="F1567" s="104">
        <v>78657.149999999994</v>
      </c>
      <c r="G1567" s="104">
        <v>0</v>
      </c>
      <c r="H1567" s="113">
        <v>120921.7</v>
      </c>
      <c r="I1567" s="113">
        <v>78657.149999999994</v>
      </c>
      <c r="J1567" s="31">
        <v>198455.95</v>
      </c>
      <c r="K1567" s="32">
        <v>120921.7</v>
      </c>
      <c r="L1567" s="113">
        <v>208297.95</v>
      </c>
      <c r="M1567" s="113">
        <v>198455.95</v>
      </c>
      <c r="N1567" s="31">
        <v>203806.35</v>
      </c>
      <c r="O1567" s="32">
        <v>208297.95</v>
      </c>
      <c r="P1567" s="113"/>
      <c r="Q1567" s="113"/>
      <c r="R1567" s="31"/>
      <c r="S1567" s="32"/>
      <c r="T1567" s="113"/>
      <c r="U1567" s="113"/>
      <c r="V1567" s="31"/>
      <c r="W1567" s="32"/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1363</v>
      </c>
      <c r="B1568" s="111" t="s">
        <v>1676</v>
      </c>
      <c r="C1568" s="112" t="s">
        <v>1677</v>
      </c>
      <c r="D1568" s="21">
        <f t="shared" si="26"/>
        <v>0</v>
      </c>
      <c r="E1568" s="24">
        <f t="shared" si="26"/>
        <v>0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1363</v>
      </c>
      <c r="B1569" s="111" t="s">
        <v>1678</v>
      </c>
      <c r="C1569" s="112" t="s">
        <v>1679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1363</v>
      </c>
      <c r="B1570" s="111" t="s">
        <v>1284</v>
      </c>
      <c r="C1570" s="112" t="s">
        <v>1285</v>
      </c>
      <c r="D1570" s="21">
        <f t="shared" si="26"/>
        <v>451517</v>
      </c>
      <c r="E1570" s="24">
        <f t="shared" si="26"/>
        <v>0</v>
      </c>
      <c r="F1570" s="104">
        <v>36161.5</v>
      </c>
      <c r="G1570" s="104">
        <v>0</v>
      </c>
      <c r="H1570" s="113">
        <v>84578</v>
      </c>
      <c r="I1570" s="113">
        <v>0</v>
      </c>
      <c r="J1570" s="31">
        <v>90269.5</v>
      </c>
      <c r="K1570" s="32">
        <v>0</v>
      </c>
      <c r="L1570" s="113">
        <v>82806.5</v>
      </c>
      <c r="M1570" s="113">
        <v>0</v>
      </c>
      <c r="N1570" s="31">
        <v>157701.5</v>
      </c>
      <c r="O1570" s="32">
        <v>0</v>
      </c>
      <c r="P1570" s="113"/>
      <c r="Q1570" s="113"/>
      <c r="R1570" s="31"/>
      <c r="S1570" s="32"/>
      <c r="T1570" s="113"/>
      <c r="U1570" s="113"/>
      <c r="V1570" s="31"/>
      <c r="W1570" s="32"/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1363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1363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1363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1363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1363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1363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1363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1363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1363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1363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1363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1363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1363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1363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1363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1363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1363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1363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1363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1363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1363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1363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1363</v>
      </c>
      <c r="B1593" s="111" t="s">
        <v>1330</v>
      </c>
      <c r="C1593" s="112" t="s">
        <v>1680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1363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1363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1363</v>
      </c>
      <c r="B1596" s="111" t="s">
        <v>1335</v>
      </c>
      <c r="C1596" s="112" t="s">
        <v>1681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1363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1363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1363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1363</v>
      </c>
      <c r="B1600" s="111" t="s">
        <v>1342</v>
      </c>
      <c r="C1600" s="112" t="s">
        <v>1718</v>
      </c>
      <c r="D1600" s="21">
        <f t="shared" si="26"/>
        <v>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1363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1363</v>
      </c>
      <c r="B1602" s="111" t="s">
        <v>1345</v>
      </c>
      <c r="C1602" s="112" t="s">
        <v>1346</v>
      </c>
      <c r="D1602" s="21">
        <f t="shared" si="26"/>
        <v>186076</v>
      </c>
      <c r="E1602" s="24">
        <f t="shared" si="26"/>
        <v>0</v>
      </c>
      <c r="F1602" s="104"/>
      <c r="G1602" s="104"/>
      <c r="H1602" s="113"/>
      <c r="I1602" s="113"/>
      <c r="J1602" s="31">
        <v>36076</v>
      </c>
      <c r="K1602" s="32">
        <v>0</v>
      </c>
      <c r="L1602" s="113">
        <v>0</v>
      </c>
      <c r="M1602" s="113">
        <v>0</v>
      </c>
      <c r="N1602" s="31">
        <v>150000</v>
      </c>
      <c r="O1602" s="32">
        <v>0</v>
      </c>
      <c r="P1602" s="113"/>
      <c r="Q1602" s="113"/>
      <c r="R1602" s="31"/>
      <c r="S1602" s="32"/>
      <c r="T1602" s="113"/>
      <c r="U1602" s="113"/>
      <c r="V1602" s="31"/>
      <c r="W1602" s="32"/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1363</v>
      </c>
      <c r="B1603" s="111" t="s">
        <v>1347</v>
      </c>
      <c r="C1603" s="112" t="s">
        <v>1348</v>
      </c>
      <c r="D1603" s="21">
        <f t="shared" si="26"/>
        <v>147198.28999999998</v>
      </c>
      <c r="E1603" s="24">
        <f t="shared" si="26"/>
        <v>0</v>
      </c>
      <c r="F1603" s="104"/>
      <c r="G1603" s="104"/>
      <c r="H1603" s="113">
        <v>50087.74</v>
      </c>
      <c r="I1603" s="113">
        <v>0</v>
      </c>
      <c r="J1603" s="31">
        <v>69513.679999999993</v>
      </c>
      <c r="K1603" s="32">
        <v>0</v>
      </c>
      <c r="L1603" s="113">
        <v>0</v>
      </c>
      <c r="M1603" s="113">
        <v>0</v>
      </c>
      <c r="N1603" s="31">
        <v>27596.87</v>
      </c>
      <c r="O1603" s="32">
        <v>0</v>
      </c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1363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346561.45</v>
      </c>
      <c r="E1604" s="24">
        <f t="shared" si="27"/>
        <v>0</v>
      </c>
      <c r="F1604" s="104">
        <v>269719.51</v>
      </c>
      <c r="G1604" s="104">
        <v>0</v>
      </c>
      <c r="H1604" s="113">
        <v>0</v>
      </c>
      <c r="I1604" s="113">
        <v>0</v>
      </c>
      <c r="J1604" s="31">
        <v>0</v>
      </c>
      <c r="K1604" s="32">
        <v>0</v>
      </c>
      <c r="L1604" s="113">
        <v>76841.94</v>
      </c>
      <c r="M1604" s="113">
        <v>0</v>
      </c>
      <c r="N1604" s="31">
        <v>0</v>
      </c>
      <c r="O1604" s="32">
        <v>0</v>
      </c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1363</v>
      </c>
      <c r="B1605" s="111" t="s">
        <v>1351</v>
      </c>
      <c r="C1605" s="112" t="s">
        <v>1352</v>
      </c>
      <c r="D1605" s="21">
        <f t="shared" si="27"/>
        <v>0</v>
      </c>
      <c r="E1605" s="24">
        <f t="shared" si="27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1363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1363</v>
      </c>
      <c r="B1607" s="111" t="s">
        <v>1355</v>
      </c>
      <c r="C1607" s="112" t="s">
        <v>1682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1363</v>
      </c>
      <c r="B1608" s="111" t="s">
        <v>1356</v>
      </c>
      <c r="C1608" s="112" t="s">
        <v>1683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1363</v>
      </c>
      <c r="B1609" s="111" t="s">
        <v>1357</v>
      </c>
      <c r="C1609" s="112" t="s">
        <v>1684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1363</v>
      </c>
      <c r="B1610" s="111" t="s">
        <v>1358</v>
      </c>
      <c r="C1610" s="112" t="s">
        <v>1685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1363</v>
      </c>
      <c r="B1611" s="111" t="s">
        <v>1359</v>
      </c>
      <c r="C1611" s="112" t="s">
        <v>1686</v>
      </c>
      <c r="D1611" s="21">
        <f t="shared" si="27"/>
        <v>0</v>
      </c>
      <c r="E1611" s="24">
        <f t="shared" si="27"/>
        <v>0</v>
      </c>
      <c r="F1611" s="104"/>
      <c r="G1611" s="104"/>
      <c r="H1611" s="105"/>
      <c r="I1611" s="105"/>
      <c r="J1611" s="106"/>
      <c r="K1611" s="107"/>
      <c r="L1611" s="105"/>
      <c r="M1611" s="105"/>
      <c r="N1611" s="106"/>
      <c r="O1611" s="107"/>
      <c r="P1611" s="113"/>
      <c r="Q1611" s="113"/>
      <c r="R1611" s="106"/>
      <c r="S1611" s="107"/>
      <c r="T1611" s="105"/>
      <c r="U1611" s="105"/>
      <c r="V1611" s="106"/>
      <c r="W1611" s="107"/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1363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1364</v>
      </c>
      <c r="B1613" s="111" t="s">
        <v>3</v>
      </c>
      <c r="C1613" s="112" t="s">
        <v>4</v>
      </c>
      <c r="D1613" s="21">
        <f t="shared" si="27"/>
        <v>1624815.45</v>
      </c>
      <c r="E1613" s="24">
        <f t="shared" si="27"/>
        <v>1624815.45</v>
      </c>
      <c r="F1613" s="104">
        <v>277592.26</v>
      </c>
      <c r="G1613" s="104">
        <v>277592.26</v>
      </c>
      <c r="H1613" s="113">
        <v>432502.6</v>
      </c>
      <c r="I1613" s="113">
        <v>432502.6</v>
      </c>
      <c r="J1613" s="31">
        <v>289594.3</v>
      </c>
      <c r="K1613" s="32">
        <v>289594.3</v>
      </c>
      <c r="L1613" s="113">
        <v>323598.28999999998</v>
      </c>
      <c r="M1613" s="113">
        <v>323598.28999999998</v>
      </c>
      <c r="N1613" s="31">
        <v>301528</v>
      </c>
      <c r="O1613" s="32">
        <v>301528</v>
      </c>
      <c r="P1613" s="113"/>
      <c r="Q1613" s="113"/>
      <c r="R1613" s="31"/>
      <c r="S1613" s="32"/>
      <c r="T1613" s="113"/>
      <c r="U1613" s="113"/>
      <c r="V1613" s="31"/>
      <c r="W1613" s="32"/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1364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1364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1364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1364</v>
      </c>
      <c r="B1617" s="111" t="s">
        <v>11</v>
      </c>
      <c r="C1617" s="112" t="s">
        <v>1461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1364</v>
      </c>
      <c r="B1618" s="111" t="s">
        <v>12</v>
      </c>
      <c r="C1618" s="112" t="s">
        <v>1462</v>
      </c>
      <c r="D1618" s="21">
        <f t="shared" si="27"/>
        <v>0</v>
      </c>
      <c r="E1618" s="24">
        <f t="shared" si="27"/>
        <v>0</v>
      </c>
      <c r="F1618" s="104"/>
      <c r="G1618" s="104"/>
      <c r="H1618" s="113"/>
      <c r="I1618" s="113"/>
      <c r="J1618" s="31"/>
      <c r="K1618" s="32"/>
      <c r="L1618" s="113"/>
      <c r="M1618" s="113"/>
      <c r="N1618" s="31"/>
      <c r="O1618" s="32"/>
      <c r="P1618" s="113"/>
      <c r="Q1618" s="113"/>
      <c r="R1618" s="31"/>
      <c r="S1618" s="32"/>
      <c r="T1618" s="113"/>
      <c r="U1618" s="113"/>
      <c r="V1618" s="31"/>
      <c r="W1618" s="32"/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1364</v>
      </c>
      <c r="B1619" s="111" t="s">
        <v>1463</v>
      </c>
      <c r="C1619" s="112" t="s">
        <v>1464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1364</v>
      </c>
      <c r="B1620" s="111" t="s">
        <v>1465</v>
      </c>
      <c r="C1620" s="112" t="s">
        <v>1466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1364</v>
      </c>
      <c r="B1621" s="111" t="s">
        <v>13</v>
      </c>
      <c r="C1621" s="112" t="s">
        <v>1467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1364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1364</v>
      </c>
      <c r="B1623" s="111" t="s">
        <v>16</v>
      </c>
      <c r="C1623" s="112" t="s">
        <v>1468</v>
      </c>
      <c r="D1623" s="21">
        <f t="shared" si="27"/>
        <v>5743959.3800000008</v>
      </c>
      <c r="E1623" s="24">
        <f t="shared" si="27"/>
        <v>5743959.3800000008</v>
      </c>
      <c r="F1623" s="104">
        <v>1301034.2</v>
      </c>
      <c r="G1623" s="104">
        <v>1301034.2</v>
      </c>
      <c r="H1623" s="113">
        <v>939558.21</v>
      </c>
      <c r="I1623" s="113">
        <v>939558.21</v>
      </c>
      <c r="J1623" s="31">
        <v>1329702.82</v>
      </c>
      <c r="K1623" s="32">
        <v>1329702.82</v>
      </c>
      <c r="L1623" s="113">
        <v>1468307.42</v>
      </c>
      <c r="M1623" s="113">
        <v>1468307.42</v>
      </c>
      <c r="N1623" s="31">
        <v>705356.73</v>
      </c>
      <c r="O1623" s="32">
        <v>705356.73</v>
      </c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1364</v>
      </c>
      <c r="B1624" s="111" t="s">
        <v>17</v>
      </c>
      <c r="C1624" s="112" t="s">
        <v>1469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1364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1364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1364</v>
      </c>
      <c r="B1627" s="111" t="s">
        <v>22</v>
      </c>
      <c r="C1627" s="112" t="s">
        <v>1470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1364</v>
      </c>
      <c r="B1628" s="111" t="s">
        <v>23</v>
      </c>
      <c r="C1628" s="112" t="s">
        <v>1722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1364</v>
      </c>
      <c r="B1629" s="111" t="s">
        <v>24</v>
      </c>
      <c r="C1629" s="112" t="s">
        <v>1471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1364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1364</v>
      </c>
      <c r="B1631" s="111" t="s">
        <v>27</v>
      </c>
      <c r="C1631" s="112" t="s">
        <v>1472</v>
      </c>
      <c r="D1631" s="21">
        <f t="shared" si="27"/>
        <v>62668499.730000012</v>
      </c>
      <c r="E1631" s="24">
        <f t="shared" si="27"/>
        <v>51912259.240000002</v>
      </c>
      <c r="F1631" s="104">
        <v>3387965.34</v>
      </c>
      <c r="G1631" s="104">
        <v>5181739.74</v>
      </c>
      <c r="H1631" s="113">
        <v>42642567.560000002</v>
      </c>
      <c r="I1631" s="113">
        <v>26296386.109999999</v>
      </c>
      <c r="J1631" s="31">
        <v>3143560.89</v>
      </c>
      <c r="K1631" s="32">
        <v>8570959.4600000009</v>
      </c>
      <c r="L1631" s="113">
        <v>9851698.4499999993</v>
      </c>
      <c r="M1631" s="113">
        <v>6682763.3499999996</v>
      </c>
      <c r="N1631" s="31">
        <v>3642707.49</v>
      </c>
      <c r="O1631" s="32">
        <v>5180410.58</v>
      </c>
      <c r="P1631" s="105"/>
      <c r="Q1631" s="105"/>
      <c r="R1631" s="31"/>
      <c r="S1631" s="32"/>
      <c r="T1631" s="113"/>
      <c r="U1631" s="113"/>
      <c r="V1631" s="31"/>
      <c r="W1631" s="32"/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1364</v>
      </c>
      <c r="B1632" s="111" t="s">
        <v>28</v>
      </c>
      <c r="C1632" s="112" t="s">
        <v>1473</v>
      </c>
      <c r="D1632" s="21">
        <f t="shared" si="27"/>
        <v>45320695.100000001</v>
      </c>
      <c r="E1632" s="24">
        <f t="shared" si="27"/>
        <v>31964120.82</v>
      </c>
      <c r="F1632" s="104">
        <v>0</v>
      </c>
      <c r="G1632" s="104">
        <v>0</v>
      </c>
      <c r="H1632" s="113">
        <v>21161391.600000001</v>
      </c>
      <c r="I1632" s="113">
        <v>18851517.82</v>
      </c>
      <c r="J1632" s="31">
        <v>3824278.68</v>
      </c>
      <c r="K1632" s="32">
        <v>4012861.75</v>
      </c>
      <c r="L1632" s="113">
        <v>10167512.42</v>
      </c>
      <c r="M1632" s="113">
        <v>7002285.5300000003</v>
      </c>
      <c r="N1632" s="31">
        <v>10167512.4</v>
      </c>
      <c r="O1632" s="32">
        <v>2097455.7200000002</v>
      </c>
      <c r="P1632" s="113"/>
      <c r="Q1632" s="113"/>
      <c r="R1632" s="31"/>
      <c r="S1632" s="32"/>
      <c r="T1632" s="113"/>
      <c r="U1632" s="113"/>
      <c r="V1632" s="31"/>
      <c r="W1632" s="32"/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1364</v>
      </c>
      <c r="B1633" s="111" t="s">
        <v>29</v>
      </c>
      <c r="C1633" s="112" t="s">
        <v>1474</v>
      </c>
      <c r="D1633" s="21">
        <f t="shared" si="27"/>
        <v>0</v>
      </c>
      <c r="E1633" s="24">
        <f t="shared" si="27"/>
        <v>0</v>
      </c>
      <c r="F1633" s="104"/>
      <c r="G1633" s="104"/>
      <c r="H1633" s="113"/>
      <c r="I1633" s="113"/>
      <c r="J1633" s="31"/>
      <c r="K1633" s="32"/>
      <c r="L1633" s="113"/>
      <c r="M1633" s="113"/>
      <c r="N1633" s="31"/>
      <c r="O1633" s="32"/>
      <c r="P1633" s="113"/>
      <c r="Q1633" s="113"/>
      <c r="R1633" s="31"/>
      <c r="S1633" s="32"/>
      <c r="T1633" s="113"/>
      <c r="U1633" s="113"/>
      <c r="V1633" s="31"/>
      <c r="W1633" s="32"/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1364</v>
      </c>
      <c r="B1634" s="111" t="s">
        <v>30</v>
      </c>
      <c r="C1634" s="112" t="s">
        <v>1475</v>
      </c>
      <c r="D1634" s="21">
        <f t="shared" si="27"/>
        <v>3824278.68</v>
      </c>
      <c r="E1634" s="24">
        <f t="shared" si="27"/>
        <v>1178466.03</v>
      </c>
      <c r="F1634" s="104"/>
      <c r="G1634" s="104"/>
      <c r="H1634" s="113"/>
      <c r="I1634" s="113"/>
      <c r="J1634" s="31">
        <v>3824278.68</v>
      </c>
      <c r="K1634" s="32">
        <v>0</v>
      </c>
      <c r="L1634" s="113">
        <v>0</v>
      </c>
      <c r="M1634" s="113">
        <v>398372.04</v>
      </c>
      <c r="N1634" s="31">
        <v>0</v>
      </c>
      <c r="O1634" s="32">
        <v>780093.99</v>
      </c>
      <c r="P1634" s="113"/>
      <c r="Q1634" s="113"/>
      <c r="R1634" s="31"/>
      <c r="S1634" s="32"/>
      <c r="T1634" s="113"/>
      <c r="U1634" s="113"/>
      <c r="V1634" s="31"/>
      <c r="W1634" s="32"/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1364</v>
      </c>
      <c r="B1635" s="111" t="s">
        <v>31</v>
      </c>
      <c r="C1635" s="112" t="s">
        <v>1687</v>
      </c>
      <c r="D1635" s="21">
        <f t="shared" si="27"/>
        <v>0</v>
      </c>
      <c r="E1635" s="24">
        <f t="shared" si="27"/>
        <v>0</v>
      </c>
      <c r="F1635" s="104"/>
      <c r="G1635" s="104"/>
      <c r="H1635" s="105"/>
      <c r="I1635" s="105"/>
      <c r="J1635" s="106"/>
      <c r="K1635" s="107"/>
      <c r="L1635" s="105"/>
      <c r="M1635" s="105"/>
      <c r="N1635" s="106"/>
      <c r="O1635" s="107"/>
      <c r="P1635" s="113"/>
      <c r="Q1635" s="113"/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1364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1364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1364</v>
      </c>
      <c r="B1638" s="111" t="s">
        <v>36</v>
      </c>
      <c r="C1638" s="112" t="s">
        <v>1476</v>
      </c>
      <c r="D1638" s="21">
        <f t="shared" si="27"/>
        <v>1143560</v>
      </c>
      <c r="E1638" s="24">
        <f t="shared" si="27"/>
        <v>880100</v>
      </c>
      <c r="F1638" s="104">
        <v>227500</v>
      </c>
      <c r="G1638" s="104">
        <v>0</v>
      </c>
      <c r="H1638" s="105">
        <v>655540</v>
      </c>
      <c r="I1638" s="105">
        <v>0</v>
      </c>
      <c r="J1638" s="106">
        <v>164680</v>
      </c>
      <c r="K1638" s="107">
        <v>106400</v>
      </c>
      <c r="L1638" s="105">
        <v>41740</v>
      </c>
      <c r="M1638" s="105">
        <v>64600</v>
      </c>
      <c r="N1638" s="106">
        <v>54100</v>
      </c>
      <c r="O1638" s="107">
        <v>709100</v>
      </c>
      <c r="P1638" s="113"/>
      <c r="Q1638" s="113"/>
      <c r="R1638" s="106"/>
      <c r="S1638" s="107"/>
      <c r="T1638" s="105"/>
      <c r="U1638" s="105"/>
      <c r="V1638" s="106"/>
      <c r="W1638" s="107"/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1364</v>
      </c>
      <c r="B1639" s="111" t="s">
        <v>37</v>
      </c>
      <c r="C1639" s="112" t="s">
        <v>1477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1364</v>
      </c>
      <c r="B1640" s="111" t="s">
        <v>38</v>
      </c>
      <c r="C1640" s="112" t="s">
        <v>1478</v>
      </c>
      <c r="D1640" s="21">
        <f t="shared" si="27"/>
        <v>0</v>
      </c>
      <c r="E1640" s="24">
        <f t="shared" si="27"/>
        <v>0</v>
      </c>
      <c r="F1640" s="104"/>
      <c r="G1640" s="104"/>
      <c r="H1640" s="113"/>
      <c r="I1640" s="113"/>
      <c r="J1640" s="31"/>
      <c r="K1640" s="32"/>
      <c r="L1640" s="113"/>
      <c r="M1640" s="113"/>
      <c r="N1640" s="31"/>
      <c r="O1640" s="32"/>
      <c r="P1640" s="113"/>
      <c r="Q1640" s="113"/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1364</v>
      </c>
      <c r="B1641" s="111" t="s">
        <v>39</v>
      </c>
      <c r="C1641" s="112" t="s">
        <v>1479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1364</v>
      </c>
      <c r="B1642" s="111" t="s">
        <v>40</v>
      </c>
      <c r="C1642" s="112" t="s">
        <v>1480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1364</v>
      </c>
      <c r="B1643" s="111" t="s">
        <v>1481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1364</v>
      </c>
      <c r="B1644" s="111" t="s">
        <v>1482</v>
      </c>
      <c r="C1644" s="112" t="s">
        <v>58</v>
      </c>
      <c r="D1644" s="21">
        <f t="shared" si="27"/>
        <v>0</v>
      </c>
      <c r="E1644" s="24">
        <f t="shared" si="27"/>
        <v>0</v>
      </c>
      <c r="F1644" s="104"/>
      <c r="G1644" s="104"/>
      <c r="H1644" s="105"/>
      <c r="I1644" s="105"/>
      <c r="J1644" s="106"/>
      <c r="K1644" s="107"/>
      <c r="L1644" s="105"/>
      <c r="M1644" s="105"/>
      <c r="N1644" s="106"/>
      <c r="O1644" s="107"/>
      <c r="P1644" s="113"/>
      <c r="Q1644" s="113"/>
      <c r="R1644" s="106"/>
      <c r="S1644" s="107"/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1364</v>
      </c>
      <c r="B1645" s="111" t="s">
        <v>1483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1364</v>
      </c>
      <c r="B1646" s="111" t="s">
        <v>1484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1364</v>
      </c>
      <c r="B1647" s="111" t="s">
        <v>1485</v>
      </c>
      <c r="C1647" s="112" t="s">
        <v>1486</v>
      </c>
      <c r="D1647" s="21">
        <f t="shared" si="27"/>
        <v>28900</v>
      </c>
      <c r="E1647" s="24">
        <f t="shared" si="27"/>
        <v>19900</v>
      </c>
      <c r="F1647" s="104">
        <v>7700</v>
      </c>
      <c r="G1647" s="104">
        <v>7700</v>
      </c>
      <c r="H1647" s="113"/>
      <c r="I1647" s="113"/>
      <c r="J1647" s="31">
        <v>10500</v>
      </c>
      <c r="K1647" s="32">
        <v>10500</v>
      </c>
      <c r="L1647" s="113"/>
      <c r="M1647" s="113"/>
      <c r="N1647" s="31">
        <v>10700</v>
      </c>
      <c r="O1647" s="32">
        <v>1700</v>
      </c>
      <c r="P1647" s="113"/>
      <c r="Q1647" s="113"/>
      <c r="R1647" s="31"/>
      <c r="S1647" s="32"/>
      <c r="T1647" s="113"/>
      <c r="U1647" s="113"/>
      <c r="V1647" s="31"/>
      <c r="W1647" s="32"/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1364</v>
      </c>
      <c r="B1648" s="111" t="s">
        <v>1487</v>
      </c>
      <c r="C1648" s="112" t="s">
        <v>67</v>
      </c>
      <c r="D1648" s="21">
        <f t="shared" si="27"/>
        <v>17583222.57</v>
      </c>
      <c r="E1648" s="24">
        <f t="shared" si="27"/>
        <v>17583222.57</v>
      </c>
      <c r="F1648" s="104">
        <v>3349031.71</v>
      </c>
      <c r="G1648" s="104">
        <v>3349031.71</v>
      </c>
      <c r="H1648" s="105">
        <v>3431958.35</v>
      </c>
      <c r="I1648" s="105">
        <v>3431958.35</v>
      </c>
      <c r="J1648" s="106">
        <v>3582026.84</v>
      </c>
      <c r="K1648" s="107">
        <v>3582026.84</v>
      </c>
      <c r="L1648" s="105">
        <v>4030901.04</v>
      </c>
      <c r="M1648" s="105">
        <v>4030901.04</v>
      </c>
      <c r="N1648" s="106">
        <v>3189304.63</v>
      </c>
      <c r="O1648" s="107">
        <v>3189304.63</v>
      </c>
      <c r="P1648" s="113"/>
      <c r="Q1648" s="113"/>
      <c r="R1648" s="106"/>
      <c r="S1648" s="107"/>
      <c r="T1648" s="105"/>
      <c r="U1648" s="105"/>
      <c r="V1648" s="106"/>
      <c r="W1648" s="107"/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1364</v>
      </c>
      <c r="B1649" s="111" t="s">
        <v>1488</v>
      </c>
      <c r="C1649" s="112" t="s">
        <v>1489</v>
      </c>
      <c r="D1649" s="21">
        <f t="shared" si="27"/>
        <v>15467058.380000001</v>
      </c>
      <c r="E1649" s="24">
        <f t="shared" si="27"/>
        <v>12219962.539999999</v>
      </c>
      <c r="F1649" s="104">
        <v>3322105.34</v>
      </c>
      <c r="G1649" s="104">
        <v>0</v>
      </c>
      <c r="H1649" s="113">
        <v>2758615.92</v>
      </c>
      <c r="I1649" s="113">
        <v>3118623.02</v>
      </c>
      <c r="J1649" s="31">
        <v>3367599.88</v>
      </c>
      <c r="K1649" s="32">
        <v>3016563.52</v>
      </c>
      <c r="L1649" s="113">
        <v>2623926.4</v>
      </c>
      <c r="M1649" s="113">
        <v>2453512.48</v>
      </c>
      <c r="N1649" s="31">
        <v>3394810.84</v>
      </c>
      <c r="O1649" s="32">
        <v>3631263.52</v>
      </c>
      <c r="P1649" s="105"/>
      <c r="Q1649" s="105"/>
      <c r="R1649" s="31"/>
      <c r="S1649" s="32"/>
      <c r="T1649" s="113"/>
      <c r="U1649" s="113"/>
      <c r="V1649" s="31"/>
      <c r="W1649" s="32"/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1364</v>
      </c>
      <c r="B1650" s="111" t="s">
        <v>1490</v>
      </c>
      <c r="C1650" s="112" t="s">
        <v>1491</v>
      </c>
      <c r="D1650" s="21">
        <f t="shared" si="27"/>
        <v>100732.42000000001</v>
      </c>
      <c r="E1650" s="24">
        <f t="shared" si="27"/>
        <v>39497.54</v>
      </c>
      <c r="F1650" s="104">
        <v>16521.57</v>
      </c>
      <c r="G1650" s="104">
        <v>0</v>
      </c>
      <c r="H1650" s="113">
        <v>14452.82</v>
      </c>
      <c r="I1650" s="113">
        <v>0</v>
      </c>
      <c r="J1650" s="31">
        <v>25197.22</v>
      </c>
      <c r="K1650" s="32">
        <v>0</v>
      </c>
      <c r="L1650" s="113">
        <v>22227.41</v>
      </c>
      <c r="M1650" s="113">
        <v>935</v>
      </c>
      <c r="N1650" s="31">
        <v>22333.4</v>
      </c>
      <c r="O1650" s="32">
        <v>38562.54</v>
      </c>
      <c r="P1650" s="113"/>
      <c r="Q1650" s="113"/>
      <c r="R1650" s="31"/>
      <c r="S1650" s="32"/>
      <c r="T1650" s="113"/>
      <c r="U1650" s="113"/>
      <c r="V1650" s="31"/>
      <c r="W1650" s="32"/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1364</v>
      </c>
      <c r="B1651" s="111" t="s">
        <v>1492</v>
      </c>
      <c r="C1651" s="112" t="s">
        <v>1493</v>
      </c>
      <c r="D1651" s="21">
        <f t="shared" si="27"/>
        <v>0</v>
      </c>
      <c r="E1651" s="24">
        <f t="shared" si="27"/>
        <v>0</v>
      </c>
      <c r="F1651" s="104"/>
      <c r="G1651" s="104"/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1364</v>
      </c>
      <c r="B1652" s="111" t="s">
        <v>1494</v>
      </c>
      <c r="C1652" s="112" t="s">
        <v>68</v>
      </c>
      <c r="D1652" s="21">
        <f t="shared" si="27"/>
        <v>0</v>
      </c>
      <c r="E1652" s="24">
        <f t="shared" si="27"/>
        <v>0</v>
      </c>
      <c r="F1652" s="104"/>
      <c r="G1652" s="104"/>
      <c r="H1652" s="105"/>
      <c r="I1652" s="105"/>
      <c r="J1652" s="106"/>
      <c r="K1652" s="107"/>
      <c r="L1652" s="105"/>
      <c r="M1652" s="105"/>
      <c r="N1652" s="106"/>
      <c r="O1652" s="107"/>
      <c r="P1652" s="113"/>
      <c r="Q1652" s="113"/>
      <c r="R1652" s="106"/>
      <c r="S1652" s="107"/>
      <c r="T1652" s="105"/>
      <c r="U1652" s="105"/>
      <c r="V1652" s="106"/>
      <c r="W1652" s="107"/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1364</v>
      </c>
      <c r="B1653" s="111" t="s">
        <v>1495</v>
      </c>
      <c r="C1653" s="112" t="s">
        <v>1496</v>
      </c>
      <c r="D1653" s="21">
        <f t="shared" si="27"/>
        <v>329328.19999999995</v>
      </c>
      <c r="E1653" s="24">
        <f t="shared" si="27"/>
        <v>215184</v>
      </c>
      <c r="F1653" s="104">
        <v>32075.360000000001</v>
      </c>
      <c r="G1653" s="104">
        <v>0</v>
      </c>
      <c r="H1653" s="105">
        <v>52450.63</v>
      </c>
      <c r="I1653" s="105">
        <v>40251.42</v>
      </c>
      <c r="J1653" s="106">
        <v>94014.34</v>
      </c>
      <c r="K1653" s="107">
        <v>74184.69</v>
      </c>
      <c r="L1653" s="105">
        <v>100852.96</v>
      </c>
      <c r="M1653" s="105">
        <v>64769.88</v>
      </c>
      <c r="N1653" s="106">
        <v>49934.91</v>
      </c>
      <c r="O1653" s="107">
        <v>35978.01</v>
      </c>
      <c r="P1653" s="105"/>
      <c r="Q1653" s="105"/>
      <c r="R1653" s="106"/>
      <c r="S1653" s="107"/>
      <c r="T1653" s="105"/>
      <c r="U1653" s="105"/>
      <c r="V1653" s="106"/>
      <c r="W1653" s="107"/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1364</v>
      </c>
      <c r="B1654" s="111" t="s">
        <v>1497</v>
      </c>
      <c r="C1654" s="112" t="s">
        <v>1498</v>
      </c>
      <c r="D1654" s="21">
        <f t="shared" si="27"/>
        <v>74050.95</v>
      </c>
      <c r="E1654" s="24">
        <f t="shared" si="27"/>
        <v>74050.95</v>
      </c>
      <c r="F1654" s="104"/>
      <c r="G1654" s="104"/>
      <c r="H1654" s="105">
        <v>22838.29</v>
      </c>
      <c r="I1654" s="105">
        <v>22838.29</v>
      </c>
      <c r="J1654" s="106">
        <v>12719</v>
      </c>
      <c r="K1654" s="107">
        <v>12719</v>
      </c>
      <c r="L1654" s="105">
        <v>12685</v>
      </c>
      <c r="M1654" s="105">
        <v>12685</v>
      </c>
      <c r="N1654" s="106">
        <v>25808.66</v>
      </c>
      <c r="O1654" s="107">
        <v>25808.66</v>
      </c>
      <c r="P1654" s="105"/>
      <c r="Q1654" s="105"/>
      <c r="R1654" s="106"/>
      <c r="S1654" s="107"/>
      <c r="T1654" s="105"/>
      <c r="U1654" s="105"/>
      <c r="V1654" s="106"/>
      <c r="W1654" s="107"/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1364</v>
      </c>
      <c r="B1655" s="111" t="s">
        <v>1499</v>
      </c>
      <c r="C1655" s="112" t="s">
        <v>1500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1364</v>
      </c>
      <c r="B1656" s="111" t="s">
        <v>1501</v>
      </c>
      <c r="C1656" s="112" t="s">
        <v>1502</v>
      </c>
      <c r="D1656" s="21">
        <f t="shared" si="27"/>
        <v>0</v>
      </c>
      <c r="E1656" s="24">
        <f t="shared" si="27"/>
        <v>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/>
      <c r="W1656" s="32"/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1364</v>
      </c>
      <c r="B1657" s="111" t="s">
        <v>1503</v>
      </c>
      <c r="C1657" s="112" t="s">
        <v>1504</v>
      </c>
      <c r="D1657" s="21">
        <f t="shared" si="27"/>
        <v>0</v>
      </c>
      <c r="E1657" s="24">
        <f t="shared" si="27"/>
        <v>0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/>
      <c r="Q1657" s="113"/>
      <c r="R1657" s="31"/>
      <c r="S1657" s="32"/>
      <c r="T1657" s="113"/>
      <c r="U1657" s="113"/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1364</v>
      </c>
      <c r="B1658" s="111" t="s">
        <v>1505</v>
      </c>
      <c r="C1658" s="112" t="s">
        <v>1506</v>
      </c>
      <c r="D1658" s="21">
        <f t="shared" si="27"/>
        <v>725243.52</v>
      </c>
      <c r="E1658" s="24">
        <f t="shared" si="27"/>
        <v>742918.52</v>
      </c>
      <c r="F1658" s="104">
        <v>155419.35</v>
      </c>
      <c r="G1658" s="104">
        <v>80901.350000000006</v>
      </c>
      <c r="H1658" s="113">
        <v>116993.18</v>
      </c>
      <c r="I1658" s="113">
        <v>113770.18</v>
      </c>
      <c r="J1658" s="31">
        <v>120107.53</v>
      </c>
      <c r="K1658" s="32">
        <v>128909.53</v>
      </c>
      <c r="L1658" s="113">
        <v>157275.98000000001</v>
      </c>
      <c r="M1658" s="113">
        <v>282914.98</v>
      </c>
      <c r="N1658" s="31">
        <v>175447.48</v>
      </c>
      <c r="O1658" s="32">
        <v>136422.48000000001</v>
      </c>
      <c r="P1658" s="113"/>
      <c r="Q1658" s="113"/>
      <c r="R1658" s="31"/>
      <c r="S1658" s="32"/>
      <c r="T1658" s="113"/>
      <c r="U1658" s="113"/>
      <c r="V1658" s="31"/>
      <c r="W1658" s="32"/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1364</v>
      </c>
      <c r="B1659" s="111" t="s">
        <v>1507</v>
      </c>
      <c r="C1659" s="112" t="s">
        <v>1508</v>
      </c>
      <c r="D1659" s="21">
        <f t="shared" si="27"/>
        <v>244137.53000000003</v>
      </c>
      <c r="E1659" s="24">
        <f t="shared" si="27"/>
        <v>283624.52999999997</v>
      </c>
      <c r="F1659" s="104">
        <v>29182.09</v>
      </c>
      <c r="G1659" s="104">
        <v>7447.09</v>
      </c>
      <c r="H1659" s="113">
        <v>28530.04</v>
      </c>
      <c r="I1659" s="113">
        <v>46293.04</v>
      </c>
      <c r="J1659" s="31">
        <v>24516.27</v>
      </c>
      <c r="K1659" s="32">
        <v>44555.27</v>
      </c>
      <c r="L1659" s="113">
        <v>113591.52</v>
      </c>
      <c r="M1659" s="113">
        <v>142244.51999999999</v>
      </c>
      <c r="N1659" s="31">
        <v>48317.61</v>
      </c>
      <c r="O1659" s="32">
        <v>43084.61</v>
      </c>
      <c r="P1659" s="113"/>
      <c r="Q1659" s="113"/>
      <c r="R1659" s="31"/>
      <c r="S1659" s="32"/>
      <c r="T1659" s="113"/>
      <c r="U1659" s="113"/>
      <c r="V1659" s="31"/>
      <c r="W1659" s="32"/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1364</v>
      </c>
      <c r="B1660" s="111" t="s">
        <v>1509</v>
      </c>
      <c r="C1660" s="112" t="s">
        <v>1510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1364</v>
      </c>
      <c r="B1661" s="111" t="s">
        <v>1511</v>
      </c>
      <c r="C1661" s="112" t="s">
        <v>1512</v>
      </c>
      <c r="D1661" s="21">
        <f t="shared" si="27"/>
        <v>0</v>
      </c>
      <c r="E1661" s="24">
        <f t="shared" si="27"/>
        <v>0</v>
      </c>
      <c r="F1661" s="104"/>
      <c r="G1661" s="104"/>
      <c r="H1661" s="105"/>
      <c r="I1661" s="105"/>
      <c r="J1661" s="106"/>
      <c r="K1661" s="107"/>
      <c r="L1661" s="105"/>
      <c r="M1661" s="105"/>
      <c r="N1661" s="106"/>
      <c r="O1661" s="107"/>
      <c r="P1661" s="105"/>
      <c r="Q1661" s="105"/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1364</v>
      </c>
      <c r="B1662" s="111" t="s">
        <v>1513</v>
      </c>
      <c r="C1662" s="112" t="s">
        <v>1514</v>
      </c>
      <c r="D1662" s="21">
        <f t="shared" si="27"/>
        <v>240</v>
      </c>
      <c r="E1662" s="24">
        <f t="shared" si="27"/>
        <v>240</v>
      </c>
      <c r="F1662" s="104">
        <v>240</v>
      </c>
      <c r="G1662" s="104">
        <v>0</v>
      </c>
      <c r="H1662" s="113">
        <v>0</v>
      </c>
      <c r="I1662" s="113">
        <v>0</v>
      </c>
      <c r="J1662" s="31">
        <v>0</v>
      </c>
      <c r="K1662" s="32">
        <v>240</v>
      </c>
      <c r="L1662" s="113"/>
      <c r="M1662" s="113"/>
      <c r="N1662" s="31"/>
      <c r="O1662" s="32"/>
      <c r="P1662" s="105"/>
      <c r="Q1662" s="105"/>
      <c r="R1662" s="31"/>
      <c r="S1662" s="32"/>
      <c r="T1662" s="113"/>
      <c r="U1662" s="113"/>
      <c r="V1662" s="31"/>
      <c r="W1662" s="32"/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1364</v>
      </c>
      <c r="B1663" s="111" t="s">
        <v>1515</v>
      </c>
      <c r="C1663" s="112" t="s">
        <v>70</v>
      </c>
      <c r="D1663" s="21">
        <f t="shared" si="27"/>
        <v>0</v>
      </c>
      <c r="E1663" s="24">
        <f t="shared" si="27"/>
        <v>0</v>
      </c>
      <c r="F1663" s="104"/>
      <c r="G1663" s="104"/>
      <c r="H1663" s="113"/>
      <c r="I1663" s="113"/>
      <c r="J1663" s="31"/>
      <c r="K1663" s="32"/>
      <c r="L1663" s="113"/>
      <c r="M1663" s="113"/>
      <c r="N1663" s="31"/>
      <c r="O1663" s="32"/>
      <c r="P1663" s="113"/>
      <c r="Q1663" s="113"/>
      <c r="R1663" s="31"/>
      <c r="S1663" s="32"/>
      <c r="T1663" s="113"/>
      <c r="U1663" s="113"/>
      <c r="V1663" s="31"/>
      <c r="W1663" s="32"/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1364</v>
      </c>
      <c r="B1664" s="111" t="s">
        <v>1516</v>
      </c>
      <c r="C1664" s="112" t="s">
        <v>1517</v>
      </c>
      <c r="D1664" s="21">
        <f t="shared" si="27"/>
        <v>0</v>
      </c>
      <c r="E1664" s="24">
        <f t="shared" si="27"/>
        <v>0</v>
      </c>
      <c r="F1664" s="104"/>
      <c r="G1664" s="104"/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1364</v>
      </c>
      <c r="B1665" s="111" t="s">
        <v>1518</v>
      </c>
      <c r="C1665" s="112" t="s">
        <v>1519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1364</v>
      </c>
      <c r="B1666" s="111" t="s">
        <v>1520</v>
      </c>
      <c r="C1666" s="112" t="s">
        <v>71</v>
      </c>
      <c r="D1666" s="21">
        <f t="shared" si="27"/>
        <v>2261113.48</v>
      </c>
      <c r="E1666" s="24">
        <f t="shared" si="27"/>
        <v>2129159</v>
      </c>
      <c r="F1666" s="104">
        <v>413705.27</v>
      </c>
      <c r="G1666" s="104">
        <v>377467.2</v>
      </c>
      <c r="H1666" s="105">
        <v>443243.55</v>
      </c>
      <c r="I1666" s="105">
        <v>435631.02</v>
      </c>
      <c r="J1666" s="106">
        <v>491311.27</v>
      </c>
      <c r="K1666" s="107">
        <v>423741.21</v>
      </c>
      <c r="L1666" s="105">
        <v>423367.82</v>
      </c>
      <c r="M1666" s="105">
        <v>458972.8</v>
      </c>
      <c r="N1666" s="106">
        <v>489485.57</v>
      </c>
      <c r="O1666" s="107">
        <v>433346.77</v>
      </c>
      <c r="P1666" s="113"/>
      <c r="Q1666" s="113"/>
      <c r="R1666" s="106"/>
      <c r="S1666" s="107"/>
      <c r="T1666" s="105"/>
      <c r="U1666" s="105"/>
      <c r="V1666" s="106"/>
      <c r="W1666" s="107"/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1364</v>
      </c>
      <c r="B1667" s="111" t="s">
        <v>1521</v>
      </c>
      <c r="C1667" s="112" t="s">
        <v>1522</v>
      </c>
      <c r="D1667" s="21">
        <f t="shared" si="27"/>
        <v>1482631.1400000001</v>
      </c>
      <c r="E1667" s="24">
        <f t="shared" si="27"/>
        <v>958681.68000000017</v>
      </c>
      <c r="F1667" s="104">
        <v>356548.41</v>
      </c>
      <c r="G1667" s="104">
        <v>123774.72</v>
      </c>
      <c r="H1667" s="105">
        <v>218273.93</v>
      </c>
      <c r="I1667" s="105">
        <v>345664.84</v>
      </c>
      <c r="J1667" s="106">
        <v>260178.23</v>
      </c>
      <c r="K1667" s="107">
        <v>220092.82</v>
      </c>
      <c r="L1667" s="105">
        <v>322455.43</v>
      </c>
      <c r="M1667" s="105">
        <v>0</v>
      </c>
      <c r="N1667" s="106">
        <v>325175.14</v>
      </c>
      <c r="O1667" s="107">
        <v>269149.3</v>
      </c>
      <c r="P1667" s="105"/>
      <c r="Q1667" s="105"/>
      <c r="R1667" s="106"/>
      <c r="S1667" s="107"/>
      <c r="T1667" s="105"/>
      <c r="U1667" s="105"/>
      <c r="V1667" s="106"/>
      <c r="W1667" s="107"/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1364</v>
      </c>
      <c r="B1668" s="111" t="s">
        <v>1523</v>
      </c>
      <c r="C1668" s="112" t="s">
        <v>1524</v>
      </c>
      <c r="D1668" s="21">
        <f t="shared" ref="D1668:E1731" si="28">F1668+H1668+J1668+L1668+N1668+P1668+R1668+T1668+V1668+X1668+Z1668+AB1668</f>
        <v>25822</v>
      </c>
      <c r="E1668" s="24">
        <f t="shared" si="28"/>
        <v>25822</v>
      </c>
      <c r="F1668" s="104">
        <v>4618</v>
      </c>
      <c r="G1668" s="104">
        <v>4618</v>
      </c>
      <c r="H1668" s="113">
        <v>3779</v>
      </c>
      <c r="I1668" s="113">
        <v>3779</v>
      </c>
      <c r="J1668" s="31">
        <v>11582</v>
      </c>
      <c r="K1668" s="32">
        <v>11582</v>
      </c>
      <c r="L1668" s="113">
        <v>2404</v>
      </c>
      <c r="M1668" s="113">
        <v>2404</v>
      </c>
      <c r="N1668" s="31">
        <v>3439</v>
      </c>
      <c r="O1668" s="32">
        <v>3439</v>
      </c>
      <c r="P1668" s="105"/>
      <c r="Q1668" s="105"/>
      <c r="R1668" s="31"/>
      <c r="S1668" s="32"/>
      <c r="T1668" s="113"/>
      <c r="U1668" s="113"/>
      <c r="V1668" s="31"/>
      <c r="W1668" s="32"/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1364</v>
      </c>
      <c r="B1669" s="111" t="s">
        <v>1525</v>
      </c>
      <c r="C1669" s="112" t="s">
        <v>1526</v>
      </c>
      <c r="D1669" s="21">
        <f t="shared" si="28"/>
        <v>12169</v>
      </c>
      <c r="E1669" s="24">
        <f t="shared" si="28"/>
        <v>12169</v>
      </c>
      <c r="F1669" s="104">
        <v>7106</v>
      </c>
      <c r="G1669" s="104">
        <v>7106</v>
      </c>
      <c r="H1669" s="113">
        <v>5063</v>
      </c>
      <c r="I1669" s="113">
        <v>5063</v>
      </c>
      <c r="J1669" s="31"/>
      <c r="K1669" s="32"/>
      <c r="L1669" s="113"/>
      <c r="M1669" s="113"/>
      <c r="N1669" s="31"/>
      <c r="O1669" s="32"/>
      <c r="P1669" s="113"/>
      <c r="Q1669" s="113"/>
      <c r="R1669" s="31"/>
      <c r="S1669" s="32"/>
      <c r="T1669" s="113"/>
      <c r="U1669" s="113"/>
      <c r="V1669" s="31"/>
      <c r="W1669" s="32"/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1364</v>
      </c>
      <c r="B1670" s="111" t="s">
        <v>1527</v>
      </c>
      <c r="C1670" s="112" t="s">
        <v>1528</v>
      </c>
      <c r="D1670" s="21">
        <f t="shared" si="28"/>
        <v>0</v>
      </c>
      <c r="E1670" s="24">
        <f t="shared" si="28"/>
        <v>0</v>
      </c>
      <c r="F1670" s="104"/>
      <c r="G1670" s="104"/>
      <c r="H1670" s="113"/>
      <c r="I1670" s="113"/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1364</v>
      </c>
      <c r="B1671" s="111" t="s">
        <v>1529</v>
      </c>
      <c r="C1671" s="112" t="s">
        <v>1530</v>
      </c>
      <c r="D1671" s="21">
        <f t="shared" si="28"/>
        <v>0</v>
      </c>
      <c r="E1671" s="24">
        <f t="shared" si="28"/>
        <v>0</v>
      </c>
      <c r="F1671" s="104"/>
      <c r="G1671" s="104"/>
      <c r="H1671" s="113"/>
      <c r="I1671" s="113"/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1364</v>
      </c>
      <c r="B1672" s="111" t="s">
        <v>1531</v>
      </c>
      <c r="C1672" s="112" t="s">
        <v>1688</v>
      </c>
      <c r="D1672" s="21">
        <f t="shared" si="28"/>
        <v>0</v>
      </c>
      <c r="E1672" s="24">
        <f t="shared" si="28"/>
        <v>0</v>
      </c>
      <c r="F1672" s="104"/>
      <c r="G1672" s="104"/>
      <c r="H1672" s="113"/>
      <c r="I1672" s="113"/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1364</v>
      </c>
      <c r="B1673" s="111" t="s">
        <v>1532</v>
      </c>
      <c r="C1673" s="112" t="s">
        <v>1533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1364</v>
      </c>
      <c r="B1674" s="111" t="s">
        <v>1534</v>
      </c>
      <c r="C1674" s="112" t="s">
        <v>1535</v>
      </c>
      <c r="D1674" s="21">
        <f t="shared" si="28"/>
        <v>0</v>
      </c>
      <c r="E1674" s="24">
        <f t="shared" si="28"/>
        <v>0</v>
      </c>
      <c r="F1674" s="104"/>
      <c r="G1674" s="104"/>
      <c r="H1674" s="113"/>
      <c r="I1674" s="113"/>
      <c r="J1674" s="31"/>
      <c r="K1674" s="32"/>
      <c r="L1674" s="113"/>
      <c r="M1674" s="113"/>
      <c r="N1674" s="31"/>
      <c r="O1674" s="32"/>
      <c r="P1674" s="113"/>
      <c r="Q1674" s="113"/>
      <c r="R1674" s="31"/>
      <c r="S1674" s="32"/>
      <c r="T1674" s="113"/>
      <c r="U1674" s="113"/>
      <c r="V1674" s="31"/>
      <c r="W1674" s="32"/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1364</v>
      </c>
      <c r="B1675" s="111" t="s">
        <v>1536</v>
      </c>
      <c r="C1675" s="112" t="s">
        <v>1537</v>
      </c>
      <c r="D1675" s="21">
        <f t="shared" si="28"/>
        <v>150</v>
      </c>
      <c r="E1675" s="24">
        <f t="shared" si="28"/>
        <v>150</v>
      </c>
      <c r="F1675" s="104"/>
      <c r="G1675" s="104"/>
      <c r="H1675" s="105"/>
      <c r="I1675" s="105"/>
      <c r="J1675" s="106">
        <v>150</v>
      </c>
      <c r="K1675" s="107">
        <v>150</v>
      </c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1364</v>
      </c>
      <c r="B1676" s="111" t="s">
        <v>1538</v>
      </c>
      <c r="C1676" s="112" t="s">
        <v>1539</v>
      </c>
      <c r="D1676" s="21">
        <f t="shared" si="28"/>
        <v>0</v>
      </c>
      <c r="E1676" s="24">
        <f t="shared" si="28"/>
        <v>0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1364</v>
      </c>
      <c r="B1677" s="111" t="s">
        <v>1540</v>
      </c>
      <c r="C1677" s="112" t="s">
        <v>1541</v>
      </c>
      <c r="D1677" s="21">
        <f t="shared" si="28"/>
        <v>0</v>
      </c>
      <c r="E1677" s="24">
        <f t="shared" si="28"/>
        <v>0</v>
      </c>
      <c r="F1677" s="104"/>
      <c r="G1677" s="104"/>
      <c r="H1677" s="105"/>
      <c r="I1677" s="105"/>
      <c r="J1677" s="106"/>
      <c r="K1677" s="107"/>
      <c r="L1677" s="105"/>
      <c r="M1677" s="105"/>
      <c r="N1677" s="106"/>
      <c r="O1677" s="107"/>
      <c r="P1677" s="105"/>
      <c r="Q1677" s="105"/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1364</v>
      </c>
      <c r="B1678" s="111" t="s">
        <v>1542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1364</v>
      </c>
      <c r="B1679" s="111" t="s">
        <v>1543</v>
      </c>
      <c r="C1679" s="112" t="s">
        <v>1544</v>
      </c>
      <c r="D1679" s="21">
        <f t="shared" si="28"/>
        <v>0</v>
      </c>
      <c r="E1679" s="24">
        <f t="shared" si="28"/>
        <v>0</v>
      </c>
      <c r="F1679" s="104"/>
      <c r="G1679" s="104"/>
      <c r="H1679" s="113"/>
      <c r="I1679" s="113"/>
      <c r="J1679" s="31"/>
      <c r="K1679" s="32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1364</v>
      </c>
      <c r="B1680" s="111" t="s">
        <v>1545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1364</v>
      </c>
      <c r="B1681" s="111" t="s">
        <v>1546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1364</v>
      </c>
      <c r="B1682" s="111" t="s">
        <v>1547</v>
      </c>
      <c r="C1682" s="112" t="s">
        <v>1548</v>
      </c>
      <c r="D1682" s="21">
        <f t="shared" si="28"/>
        <v>409102.08999999997</v>
      </c>
      <c r="E1682" s="24">
        <f t="shared" si="28"/>
        <v>387962.47</v>
      </c>
      <c r="F1682" s="104">
        <v>68022.75</v>
      </c>
      <c r="G1682" s="104">
        <v>0</v>
      </c>
      <c r="H1682" s="113">
        <v>96558.67</v>
      </c>
      <c r="I1682" s="113">
        <v>0</v>
      </c>
      <c r="J1682" s="31">
        <v>118424</v>
      </c>
      <c r="K1682" s="32">
        <v>0</v>
      </c>
      <c r="L1682" s="113">
        <v>64232.17</v>
      </c>
      <c r="M1682" s="113">
        <v>0</v>
      </c>
      <c r="N1682" s="31">
        <v>61864.5</v>
      </c>
      <c r="O1682" s="32">
        <v>387962.47</v>
      </c>
      <c r="P1682" s="105"/>
      <c r="Q1682" s="105"/>
      <c r="R1682" s="31"/>
      <c r="S1682" s="32"/>
      <c r="T1682" s="113"/>
      <c r="U1682" s="113"/>
      <c r="V1682" s="31"/>
      <c r="W1682" s="32"/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1364</v>
      </c>
      <c r="B1683" s="111" t="s">
        <v>1549</v>
      </c>
      <c r="C1683" s="112" t="s">
        <v>1550</v>
      </c>
      <c r="D1683" s="21">
        <f t="shared" si="28"/>
        <v>182844</v>
      </c>
      <c r="E1683" s="24">
        <f t="shared" si="28"/>
        <v>93985</v>
      </c>
      <c r="F1683" s="104">
        <v>13640</v>
      </c>
      <c r="G1683" s="104">
        <v>0</v>
      </c>
      <c r="H1683" s="105">
        <v>32211</v>
      </c>
      <c r="I1683" s="105">
        <v>14053</v>
      </c>
      <c r="J1683" s="106">
        <v>74361</v>
      </c>
      <c r="K1683" s="107">
        <v>0</v>
      </c>
      <c r="L1683" s="105">
        <v>41803</v>
      </c>
      <c r="M1683" s="105">
        <v>2988</v>
      </c>
      <c r="N1683" s="106">
        <v>20829</v>
      </c>
      <c r="O1683" s="107">
        <v>76944</v>
      </c>
      <c r="P1683" s="113"/>
      <c r="Q1683" s="113"/>
      <c r="R1683" s="106"/>
      <c r="S1683" s="107"/>
      <c r="T1683" s="105"/>
      <c r="U1683" s="105"/>
      <c r="V1683" s="106"/>
      <c r="W1683" s="107"/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1364</v>
      </c>
      <c r="B1684" s="111" t="s">
        <v>1551</v>
      </c>
      <c r="C1684" s="112" t="s">
        <v>1552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1364</v>
      </c>
      <c r="B1685" s="111" t="s">
        <v>1553</v>
      </c>
      <c r="C1685" s="112" t="s">
        <v>1554</v>
      </c>
      <c r="D1685" s="21">
        <f t="shared" si="28"/>
        <v>8527.02</v>
      </c>
      <c r="E1685" s="24">
        <f t="shared" si="28"/>
        <v>0</v>
      </c>
      <c r="F1685" s="104"/>
      <c r="G1685" s="104"/>
      <c r="H1685" s="105"/>
      <c r="I1685" s="105"/>
      <c r="J1685" s="106"/>
      <c r="K1685" s="107"/>
      <c r="L1685" s="105"/>
      <c r="M1685" s="105"/>
      <c r="N1685" s="106">
        <v>8527.02</v>
      </c>
      <c r="O1685" s="107">
        <v>0</v>
      </c>
      <c r="P1685" s="113"/>
      <c r="Q1685" s="113"/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1364</v>
      </c>
      <c r="B1686" s="111" t="s">
        <v>1555</v>
      </c>
      <c r="C1686" s="112" t="s">
        <v>1556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1364</v>
      </c>
      <c r="B1687" s="111" t="s">
        <v>1557</v>
      </c>
      <c r="C1687" s="112" t="s">
        <v>1558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1364</v>
      </c>
      <c r="B1688" s="111" t="s">
        <v>1559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1364</v>
      </c>
      <c r="B1689" s="111" t="s">
        <v>1560</v>
      </c>
      <c r="C1689" s="112" t="s">
        <v>1561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1364</v>
      </c>
      <c r="B1690" s="111" t="s">
        <v>1562</v>
      </c>
      <c r="C1690" s="112" t="s">
        <v>1563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1364</v>
      </c>
      <c r="B1691" s="111" t="s">
        <v>1564</v>
      </c>
      <c r="C1691" s="112" t="s">
        <v>1565</v>
      </c>
      <c r="D1691" s="21">
        <f t="shared" si="28"/>
        <v>141870</v>
      </c>
      <c r="E1691" s="24">
        <f t="shared" si="28"/>
        <v>70881</v>
      </c>
      <c r="F1691" s="104">
        <v>28156</v>
      </c>
      <c r="G1691" s="104">
        <v>9979</v>
      </c>
      <c r="H1691" s="113">
        <v>26756</v>
      </c>
      <c r="I1691" s="113">
        <v>11914</v>
      </c>
      <c r="J1691" s="31">
        <v>42588</v>
      </c>
      <c r="K1691" s="32">
        <v>7836</v>
      </c>
      <c r="L1691" s="113">
        <v>30079</v>
      </c>
      <c r="M1691" s="113">
        <v>14595</v>
      </c>
      <c r="N1691" s="31">
        <v>14291</v>
      </c>
      <c r="O1691" s="32">
        <v>26557</v>
      </c>
      <c r="P1691" s="105"/>
      <c r="Q1691" s="105"/>
      <c r="R1691" s="31"/>
      <c r="S1691" s="32"/>
      <c r="T1691" s="113"/>
      <c r="U1691" s="113"/>
      <c r="V1691" s="31"/>
      <c r="W1691" s="32"/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1364</v>
      </c>
      <c r="B1692" s="111" t="s">
        <v>1566</v>
      </c>
      <c r="C1692" s="112" t="s">
        <v>1567</v>
      </c>
      <c r="D1692" s="21">
        <f t="shared" si="28"/>
        <v>131057</v>
      </c>
      <c r="E1692" s="24">
        <f t="shared" si="28"/>
        <v>69369</v>
      </c>
      <c r="F1692" s="104">
        <v>62793</v>
      </c>
      <c r="G1692" s="104">
        <v>0</v>
      </c>
      <c r="H1692" s="105">
        <v>9199</v>
      </c>
      <c r="I1692" s="105">
        <v>0</v>
      </c>
      <c r="J1692" s="106">
        <v>4359</v>
      </c>
      <c r="K1692" s="107">
        <v>0</v>
      </c>
      <c r="L1692" s="105">
        <v>43542</v>
      </c>
      <c r="M1692" s="105">
        <v>59079</v>
      </c>
      <c r="N1692" s="106">
        <v>11164</v>
      </c>
      <c r="O1692" s="107">
        <v>10290</v>
      </c>
      <c r="P1692" s="113"/>
      <c r="Q1692" s="113"/>
      <c r="R1692" s="106"/>
      <c r="S1692" s="107"/>
      <c r="T1692" s="105"/>
      <c r="U1692" s="105"/>
      <c r="V1692" s="106"/>
      <c r="W1692" s="107"/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1364</v>
      </c>
      <c r="B1693" s="111" t="s">
        <v>1568</v>
      </c>
      <c r="C1693" s="112" t="s">
        <v>1569</v>
      </c>
      <c r="D1693" s="21">
        <f t="shared" si="28"/>
        <v>285029.14</v>
      </c>
      <c r="E1693" s="24">
        <f t="shared" si="28"/>
        <v>218750.44999999998</v>
      </c>
      <c r="F1693" s="104">
        <v>46870.07</v>
      </c>
      <c r="G1693" s="104">
        <v>0</v>
      </c>
      <c r="H1693" s="113">
        <v>67666.41</v>
      </c>
      <c r="I1693" s="113">
        <v>0</v>
      </c>
      <c r="J1693" s="31">
        <v>65619.31</v>
      </c>
      <c r="K1693" s="32">
        <v>0</v>
      </c>
      <c r="L1693" s="113">
        <v>63277.46</v>
      </c>
      <c r="M1693" s="113">
        <v>162233.07999999999</v>
      </c>
      <c r="N1693" s="31">
        <v>41595.89</v>
      </c>
      <c r="O1693" s="32">
        <v>56517.37</v>
      </c>
      <c r="P1693" s="105"/>
      <c r="Q1693" s="105"/>
      <c r="R1693" s="31"/>
      <c r="S1693" s="32"/>
      <c r="T1693" s="113"/>
      <c r="U1693" s="113"/>
      <c r="V1693" s="31"/>
      <c r="W1693" s="32"/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1364</v>
      </c>
      <c r="B1694" s="111" t="s">
        <v>1570</v>
      </c>
      <c r="C1694" s="112" t="s">
        <v>1571</v>
      </c>
      <c r="D1694" s="21">
        <f t="shared" si="28"/>
        <v>240528.62</v>
      </c>
      <c r="E1694" s="24">
        <f t="shared" si="28"/>
        <v>197243.84000000003</v>
      </c>
      <c r="F1694" s="104">
        <v>103188.65</v>
      </c>
      <c r="G1694" s="104">
        <v>13534.28</v>
      </c>
      <c r="H1694" s="113">
        <v>11144.14</v>
      </c>
      <c r="I1694" s="113">
        <v>7855.48</v>
      </c>
      <c r="J1694" s="31">
        <v>43849.07</v>
      </c>
      <c r="K1694" s="32">
        <v>23235.7</v>
      </c>
      <c r="L1694" s="113">
        <v>58284.72</v>
      </c>
      <c r="M1694" s="113">
        <v>75910.41</v>
      </c>
      <c r="N1694" s="31">
        <v>24062.04</v>
      </c>
      <c r="O1694" s="32">
        <v>76707.97</v>
      </c>
      <c r="P1694" s="113"/>
      <c r="Q1694" s="113"/>
      <c r="R1694" s="31"/>
      <c r="S1694" s="32"/>
      <c r="T1694" s="113"/>
      <c r="U1694" s="113"/>
      <c r="V1694" s="31"/>
      <c r="W1694" s="32"/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1364</v>
      </c>
      <c r="B1695" s="111" t="s">
        <v>1572</v>
      </c>
      <c r="C1695" s="112" t="s">
        <v>1573</v>
      </c>
      <c r="D1695" s="21">
        <f t="shared" si="28"/>
        <v>0</v>
      </c>
      <c r="E1695" s="24">
        <f t="shared" si="28"/>
        <v>0</v>
      </c>
      <c r="F1695" s="104"/>
      <c r="G1695" s="104"/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1364</v>
      </c>
      <c r="B1696" s="111" t="s">
        <v>1574</v>
      </c>
      <c r="C1696" s="112" t="s">
        <v>1575</v>
      </c>
      <c r="D1696" s="21">
        <f t="shared" si="28"/>
        <v>0</v>
      </c>
      <c r="E1696" s="24">
        <f t="shared" si="28"/>
        <v>0</v>
      </c>
      <c r="F1696" s="104"/>
      <c r="G1696" s="104"/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1364</v>
      </c>
      <c r="B1697" s="111" t="s">
        <v>41</v>
      </c>
      <c r="C1697" s="112" t="s">
        <v>1576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1364</v>
      </c>
      <c r="B1698" s="111" t="s">
        <v>42</v>
      </c>
      <c r="C1698" s="112" t="s">
        <v>1577</v>
      </c>
      <c r="D1698" s="21">
        <f t="shared" si="28"/>
        <v>0</v>
      </c>
      <c r="E1698" s="24">
        <f t="shared" si="28"/>
        <v>722808.38</v>
      </c>
      <c r="F1698" s="104">
        <v>0</v>
      </c>
      <c r="G1698" s="104">
        <v>722808.38</v>
      </c>
      <c r="H1698" s="113"/>
      <c r="I1698" s="113"/>
      <c r="J1698" s="31"/>
      <c r="K1698" s="32"/>
      <c r="L1698" s="113"/>
      <c r="M1698" s="113"/>
      <c r="N1698" s="31"/>
      <c r="O1698" s="32"/>
      <c r="P1698" s="113"/>
      <c r="Q1698" s="113"/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1364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0</v>
      </c>
      <c r="F1699" s="104"/>
      <c r="G1699" s="104"/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1364</v>
      </c>
      <c r="B1700" s="111" t="s">
        <v>45</v>
      </c>
      <c r="C1700" s="112" t="s">
        <v>1578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1364</v>
      </c>
      <c r="B1701" s="111" t="s">
        <v>46</v>
      </c>
      <c r="C1701" s="112" t="s">
        <v>1579</v>
      </c>
      <c r="D1701" s="21">
        <f t="shared" si="28"/>
        <v>31046.78</v>
      </c>
      <c r="E1701" s="24">
        <f t="shared" si="28"/>
        <v>69708.39</v>
      </c>
      <c r="F1701" s="104">
        <v>18021.13</v>
      </c>
      <c r="G1701" s="104">
        <v>0</v>
      </c>
      <c r="H1701" s="105">
        <v>0</v>
      </c>
      <c r="I1701" s="105">
        <v>48137.21</v>
      </c>
      <c r="J1701" s="106">
        <v>13025.65</v>
      </c>
      <c r="K1701" s="107">
        <v>77.819999999999993</v>
      </c>
      <c r="L1701" s="105">
        <v>0</v>
      </c>
      <c r="M1701" s="105">
        <v>0</v>
      </c>
      <c r="N1701" s="106">
        <v>0</v>
      </c>
      <c r="O1701" s="107">
        <v>21493.360000000001</v>
      </c>
      <c r="P1701" s="113"/>
      <c r="Q1701" s="113"/>
      <c r="R1701" s="106"/>
      <c r="S1701" s="107"/>
      <c r="T1701" s="105"/>
      <c r="U1701" s="105"/>
      <c r="V1701" s="106"/>
      <c r="W1701" s="107"/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1364</v>
      </c>
      <c r="B1702" s="111" t="s">
        <v>47</v>
      </c>
      <c r="C1702" s="112" t="s">
        <v>1580</v>
      </c>
      <c r="D1702" s="21">
        <f t="shared" si="28"/>
        <v>2976600</v>
      </c>
      <c r="E1702" s="24">
        <f t="shared" si="28"/>
        <v>684305</v>
      </c>
      <c r="F1702" s="104">
        <v>2976600</v>
      </c>
      <c r="G1702" s="104">
        <v>0</v>
      </c>
      <c r="H1702" s="105">
        <v>0</v>
      </c>
      <c r="I1702" s="105">
        <v>0</v>
      </c>
      <c r="J1702" s="106">
        <v>0</v>
      </c>
      <c r="K1702" s="107">
        <v>0</v>
      </c>
      <c r="L1702" s="105">
        <v>0</v>
      </c>
      <c r="M1702" s="105">
        <v>360460</v>
      </c>
      <c r="N1702" s="106">
        <v>0</v>
      </c>
      <c r="O1702" s="107">
        <v>323845</v>
      </c>
      <c r="P1702" s="105"/>
      <c r="Q1702" s="105"/>
      <c r="R1702" s="106"/>
      <c r="S1702" s="107"/>
      <c r="T1702" s="105"/>
      <c r="U1702" s="105"/>
      <c r="V1702" s="106"/>
      <c r="W1702" s="107"/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1364</v>
      </c>
      <c r="B1703" s="111" t="s">
        <v>48</v>
      </c>
      <c r="C1703" s="112" t="s">
        <v>1581</v>
      </c>
      <c r="D1703" s="21">
        <f t="shared" si="28"/>
        <v>1298189.58</v>
      </c>
      <c r="E1703" s="24">
        <f t="shared" si="28"/>
        <v>1298189.58</v>
      </c>
      <c r="F1703" s="104"/>
      <c r="G1703" s="104"/>
      <c r="H1703" s="113">
        <v>497383.78</v>
      </c>
      <c r="I1703" s="113">
        <v>497383.78</v>
      </c>
      <c r="J1703" s="31">
        <v>233218.12</v>
      </c>
      <c r="K1703" s="32">
        <v>233218.12</v>
      </c>
      <c r="L1703" s="113">
        <v>229957.81</v>
      </c>
      <c r="M1703" s="113">
        <v>229957.81</v>
      </c>
      <c r="N1703" s="31">
        <v>337629.87</v>
      </c>
      <c r="O1703" s="32">
        <v>337629.87</v>
      </c>
      <c r="P1703" s="105"/>
      <c r="Q1703" s="105"/>
      <c r="R1703" s="31"/>
      <c r="S1703" s="32"/>
      <c r="T1703" s="113"/>
      <c r="U1703" s="113"/>
      <c r="V1703" s="31"/>
      <c r="W1703" s="32"/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1364</v>
      </c>
      <c r="B1704" s="111" t="s">
        <v>49</v>
      </c>
      <c r="C1704" s="112" t="s">
        <v>1582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1364</v>
      </c>
      <c r="B1705" s="111" t="s">
        <v>50</v>
      </c>
      <c r="C1705" s="112" t="s">
        <v>1583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1364</v>
      </c>
      <c r="B1706" s="111" t="s">
        <v>1584</v>
      </c>
      <c r="C1706" s="112" t="s">
        <v>1585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1364</v>
      </c>
      <c r="B1707" s="111" t="s">
        <v>51</v>
      </c>
      <c r="C1707" s="112" t="s">
        <v>1586</v>
      </c>
      <c r="D1707" s="21">
        <f t="shared" si="28"/>
        <v>4587910.47</v>
      </c>
      <c r="E1707" s="24">
        <f t="shared" si="28"/>
        <v>4607993.1099999994</v>
      </c>
      <c r="F1707" s="104">
        <v>753641.13</v>
      </c>
      <c r="G1707" s="104">
        <v>818262.74</v>
      </c>
      <c r="H1707" s="113">
        <v>818262.74</v>
      </c>
      <c r="I1707" s="113">
        <v>909993.48</v>
      </c>
      <c r="J1707" s="31">
        <v>909993.48</v>
      </c>
      <c r="K1707" s="32">
        <v>1022496.28</v>
      </c>
      <c r="L1707" s="113">
        <v>1022496.28</v>
      </c>
      <c r="M1707" s="113">
        <v>1083516.8400000001</v>
      </c>
      <c r="N1707" s="31">
        <v>1083516.8400000001</v>
      </c>
      <c r="O1707" s="32">
        <v>773723.77</v>
      </c>
      <c r="P1707" s="113"/>
      <c r="Q1707" s="113"/>
      <c r="R1707" s="31"/>
      <c r="S1707" s="32"/>
      <c r="T1707" s="113"/>
      <c r="U1707" s="113"/>
      <c r="V1707" s="31"/>
      <c r="W1707" s="32"/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1364</v>
      </c>
      <c r="B1708" s="111" t="s">
        <v>52</v>
      </c>
      <c r="C1708" s="112" t="s">
        <v>1587</v>
      </c>
      <c r="D1708" s="21">
        <f t="shared" si="28"/>
        <v>1158544.95</v>
      </c>
      <c r="E1708" s="24">
        <f t="shared" si="28"/>
        <v>1242961</v>
      </c>
      <c r="F1708" s="104">
        <v>175360.5</v>
      </c>
      <c r="G1708" s="104">
        <v>188318.5</v>
      </c>
      <c r="H1708" s="113">
        <v>188318.5</v>
      </c>
      <c r="I1708" s="113">
        <v>205568.6</v>
      </c>
      <c r="J1708" s="31">
        <v>205568.6</v>
      </c>
      <c r="K1708" s="32">
        <v>276211.55</v>
      </c>
      <c r="L1708" s="113">
        <v>276211.55</v>
      </c>
      <c r="M1708" s="113">
        <v>313085.8</v>
      </c>
      <c r="N1708" s="31">
        <v>313085.8</v>
      </c>
      <c r="O1708" s="32">
        <v>259776.55</v>
      </c>
      <c r="P1708" s="113"/>
      <c r="Q1708" s="113"/>
      <c r="R1708" s="31"/>
      <c r="S1708" s="32"/>
      <c r="T1708" s="113"/>
      <c r="U1708" s="113"/>
      <c r="V1708" s="31"/>
      <c r="W1708" s="32"/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1364</v>
      </c>
      <c r="B1709" s="111" t="s">
        <v>1723</v>
      </c>
      <c r="C1709" s="112" t="s">
        <v>1588</v>
      </c>
      <c r="D1709" s="21">
        <f t="shared" si="28"/>
        <v>0</v>
      </c>
      <c r="E1709" s="24">
        <f t="shared" si="28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1364</v>
      </c>
      <c r="B1710" s="111" t="s">
        <v>1724</v>
      </c>
      <c r="C1710" s="112" t="s">
        <v>1689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1364</v>
      </c>
      <c r="B1711" s="111" t="s">
        <v>53</v>
      </c>
      <c r="C1711" s="112" t="s">
        <v>1589</v>
      </c>
      <c r="D1711" s="21">
        <f t="shared" si="28"/>
        <v>0</v>
      </c>
      <c r="E1711" s="24">
        <f t="shared" si="28"/>
        <v>1182375.5</v>
      </c>
      <c r="F1711" s="104">
        <v>0</v>
      </c>
      <c r="G1711" s="104">
        <v>772938</v>
      </c>
      <c r="H1711" s="113">
        <v>0</v>
      </c>
      <c r="I1711" s="113">
        <v>409437.5</v>
      </c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1364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1364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1364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1364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1364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1364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1364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1364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1364</v>
      </c>
      <c r="B1720" s="111" t="s">
        <v>82</v>
      </c>
      <c r="C1720" s="112" t="s">
        <v>83</v>
      </c>
      <c r="D1720" s="21">
        <f t="shared" si="28"/>
        <v>5586178.2699999996</v>
      </c>
      <c r="E1720" s="24">
        <f t="shared" si="28"/>
        <v>5676458.3399999999</v>
      </c>
      <c r="F1720" s="104">
        <v>409487.11</v>
      </c>
      <c r="G1720" s="104">
        <v>920568.98</v>
      </c>
      <c r="H1720" s="113">
        <v>1440205.44</v>
      </c>
      <c r="I1720" s="113">
        <v>1132841.71</v>
      </c>
      <c r="J1720" s="31">
        <v>478730.26</v>
      </c>
      <c r="K1720" s="32">
        <v>961190.75</v>
      </c>
      <c r="L1720" s="113">
        <v>1389452.34</v>
      </c>
      <c r="M1720" s="113">
        <v>1285750.3899999999</v>
      </c>
      <c r="N1720" s="31">
        <v>1868303.12</v>
      </c>
      <c r="O1720" s="32">
        <v>1376106.51</v>
      </c>
      <c r="P1720" s="113"/>
      <c r="Q1720" s="113"/>
      <c r="R1720" s="31"/>
      <c r="S1720" s="32"/>
      <c r="T1720" s="113"/>
      <c r="U1720" s="113"/>
      <c r="V1720" s="31"/>
      <c r="W1720" s="32"/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1364</v>
      </c>
      <c r="B1721" s="111" t="s">
        <v>84</v>
      </c>
      <c r="C1721" s="112" t="s">
        <v>85</v>
      </c>
      <c r="D1721" s="21">
        <f t="shared" si="28"/>
        <v>427000</v>
      </c>
      <c r="E1721" s="24">
        <f t="shared" si="28"/>
        <v>427480</v>
      </c>
      <c r="F1721" s="104">
        <v>87500</v>
      </c>
      <c r="G1721" s="104">
        <v>87500</v>
      </c>
      <c r="H1721" s="113">
        <v>234500</v>
      </c>
      <c r="I1721" s="113">
        <v>234740</v>
      </c>
      <c r="J1721" s="31">
        <v>0</v>
      </c>
      <c r="K1721" s="32">
        <v>0</v>
      </c>
      <c r="L1721" s="113">
        <v>20000</v>
      </c>
      <c r="M1721" s="113">
        <v>20000</v>
      </c>
      <c r="N1721" s="31">
        <v>85000</v>
      </c>
      <c r="O1721" s="32">
        <v>85240</v>
      </c>
      <c r="P1721" s="113"/>
      <c r="Q1721" s="113"/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1364</v>
      </c>
      <c r="B1722" s="111" t="s">
        <v>86</v>
      </c>
      <c r="C1722" s="112" t="s">
        <v>87</v>
      </c>
      <c r="D1722" s="21">
        <f t="shared" si="28"/>
        <v>2656751.29</v>
      </c>
      <c r="E1722" s="24">
        <f t="shared" si="28"/>
        <v>2307992.19</v>
      </c>
      <c r="F1722" s="104">
        <v>83926</v>
      </c>
      <c r="G1722" s="104">
        <v>231396.12</v>
      </c>
      <c r="H1722" s="113">
        <v>424540.08</v>
      </c>
      <c r="I1722" s="113">
        <v>458998.11</v>
      </c>
      <c r="J1722" s="31">
        <v>334391.01</v>
      </c>
      <c r="K1722" s="32">
        <v>300562.92</v>
      </c>
      <c r="L1722" s="113">
        <v>634434.6</v>
      </c>
      <c r="M1722" s="113">
        <v>464742.33</v>
      </c>
      <c r="N1722" s="31">
        <v>1179459.6000000001</v>
      </c>
      <c r="O1722" s="32">
        <v>852292.71</v>
      </c>
      <c r="P1722" s="113"/>
      <c r="Q1722" s="113"/>
      <c r="R1722" s="31"/>
      <c r="S1722" s="32"/>
      <c r="T1722" s="113"/>
      <c r="U1722" s="113"/>
      <c r="V1722" s="31"/>
      <c r="W1722" s="32"/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1364</v>
      </c>
      <c r="B1723" s="111" t="s">
        <v>88</v>
      </c>
      <c r="C1723" s="112" t="s">
        <v>89</v>
      </c>
      <c r="D1723" s="21">
        <f t="shared" si="28"/>
        <v>2283958</v>
      </c>
      <c r="E1723" s="24">
        <f t="shared" si="28"/>
        <v>2221006.2999999998</v>
      </c>
      <c r="F1723" s="104">
        <v>462885</v>
      </c>
      <c r="G1723" s="104">
        <v>352247</v>
      </c>
      <c r="H1723" s="113">
        <v>477827</v>
      </c>
      <c r="I1723" s="113">
        <v>581469.5</v>
      </c>
      <c r="J1723" s="31">
        <v>547494</v>
      </c>
      <c r="K1723" s="32">
        <v>426743.3</v>
      </c>
      <c r="L1723" s="113">
        <v>324712</v>
      </c>
      <c r="M1723" s="113">
        <v>422625</v>
      </c>
      <c r="N1723" s="31">
        <v>471040</v>
      </c>
      <c r="O1723" s="32">
        <v>437921.5</v>
      </c>
      <c r="P1723" s="113"/>
      <c r="Q1723" s="113"/>
      <c r="R1723" s="31"/>
      <c r="S1723" s="32"/>
      <c r="T1723" s="113"/>
      <c r="U1723" s="113"/>
      <c r="V1723" s="31"/>
      <c r="W1723" s="32"/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1364</v>
      </c>
      <c r="B1724" s="111" t="s">
        <v>90</v>
      </c>
      <c r="C1724" s="112" t="s">
        <v>91</v>
      </c>
      <c r="D1724" s="21">
        <f t="shared" si="28"/>
        <v>0</v>
      </c>
      <c r="E1724" s="24">
        <f t="shared" si="28"/>
        <v>0</v>
      </c>
      <c r="F1724" s="104"/>
      <c r="G1724" s="104"/>
      <c r="H1724" s="105"/>
      <c r="I1724" s="105"/>
      <c r="J1724" s="106"/>
      <c r="K1724" s="107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1364</v>
      </c>
      <c r="B1725" s="111" t="s">
        <v>92</v>
      </c>
      <c r="C1725" s="112" t="s">
        <v>93</v>
      </c>
      <c r="D1725" s="21">
        <f t="shared" si="28"/>
        <v>149333.84</v>
      </c>
      <c r="E1725" s="24">
        <f t="shared" si="28"/>
        <v>149333.84</v>
      </c>
      <c r="F1725" s="104">
        <v>94292.94</v>
      </c>
      <c r="G1725" s="104">
        <v>94292.94</v>
      </c>
      <c r="H1725" s="105"/>
      <c r="I1725" s="105"/>
      <c r="J1725" s="106">
        <v>43185.3</v>
      </c>
      <c r="K1725" s="107">
        <v>43185.3</v>
      </c>
      <c r="L1725" s="105">
        <v>11855.6</v>
      </c>
      <c r="M1725" s="105">
        <v>11855.6</v>
      </c>
      <c r="N1725" s="106"/>
      <c r="O1725" s="107"/>
      <c r="P1725" s="105"/>
      <c r="Q1725" s="105"/>
      <c r="R1725" s="106"/>
      <c r="S1725" s="107"/>
      <c r="T1725" s="105"/>
      <c r="U1725" s="105"/>
      <c r="V1725" s="106"/>
      <c r="W1725" s="107"/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1364</v>
      </c>
      <c r="B1726" s="111" t="s">
        <v>94</v>
      </c>
      <c r="C1726" s="112" t="s">
        <v>95</v>
      </c>
      <c r="D1726" s="21">
        <f t="shared" si="28"/>
        <v>370915</v>
      </c>
      <c r="E1726" s="24">
        <f t="shared" si="28"/>
        <v>370915</v>
      </c>
      <c r="F1726" s="104">
        <v>52059</v>
      </c>
      <c r="G1726" s="104">
        <v>52059</v>
      </c>
      <c r="H1726" s="113">
        <v>42121</v>
      </c>
      <c r="I1726" s="113">
        <v>42121</v>
      </c>
      <c r="J1726" s="31">
        <v>65500</v>
      </c>
      <c r="K1726" s="32">
        <v>65500</v>
      </c>
      <c r="L1726" s="113">
        <v>126318</v>
      </c>
      <c r="M1726" s="113">
        <v>126318</v>
      </c>
      <c r="N1726" s="31">
        <v>84917</v>
      </c>
      <c r="O1726" s="32">
        <v>84917</v>
      </c>
      <c r="P1726" s="105"/>
      <c r="Q1726" s="105"/>
      <c r="R1726" s="31"/>
      <c r="S1726" s="32"/>
      <c r="T1726" s="113"/>
      <c r="U1726" s="113"/>
      <c r="V1726" s="31"/>
      <c r="W1726" s="32"/>
      <c r="X1726" s="113"/>
      <c r="Y1726" s="113"/>
      <c r="Z1726" s="31"/>
      <c r="AA1726" s="32"/>
      <c r="AB1726" s="113"/>
      <c r="AC1726" s="113"/>
      <c r="AD1726" s="33" t="s">
        <v>1411</v>
      </c>
      <c r="AE1726" s="19" t="s">
        <v>1434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1364</v>
      </c>
      <c r="B1727" s="111" t="s">
        <v>96</v>
      </c>
      <c r="C1727" s="112" t="s">
        <v>97</v>
      </c>
      <c r="D1727" s="21">
        <f t="shared" si="28"/>
        <v>0</v>
      </c>
      <c r="E1727" s="24">
        <f t="shared" si="28"/>
        <v>0</v>
      </c>
      <c r="F1727" s="104"/>
      <c r="G1727" s="104"/>
      <c r="H1727" s="105"/>
      <c r="I1727" s="105"/>
      <c r="J1727" s="106"/>
      <c r="K1727" s="107"/>
      <c r="L1727" s="105"/>
      <c r="M1727" s="105"/>
      <c r="N1727" s="106"/>
      <c r="O1727" s="107"/>
      <c r="P1727" s="113"/>
      <c r="Q1727" s="113"/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1412</v>
      </c>
      <c r="AE1727" s="19" t="s">
        <v>1434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1364</v>
      </c>
      <c r="B1728" s="111" t="s">
        <v>98</v>
      </c>
      <c r="C1728" s="112" t="s">
        <v>99</v>
      </c>
      <c r="D1728" s="21">
        <f t="shared" si="28"/>
        <v>397207</v>
      </c>
      <c r="E1728" s="24">
        <f t="shared" si="28"/>
        <v>483864</v>
      </c>
      <c r="F1728" s="104">
        <v>122040</v>
      </c>
      <c r="G1728" s="104">
        <v>60009</v>
      </c>
      <c r="H1728" s="113">
        <v>56210</v>
      </c>
      <c r="I1728" s="113">
        <v>92563</v>
      </c>
      <c r="J1728" s="31">
        <v>92036</v>
      </c>
      <c r="K1728" s="32">
        <v>37807</v>
      </c>
      <c r="L1728" s="113">
        <v>108271</v>
      </c>
      <c r="M1728" s="113">
        <v>220327</v>
      </c>
      <c r="N1728" s="31">
        <v>18650</v>
      </c>
      <c r="O1728" s="32">
        <v>73158</v>
      </c>
      <c r="P1728" s="105"/>
      <c r="Q1728" s="105"/>
      <c r="R1728" s="31"/>
      <c r="S1728" s="32"/>
      <c r="T1728" s="113"/>
      <c r="U1728" s="113"/>
      <c r="V1728" s="31"/>
      <c r="W1728" s="32"/>
      <c r="X1728" s="113"/>
      <c r="Y1728" s="113"/>
      <c r="Z1728" s="31"/>
      <c r="AA1728" s="32"/>
      <c r="AB1728" s="113"/>
      <c r="AC1728" s="113"/>
      <c r="AD1728" s="33" t="s">
        <v>1413</v>
      </c>
      <c r="AE1728" s="19" t="s">
        <v>1434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1364</v>
      </c>
      <c r="B1729" s="111" t="s">
        <v>100</v>
      </c>
      <c r="C1729" s="112" t="s">
        <v>101</v>
      </c>
      <c r="D1729" s="21">
        <f t="shared" si="28"/>
        <v>0</v>
      </c>
      <c r="E1729" s="24">
        <f t="shared" si="28"/>
        <v>0</v>
      </c>
      <c r="F1729" s="104"/>
      <c r="G1729" s="104"/>
      <c r="H1729" s="105"/>
      <c r="I1729" s="105"/>
      <c r="J1729" s="106"/>
      <c r="K1729" s="107"/>
      <c r="L1729" s="105"/>
      <c r="M1729" s="105"/>
      <c r="N1729" s="106"/>
      <c r="O1729" s="107"/>
      <c r="P1729" s="113"/>
      <c r="Q1729" s="113"/>
      <c r="R1729" s="106"/>
      <c r="S1729" s="107"/>
      <c r="T1729" s="105"/>
      <c r="U1729" s="105"/>
      <c r="V1729" s="106"/>
      <c r="W1729" s="107"/>
      <c r="X1729" s="105"/>
      <c r="Y1729" s="105"/>
      <c r="Z1729" s="106"/>
      <c r="AA1729" s="107"/>
      <c r="AB1729" s="105"/>
      <c r="AC1729" s="105"/>
      <c r="AD1729" s="33" t="s">
        <v>1414</v>
      </c>
      <c r="AE1729" s="19" t="s">
        <v>1434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1364</v>
      </c>
      <c r="B1730" s="111" t="s">
        <v>102</v>
      </c>
      <c r="C1730" s="112" t="s">
        <v>103</v>
      </c>
      <c r="D1730" s="21">
        <f t="shared" si="28"/>
        <v>201740</v>
      </c>
      <c r="E1730" s="24">
        <f t="shared" si="28"/>
        <v>201740</v>
      </c>
      <c r="F1730" s="104">
        <v>57060</v>
      </c>
      <c r="G1730" s="104">
        <v>57060</v>
      </c>
      <c r="H1730" s="105">
        <v>3130</v>
      </c>
      <c r="I1730" s="105">
        <v>3130</v>
      </c>
      <c r="J1730" s="106">
        <v>34630</v>
      </c>
      <c r="K1730" s="107">
        <v>34630</v>
      </c>
      <c r="L1730" s="105">
        <v>67210</v>
      </c>
      <c r="M1730" s="105">
        <v>67210</v>
      </c>
      <c r="N1730" s="106">
        <v>39710</v>
      </c>
      <c r="O1730" s="107">
        <v>39710</v>
      </c>
      <c r="P1730" s="105"/>
      <c r="Q1730" s="105"/>
      <c r="R1730" s="106"/>
      <c r="S1730" s="107"/>
      <c r="T1730" s="105"/>
      <c r="U1730" s="105"/>
      <c r="V1730" s="106"/>
      <c r="W1730" s="107"/>
      <c r="X1730" s="105"/>
      <c r="Y1730" s="105"/>
      <c r="Z1730" s="106"/>
      <c r="AA1730" s="107"/>
      <c r="AB1730" s="105"/>
      <c r="AC1730" s="105"/>
      <c r="AD1730" s="33" t="s">
        <v>1415</v>
      </c>
      <c r="AE1730" s="19" t="s">
        <v>1434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1364</v>
      </c>
      <c r="B1731" s="111" t="s">
        <v>104</v>
      </c>
      <c r="C1731" s="112" t="s">
        <v>105</v>
      </c>
      <c r="D1731" s="21">
        <f t="shared" si="28"/>
        <v>74618.5</v>
      </c>
      <c r="E1731" s="24">
        <f t="shared" si="28"/>
        <v>74618.5</v>
      </c>
      <c r="F1731" s="104">
        <v>7843.1</v>
      </c>
      <c r="G1731" s="104">
        <v>7843.1</v>
      </c>
      <c r="H1731" s="105">
        <v>30898</v>
      </c>
      <c r="I1731" s="105">
        <v>30898</v>
      </c>
      <c r="J1731" s="106">
        <v>5761</v>
      </c>
      <c r="K1731" s="107">
        <v>5761</v>
      </c>
      <c r="L1731" s="105">
        <v>23054.400000000001</v>
      </c>
      <c r="M1731" s="105">
        <v>23054.400000000001</v>
      </c>
      <c r="N1731" s="106">
        <v>7062</v>
      </c>
      <c r="O1731" s="107">
        <v>7062</v>
      </c>
      <c r="P1731" s="105"/>
      <c r="Q1731" s="105"/>
      <c r="R1731" s="106"/>
      <c r="S1731" s="107"/>
      <c r="T1731" s="105"/>
      <c r="U1731" s="105"/>
      <c r="V1731" s="106"/>
      <c r="W1731" s="107"/>
      <c r="X1731" s="105"/>
      <c r="Y1731" s="105"/>
      <c r="Z1731" s="106"/>
      <c r="AA1731" s="107"/>
      <c r="AB1731" s="105"/>
      <c r="AC1731" s="105"/>
      <c r="AD1731" s="33" t="s">
        <v>1416</v>
      </c>
      <c r="AE1731" s="19" t="s">
        <v>1434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1364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24885</v>
      </c>
      <c r="E1732" s="24">
        <f t="shared" ref="E1732:E1736" si="30">G1732+I1732+K1732+M1732+O1732+Q1732+S1732+U1732+W1732+Y1732+AA1732+AC1732</f>
        <v>24885</v>
      </c>
      <c r="F1732" s="104">
        <v>1970</v>
      </c>
      <c r="G1732" s="104">
        <v>1970</v>
      </c>
      <c r="H1732" s="113">
        <v>730</v>
      </c>
      <c r="I1732" s="113">
        <v>730</v>
      </c>
      <c r="J1732" s="31">
        <v>10380</v>
      </c>
      <c r="K1732" s="32">
        <v>10380</v>
      </c>
      <c r="L1732" s="113">
        <v>5400</v>
      </c>
      <c r="M1732" s="113">
        <v>5400</v>
      </c>
      <c r="N1732" s="31">
        <v>6405</v>
      </c>
      <c r="O1732" s="32">
        <v>6405</v>
      </c>
      <c r="P1732" s="105"/>
      <c r="Q1732" s="105"/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1417</v>
      </c>
      <c r="AE1732" s="19" t="s">
        <v>1434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1364</v>
      </c>
      <c r="B1733" s="111" t="s">
        <v>108</v>
      </c>
      <c r="C1733" s="112" t="s">
        <v>109</v>
      </c>
      <c r="D1733" s="21">
        <f t="shared" si="29"/>
        <v>140360</v>
      </c>
      <c r="E1733" s="24">
        <f t="shared" si="30"/>
        <v>140360</v>
      </c>
      <c r="F1733" s="104"/>
      <c r="G1733" s="104"/>
      <c r="H1733" s="105"/>
      <c r="I1733" s="105"/>
      <c r="J1733" s="106"/>
      <c r="K1733" s="107"/>
      <c r="L1733" s="105">
        <v>140360</v>
      </c>
      <c r="M1733" s="105">
        <v>140360</v>
      </c>
      <c r="N1733" s="106"/>
      <c r="O1733" s="107"/>
      <c r="P1733" s="113"/>
      <c r="Q1733" s="113"/>
      <c r="R1733" s="106"/>
      <c r="S1733" s="107"/>
      <c r="T1733" s="105"/>
      <c r="U1733" s="105"/>
      <c r="V1733" s="106"/>
      <c r="W1733" s="107"/>
      <c r="X1733" s="105"/>
      <c r="Y1733" s="105"/>
      <c r="Z1733" s="106"/>
      <c r="AA1733" s="107"/>
      <c r="AB1733" s="105"/>
      <c r="AC1733" s="105"/>
      <c r="AD1733" s="33" t="s">
        <v>1418</v>
      </c>
      <c r="AE1733" s="19" t="s">
        <v>1434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1364</v>
      </c>
      <c r="B1734" s="111" t="s">
        <v>110</v>
      </c>
      <c r="C1734" s="112" t="s">
        <v>111</v>
      </c>
      <c r="D1734" s="21">
        <f t="shared" si="29"/>
        <v>618310</v>
      </c>
      <c r="E1734" s="24">
        <f t="shared" si="30"/>
        <v>871513</v>
      </c>
      <c r="F1734" s="104">
        <v>126850</v>
      </c>
      <c r="G1734" s="104">
        <v>218086</v>
      </c>
      <c r="H1734" s="105">
        <v>153600</v>
      </c>
      <c r="I1734" s="105">
        <v>167587.25</v>
      </c>
      <c r="J1734" s="106">
        <v>153720</v>
      </c>
      <c r="K1734" s="107">
        <v>133859.25</v>
      </c>
      <c r="L1734" s="105">
        <v>118020</v>
      </c>
      <c r="M1734" s="105">
        <v>155448.75</v>
      </c>
      <c r="N1734" s="106">
        <v>66120</v>
      </c>
      <c r="O1734" s="107">
        <v>196531.75</v>
      </c>
      <c r="P1734" s="105"/>
      <c r="Q1734" s="105"/>
      <c r="R1734" s="106"/>
      <c r="S1734" s="107"/>
      <c r="T1734" s="105"/>
      <c r="U1734" s="105"/>
      <c r="V1734" s="106"/>
      <c r="W1734" s="107"/>
      <c r="X1734" s="105"/>
      <c r="Y1734" s="105"/>
      <c r="Z1734" s="106"/>
      <c r="AA1734" s="107"/>
      <c r="AB1734" s="105"/>
      <c r="AC1734" s="105"/>
      <c r="AD1734" s="33" t="s">
        <v>1419</v>
      </c>
      <c r="AE1734" s="19" t="s">
        <v>1434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1364</v>
      </c>
      <c r="B1735" s="111" t="s">
        <v>112</v>
      </c>
      <c r="C1735" s="112" t="s">
        <v>113</v>
      </c>
      <c r="D1735" s="21">
        <f t="shared" si="29"/>
        <v>43719</v>
      </c>
      <c r="E1735" s="24">
        <f t="shared" si="30"/>
        <v>43719</v>
      </c>
      <c r="F1735" s="104">
        <v>13759</v>
      </c>
      <c r="G1735" s="104">
        <v>13759</v>
      </c>
      <c r="H1735" s="105">
        <v>5989</v>
      </c>
      <c r="I1735" s="105">
        <v>5989</v>
      </c>
      <c r="J1735" s="106"/>
      <c r="K1735" s="107"/>
      <c r="L1735" s="105">
        <v>20616</v>
      </c>
      <c r="M1735" s="105">
        <v>20616</v>
      </c>
      <c r="N1735" s="106">
        <v>3355</v>
      </c>
      <c r="O1735" s="107">
        <v>3355</v>
      </c>
      <c r="P1735" s="105"/>
      <c r="Q1735" s="105"/>
      <c r="R1735" s="106"/>
      <c r="S1735" s="107"/>
      <c r="T1735" s="105"/>
      <c r="U1735" s="105"/>
      <c r="V1735" s="106"/>
      <c r="W1735" s="107"/>
      <c r="X1735" s="105"/>
      <c r="Y1735" s="105"/>
      <c r="Z1735" s="106"/>
      <c r="AA1735" s="107"/>
      <c r="AB1735" s="105"/>
      <c r="AC1735" s="105"/>
      <c r="AD1735" s="33" t="s">
        <v>1420</v>
      </c>
      <c r="AE1735" s="19" t="s">
        <v>1434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1364</v>
      </c>
      <c r="B1736" s="111" t="s">
        <v>114</v>
      </c>
      <c r="C1736" s="112" t="s">
        <v>115</v>
      </c>
      <c r="D1736" s="21">
        <f t="shared" si="29"/>
        <v>140260.5</v>
      </c>
      <c r="E1736" s="24">
        <f t="shared" si="30"/>
        <v>140260.5</v>
      </c>
      <c r="F1736" s="104">
        <v>12289</v>
      </c>
      <c r="G1736" s="104">
        <v>12289</v>
      </c>
      <c r="H1736" s="105"/>
      <c r="I1736" s="105"/>
      <c r="J1736" s="106">
        <v>90892.5</v>
      </c>
      <c r="K1736" s="107">
        <v>90892.5</v>
      </c>
      <c r="L1736" s="105">
        <v>18984</v>
      </c>
      <c r="M1736" s="105">
        <v>18984</v>
      </c>
      <c r="N1736" s="106">
        <v>18095</v>
      </c>
      <c r="O1736" s="107">
        <v>18095</v>
      </c>
      <c r="P1736" s="105"/>
      <c r="Q1736" s="105"/>
      <c r="R1736" s="106"/>
      <c r="S1736" s="107"/>
      <c r="T1736" s="105"/>
      <c r="U1736" s="105"/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1421</v>
      </c>
      <c r="AE1736" s="19" t="s">
        <v>1434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1364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87001</v>
      </c>
      <c r="E1737" s="24">
        <f t="shared" si="31"/>
        <v>87001</v>
      </c>
      <c r="F1737" s="104">
        <v>16633.25</v>
      </c>
      <c r="G1737" s="104">
        <v>16633.25</v>
      </c>
      <c r="H1737" s="105">
        <v>16627.5</v>
      </c>
      <c r="I1737" s="105">
        <v>16627.5</v>
      </c>
      <c r="J1737" s="106">
        <v>18495.75</v>
      </c>
      <c r="K1737" s="107">
        <v>18495.75</v>
      </c>
      <c r="L1737" s="105">
        <v>18043.25</v>
      </c>
      <c r="M1737" s="105">
        <v>18043.25</v>
      </c>
      <c r="N1737" s="106">
        <v>17201.25</v>
      </c>
      <c r="O1737" s="107">
        <v>17201.25</v>
      </c>
      <c r="P1737" s="105"/>
      <c r="Q1737" s="105"/>
      <c r="R1737" s="106"/>
      <c r="S1737" s="107"/>
      <c r="T1737" s="105"/>
      <c r="U1737" s="105"/>
      <c r="V1737" s="106"/>
      <c r="W1737" s="107"/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1364</v>
      </c>
      <c r="B1738" s="111" t="s">
        <v>118</v>
      </c>
      <c r="C1738" s="112" t="s">
        <v>119</v>
      </c>
      <c r="D1738" s="21">
        <f t="shared" si="31"/>
        <v>0</v>
      </c>
      <c r="E1738" s="24">
        <f t="shared" si="31"/>
        <v>0</v>
      </c>
      <c r="F1738" s="104"/>
      <c r="G1738" s="104"/>
      <c r="H1738" s="105"/>
      <c r="I1738" s="105"/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1364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1364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1364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1364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1364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1364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>
        <v>0</v>
      </c>
      <c r="K1744" s="107">
        <v>0</v>
      </c>
      <c r="L1744" s="105">
        <v>0</v>
      </c>
      <c r="M1744" s="105">
        <v>0</v>
      </c>
      <c r="N1744" s="106">
        <v>0</v>
      </c>
      <c r="O1744" s="107">
        <v>0</v>
      </c>
      <c r="P1744" s="105"/>
      <c r="Q1744" s="105"/>
      <c r="R1744" s="106"/>
      <c r="S1744" s="107"/>
      <c r="T1744" s="105"/>
      <c r="U1744" s="105"/>
      <c r="V1744" s="106"/>
      <c r="W1744" s="107"/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1364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1364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0</v>
      </c>
      <c r="F1746" s="104">
        <v>0</v>
      </c>
      <c r="G1746" s="104">
        <v>0</v>
      </c>
      <c r="H1746" s="105">
        <v>0</v>
      </c>
      <c r="I1746" s="105">
        <v>0</v>
      </c>
      <c r="J1746" s="106">
        <v>0</v>
      </c>
      <c r="K1746" s="107">
        <v>0</v>
      </c>
      <c r="L1746" s="105">
        <v>0</v>
      </c>
      <c r="M1746" s="105">
        <v>0</v>
      </c>
      <c r="N1746" s="106">
        <v>0</v>
      </c>
      <c r="O1746" s="107">
        <v>0</v>
      </c>
      <c r="P1746" s="105"/>
      <c r="Q1746" s="105"/>
      <c r="R1746" s="106"/>
      <c r="S1746" s="107"/>
      <c r="T1746" s="105"/>
      <c r="U1746" s="105"/>
      <c r="V1746" s="106"/>
      <c r="W1746" s="107"/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1364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>
        <v>0</v>
      </c>
      <c r="I1747" s="113">
        <v>0</v>
      </c>
      <c r="J1747" s="31">
        <v>0</v>
      </c>
      <c r="K1747" s="32">
        <v>0</v>
      </c>
      <c r="L1747" s="113">
        <v>0</v>
      </c>
      <c r="M1747" s="113">
        <v>0</v>
      </c>
      <c r="N1747" s="31">
        <v>0</v>
      </c>
      <c r="O1747" s="32">
        <v>0</v>
      </c>
      <c r="P1747" s="105"/>
      <c r="Q1747" s="105"/>
      <c r="R1747" s="31"/>
      <c r="S1747" s="32"/>
      <c r="T1747" s="113"/>
      <c r="U1747" s="113"/>
      <c r="V1747" s="31"/>
      <c r="W1747" s="32"/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1364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1364</v>
      </c>
      <c r="B1749" s="111" t="s">
        <v>140</v>
      </c>
      <c r="C1749" s="112" t="s">
        <v>141</v>
      </c>
      <c r="D1749" s="21">
        <f t="shared" si="31"/>
        <v>0</v>
      </c>
      <c r="E1749" s="24">
        <f t="shared" si="31"/>
        <v>98600</v>
      </c>
      <c r="F1749" s="104">
        <v>0</v>
      </c>
      <c r="G1749" s="104">
        <v>19880</v>
      </c>
      <c r="H1749" s="105">
        <v>0</v>
      </c>
      <c r="I1749" s="105">
        <v>19880</v>
      </c>
      <c r="J1749" s="106">
        <v>0</v>
      </c>
      <c r="K1749" s="107">
        <v>19880</v>
      </c>
      <c r="L1749" s="105">
        <v>0</v>
      </c>
      <c r="M1749" s="105">
        <v>19480</v>
      </c>
      <c r="N1749" s="106">
        <v>0</v>
      </c>
      <c r="O1749" s="107">
        <v>19480</v>
      </c>
      <c r="P1749" s="113"/>
      <c r="Q1749" s="113"/>
      <c r="R1749" s="106"/>
      <c r="S1749" s="107"/>
      <c r="T1749" s="105"/>
      <c r="U1749" s="105"/>
      <c r="V1749" s="106"/>
      <c r="W1749" s="107"/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1364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/>
      <c r="G1750" s="104"/>
      <c r="H1750" s="113"/>
      <c r="I1750" s="113"/>
      <c r="J1750" s="31"/>
      <c r="K1750" s="32"/>
      <c r="L1750" s="113"/>
      <c r="M1750" s="113"/>
      <c r="N1750" s="31"/>
      <c r="O1750" s="32"/>
      <c r="P1750" s="105"/>
      <c r="Q1750" s="105"/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1364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1364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0</v>
      </c>
      <c r="F1752" s="104"/>
      <c r="G1752" s="104"/>
      <c r="H1752" s="105"/>
      <c r="I1752" s="105"/>
      <c r="J1752" s="106"/>
      <c r="K1752" s="107"/>
      <c r="L1752" s="105"/>
      <c r="M1752" s="105"/>
      <c r="N1752" s="106"/>
      <c r="O1752" s="107"/>
      <c r="P1752" s="105"/>
      <c r="Q1752" s="105"/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1364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1364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1364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1364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/>
      <c r="G1756" s="104"/>
      <c r="H1756" s="113"/>
      <c r="I1756" s="113"/>
      <c r="J1756" s="31"/>
      <c r="K1756" s="32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1364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>
        <v>0</v>
      </c>
      <c r="I1757" s="105">
        <v>0</v>
      </c>
      <c r="J1757" s="106">
        <v>0</v>
      </c>
      <c r="K1757" s="107">
        <v>0</v>
      </c>
      <c r="L1757" s="105">
        <v>0</v>
      </c>
      <c r="M1757" s="105">
        <v>0</v>
      </c>
      <c r="N1757" s="106">
        <v>0</v>
      </c>
      <c r="O1757" s="107">
        <v>0</v>
      </c>
      <c r="P1757" s="113"/>
      <c r="Q1757" s="113"/>
      <c r="R1757" s="106"/>
      <c r="S1757" s="107"/>
      <c r="T1757" s="105"/>
      <c r="U1757" s="105"/>
      <c r="V1757" s="106"/>
      <c r="W1757" s="107"/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1364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>
        <v>0</v>
      </c>
      <c r="G1758" s="104">
        <v>0</v>
      </c>
      <c r="H1758" s="105">
        <v>0</v>
      </c>
      <c r="I1758" s="105">
        <v>0</v>
      </c>
      <c r="J1758" s="106">
        <v>0</v>
      </c>
      <c r="K1758" s="107">
        <v>0</v>
      </c>
      <c r="L1758" s="105">
        <v>0</v>
      </c>
      <c r="M1758" s="105">
        <v>0</v>
      </c>
      <c r="N1758" s="106">
        <v>0</v>
      </c>
      <c r="O1758" s="107">
        <v>0</v>
      </c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1364</v>
      </c>
      <c r="B1759" s="111" t="s">
        <v>160</v>
      </c>
      <c r="C1759" s="112" t="s">
        <v>161</v>
      </c>
      <c r="D1759" s="21">
        <f t="shared" si="31"/>
        <v>0</v>
      </c>
      <c r="E1759" s="24">
        <f t="shared" si="31"/>
        <v>0</v>
      </c>
      <c r="F1759" s="104"/>
      <c r="G1759" s="104"/>
      <c r="H1759" s="113"/>
      <c r="I1759" s="113"/>
      <c r="J1759" s="31"/>
      <c r="K1759" s="32"/>
      <c r="L1759" s="113"/>
      <c r="M1759" s="113"/>
      <c r="N1759" s="31"/>
      <c r="O1759" s="32"/>
      <c r="P1759" s="105"/>
      <c r="Q1759" s="105"/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1364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>
        <v>0</v>
      </c>
      <c r="G1760" s="104">
        <v>0</v>
      </c>
      <c r="H1760" s="105">
        <v>0</v>
      </c>
      <c r="I1760" s="105">
        <v>0</v>
      </c>
      <c r="J1760" s="106">
        <v>0</v>
      </c>
      <c r="K1760" s="107">
        <v>0</v>
      </c>
      <c r="L1760" s="105">
        <v>0</v>
      </c>
      <c r="M1760" s="105">
        <v>0</v>
      </c>
      <c r="N1760" s="106">
        <v>0</v>
      </c>
      <c r="O1760" s="107">
        <v>0</v>
      </c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1364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/>
      <c r="G1761" s="104"/>
      <c r="H1761" s="105"/>
      <c r="I1761" s="105"/>
      <c r="J1761" s="106"/>
      <c r="K1761" s="107"/>
      <c r="L1761" s="105"/>
      <c r="M1761" s="105"/>
      <c r="N1761" s="106"/>
      <c r="O1761" s="107"/>
      <c r="P1761" s="105"/>
      <c r="Q1761" s="105"/>
      <c r="R1761" s="106"/>
      <c r="S1761" s="107"/>
      <c r="T1761" s="105"/>
      <c r="U1761" s="105"/>
      <c r="V1761" s="106"/>
      <c r="W1761" s="107"/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1364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1364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1364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1364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1364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1364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1364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/>
      <c r="G1768" s="104"/>
      <c r="H1768" s="113"/>
      <c r="I1768" s="113"/>
      <c r="J1768" s="31"/>
      <c r="K1768" s="32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1364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>
        <v>0</v>
      </c>
      <c r="I1769" s="105">
        <v>0</v>
      </c>
      <c r="J1769" s="106">
        <v>0</v>
      </c>
      <c r="K1769" s="107">
        <v>0</v>
      </c>
      <c r="L1769" s="105">
        <v>0</v>
      </c>
      <c r="M1769" s="105">
        <v>0</v>
      </c>
      <c r="N1769" s="106">
        <v>0</v>
      </c>
      <c r="O1769" s="107">
        <v>0</v>
      </c>
      <c r="P1769" s="113"/>
      <c r="Q1769" s="113"/>
      <c r="R1769" s="106"/>
      <c r="S1769" s="107"/>
      <c r="T1769" s="105"/>
      <c r="U1769" s="105"/>
      <c r="V1769" s="106"/>
      <c r="W1769" s="107"/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1364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>
        <v>0</v>
      </c>
      <c r="G1770" s="104">
        <v>0</v>
      </c>
      <c r="H1770" s="105">
        <v>0</v>
      </c>
      <c r="I1770" s="105">
        <v>0</v>
      </c>
      <c r="J1770" s="106">
        <v>0</v>
      </c>
      <c r="K1770" s="107">
        <v>0</v>
      </c>
      <c r="L1770" s="105">
        <v>0</v>
      </c>
      <c r="M1770" s="105">
        <v>0</v>
      </c>
      <c r="N1770" s="106">
        <v>0</v>
      </c>
      <c r="O1770" s="107">
        <v>0</v>
      </c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1364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0</v>
      </c>
      <c r="F1771" s="104"/>
      <c r="G1771" s="104"/>
      <c r="H1771" s="113"/>
      <c r="I1771" s="113"/>
      <c r="J1771" s="31"/>
      <c r="K1771" s="32"/>
      <c r="L1771" s="113"/>
      <c r="M1771" s="113"/>
      <c r="N1771" s="31"/>
      <c r="O1771" s="32"/>
      <c r="P1771" s="105"/>
      <c r="Q1771" s="105"/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1364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0</v>
      </c>
      <c r="F1772" s="104">
        <v>0</v>
      </c>
      <c r="G1772" s="104">
        <v>0</v>
      </c>
      <c r="H1772" s="105">
        <v>0</v>
      </c>
      <c r="I1772" s="105">
        <v>0</v>
      </c>
      <c r="J1772" s="106">
        <v>0</v>
      </c>
      <c r="K1772" s="107">
        <v>0</v>
      </c>
      <c r="L1772" s="105">
        <v>0</v>
      </c>
      <c r="M1772" s="105">
        <v>0</v>
      </c>
      <c r="N1772" s="106">
        <v>0</v>
      </c>
      <c r="O1772" s="107">
        <v>0</v>
      </c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1364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0</v>
      </c>
      <c r="F1773" s="104"/>
      <c r="G1773" s="104"/>
      <c r="H1773" s="113"/>
      <c r="I1773" s="113"/>
      <c r="J1773" s="31"/>
      <c r="K1773" s="32"/>
      <c r="L1773" s="113"/>
      <c r="M1773" s="113"/>
      <c r="N1773" s="31"/>
      <c r="O1773" s="32"/>
      <c r="P1773" s="105"/>
      <c r="Q1773" s="105"/>
      <c r="R1773" s="31"/>
      <c r="S1773" s="32"/>
      <c r="T1773" s="113"/>
      <c r="U1773" s="113"/>
      <c r="V1773" s="31"/>
      <c r="W1773" s="32"/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1364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>
        <v>0</v>
      </c>
      <c r="G1774" s="104">
        <v>0</v>
      </c>
      <c r="H1774" s="113">
        <v>0</v>
      </c>
      <c r="I1774" s="113">
        <v>0</v>
      </c>
      <c r="J1774" s="31">
        <v>0</v>
      </c>
      <c r="K1774" s="32">
        <v>0</v>
      </c>
      <c r="L1774" s="113">
        <v>0</v>
      </c>
      <c r="M1774" s="113">
        <v>0</v>
      </c>
      <c r="N1774" s="31">
        <v>0</v>
      </c>
      <c r="O1774" s="32">
        <v>0</v>
      </c>
      <c r="P1774" s="113"/>
      <c r="Q1774" s="113"/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1364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>
        <v>0</v>
      </c>
      <c r="K1775" s="32">
        <v>0</v>
      </c>
      <c r="L1775" s="113">
        <v>0</v>
      </c>
      <c r="M1775" s="113">
        <v>0</v>
      </c>
      <c r="N1775" s="31">
        <v>0</v>
      </c>
      <c r="O1775" s="32">
        <v>0</v>
      </c>
      <c r="P1775" s="113"/>
      <c r="Q1775" s="113"/>
      <c r="R1775" s="31"/>
      <c r="S1775" s="32"/>
      <c r="T1775" s="113"/>
      <c r="U1775" s="113"/>
      <c r="V1775" s="31"/>
      <c r="W1775" s="32"/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1364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>
        <v>0</v>
      </c>
      <c r="G1776" s="104">
        <v>0</v>
      </c>
      <c r="H1776" s="105">
        <v>0</v>
      </c>
      <c r="I1776" s="105">
        <v>0</v>
      </c>
      <c r="J1776" s="106">
        <v>0</v>
      </c>
      <c r="K1776" s="107">
        <v>0</v>
      </c>
      <c r="L1776" s="105">
        <v>0</v>
      </c>
      <c r="M1776" s="105">
        <v>0</v>
      </c>
      <c r="N1776" s="106">
        <v>0</v>
      </c>
      <c r="O1776" s="107">
        <v>0</v>
      </c>
      <c r="P1776" s="113"/>
      <c r="Q1776" s="113"/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1364</v>
      </c>
      <c r="B1777" s="111" t="s">
        <v>196</v>
      </c>
      <c r="C1777" s="112" t="s">
        <v>197</v>
      </c>
      <c r="D1777" s="21">
        <f t="shared" si="31"/>
        <v>0</v>
      </c>
      <c r="E1777" s="24">
        <f t="shared" si="31"/>
        <v>0</v>
      </c>
      <c r="F1777" s="104"/>
      <c r="G1777" s="104"/>
      <c r="H1777" s="113"/>
      <c r="I1777" s="113"/>
      <c r="J1777" s="31"/>
      <c r="K1777" s="32"/>
      <c r="L1777" s="113"/>
      <c r="M1777" s="113"/>
      <c r="N1777" s="31"/>
      <c r="O1777" s="32"/>
      <c r="P1777" s="105"/>
      <c r="Q1777" s="105"/>
      <c r="R1777" s="31"/>
      <c r="S1777" s="32"/>
      <c r="T1777" s="113"/>
      <c r="U1777" s="113"/>
      <c r="V1777" s="31"/>
      <c r="W1777" s="32"/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1364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>
        <v>0</v>
      </c>
      <c r="G1778" s="104">
        <v>0</v>
      </c>
      <c r="H1778" s="105">
        <v>0</v>
      </c>
      <c r="I1778" s="105">
        <v>0</v>
      </c>
      <c r="J1778" s="106">
        <v>0</v>
      </c>
      <c r="K1778" s="107">
        <v>0</v>
      </c>
      <c r="L1778" s="105">
        <v>0</v>
      </c>
      <c r="M1778" s="105">
        <v>0</v>
      </c>
      <c r="N1778" s="106">
        <v>0</v>
      </c>
      <c r="O1778" s="107">
        <v>0</v>
      </c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1364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>
        <v>0</v>
      </c>
      <c r="G1779" s="104">
        <v>0</v>
      </c>
      <c r="H1779" s="113">
        <v>0</v>
      </c>
      <c r="I1779" s="113">
        <v>0</v>
      </c>
      <c r="J1779" s="31">
        <v>0</v>
      </c>
      <c r="K1779" s="32">
        <v>0</v>
      </c>
      <c r="L1779" s="113">
        <v>0</v>
      </c>
      <c r="M1779" s="113">
        <v>0</v>
      </c>
      <c r="N1779" s="31">
        <v>0</v>
      </c>
      <c r="O1779" s="32">
        <v>0</v>
      </c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1364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>
        <v>0</v>
      </c>
      <c r="K1780" s="32">
        <v>0</v>
      </c>
      <c r="L1780" s="113">
        <v>0</v>
      </c>
      <c r="M1780" s="113">
        <v>0</v>
      </c>
      <c r="N1780" s="31">
        <v>0</v>
      </c>
      <c r="O1780" s="32">
        <v>0</v>
      </c>
      <c r="P1780" s="113"/>
      <c r="Q1780" s="113"/>
      <c r="R1780" s="31"/>
      <c r="S1780" s="32"/>
      <c r="T1780" s="113"/>
      <c r="U1780" s="113"/>
      <c r="V1780" s="31"/>
      <c r="W1780" s="32"/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1364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>
        <v>0</v>
      </c>
      <c r="G1781" s="104">
        <v>0</v>
      </c>
      <c r="H1781" s="113">
        <v>0</v>
      </c>
      <c r="I1781" s="113">
        <v>0</v>
      </c>
      <c r="J1781" s="31">
        <v>0</v>
      </c>
      <c r="K1781" s="32">
        <v>0</v>
      </c>
      <c r="L1781" s="113">
        <v>0</v>
      </c>
      <c r="M1781" s="113">
        <v>0</v>
      </c>
      <c r="N1781" s="31">
        <v>0</v>
      </c>
      <c r="O1781" s="32">
        <v>0</v>
      </c>
      <c r="P1781" s="113"/>
      <c r="Q1781" s="113"/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1364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>
        <v>0</v>
      </c>
      <c r="G1782" s="104">
        <v>0</v>
      </c>
      <c r="H1782" s="113">
        <v>0</v>
      </c>
      <c r="I1782" s="113">
        <v>0</v>
      </c>
      <c r="J1782" s="31">
        <v>0</v>
      </c>
      <c r="K1782" s="32">
        <v>0</v>
      </c>
      <c r="L1782" s="113">
        <v>0</v>
      </c>
      <c r="M1782" s="113">
        <v>0</v>
      </c>
      <c r="N1782" s="31">
        <v>0</v>
      </c>
      <c r="O1782" s="32">
        <v>0</v>
      </c>
      <c r="P1782" s="113"/>
      <c r="Q1782" s="113"/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1364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83308.349999999991</v>
      </c>
      <c r="F1783" s="104">
        <v>0</v>
      </c>
      <c r="G1783" s="104">
        <v>16661.669999999998</v>
      </c>
      <c r="H1783" s="113">
        <v>0</v>
      </c>
      <c r="I1783" s="113">
        <v>16661.669999999998</v>
      </c>
      <c r="J1783" s="31">
        <v>0</v>
      </c>
      <c r="K1783" s="32">
        <v>16661.669999999998</v>
      </c>
      <c r="L1783" s="113">
        <v>0</v>
      </c>
      <c r="M1783" s="113">
        <v>16661.669999999998</v>
      </c>
      <c r="N1783" s="31">
        <v>0</v>
      </c>
      <c r="O1783" s="32">
        <v>16661.669999999998</v>
      </c>
      <c r="P1783" s="113"/>
      <c r="Q1783" s="113"/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1364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138150</v>
      </c>
      <c r="F1784" s="104">
        <v>0</v>
      </c>
      <c r="G1784" s="104">
        <v>27630</v>
      </c>
      <c r="H1784" s="113">
        <v>0</v>
      </c>
      <c r="I1784" s="113">
        <v>27630</v>
      </c>
      <c r="J1784" s="31">
        <v>0</v>
      </c>
      <c r="K1784" s="32">
        <v>27630</v>
      </c>
      <c r="L1784" s="113">
        <v>0</v>
      </c>
      <c r="M1784" s="113">
        <v>27630</v>
      </c>
      <c r="N1784" s="31">
        <v>0</v>
      </c>
      <c r="O1784" s="32">
        <v>27630</v>
      </c>
      <c r="P1784" s="113"/>
      <c r="Q1784" s="113"/>
      <c r="R1784" s="31"/>
      <c r="S1784" s="32"/>
      <c r="T1784" s="113"/>
      <c r="U1784" s="113"/>
      <c r="V1784" s="31"/>
      <c r="W1784" s="32"/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1364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26303.35</v>
      </c>
      <c r="F1785" s="104">
        <v>0</v>
      </c>
      <c r="G1785" s="104">
        <v>5260.67</v>
      </c>
      <c r="H1785" s="113">
        <v>0</v>
      </c>
      <c r="I1785" s="113">
        <v>5260.67</v>
      </c>
      <c r="J1785" s="31">
        <v>0</v>
      </c>
      <c r="K1785" s="32">
        <v>5260.67</v>
      </c>
      <c r="L1785" s="113">
        <v>0</v>
      </c>
      <c r="M1785" s="113">
        <v>5260.67</v>
      </c>
      <c r="N1785" s="31">
        <v>0</v>
      </c>
      <c r="O1785" s="32">
        <v>5260.67</v>
      </c>
      <c r="P1785" s="113"/>
      <c r="Q1785" s="113"/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1364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0</v>
      </c>
      <c r="F1786" s="104"/>
      <c r="G1786" s="104"/>
      <c r="H1786" s="113"/>
      <c r="I1786" s="113"/>
      <c r="J1786" s="31"/>
      <c r="K1786" s="32"/>
      <c r="L1786" s="113"/>
      <c r="M1786" s="113"/>
      <c r="N1786" s="31"/>
      <c r="O1786" s="32"/>
      <c r="P1786" s="113"/>
      <c r="Q1786" s="113"/>
      <c r="R1786" s="31"/>
      <c r="S1786" s="32"/>
      <c r="T1786" s="113"/>
      <c r="U1786" s="113"/>
      <c r="V1786" s="31"/>
      <c r="W1786" s="32"/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1364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0</v>
      </c>
      <c r="F1787" s="104">
        <v>0</v>
      </c>
      <c r="G1787" s="104">
        <v>0</v>
      </c>
      <c r="H1787" s="113">
        <v>0</v>
      </c>
      <c r="I1787" s="113">
        <v>0</v>
      </c>
      <c r="J1787" s="31">
        <v>0</v>
      </c>
      <c r="K1787" s="32">
        <v>0</v>
      </c>
      <c r="L1787" s="113">
        <v>0</v>
      </c>
      <c r="M1787" s="113">
        <v>0</v>
      </c>
      <c r="N1787" s="31">
        <v>0</v>
      </c>
      <c r="O1787" s="32">
        <v>0</v>
      </c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1364</v>
      </c>
      <c r="B1788" s="111" t="s">
        <v>218</v>
      </c>
      <c r="C1788" s="112" t="s">
        <v>1590</v>
      </c>
      <c r="D1788" s="21">
        <f t="shared" si="31"/>
        <v>0</v>
      </c>
      <c r="E1788" s="24">
        <f t="shared" si="31"/>
        <v>2853.35</v>
      </c>
      <c r="F1788" s="104">
        <v>0</v>
      </c>
      <c r="G1788" s="104">
        <v>570.66999999999996</v>
      </c>
      <c r="H1788" s="113">
        <v>0</v>
      </c>
      <c r="I1788" s="113">
        <v>570.66999999999996</v>
      </c>
      <c r="J1788" s="31">
        <v>0</v>
      </c>
      <c r="K1788" s="32">
        <v>570.66999999999996</v>
      </c>
      <c r="L1788" s="113">
        <v>0</v>
      </c>
      <c r="M1788" s="113">
        <v>570.66999999999996</v>
      </c>
      <c r="N1788" s="31">
        <v>0</v>
      </c>
      <c r="O1788" s="32">
        <v>570.66999999999996</v>
      </c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1364</v>
      </c>
      <c r="B1789" s="111" t="s">
        <v>219</v>
      </c>
      <c r="C1789" s="112" t="s">
        <v>1591</v>
      </c>
      <c r="D1789" s="21">
        <f t="shared" si="31"/>
        <v>0</v>
      </c>
      <c r="E1789" s="24">
        <f t="shared" si="31"/>
        <v>3675</v>
      </c>
      <c r="F1789" s="104">
        <v>0</v>
      </c>
      <c r="G1789" s="104">
        <v>1225</v>
      </c>
      <c r="H1789" s="113">
        <v>0</v>
      </c>
      <c r="I1789" s="113">
        <v>1225</v>
      </c>
      <c r="J1789" s="31">
        <v>0</v>
      </c>
      <c r="K1789" s="32">
        <v>1225</v>
      </c>
      <c r="L1789" s="113">
        <v>0</v>
      </c>
      <c r="M1789" s="113">
        <v>0</v>
      </c>
      <c r="N1789" s="31">
        <v>0</v>
      </c>
      <c r="O1789" s="32">
        <v>0</v>
      </c>
      <c r="P1789" s="113"/>
      <c r="Q1789" s="113"/>
      <c r="R1789" s="31"/>
      <c r="S1789" s="32"/>
      <c r="T1789" s="113"/>
      <c r="U1789" s="113"/>
      <c r="V1789" s="31"/>
      <c r="W1789" s="32"/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1364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3595.2000000000003</v>
      </c>
      <c r="F1790" s="104">
        <v>0</v>
      </c>
      <c r="G1790" s="104">
        <v>1198.4000000000001</v>
      </c>
      <c r="H1790" s="113">
        <v>0</v>
      </c>
      <c r="I1790" s="113">
        <v>1198.4000000000001</v>
      </c>
      <c r="J1790" s="31">
        <v>0</v>
      </c>
      <c r="K1790" s="32">
        <v>1198.4000000000001</v>
      </c>
      <c r="L1790" s="113">
        <v>0</v>
      </c>
      <c r="M1790" s="113">
        <v>0</v>
      </c>
      <c r="N1790" s="31">
        <v>0</v>
      </c>
      <c r="O1790" s="32">
        <v>0</v>
      </c>
      <c r="P1790" s="113"/>
      <c r="Q1790" s="113"/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1364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10403.25</v>
      </c>
      <c r="F1791" s="104">
        <v>0</v>
      </c>
      <c r="G1791" s="104">
        <v>2080.65</v>
      </c>
      <c r="H1791" s="105">
        <v>0</v>
      </c>
      <c r="I1791" s="105">
        <v>2080.65</v>
      </c>
      <c r="J1791" s="106">
        <v>0</v>
      </c>
      <c r="K1791" s="107">
        <v>2080.65</v>
      </c>
      <c r="L1791" s="105">
        <v>0</v>
      </c>
      <c r="M1791" s="105">
        <v>2080.65</v>
      </c>
      <c r="N1791" s="106">
        <v>0</v>
      </c>
      <c r="O1791" s="107">
        <v>2080.65</v>
      </c>
      <c r="P1791" s="113"/>
      <c r="Q1791" s="113"/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1364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1364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1364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>
        <v>0</v>
      </c>
      <c r="G1794" s="104">
        <v>0</v>
      </c>
      <c r="H1794" s="105">
        <v>0</v>
      </c>
      <c r="I1794" s="105">
        <v>0</v>
      </c>
      <c r="J1794" s="106">
        <v>0</v>
      </c>
      <c r="K1794" s="107">
        <v>0</v>
      </c>
      <c r="L1794" s="105">
        <v>0</v>
      </c>
      <c r="M1794" s="105">
        <v>0</v>
      </c>
      <c r="N1794" s="106">
        <v>0</v>
      </c>
      <c r="O1794" s="107">
        <v>0</v>
      </c>
      <c r="P1794" s="105"/>
      <c r="Q1794" s="105"/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1364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1364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0</v>
      </c>
      <c r="F1796" s="104">
        <v>0</v>
      </c>
      <c r="G1796" s="104">
        <v>0</v>
      </c>
      <c r="H1796" s="105">
        <v>0</v>
      </c>
      <c r="I1796" s="105">
        <v>0</v>
      </c>
      <c r="J1796" s="106">
        <v>0</v>
      </c>
      <c r="K1796" s="107">
        <v>0</v>
      </c>
      <c r="L1796" s="105">
        <v>0</v>
      </c>
      <c r="M1796" s="105">
        <v>0</v>
      </c>
      <c r="N1796" s="106">
        <v>0</v>
      </c>
      <c r="O1796" s="107">
        <v>0</v>
      </c>
      <c r="P1796" s="105"/>
      <c r="Q1796" s="105"/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1364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>
        <v>0</v>
      </c>
      <c r="K1797" s="107">
        <v>0</v>
      </c>
      <c r="L1797" s="105">
        <v>0</v>
      </c>
      <c r="M1797" s="105">
        <v>0</v>
      </c>
      <c r="N1797" s="106">
        <v>0</v>
      </c>
      <c r="O1797" s="107">
        <v>0</v>
      </c>
      <c r="P1797" s="105"/>
      <c r="Q1797" s="105"/>
      <c r="R1797" s="106"/>
      <c r="S1797" s="107"/>
      <c r="T1797" s="105"/>
      <c r="U1797" s="105"/>
      <c r="V1797" s="106"/>
      <c r="W1797" s="107"/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1364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1364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>
        <v>0</v>
      </c>
      <c r="K1799" s="107">
        <v>0</v>
      </c>
      <c r="L1799" s="105">
        <v>0</v>
      </c>
      <c r="M1799" s="105">
        <v>0</v>
      </c>
      <c r="N1799" s="106">
        <v>0</v>
      </c>
      <c r="O1799" s="107">
        <v>0</v>
      </c>
      <c r="P1799" s="105"/>
      <c r="Q1799" s="105"/>
      <c r="R1799" s="106"/>
      <c r="S1799" s="107"/>
      <c r="T1799" s="105"/>
      <c r="U1799" s="105"/>
      <c r="V1799" s="106"/>
      <c r="W1799" s="107"/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1364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>
        <v>0</v>
      </c>
      <c r="G1800" s="104">
        <v>0</v>
      </c>
      <c r="H1800" s="105">
        <v>0</v>
      </c>
      <c r="I1800" s="105">
        <v>0</v>
      </c>
      <c r="J1800" s="106">
        <v>0</v>
      </c>
      <c r="K1800" s="107">
        <v>0</v>
      </c>
      <c r="L1800" s="105">
        <v>0</v>
      </c>
      <c r="M1800" s="105">
        <v>0</v>
      </c>
      <c r="N1800" s="106">
        <v>0</v>
      </c>
      <c r="O1800" s="107">
        <v>0</v>
      </c>
      <c r="P1800" s="105"/>
      <c r="Q1800" s="105"/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1364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1364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0</v>
      </c>
      <c r="F1802" s="104">
        <v>0</v>
      </c>
      <c r="G1802" s="104">
        <v>0</v>
      </c>
      <c r="H1802" s="105">
        <v>0</v>
      </c>
      <c r="I1802" s="105">
        <v>0</v>
      </c>
      <c r="J1802" s="106">
        <v>0</v>
      </c>
      <c r="K1802" s="107">
        <v>0</v>
      </c>
      <c r="L1802" s="105">
        <v>0</v>
      </c>
      <c r="M1802" s="105">
        <v>0</v>
      </c>
      <c r="N1802" s="106">
        <v>0</v>
      </c>
      <c r="O1802" s="107">
        <v>0</v>
      </c>
      <c r="P1802" s="105"/>
      <c r="Q1802" s="105"/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1364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>
        <v>0</v>
      </c>
      <c r="G1803" s="104">
        <v>0</v>
      </c>
      <c r="H1803" s="105">
        <v>0</v>
      </c>
      <c r="I1803" s="105">
        <v>0</v>
      </c>
      <c r="J1803" s="106">
        <v>0</v>
      </c>
      <c r="K1803" s="107">
        <v>0</v>
      </c>
      <c r="L1803" s="105">
        <v>0</v>
      </c>
      <c r="M1803" s="105">
        <v>0</v>
      </c>
      <c r="N1803" s="106">
        <v>0</v>
      </c>
      <c r="O1803" s="107">
        <v>0</v>
      </c>
      <c r="P1803" s="105"/>
      <c r="Q1803" s="105"/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1364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1364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>
        <v>0</v>
      </c>
      <c r="G1805" s="104">
        <v>0</v>
      </c>
      <c r="H1805" s="105">
        <v>0</v>
      </c>
      <c r="I1805" s="105">
        <v>0</v>
      </c>
      <c r="J1805" s="106">
        <v>0</v>
      </c>
      <c r="K1805" s="107">
        <v>0</v>
      </c>
      <c r="L1805" s="105">
        <v>0</v>
      </c>
      <c r="M1805" s="105">
        <v>0</v>
      </c>
      <c r="N1805" s="106">
        <v>0</v>
      </c>
      <c r="O1805" s="107">
        <v>0</v>
      </c>
      <c r="P1805" s="105"/>
      <c r="Q1805" s="105"/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1364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>
        <v>0</v>
      </c>
      <c r="G1806" s="104">
        <v>0</v>
      </c>
      <c r="H1806" s="105">
        <v>0</v>
      </c>
      <c r="I1806" s="105">
        <v>0</v>
      </c>
      <c r="J1806" s="106">
        <v>0</v>
      </c>
      <c r="K1806" s="107">
        <v>0</v>
      </c>
      <c r="L1806" s="105">
        <v>0</v>
      </c>
      <c r="M1806" s="105">
        <v>0</v>
      </c>
      <c r="N1806" s="106">
        <v>0</v>
      </c>
      <c r="O1806" s="107">
        <v>0</v>
      </c>
      <c r="P1806" s="105"/>
      <c r="Q1806" s="105"/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1364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1364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>
        <v>0</v>
      </c>
      <c r="G1808" s="104">
        <v>0</v>
      </c>
      <c r="H1808" s="105">
        <v>0</v>
      </c>
      <c r="I1808" s="105">
        <v>0</v>
      </c>
      <c r="J1808" s="106">
        <v>0</v>
      </c>
      <c r="K1808" s="107">
        <v>0</v>
      </c>
      <c r="L1808" s="105">
        <v>0</v>
      </c>
      <c r="M1808" s="105">
        <v>0</v>
      </c>
      <c r="N1808" s="106">
        <v>0</v>
      </c>
      <c r="O1808" s="107">
        <v>0</v>
      </c>
      <c r="P1808" s="105"/>
      <c r="Q1808" s="105"/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1364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1364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1364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1364</v>
      </c>
      <c r="B1812" s="111" t="s">
        <v>264</v>
      </c>
      <c r="C1812" s="112" t="s">
        <v>265</v>
      </c>
      <c r="D1812" s="21">
        <f t="shared" si="32"/>
        <v>0</v>
      </c>
      <c r="E1812" s="24">
        <f t="shared" si="32"/>
        <v>0</v>
      </c>
      <c r="F1812" s="104">
        <v>0</v>
      </c>
      <c r="G1812" s="104">
        <v>0</v>
      </c>
      <c r="H1812" s="113">
        <v>0</v>
      </c>
      <c r="I1812" s="113">
        <v>0</v>
      </c>
      <c r="J1812" s="31">
        <v>0</v>
      </c>
      <c r="K1812" s="32">
        <v>0</v>
      </c>
      <c r="L1812" s="113">
        <v>0</v>
      </c>
      <c r="M1812" s="113">
        <v>0</v>
      </c>
      <c r="N1812" s="31">
        <v>0</v>
      </c>
      <c r="O1812" s="32">
        <v>0</v>
      </c>
      <c r="P1812" s="113"/>
      <c r="Q1812" s="113"/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1364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1364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0</v>
      </c>
      <c r="F1814" s="104">
        <v>0</v>
      </c>
      <c r="G1814" s="104">
        <v>0</v>
      </c>
      <c r="H1814" s="113">
        <v>0</v>
      </c>
      <c r="I1814" s="113">
        <v>0</v>
      </c>
      <c r="J1814" s="31">
        <v>0</v>
      </c>
      <c r="K1814" s="32">
        <v>0</v>
      </c>
      <c r="L1814" s="113">
        <v>0</v>
      </c>
      <c r="M1814" s="113">
        <v>0</v>
      </c>
      <c r="N1814" s="31">
        <v>0</v>
      </c>
      <c r="O1814" s="32">
        <v>0</v>
      </c>
      <c r="P1814" s="105"/>
      <c r="Q1814" s="105"/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1364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>
        <v>0</v>
      </c>
      <c r="G1815" s="104">
        <v>0</v>
      </c>
      <c r="H1815" s="105">
        <v>0</v>
      </c>
      <c r="I1815" s="105">
        <v>0</v>
      </c>
      <c r="J1815" s="106">
        <v>0</v>
      </c>
      <c r="K1815" s="107">
        <v>0</v>
      </c>
      <c r="L1815" s="105">
        <v>0</v>
      </c>
      <c r="M1815" s="105">
        <v>0</v>
      </c>
      <c r="N1815" s="106">
        <v>0</v>
      </c>
      <c r="O1815" s="107">
        <v>0</v>
      </c>
      <c r="P1815" s="113"/>
      <c r="Q1815" s="113"/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1364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1364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>
        <v>0</v>
      </c>
      <c r="G1817" s="104">
        <v>0</v>
      </c>
      <c r="H1817" s="113">
        <v>0</v>
      </c>
      <c r="I1817" s="113">
        <v>0</v>
      </c>
      <c r="J1817" s="31">
        <v>0</v>
      </c>
      <c r="K1817" s="32">
        <v>0</v>
      </c>
      <c r="L1817" s="113">
        <v>0</v>
      </c>
      <c r="M1817" s="113">
        <v>0</v>
      </c>
      <c r="N1817" s="31">
        <v>0</v>
      </c>
      <c r="O1817" s="32">
        <v>0</v>
      </c>
      <c r="P1817" s="105"/>
      <c r="Q1817" s="105"/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1364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1364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1364</v>
      </c>
      <c r="B1820" s="111" t="s">
        <v>280</v>
      </c>
      <c r="C1820" s="112" t="s">
        <v>1592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1364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>
        <v>0</v>
      </c>
      <c r="G1821" s="104">
        <v>0</v>
      </c>
      <c r="H1821" s="113">
        <v>0</v>
      </c>
      <c r="I1821" s="113">
        <v>0</v>
      </c>
      <c r="J1821" s="31">
        <v>0</v>
      </c>
      <c r="K1821" s="32">
        <v>0</v>
      </c>
      <c r="L1821" s="113">
        <v>0</v>
      </c>
      <c r="M1821" s="113">
        <v>0</v>
      </c>
      <c r="N1821" s="31">
        <v>0</v>
      </c>
      <c r="O1821" s="32">
        <v>0</v>
      </c>
      <c r="P1821" s="113"/>
      <c r="Q1821" s="113"/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1364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1364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>
        <v>0</v>
      </c>
      <c r="G1823" s="104">
        <v>0</v>
      </c>
      <c r="H1823" s="113">
        <v>0</v>
      </c>
      <c r="I1823" s="113">
        <v>0</v>
      </c>
      <c r="J1823" s="31">
        <v>0</v>
      </c>
      <c r="K1823" s="32">
        <v>0</v>
      </c>
      <c r="L1823" s="113">
        <v>0</v>
      </c>
      <c r="M1823" s="113">
        <v>0</v>
      </c>
      <c r="N1823" s="31">
        <v>0</v>
      </c>
      <c r="O1823" s="32">
        <v>0</v>
      </c>
      <c r="P1823" s="113"/>
      <c r="Q1823" s="113"/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1364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1364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1364</v>
      </c>
      <c r="B1826" s="111" t="s">
        <v>291</v>
      </c>
      <c r="C1826" s="112" t="s">
        <v>1593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1364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1364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1364</v>
      </c>
      <c r="B1829" s="111" t="s">
        <v>296</v>
      </c>
      <c r="C1829" s="112" t="s">
        <v>1594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1364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1364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1364</v>
      </c>
      <c r="B1832" s="111" t="s">
        <v>301</v>
      </c>
      <c r="C1832" s="112" t="s">
        <v>1595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1364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/>
      <c r="G1833" s="104"/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1364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1364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/>
      <c r="G1835" s="104"/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1364</v>
      </c>
      <c r="B1836" s="111" t="s">
        <v>308</v>
      </c>
      <c r="C1836" s="112" t="s">
        <v>309</v>
      </c>
      <c r="D1836" s="21">
        <f t="shared" si="32"/>
        <v>59045</v>
      </c>
      <c r="E1836" s="24">
        <f t="shared" si="32"/>
        <v>0</v>
      </c>
      <c r="F1836" s="104">
        <v>19990</v>
      </c>
      <c r="G1836" s="104">
        <v>0</v>
      </c>
      <c r="H1836" s="113">
        <v>39055</v>
      </c>
      <c r="I1836" s="113">
        <v>0</v>
      </c>
      <c r="J1836" s="31">
        <v>0</v>
      </c>
      <c r="K1836" s="32">
        <v>0</v>
      </c>
      <c r="L1836" s="113">
        <v>0</v>
      </c>
      <c r="M1836" s="113">
        <v>0</v>
      </c>
      <c r="N1836" s="31">
        <v>0</v>
      </c>
      <c r="O1836" s="32">
        <v>0</v>
      </c>
      <c r="P1836" s="113"/>
      <c r="Q1836" s="113"/>
      <c r="R1836" s="31"/>
      <c r="S1836" s="32"/>
      <c r="T1836" s="113"/>
      <c r="U1836" s="113"/>
      <c r="V1836" s="31"/>
      <c r="W1836" s="32"/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1364</v>
      </c>
      <c r="B1837" s="111" t="s">
        <v>310</v>
      </c>
      <c r="C1837" s="112" t="s">
        <v>311</v>
      </c>
      <c r="D1837" s="21">
        <f t="shared" si="32"/>
        <v>0</v>
      </c>
      <c r="E1837" s="24">
        <f t="shared" si="32"/>
        <v>0</v>
      </c>
      <c r="F1837" s="104">
        <v>0</v>
      </c>
      <c r="G1837" s="104">
        <v>0</v>
      </c>
      <c r="H1837" s="113">
        <v>0</v>
      </c>
      <c r="I1837" s="113">
        <v>0</v>
      </c>
      <c r="J1837" s="31">
        <v>0</v>
      </c>
      <c r="K1837" s="32">
        <v>0</v>
      </c>
      <c r="L1837" s="113">
        <v>0</v>
      </c>
      <c r="M1837" s="113">
        <v>0</v>
      </c>
      <c r="N1837" s="31">
        <v>0</v>
      </c>
      <c r="O1837" s="32">
        <v>0</v>
      </c>
      <c r="P1837" s="113"/>
      <c r="Q1837" s="113"/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1364</v>
      </c>
      <c r="B1838" s="111" t="s">
        <v>312</v>
      </c>
      <c r="C1838" s="112" t="s">
        <v>313</v>
      </c>
      <c r="D1838" s="21">
        <f t="shared" si="32"/>
        <v>0</v>
      </c>
      <c r="E1838" s="24">
        <f t="shared" si="32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>
        <v>0</v>
      </c>
      <c r="K1838" s="32">
        <v>0</v>
      </c>
      <c r="L1838" s="113">
        <v>0</v>
      </c>
      <c r="M1838" s="113">
        <v>0</v>
      </c>
      <c r="N1838" s="31">
        <v>0</v>
      </c>
      <c r="O1838" s="32">
        <v>0</v>
      </c>
      <c r="P1838" s="113"/>
      <c r="Q1838" s="113"/>
      <c r="R1838" s="31"/>
      <c r="S1838" s="32"/>
      <c r="T1838" s="113"/>
      <c r="U1838" s="113"/>
      <c r="V1838" s="31"/>
      <c r="W1838" s="32"/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1364</v>
      </c>
      <c r="B1839" s="111" t="s">
        <v>314</v>
      </c>
      <c r="C1839" s="112" t="s">
        <v>315</v>
      </c>
      <c r="D1839" s="21">
        <f t="shared" si="32"/>
        <v>0</v>
      </c>
      <c r="E1839" s="24">
        <f t="shared" si="32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>
        <v>0</v>
      </c>
      <c r="K1839" s="32">
        <v>0</v>
      </c>
      <c r="L1839" s="113">
        <v>0</v>
      </c>
      <c r="M1839" s="113">
        <v>0</v>
      </c>
      <c r="N1839" s="31">
        <v>0</v>
      </c>
      <c r="O1839" s="32">
        <v>0</v>
      </c>
      <c r="P1839" s="113"/>
      <c r="Q1839" s="113"/>
      <c r="R1839" s="31"/>
      <c r="S1839" s="32"/>
      <c r="T1839" s="113"/>
      <c r="U1839" s="113"/>
      <c r="V1839" s="31"/>
      <c r="W1839" s="32"/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1364</v>
      </c>
      <c r="B1840" s="111" t="s">
        <v>316</v>
      </c>
      <c r="C1840" s="112" t="s">
        <v>317</v>
      </c>
      <c r="D1840" s="21">
        <f t="shared" si="32"/>
        <v>0</v>
      </c>
      <c r="E1840" s="24">
        <f t="shared" si="32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>
        <v>0</v>
      </c>
      <c r="K1840" s="32">
        <v>0</v>
      </c>
      <c r="L1840" s="113">
        <v>0</v>
      </c>
      <c r="M1840" s="113">
        <v>0</v>
      </c>
      <c r="N1840" s="31">
        <v>0</v>
      </c>
      <c r="O1840" s="32">
        <v>0</v>
      </c>
      <c r="P1840" s="113"/>
      <c r="Q1840" s="113"/>
      <c r="R1840" s="31"/>
      <c r="S1840" s="32"/>
      <c r="T1840" s="113"/>
      <c r="U1840" s="113"/>
      <c r="V1840" s="31"/>
      <c r="W1840" s="32"/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1364</v>
      </c>
      <c r="B1841" s="111" t="s">
        <v>318</v>
      </c>
      <c r="C1841" s="112" t="s">
        <v>319</v>
      </c>
      <c r="D1841" s="21">
        <f t="shared" si="32"/>
        <v>250000</v>
      </c>
      <c r="E1841" s="24">
        <f t="shared" si="32"/>
        <v>0</v>
      </c>
      <c r="F1841" s="104">
        <v>0</v>
      </c>
      <c r="G1841" s="104">
        <v>0</v>
      </c>
      <c r="H1841" s="113">
        <v>0</v>
      </c>
      <c r="I1841" s="113">
        <v>0</v>
      </c>
      <c r="J1841" s="31">
        <v>0</v>
      </c>
      <c r="K1841" s="32">
        <v>0</v>
      </c>
      <c r="L1841" s="113">
        <v>0</v>
      </c>
      <c r="M1841" s="113">
        <v>0</v>
      </c>
      <c r="N1841" s="31">
        <v>250000</v>
      </c>
      <c r="O1841" s="32">
        <v>0</v>
      </c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1364</v>
      </c>
      <c r="B1842" s="111" t="s">
        <v>320</v>
      </c>
      <c r="C1842" s="112" t="s">
        <v>321</v>
      </c>
      <c r="D1842" s="21">
        <f t="shared" si="32"/>
        <v>71785</v>
      </c>
      <c r="E1842" s="24">
        <f t="shared" si="32"/>
        <v>0</v>
      </c>
      <c r="F1842" s="104">
        <v>0</v>
      </c>
      <c r="G1842" s="104">
        <v>0</v>
      </c>
      <c r="H1842" s="113">
        <v>0</v>
      </c>
      <c r="I1842" s="113">
        <v>0</v>
      </c>
      <c r="J1842" s="31">
        <v>0</v>
      </c>
      <c r="K1842" s="32">
        <v>0</v>
      </c>
      <c r="L1842" s="113">
        <v>46000</v>
      </c>
      <c r="M1842" s="113">
        <v>0</v>
      </c>
      <c r="N1842" s="31">
        <v>25785</v>
      </c>
      <c r="O1842" s="32">
        <v>0</v>
      </c>
      <c r="P1842" s="113"/>
      <c r="Q1842" s="113"/>
      <c r="R1842" s="31"/>
      <c r="S1842" s="32"/>
      <c r="T1842" s="113"/>
      <c r="U1842" s="113"/>
      <c r="V1842" s="31"/>
      <c r="W1842" s="32"/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1364</v>
      </c>
      <c r="B1843" s="111" t="s">
        <v>322</v>
      </c>
      <c r="C1843" s="112" t="s">
        <v>323</v>
      </c>
      <c r="D1843" s="21">
        <f t="shared" si="32"/>
        <v>93350</v>
      </c>
      <c r="E1843" s="24">
        <f t="shared" si="32"/>
        <v>0</v>
      </c>
      <c r="F1843" s="104">
        <v>0</v>
      </c>
      <c r="G1843" s="104">
        <v>0</v>
      </c>
      <c r="H1843" s="105">
        <v>0</v>
      </c>
      <c r="I1843" s="105">
        <v>0</v>
      </c>
      <c r="J1843" s="106">
        <v>0</v>
      </c>
      <c r="K1843" s="107">
        <v>0</v>
      </c>
      <c r="L1843" s="105">
        <v>93350</v>
      </c>
      <c r="M1843" s="105">
        <v>0</v>
      </c>
      <c r="N1843" s="106">
        <v>0</v>
      </c>
      <c r="O1843" s="107">
        <v>0</v>
      </c>
      <c r="P1843" s="113"/>
      <c r="Q1843" s="113"/>
      <c r="R1843" s="106"/>
      <c r="S1843" s="107"/>
      <c r="T1843" s="105"/>
      <c r="U1843" s="105"/>
      <c r="V1843" s="106"/>
      <c r="W1843" s="107"/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1364</v>
      </c>
      <c r="B1844" s="111" t="s">
        <v>324</v>
      </c>
      <c r="C1844" s="112" t="s">
        <v>325</v>
      </c>
      <c r="D1844" s="21">
        <f t="shared" si="32"/>
        <v>0</v>
      </c>
      <c r="E1844" s="24">
        <f t="shared" si="32"/>
        <v>0</v>
      </c>
      <c r="F1844" s="104">
        <v>0</v>
      </c>
      <c r="G1844" s="104">
        <v>0</v>
      </c>
      <c r="H1844" s="105">
        <v>0</v>
      </c>
      <c r="I1844" s="105">
        <v>0</v>
      </c>
      <c r="J1844" s="106">
        <v>0</v>
      </c>
      <c r="K1844" s="107">
        <v>0</v>
      </c>
      <c r="L1844" s="105">
        <v>0</v>
      </c>
      <c r="M1844" s="105">
        <v>0</v>
      </c>
      <c r="N1844" s="106">
        <v>0</v>
      </c>
      <c r="O1844" s="107">
        <v>0</v>
      </c>
      <c r="P1844" s="105"/>
      <c r="Q1844" s="105"/>
      <c r="R1844" s="106"/>
      <c r="S1844" s="107"/>
      <c r="T1844" s="105"/>
      <c r="U1844" s="105"/>
      <c r="V1844" s="106"/>
      <c r="W1844" s="107"/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1364</v>
      </c>
      <c r="B1845" s="111" t="s">
        <v>326</v>
      </c>
      <c r="C1845" s="112" t="s">
        <v>327</v>
      </c>
      <c r="D1845" s="21">
        <f t="shared" si="32"/>
        <v>54000</v>
      </c>
      <c r="E1845" s="24">
        <f t="shared" si="32"/>
        <v>0</v>
      </c>
      <c r="F1845" s="104">
        <v>0</v>
      </c>
      <c r="G1845" s="104">
        <v>0</v>
      </c>
      <c r="H1845" s="105">
        <v>0</v>
      </c>
      <c r="I1845" s="105">
        <v>0</v>
      </c>
      <c r="J1845" s="106">
        <v>54000</v>
      </c>
      <c r="K1845" s="107">
        <v>0</v>
      </c>
      <c r="L1845" s="105">
        <v>0</v>
      </c>
      <c r="M1845" s="105">
        <v>0</v>
      </c>
      <c r="N1845" s="106">
        <v>0</v>
      </c>
      <c r="O1845" s="107">
        <v>0</v>
      </c>
      <c r="P1845" s="105"/>
      <c r="Q1845" s="105"/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1364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118016.20000000001</v>
      </c>
      <c r="F1846" s="104">
        <v>0</v>
      </c>
      <c r="G1846" s="104">
        <v>29148.1</v>
      </c>
      <c r="H1846" s="105">
        <v>0</v>
      </c>
      <c r="I1846" s="105">
        <v>30232.97</v>
      </c>
      <c r="J1846" s="106">
        <v>0</v>
      </c>
      <c r="K1846" s="107">
        <v>30232.97</v>
      </c>
      <c r="L1846" s="105">
        <v>0</v>
      </c>
      <c r="M1846" s="105">
        <v>14201.08</v>
      </c>
      <c r="N1846" s="106">
        <v>0</v>
      </c>
      <c r="O1846" s="107">
        <v>14201.08</v>
      </c>
      <c r="P1846" s="105"/>
      <c r="Q1846" s="105"/>
      <c r="R1846" s="106"/>
      <c r="S1846" s="107"/>
      <c r="T1846" s="105"/>
      <c r="U1846" s="105"/>
      <c r="V1846" s="106"/>
      <c r="W1846" s="107"/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1364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65000</v>
      </c>
      <c r="F1847" s="104">
        <v>0</v>
      </c>
      <c r="G1847" s="104">
        <v>13000</v>
      </c>
      <c r="H1847" s="105">
        <v>0</v>
      </c>
      <c r="I1847" s="105">
        <v>13000</v>
      </c>
      <c r="J1847" s="106">
        <v>0</v>
      </c>
      <c r="K1847" s="107">
        <v>13000</v>
      </c>
      <c r="L1847" s="105">
        <v>0</v>
      </c>
      <c r="M1847" s="105">
        <v>13000</v>
      </c>
      <c r="N1847" s="106">
        <v>0</v>
      </c>
      <c r="O1847" s="107">
        <v>13000</v>
      </c>
      <c r="P1847" s="105"/>
      <c r="Q1847" s="105"/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1364</v>
      </c>
      <c r="B1848" s="111" t="s">
        <v>332</v>
      </c>
      <c r="C1848" s="112" t="s">
        <v>333</v>
      </c>
      <c r="D1848" s="21">
        <f t="shared" si="32"/>
        <v>0</v>
      </c>
      <c r="E1848" s="24">
        <f t="shared" si="32"/>
        <v>23504.079999999994</v>
      </c>
      <c r="F1848" s="104">
        <v>0</v>
      </c>
      <c r="G1848" s="104">
        <v>5537.08</v>
      </c>
      <c r="H1848" s="105">
        <v>0</v>
      </c>
      <c r="I1848" s="105">
        <v>5537.08</v>
      </c>
      <c r="J1848" s="106">
        <v>0</v>
      </c>
      <c r="K1848" s="107">
        <v>5537.08</v>
      </c>
      <c r="L1848" s="105">
        <v>0</v>
      </c>
      <c r="M1848" s="105">
        <v>3446.42</v>
      </c>
      <c r="N1848" s="106">
        <v>0</v>
      </c>
      <c r="O1848" s="107">
        <v>3446.42</v>
      </c>
      <c r="P1848" s="105"/>
      <c r="Q1848" s="105"/>
      <c r="R1848" s="106"/>
      <c r="S1848" s="107"/>
      <c r="T1848" s="105"/>
      <c r="U1848" s="105"/>
      <c r="V1848" s="106"/>
      <c r="W1848" s="107"/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1364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20941.650000000001</v>
      </c>
      <c r="F1849" s="104">
        <v>0</v>
      </c>
      <c r="G1849" s="104">
        <v>4188.33</v>
      </c>
      <c r="H1849" s="113">
        <v>0</v>
      </c>
      <c r="I1849" s="113">
        <v>4188.33</v>
      </c>
      <c r="J1849" s="31">
        <v>0</v>
      </c>
      <c r="K1849" s="32">
        <v>4188.33</v>
      </c>
      <c r="L1849" s="113">
        <v>0</v>
      </c>
      <c r="M1849" s="113">
        <v>4188.33</v>
      </c>
      <c r="N1849" s="31">
        <v>0</v>
      </c>
      <c r="O1849" s="32">
        <v>4188.33</v>
      </c>
      <c r="P1849" s="105"/>
      <c r="Q1849" s="105"/>
      <c r="R1849" s="31"/>
      <c r="S1849" s="32"/>
      <c r="T1849" s="113"/>
      <c r="U1849" s="113"/>
      <c r="V1849" s="31"/>
      <c r="W1849" s="32"/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1364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2379.35</v>
      </c>
      <c r="F1850" s="104">
        <v>0</v>
      </c>
      <c r="G1850" s="104">
        <v>475.87</v>
      </c>
      <c r="H1850" s="113">
        <v>0</v>
      </c>
      <c r="I1850" s="113">
        <v>475.87</v>
      </c>
      <c r="J1850" s="31">
        <v>0</v>
      </c>
      <c r="K1850" s="32">
        <v>475.87</v>
      </c>
      <c r="L1850" s="113">
        <v>0</v>
      </c>
      <c r="M1850" s="113">
        <v>475.87</v>
      </c>
      <c r="N1850" s="31">
        <v>0</v>
      </c>
      <c r="O1850" s="32">
        <v>475.87</v>
      </c>
      <c r="P1850" s="113"/>
      <c r="Q1850" s="113"/>
      <c r="R1850" s="31"/>
      <c r="S1850" s="32"/>
      <c r="T1850" s="113"/>
      <c r="U1850" s="113"/>
      <c r="V1850" s="31"/>
      <c r="W1850" s="32"/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1364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12777.74</v>
      </c>
      <c r="F1851" s="104">
        <v>0</v>
      </c>
      <c r="G1851" s="104">
        <v>2277.77</v>
      </c>
      <c r="H1851" s="113">
        <v>0</v>
      </c>
      <c r="I1851" s="113">
        <v>2277.77</v>
      </c>
      <c r="J1851" s="31">
        <v>0</v>
      </c>
      <c r="K1851" s="32">
        <v>2277.77</v>
      </c>
      <c r="L1851" s="113">
        <v>0</v>
      </c>
      <c r="M1851" s="113">
        <v>2277.77</v>
      </c>
      <c r="N1851" s="31">
        <v>0</v>
      </c>
      <c r="O1851" s="32">
        <v>3666.66</v>
      </c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1364</v>
      </c>
      <c r="B1852" s="111" t="s">
        <v>340</v>
      </c>
      <c r="C1852" s="112" t="s">
        <v>341</v>
      </c>
      <c r="D1852" s="21">
        <f t="shared" si="32"/>
        <v>0</v>
      </c>
      <c r="E1852" s="24">
        <f t="shared" si="32"/>
        <v>1029692.8999999999</v>
      </c>
      <c r="F1852" s="104">
        <v>0</v>
      </c>
      <c r="G1852" s="104">
        <v>227975.83</v>
      </c>
      <c r="H1852" s="105">
        <v>0</v>
      </c>
      <c r="I1852" s="105">
        <v>227975.83</v>
      </c>
      <c r="J1852" s="106">
        <v>0</v>
      </c>
      <c r="K1852" s="107">
        <v>227975.83</v>
      </c>
      <c r="L1852" s="105">
        <v>0</v>
      </c>
      <c r="M1852" s="105">
        <v>172667.83</v>
      </c>
      <c r="N1852" s="106">
        <v>0</v>
      </c>
      <c r="O1852" s="107">
        <v>173097.58</v>
      </c>
      <c r="P1852" s="113"/>
      <c r="Q1852" s="113"/>
      <c r="R1852" s="106"/>
      <c r="S1852" s="107"/>
      <c r="T1852" s="105"/>
      <c r="U1852" s="105"/>
      <c r="V1852" s="106"/>
      <c r="W1852" s="107"/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1364</v>
      </c>
      <c r="B1853" s="111" t="s">
        <v>342</v>
      </c>
      <c r="C1853" s="112" t="s">
        <v>343</v>
      </c>
      <c r="D1853" s="21">
        <f t="shared" si="32"/>
        <v>0</v>
      </c>
      <c r="E1853" s="24">
        <f t="shared" si="32"/>
        <v>129392.92</v>
      </c>
      <c r="F1853" s="104">
        <v>0</v>
      </c>
      <c r="G1853" s="104">
        <v>25895.42</v>
      </c>
      <c r="H1853" s="105">
        <v>0</v>
      </c>
      <c r="I1853" s="105">
        <v>25895.42</v>
      </c>
      <c r="J1853" s="106">
        <v>0</v>
      </c>
      <c r="K1853" s="107">
        <v>25895.42</v>
      </c>
      <c r="L1853" s="105">
        <v>0</v>
      </c>
      <c r="M1853" s="105">
        <v>25853.33</v>
      </c>
      <c r="N1853" s="106">
        <v>0</v>
      </c>
      <c r="O1853" s="107">
        <v>25853.33</v>
      </c>
      <c r="P1853" s="105"/>
      <c r="Q1853" s="105"/>
      <c r="R1853" s="106"/>
      <c r="S1853" s="107"/>
      <c r="T1853" s="105"/>
      <c r="U1853" s="105"/>
      <c r="V1853" s="106"/>
      <c r="W1853" s="107"/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1364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47202.75</v>
      </c>
      <c r="F1854" s="104">
        <v>0</v>
      </c>
      <c r="G1854" s="104">
        <v>13243.51</v>
      </c>
      <c r="H1854" s="113">
        <v>0</v>
      </c>
      <c r="I1854" s="113">
        <v>13243.51</v>
      </c>
      <c r="J1854" s="31">
        <v>0</v>
      </c>
      <c r="K1854" s="32">
        <v>13243.51</v>
      </c>
      <c r="L1854" s="113">
        <v>0</v>
      </c>
      <c r="M1854" s="113">
        <v>3736.11</v>
      </c>
      <c r="N1854" s="31">
        <v>0</v>
      </c>
      <c r="O1854" s="32">
        <v>3736.11</v>
      </c>
      <c r="P1854" s="105"/>
      <c r="Q1854" s="105"/>
      <c r="R1854" s="31"/>
      <c r="S1854" s="32"/>
      <c r="T1854" s="113"/>
      <c r="U1854" s="113"/>
      <c r="V1854" s="31"/>
      <c r="W1854" s="32"/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1364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1677.8</v>
      </c>
      <c r="F1855" s="104">
        <v>0</v>
      </c>
      <c r="G1855" s="104">
        <v>155.56</v>
      </c>
      <c r="H1855" s="113">
        <v>0</v>
      </c>
      <c r="I1855" s="113">
        <v>155.56</v>
      </c>
      <c r="J1855" s="31">
        <v>0</v>
      </c>
      <c r="K1855" s="32">
        <v>455.56</v>
      </c>
      <c r="L1855" s="113">
        <v>0</v>
      </c>
      <c r="M1855" s="113">
        <v>455.56</v>
      </c>
      <c r="N1855" s="31">
        <v>0</v>
      </c>
      <c r="O1855" s="32">
        <v>455.56</v>
      </c>
      <c r="P1855" s="113"/>
      <c r="Q1855" s="113"/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1364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1364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1364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>
        <v>0</v>
      </c>
      <c r="I1858" s="113">
        <v>0</v>
      </c>
      <c r="J1858" s="31">
        <v>0</v>
      </c>
      <c r="K1858" s="32">
        <v>0</v>
      </c>
      <c r="L1858" s="113">
        <v>0</v>
      </c>
      <c r="M1858" s="113">
        <v>0</v>
      </c>
      <c r="N1858" s="31">
        <v>0</v>
      </c>
      <c r="O1858" s="32">
        <v>0</v>
      </c>
      <c r="P1858" s="113"/>
      <c r="Q1858" s="113"/>
      <c r="R1858" s="31"/>
      <c r="S1858" s="32"/>
      <c r="T1858" s="113"/>
      <c r="U1858" s="113"/>
      <c r="V1858" s="31"/>
      <c r="W1858" s="32"/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1364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1364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>
        <v>0</v>
      </c>
      <c r="K1860" s="32">
        <v>0</v>
      </c>
      <c r="L1860" s="113">
        <v>0</v>
      </c>
      <c r="M1860" s="113">
        <v>0</v>
      </c>
      <c r="N1860" s="31">
        <v>0</v>
      </c>
      <c r="O1860" s="32">
        <v>0</v>
      </c>
      <c r="P1860" s="113"/>
      <c r="Q1860" s="113"/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1364</v>
      </c>
      <c r="B1861" s="111" t="s">
        <v>358</v>
      </c>
      <c r="C1861" s="112" t="s">
        <v>359</v>
      </c>
      <c r="D1861" s="21">
        <f t="shared" si="33"/>
        <v>0</v>
      </c>
      <c r="E1861" s="24">
        <f t="shared" si="33"/>
        <v>0</v>
      </c>
      <c r="F1861" s="104">
        <v>0</v>
      </c>
      <c r="G1861" s="104">
        <v>0</v>
      </c>
      <c r="H1861" s="105">
        <v>0</v>
      </c>
      <c r="I1861" s="105">
        <v>0</v>
      </c>
      <c r="J1861" s="106">
        <v>0</v>
      </c>
      <c r="K1861" s="107">
        <v>0</v>
      </c>
      <c r="L1861" s="105">
        <v>0</v>
      </c>
      <c r="M1861" s="105">
        <v>0</v>
      </c>
      <c r="N1861" s="106">
        <v>0</v>
      </c>
      <c r="O1861" s="107">
        <v>0</v>
      </c>
      <c r="P1861" s="113"/>
      <c r="Q1861" s="113"/>
      <c r="R1861" s="106"/>
      <c r="S1861" s="107"/>
      <c r="T1861" s="105"/>
      <c r="U1861" s="105"/>
      <c r="V1861" s="106"/>
      <c r="W1861" s="107"/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1364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1364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0</v>
      </c>
      <c r="F1863" s="104">
        <v>0</v>
      </c>
      <c r="G1863" s="104">
        <v>0</v>
      </c>
      <c r="H1863" s="113">
        <v>0</v>
      </c>
      <c r="I1863" s="113">
        <v>0</v>
      </c>
      <c r="J1863" s="31">
        <v>0</v>
      </c>
      <c r="K1863" s="32">
        <v>0</v>
      </c>
      <c r="L1863" s="113">
        <v>0</v>
      </c>
      <c r="M1863" s="113">
        <v>0</v>
      </c>
      <c r="N1863" s="31">
        <v>0</v>
      </c>
      <c r="O1863" s="32">
        <v>0</v>
      </c>
      <c r="P1863" s="113"/>
      <c r="Q1863" s="113"/>
      <c r="R1863" s="31"/>
      <c r="S1863" s="32"/>
      <c r="T1863" s="113"/>
      <c r="U1863" s="113"/>
      <c r="V1863" s="31"/>
      <c r="W1863" s="32"/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1364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1364</v>
      </c>
      <c r="B1865" s="111" t="s">
        <v>366</v>
      </c>
      <c r="C1865" s="112" t="s">
        <v>367</v>
      </c>
      <c r="D1865" s="21">
        <f t="shared" si="33"/>
        <v>0</v>
      </c>
      <c r="E1865" s="24">
        <f t="shared" si="33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1364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1364</v>
      </c>
      <c r="B1867" s="111" t="s">
        <v>370</v>
      </c>
      <c r="C1867" s="112" t="s">
        <v>371</v>
      </c>
      <c r="D1867" s="21">
        <f t="shared" si="33"/>
        <v>0</v>
      </c>
      <c r="E1867" s="24">
        <f t="shared" si="33"/>
        <v>0</v>
      </c>
      <c r="F1867" s="104"/>
      <c r="G1867" s="104"/>
      <c r="H1867" s="113"/>
      <c r="I1867" s="113"/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1364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1364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1422</v>
      </c>
      <c r="AE1869" s="19" t="s">
        <v>1433</v>
      </c>
      <c r="AF1869" s="19" t="s">
        <v>1423</v>
      </c>
      <c r="AG1869" s="34" t="s">
        <v>1434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1364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1424</v>
      </c>
      <c r="AE1870" s="19" t="s">
        <v>1433</v>
      </c>
      <c r="AF1870" s="19" t="s">
        <v>1425</v>
      </c>
      <c r="AG1870" s="34" t="s">
        <v>1434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1364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1426</v>
      </c>
      <c r="AE1871" s="19" t="s">
        <v>1433</v>
      </c>
      <c r="AF1871" s="19" t="s">
        <v>1427</v>
      </c>
      <c r="AG1871" s="34" t="s">
        <v>1434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1364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1428</v>
      </c>
      <c r="AG1872" s="34" t="s">
        <v>1434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1364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1437</v>
      </c>
      <c r="AG1873" s="34" t="s">
        <v>1434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1364</v>
      </c>
      <c r="B1874" s="111" t="s">
        <v>384</v>
      </c>
      <c r="C1874" s="112" t="s">
        <v>1596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1424</v>
      </c>
      <c r="AE1874" s="19" t="s">
        <v>1433</v>
      </c>
      <c r="AF1874" s="19" t="s">
        <v>1425</v>
      </c>
      <c r="AG1874" s="34" t="s">
        <v>1434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1364</v>
      </c>
      <c r="B1875" s="111" t="s">
        <v>386</v>
      </c>
      <c r="C1875" s="112" t="s">
        <v>1690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1424</v>
      </c>
      <c r="AE1875" s="19" t="s">
        <v>1433</v>
      </c>
      <c r="AF1875" s="19" t="s">
        <v>1425</v>
      </c>
      <c r="AG1875" s="34" t="s">
        <v>1434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1364</v>
      </c>
      <c r="B1876" s="111" t="s">
        <v>388</v>
      </c>
      <c r="C1876" s="112" t="s">
        <v>1691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1424</v>
      </c>
      <c r="AE1876" s="19" t="s">
        <v>1433</v>
      </c>
      <c r="AF1876" s="19" t="s">
        <v>1425</v>
      </c>
      <c r="AG1876" s="34" t="s">
        <v>1434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1364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1364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1364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1364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1422</v>
      </c>
      <c r="AE1880" s="19" t="s">
        <v>1433</v>
      </c>
      <c r="AF1880" s="19" t="s">
        <v>1423</v>
      </c>
      <c r="AG1880" s="34" t="s">
        <v>1434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1364</v>
      </c>
      <c r="B1881" s="111" t="s">
        <v>398</v>
      </c>
      <c r="C1881" s="112" t="s">
        <v>1597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1424</v>
      </c>
      <c r="AE1881" s="19" t="s">
        <v>1433</v>
      </c>
      <c r="AF1881" s="19" t="s">
        <v>1425</v>
      </c>
      <c r="AG1881" s="34" t="s">
        <v>1434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1364</v>
      </c>
      <c r="B1882" s="111" t="s">
        <v>400</v>
      </c>
      <c r="C1882" s="112" t="s">
        <v>1692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1426</v>
      </c>
      <c r="AE1882" s="19" t="s">
        <v>1433</v>
      </c>
      <c r="AF1882" s="19" t="s">
        <v>1427</v>
      </c>
      <c r="AG1882" s="34" t="s">
        <v>1434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1364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1428</v>
      </c>
      <c r="AG1883" s="34" t="s">
        <v>1434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1364</v>
      </c>
      <c r="B1884" s="111" t="s">
        <v>404</v>
      </c>
      <c r="C1884" s="112" t="s">
        <v>1598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1437</v>
      </c>
      <c r="AG1884" s="34" t="s">
        <v>1434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1364</v>
      </c>
      <c r="B1885" s="111" t="s">
        <v>406</v>
      </c>
      <c r="C1885" s="112" t="s">
        <v>1599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1424</v>
      </c>
      <c r="AE1885" s="19" t="s">
        <v>1433</v>
      </c>
      <c r="AF1885" s="19" t="s">
        <v>1425</v>
      </c>
      <c r="AG1885" s="34" t="s">
        <v>1434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1364</v>
      </c>
      <c r="B1886" s="111" t="s">
        <v>408</v>
      </c>
      <c r="C1886" s="112" t="s">
        <v>1600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1424</v>
      </c>
      <c r="AE1886" s="19" t="s">
        <v>1433</v>
      </c>
      <c r="AF1886" s="19" t="s">
        <v>1425</v>
      </c>
      <c r="AG1886" s="34" t="s">
        <v>1434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1364</v>
      </c>
      <c r="B1887" s="111" t="s">
        <v>410</v>
      </c>
      <c r="C1887" s="112" t="s">
        <v>1601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1424</v>
      </c>
      <c r="AE1887" s="19" t="s">
        <v>1433</v>
      </c>
      <c r="AF1887" s="19" t="s">
        <v>1425</v>
      </c>
      <c r="AG1887" s="34" t="s">
        <v>1434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1364</v>
      </c>
      <c r="B1888" s="111" t="s">
        <v>412</v>
      </c>
      <c r="C1888" s="40" t="s">
        <v>413</v>
      </c>
      <c r="D1888" s="151">
        <f t="shared" si="33"/>
        <v>5838844.4700000007</v>
      </c>
      <c r="E1888" s="152">
        <f t="shared" si="33"/>
        <v>4091208.7</v>
      </c>
      <c r="F1888" s="153">
        <v>703760.24</v>
      </c>
      <c r="G1888" s="153">
        <v>236001.81</v>
      </c>
      <c r="H1888" s="116">
        <v>222781.9</v>
      </c>
      <c r="I1888" s="154">
        <v>1184965.44</v>
      </c>
      <c r="J1888" s="155">
        <v>2278963.91</v>
      </c>
      <c r="K1888" s="156">
        <v>126581.45</v>
      </c>
      <c r="L1888" s="113">
        <v>1736450.86</v>
      </c>
      <c r="M1888" s="113">
        <v>905358.59</v>
      </c>
      <c r="N1888" s="31">
        <v>896887.56</v>
      </c>
      <c r="O1888" s="32">
        <v>1638301.41</v>
      </c>
      <c r="P1888" s="105"/>
      <c r="Q1888" s="105"/>
      <c r="R1888" s="31"/>
      <c r="S1888" s="32"/>
      <c r="T1888" s="113"/>
      <c r="U1888" s="113"/>
      <c r="V1888" s="31"/>
      <c r="W1888" s="32"/>
      <c r="X1888" s="113"/>
      <c r="Y1888" s="113"/>
      <c r="Z1888" s="31"/>
      <c r="AA1888" s="32"/>
      <c r="AB1888" s="113"/>
      <c r="AC1888" s="113"/>
      <c r="AD1888" s="33" t="s">
        <v>1422</v>
      </c>
      <c r="AE1888" s="19" t="s">
        <v>1433</v>
      </c>
      <c r="AF1888" s="19" t="s">
        <v>1423</v>
      </c>
      <c r="AG1888" s="34" t="s">
        <v>1434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1364</v>
      </c>
      <c r="B1889" s="111" t="s">
        <v>414</v>
      </c>
      <c r="C1889" s="112" t="s">
        <v>415</v>
      </c>
      <c r="D1889" s="151">
        <f t="shared" si="33"/>
        <v>1666519</v>
      </c>
      <c r="E1889" s="152">
        <f t="shared" si="33"/>
        <v>2656751.29</v>
      </c>
      <c r="F1889" s="153">
        <v>19000</v>
      </c>
      <c r="G1889" s="153">
        <v>83926</v>
      </c>
      <c r="H1889" s="154">
        <v>605235</v>
      </c>
      <c r="I1889" s="154">
        <v>424540.08</v>
      </c>
      <c r="J1889" s="155">
        <v>634337</v>
      </c>
      <c r="K1889" s="156">
        <v>334391.01</v>
      </c>
      <c r="L1889" s="113">
        <v>68490</v>
      </c>
      <c r="M1889" s="113">
        <v>634434.6</v>
      </c>
      <c r="N1889" s="31">
        <v>339457</v>
      </c>
      <c r="O1889" s="32">
        <v>1179459.6000000001</v>
      </c>
      <c r="P1889" s="113"/>
      <c r="Q1889" s="113"/>
      <c r="R1889" s="31"/>
      <c r="S1889" s="32"/>
      <c r="T1889" s="113"/>
      <c r="U1889" s="113"/>
      <c r="V1889" s="31"/>
      <c r="W1889" s="32"/>
      <c r="X1889" s="113"/>
      <c r="Y1889" s="113"/>
      <c r="Z1889" s="31"/>
      <c r="AA1889" s="32"/>
      <c r="AB1889" s="113"/>
      <c r="AC1889" s="113"/>
      <c r="AD1889" s="33" t="s">
        <v>1424</v>
      </c>
      <c r="AE1889" s="19" t="s">
        <v>1433</v>
      </c>
      <c r="AF1889" s="19" t="s">
        <v>1425</v>
      </c>
      <c r="AG1889" s="34" t="s">
        <v>1434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1364</v>
      </c>
      <c r="B1890" s="111" t="s">
        <v>416</v>
      </c>
      <c r="C1890" s="112" t="s">
        <v>417</v>
      </c>
      <c r="D1890" s="21">
        <f t="shared" si="33"/>
        <v>1031153.5</v>
      </c>
      <c r="E1890" s="24">
        <f t="shared" si="33"/>
        <v>2283958</v>
      </c>
      <c r="F1890" s="104">
        <v>17860</v>
      </c>
      <c r="G1890" s="104">
        <v>462885</v>
      </c>
      <c r="H1890" s="113">
        <v>20400</v>
      </c>
      <c r="I1890" s="113">
        <v>477827</v>
      </c>
      <c r="J1890" s="31">
        <v>674446.5</v>
      </c>
      <c r="K1890" s="32">
        <v>547494</v>
      </c>
      <c r="L1890" s="113">
        <v>262197</v>
      </c>
      <c r="M1890" s="113">
        <v>324712</v>
      </c>
      <c r="N1890" s="31">
        <v>56250</v>
      </c>
      <c r="O1890" s="32">
        <v>471040</v>
      </c>
      <c r="P1890" s="113"/>
      <c r="Q1890" s="113"/>
      <c r="R1890" s="31"/>
      <c r="S1890" s="32"/>
      <c r="T1890" s="113"/>
      <c r="U1890" s="113"/>
      <c r="V1890" s="31"/>
      <c r="W1890" s="32"/>
      <c r="X1890" s="113"/>
      <c r="Y1890" s="113"/>
      <c r="Z1890" s="31"/>
      <c r="AA1890" s="32"/>
      <c r="AB1890" s="113"/>
      <c r="AC1890" s="113"/>
      <c r="AD1890" s="33" t="s">
        <v>1426</v>
      </c>
      <c r="AE1890" s="19" t="s">
        <v>1433</v>
      </c>
      <c r="AF1890" s="19" t="s">
        <v>1427</v>
      </c>
      <c r="AG1890" s="34" t="s">
        <v>1434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1364</v>
      </c>
      <c r="B1891" s="111" t="s">
        <v>418</v>
      </c>
      <c r="C1891" s="112" t="s">
        <v>419</v>
      </c>
      <c r="D1891" s="21">
        <f t="shared" si="33"/>
        <v>2605186</v>
      </c>
      <c r="E1891" s="24">
        <f t="shared" si="33"/>
        <v>2010560</v>
      </c>
      <c r="F1891" s="104">
        <v>787808.1</v>
      </c>
      <c r="G1891" s="104">
        <v>392415.1</v>
      </c>
      <c r="H1891" s="113">
        <v>468418</v>
      </c>
      <c r="I1891" s="113">
        <v>292678</v>
      </c>
      <c r="J1891" s="31">
        <v>392492.5</v>
      </c>
      <c r="K1891" s="32">
        <v>452919.5</v>
      </c>
      <c r="L1891" s="113">
        <v>620986.4</v>
      </c>
      <c r="M1891" s="113">
        <v>628233.4</v>
      </c>
      <c r="N1891" s="31">
        <v>335481</v>
      </c>
      <c r="O1891" s="32">
        <v>244314</v>
      </c>
      <c r="P1891" s="113"/>
      <c r="Q1891" s="113"/>
      <c r="R1891" s="31"/>
      <c r="S1891" s="32"/>
      <c r="T1891" s="113"/>
      <c r="U1891" s="113"/>
      <c r="V1891" s="31"/>
      <c r="W1891" s="32"/>
      <c r="X1891" s="113"/>
      <c r="Y1891" s="113"/>
      <c r="Z1891" s="31"/>
      <c r="AA1891" s="32"/>
      <c r="AB1891" s="113"/>
      <c r="AC1891" s="113"/>
      <c r="AD1891" s="33"/>
      <c r="AF1891" s="19" t="s">
        <v>1428</v>
      </c>
      <c r="AG1891" s="34" t="s">
        <v>1434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1364</v>
      </c>
      <c r="B1892" s="111" t="s">
        <v>420</v>
      </c>
      <c r="C1892" s="112" t="s">
        <v>421</v>
      </c>
      <c r="D1892" s="21">
        <f t="shared" si="33"/>
        <v>1130399.19</v>
      </c>
      <c r="E1892" s="24">
        <f t="shared" si="33"/>
        <v>1212378.44</v>
      </c>
      <c r="F1892" s="104">
        <v>141088.16</v>
      </c>
      <c r="G1892" s="104">
        <v>139388.16</v>
      </c>
      <c r="H1892" s="113">
        <v>97361</v>
      </c>
      <c r="I1892" s="113">
        <v>103075.75</v>
      </c>
      <c r="J1892" s="31">
        <v>142449.53</v>
      </c>
      <c r="K1892" s="32">
        <v>142449.53</v>
      </c>
      <c r="L1892" s="113">
        <v>337346.25</v>
      </c>
      <c r="M1892" s="113">
        <v>378354.25</v>
      </c>
      <c r="N1892" s="31">
        <v>412154.25</v>
      </c>
      <c r="O1892" s="32">
        <v>449110.75</v>
      </c>
      <c r="P1892" s="113"/>
      <c r="Q1892" s="113"/>
      <c r="R1892" s="31"/>
      <c r="S1892" s="32"/>
      <c r="T1892" s="113"/>
      <c r="U1892" s="113"/>
      <c r="V1892" s="31"/>
      <c r="W1892" s="32"/>
      <c r="X1892" s="113"/>
      <c r="Y1892" s="113"/>
      <c r="Z1892" s="31"/>
      <c r="AA1892" s="32"/>
      <c r="AB1892" s="113"/>
      <c r="AC1892" s="113"/>
      <c r="AD1892" s="33"/>
      <c r="AF1892" s="19" t="s">
        <v>1437</v>
      </c>
      <c r="AG1892" s="34" t="s">
        <v>1434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1364</v>
      </c>
      <c r="B1893" s="111" t="s">
        <v>422</v>
      </c>
      <c r="C1893" s="112" t="s">
        <v>423</v>
      </c>
      <c r="D1893" s="21">
        <f t="shared" si="33"/>
        <v>695145.95</v>
      </c>
      <c r="E1893" s="24">
        <f t="shared" si="33"/>
        <v>670230</v>
      </c>
      <c r="F1893" s="104">
        <v>123090.95</v>
      </c>
      <c r="G1893" s="104">
        <v>19990</v>
      </c>
      <c r="H1893" s="113">
        <v>39055</v>
      </c>
      <c r="I1893" s="113">
        <v>39055</v>
      </c>
      <c r="J1893" s="31">
        <v>116500</v>
      </c>
      <c r="K1893" s="32">
        <v>116500</v>
      </c>
      <c r="L1893" s="113">
        <v>111300</v>
      </c>
      <c r="M1893" s="113">
        <v>170200</v>
      </c>
      <c r="N1893" s="31">
        <v>305200</v>
      </c>
      <c r="O1893" s="32">
        <v>324485</v>
      </c>
      <c r="P1893" s="113"/>
      <c r="Q1893" s="113"/>
      <c r="R1893" s="31"/>
      <c r="S1893" s="32"/>
      <c r="T1893" s="113"/>
      <c r="U1893" s="113"/>
      <c r="V1893" s="31"/>
      <c r="W1893" s="32"/>
      <c r="X1893" s="113"/>
      <c r="Y1893" s="113"/>
      <c r="Z1893" s="31"/>
      <c r="AA1893" s="32"/>
      <c r="AB1893" s="113"/>
      <c r="AC1893" s="113"/>
      <c r="AD1893" s="33"/>
      <c r="AF1893" s="19" t="s">
        <v>1725</v>
      </c>
      <c r="AG1893" s="34" t="s">
        <v>1434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1364</v>
      </c>
      <c r="B1894" s="111" t="s">
        <v>424</v>
      </c>
      <c r="C1894" s="112" t="s">
        <v>425</v>
      </c>
      <c r="D1894" s="21">
        <f t="shared" si="33"/>
        <v>0</v>
      </c>
      <c r="E1894" s="24">
        <f t="shared" si="33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1725</v>
      </c>
      <c r="AG1894" s="34" t="s">
        <v>1434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1364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1364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1364</v>
      </c>
      <c r="B1897" s="111" t="s">
        <v>430</v>
      </c>
      <c r="C1897" s="112" t="s">
        <v>431</v>
      </c>
      <c r="D1897" s="151">
        <f t="shared" si="33"/>
        <v>277500</v>
      </c>
      <c r="E1897" s="152">
        <f t="shared" si="33"/>
        <v>427000</v>
      </c>
      <c r="F1897" s="153">
        <v>0</v>
      </c>
      <c r="G1897" s="153">
        <v>87500</v>
      </c>
      <c r="H1897" s="154">
        <v>0</v>
      </c>
      <c r="I1897" s="154">
        <v>234500</v>
      </c>
      <c r="J1897" s="155">
        <v>0</v>
      </c>
      <c r="K1897" s="156">
        <v>0</v>
      </c>
      <c r="L1897" s="113">
        <v>277500</v>
      </c>
      <c r="M1897" s="113">
        <v>20000</v>
      </c>
      <c r="N1897" s="31">
        <v>0</v>
      </c>
      <c r="O1897" s="32">
        <v>85000</v>
      </c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1424</v>
      </c>
      <c r="AE1897" s="19" t="s">
        <v>1433</v>
      </c>
      <c r="AF1897" s="19" t="s">
        <v>1425</v>
      </c>
      <c r="AG1897" s="34" t="s">
        <v>1434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1364</v>
      </c>
      <c r="B1898" s="111" t="s">
        <v>432</v>
      </c>
      <c r="C1898" s="112" t="s">
        <v>433</v>
      </c>
      <c r="D1898" s="151">
        <f t="shared" si="33"/>
        <v>266141.65000000002</v>
      </c>
      <c r="E1898" s="152">
        <f t="shared" si="33"/>
        <v>149333.84</v>
      </c>
      <c r="F1898" s="153">
        <v>0</v>
      </c>
      <c r="G1898" s="153">
        <v>94292.94</v>
      </c>
      <c r="H1898" s="157">
        <v>150887</v>
      </c>
      <c r="I1898" s="157">
        <v>0</v>
      </c>
      <c r="J1898" s="158">
        <v>78885.350000000006</v>
      </c>
      <c r="K1898" s="159">
        <v>43185.3</v>
      </c>
      <c r="L1898" s="105">
        <v>0</v>
      </c>
      <c r="M1898" s="105">
        <v>11855.6</v>
      </c>
      <c r="N1898" s="106">
        <v>36369.300000000003</v>
      </c>
      <c r="O1898" s="107">
        <v>0</v>
      </c>
      <c r="P1898" s="113"/>
      <c r="Q1898" s="113"/>
      <c r="R1898" s="106"/>
      <c r="S1898" s="107"/>
      <c r="T1898" s="105"/>
      <c r="U1898" s="105"/>
      <c r="V1898" s="106"/>
      <c r="W1898" s="107"/>
      <c r="X1898" s="105"/>
      <c r="Y1898" s="105"/>
      <c r="Z1898" s="106"/>
      <c r="AA1898" s="107"/>
      <c r="AB1898" s="105"/>
      <c r="AC1898" s="105"/>
      <c r="AD1898" s="33" t="s">
        <v>1424</v>
      </c>
      <c r="AE1898" s="19" t="s">
        <v>1433</v>
      </c>
      <c r="AF1898" s="19" t="s">
        <v>1425</v>
      </c>
      <c r="AG1898" s="34" t="s">
        <v>1434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1364</v>
      </c>
      <c r="B1899" s="111" t="s">
        <v>434</v>
      </c>
      <c r="C1899" s="112" t="s">
        <v>435</v>
      </c>
      <c r="D1899" s="151">
        <f t="shared" si="33"/>
        <v>0</v>
      </c>
      <c r="E1899" s="152">
        <f t="shared" si="33"/>
        <v>0</v>
      </c>
      <c r="F1899" s="153"/>
      <c r="G1899" s="153"/>
      <c r="H1899" s="157"/>
      <c r="I1899" s="157"/>
      <c r="J1899" s="158"/>
      <c r="K1899" s="159"/>
      <c r="L1899" s="105"/>
      <c r="M1899" s="105"/>
      <c r="N1899" s="106"/>
      <c r="O1899" s="107"/>
      <c r="P1899" s="105"/>
      <c r="Q1899" s="105"/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1424</v>
      </c>
      <c r="AE1899" s="19" t="s">
        <v>1433</v>
      </c>
      <c r="AF1899" s="19" t="s">
        <v>1425</v>
      </c>
      <c r="AG1899" s="34" t="s">
        <v>1434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1364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1433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1364</v>
      </c>
      <c r="B1901" s="111" t="s">
        <v>438</v>
      </c>
      <c r="C1901" s="112" t="s">
        <v>1602</v>
      </c>
      <c r="D1901" s="21">
        <f t="shared" si="33"/>
        <v>319145</v>
      </c>
      <c r="E1901" s="24">
        <f t="shared" si="33"/>
        <v>406330</v>
      </c>
      <c r="F1901" s="104">
        <v>0</v>
      </c>
      <c r="G1901" s="104">
        <v>42180</v>
      </c>
      <c r="H1901" s="105">
        <v>0</v>
      </c>
      <c r="I1901" s="105">
        <v>101970</v>
      </c>
      <c r="J1901" s="106">
        <v>115970</v>
      </c>
      <c r="K1901" s="107">
        <v>76810</v>
      </c>
      <c r="L1901" s="105">
        <v>179880</v>
      </c>
      <c r="M1901" s="105">
        <v>85350</v>
      </c>
      <c r="N1901" s="106">
        <v>23295</v>
      </c>
      <c r="O1901" s="107">
        <v>100020</v>
      </c>
      <c r="P1901" s="113"/>
      <c r="Q1901" s="113"/>
      <c r="R1901" s="106"/>
      <c r="S1901" s="107"/>
      <c r="T1901" s="105"/>
      <c r="U1901" s="105"/>
      <c r="V1901" s="106"/>
      <c r="W1901" s="107"/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1364</v>
      </c>
      <c r="B1902" s="111" t="s">
        <v>439</v>
      </c>
      <c r="C1902" s="112" t="s">
        <v>1603</v>
      </c>
      <c r="D1902" s="21">
        <f t="shared" si="33"/>
        <v>0</v>
      </c>
      <c r="E1902" s="24">
        <f t="shared" si="33"/>
        <v>0</v>
      </c>
      <c r="F1902" s="104"/>
      <c r="G1902" s="104"/>
      <c r="H1902" s="105"/>
      <c r="I1902" s="105"/>
      <c r="J1902" s="106"/>
      <c r="K1902" s="107"/>
      <c r="L1902" s="105"/>
      <c r="M1902" s="105"/>
      <c r="N1902" s="106"/>
      <c r="O1902" s="107"/>
      <c r="P1902" s="105"/>
      <c r="Q1902" s="105"/>
      <c r="R1902" s="106"/>
      <c r="S1902" s="107"/>
      <c r="T1902" s="105"/>
      <c r="U1902" s="105"/>
      <c r="V1902" s="106"/>
      <c r="W1902" s="107"/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1364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1364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1364</v>
      </c>
      <c r="B1905" s="111" t="s">
        <v>1604</v>
      </c>
      <c r="C1905" s="112" t="s">
        <v>1605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1364</v>
      </c>
      <c r="B1906" s="111" t="s">
        <v>444</v>
      </c>
      <c r="C1906" s="112" t="s">
        <v>445</v>
      </c>
      <c r="D1906" s="21">
        <f t="shared" si="33"/>
        <v>160720</v>
      </c>
      <c r="E1906" s="24">
        <f t="shared" si="33"/>
        <v>160720</v>
      </c>
      <c r="F1906" s="104"/>
      <c r="G1906" s="104"/>
      <c r="H1906" s="113"/>
      <c r="I1906" s="113"/>
      <c r="J1906" s="31"/>
      <c r="K1906" s="32"/>
      <c r="L1906" s="113"/>
      <c r="M1906" s="113"/>
      <c r="N1906" s="31">
        <v>160720</v>
      </c>
      <c r="O1906" s="32">
        <v>160720</v>
      </c>
      <c r="P1906" s="105"/>
      <c r="Q1906" s="105"/>
      <c r="R1906" s="31"/>
      <c r="S1906" s="32"/>
      <c r="T1906" s="113"/>
      <c r="U1906" s="113"/>
      <c r="V1906" s="31"/>
      <c r="W1906" s="32"/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1364</v>
      </c>
      <c r="B1907" s="111" t="s">
        <v>446</v>
      </c>
      <c r="C1907" s="112" t="s">
        <v>447</v>
      </c>
      <c r="D1907" s="21">
        <f t="shared" si="33"/>
        <v>637550</v>
      </c>
      <c r="E1907" s="24">
        <f t="shared" si="33"/>
        <v>1648750</v>
      </c>
      <c r="F1907" s="104">
        <v>0</v>
      </c>
      <c r="G1907" s="104">
        <v>368650</v>
      </c>
      <c r="H1907" s="113">
        <v>0</v>
      </c>
      <c r="I1907" s="113">
        <v>335050</v>
      </c>
      <c r="J1907" s="31">
        <v>0</v>
      </c>
      <c r="K1907" s="32">
        <v>306950</v>
      </c>
      <c r="L1907" s="113">
        <v>335050</v>
      </c>
      <c r="M1907" s="113">
        <v>302500</v>
      </c>
      <c r="N1907" s="31">
        <v>302500</v>
      </c>
      <c r="O1907" s="32">
        <v>335600</v>
      </c>
      <c r="P1907" s="113"/>
      <c r="Q1907" s="113"/>
      <c r="R1907" s="31"/>
      <c r="S1907" s="32"/>
      <c r="T1907" s="113"/>
      <c r="U1907" s="113"/>
      <c r="V1907" s="31"/>
      <c r="W1907" s="32"/>
      <c r="X1907" s="113"/>
      <c r="Y1907" s="113"/>
      <c r="Z1907" s="31"/>
      <c r="AA1907" s="32"/>
      <c r="AB1907" s="113"/>
      <c r="AC1907" s="113"/>
      <c r="AD1907" s="33"/>
      <c r="AF1907" s="19" t="s">
        <v>1429</v>
      </c>
      <c r="AG1907" s="34" t="s">
        <v>1434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1364</v>
      </c>
      <c r="B1908" s="111" t="s">
        <v>448</v>
      </c>
      <c r="C1908" s="112" t="s">
        <v>449</v>
      </c>
      <c r="D1908" s="21">
        <f t="shared" si="33"/>
        <v>0</v>
      </c>
      <c r="E1908" s="24">
        <f t="shared" si="33"/>
        <v>0</v>
      </c>
      <c r="F1908" s="104"/>
      <c r="G1908" s="104"/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1429</v>
      </c>
      <c r="AG1908" s="34" t="s">
        <v>1434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1364</v>
      </c>
      <c r="B1909" s="111" t="s">
        <v>450</v>
      </c>
      <c r="C1909" s="112" t="s">
        <v>1606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1429</v>
      </c>
      <c r="AG1909" s="34" t="s">
        <v>1434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1364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1364</v>
      </c>
      <c r="B1911" s="111" t="s">
        <v>454</v>
      </c>
      <c r="C1911" s="112" t="s">
        <v>1607</v>
      </c>
      <c r="D1911" s="21">
        <f t="shared" si="33"/>
        <v>0</v>
      </c>
      <c r="E1911" s="24">
        <f t="shared" si="33"/>
        <v>0</v>
      </c>
      <c r="F1911" s="104"/>
      <c r="G1911" s="104"/>
      <c r="H1911" s="113"/>
      <c r="I1911" s="113"/>
      <c r="J1911" s="31"/>
      <c r="K1911" s="32"/>
      <c r="L1911" s="113"/>
      <c r="M1911" s="113"/>
      <c r="N1911" s="31"/>
      <c r="O1911" s="32"/>
      <c r="P1911" s="113"/>
      <c r="Q1911" s="113"/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1429</v>
      </c>
      <c r="AG1911" s="34" t="s">
        <v>1434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1364</v>
      </c>
      <c r="B1912" s="111" t="s">
        <v>456</v>
      </c>
      <c r="C1912" s="112" t="s">
        <v>1608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1429</v>
      </c>
      <c r="AG1912" s="34" t="s">
        <v>1434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1364</v>
      </c>
      <c r="B1913" s="111" t="s">
        <v>458</v>
      </c>
      <c r="C1913" s="112" t="s">
        <v>459</v>
      </c>
      <c r="D1913" s="21">
        <f t="shared" si="33"/>
        <v>0</v>
      </c>
      <c r="E1913" s="24">
        <f t="shared" si="33"/>
        <v>0</v>
      </c>
      <c r="F1913" s="104"/>
      <c r="G1913" s="104"/>
      <c r="H1913" s="113"/>
      <c r="I1913" s="113"/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1429</v>
      </c>
      <c r="AG1913" s="34" t="s">
        <v>1434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1364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1364</v>
      </c>
      <c r="B1915" s="111" t="s">
        <v>462</v>
      </c>
      <c r="C1915" s="112" t="s">
        <v>463</v>
      </c>
      <c r="D1915" s="21">
        <f t="shared" si="33"/>
        <v>693353</v>
      </c>
      <c r="E1915" s="24">
        <f t="shared" si="33"/>
        <v>693353</v>
      </c>
      <c r="F1915" s="104"/>
      <c r="G1915" s="104"/>
      <c r="H1915" s="113"/>
      <c r="I1915" s="113"/>
      <c r="J1915" s="31"/>
      <c r="K1915" s="32"/>
      <c r="L1915" s="113">
        <v>693353</v>
      </c>
      <c r="M1915" s="113">
        <v>693353</v>
      </c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1364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1364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1364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1364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1364</v>
      </c>
      <c r="B1920" s="111" t="s">
        <v>472</v>
      </c>
      <c r="C1920" s="112" t="s">
        <v>473</v>
      </c>
      <c r="D1920" s="21">
        <f t="shared" si="33"/>
        <v>2818.39</v>
      </c>
      <c r="E1920" s="24">
        <f t="shared" si="33"/>
        <v>0</v>
      </c>
      <c r="F1920" s="104">
        <v>2818.39</v>
      </c>
      <c r="G1920" s="104">
        <v>0</v>
      </c>
      <c r="H1920" s="113">
        <v>0</v>
      </c>
      <c r="I1920" s="113">
        <v>0</v>
      </c>
      <c r="J1920" s="31">
        <v>0</v>
      </c>
      <c r="K1920" s="32">
        <v>0</v>
      </c>
      <c r="L1920" s="113">
        <v>0</v>
      </c>
      <c r="M1920" s="113">
        <v>0</v>
      </c>
      <c r="N1920" s="31">
        <v>0</v>
      </c>
      <c r="O1920" s="32">
        <v>0</v>
      </c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1364</v>
      </c>
      <c r="B1921" s="111" t="s">
        <v>474</v>
      </c>
      <c r="C1921" s="112" t="s">
        <v>475</v>
      </c>
      <c r="D1921" s="21">
        <f t="shared" si="33"/>
        <v>1182375.5</v>
      </c>
      <c r="E1921" s="24">
        <f t="shared" si="33"/>
        <v>0</v>
      </c>
      <c r="F1921" s="104">
        <v>772938</v>
      </c>
      <c r="G1921" s="104">
        <v>0</v>
      </c>
      <c r="H1921" s="113">
        <v>409437.5</v>
      </c>
      <c r="I1921" s="113">
        <v>0</v>
      </c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1364</v>
      </c>
      <c r="B1922" s="111" t="s">
        <v>476</v>
      </c>
      <c r="C1922" s="112" t="s">
        <v>477</v>
      </c>
      <c r="D1922" s="21">
        <f t="shared" si="33"/>
        <v>0</v>
      </c>
      <c r="E1922" s="24">
        <f t="shared" si="33"/>
        <v>0</v>
      </c>
      <c r="F1922" s="104"/>
      <c r="G1922" s="104"/>
      <c r="H1922" s="113"/>
      <c r="I1922" s="113"/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1430</v>
      </c>
      <c r="AG1922" s="34" t="s">
        <v>1434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1364</v>
      </c>
      <c r="B1923" s="111" t="s">
        <v>478</v>
      </c>
      <c r="C1923" s="112" t="s">
        <v>479</v>
      </c>
      <c r="D1923" s="21">
        <f t="shared" si="33"/>
        <v>0</v>
      </c>
      <c r="E1923" s="24">
        <f t="shared" si="33"/>
        <v>0</v>
      </c>
      <c r="F1923" s="104"/>
      <c r="G1923" s="104"/>
      <c r="H1923" s="113"/>
      <c r="I1923" s="113"/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1430</v>
      </c>
      <c r="AG1923" s="34" t="s">
        <v>1434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1364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1430</v>
      </c>
      <c r="AG1924" s="34" t="s">
        <v>1434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1364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1430</v>
      </c>
      <c r="AG1925" s="34" t="s">
        <v>1434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1364</v>
      </c>
      <c r="B1926" s="111" t="s">
        <v>484</v>
      </c>
      <c r="C1926" s="112" t="s">
        <v>485</v>
      </c>
      <c r="D1926" s="21">
        <f t="shared" si="34"/>
        <v>445000</v>
      </c>
      <c r="E1926" s="24">
        <f t="shared" si="34"/>
        <v>435000</v>
      </c>
      <c r="F1926" s="104">
        <v>95000</v>
      </c>
      <c r="G1926" s="104">
        <v>95000</v>
      </c>
      <c r="H1926" s="113">
        <v>95000</v>
      </c>
      <c r="I1926" s="113">
        <v>85000</v>
      </c>
      <c r="J1926" s="31">
        <v>85000</v>
      </c>
      <c r="K1926" s="32">
        <v>85000</v>
      </c>
      <c r="L1926" s="113">
        <v>85000</v>
      </c>
      <c r="M1926" s="113">
        <v>85000</v>
      </c>
      <c r="N1926" s="31">
        <v>85000</v>
      </c>
      <c r="O1926" s="32">
        <v>85000</v>
      </c>
      <c r="P1926" s="113"/>
      <c r="Q1926" s="113"/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1430</v>
      </c>
      <c r="AG1926" s="34" t="s">
        <v>1434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1364</v>
      </c>
      <c r="B1927" s="111" t="s">
        <v>486</v>
      </c>
      <c r="C1927" s="112" t="s">
        <v>1609</v>
      </c>
      <c r="D1927" s="21">
        <f t="shared" si="34"/>
        <v>4113435</v>
      </c>
      <c r="E1927" s="24">
        <f t="shared" si="34"/>
        <v>4068335</v>
      </c>
      <c r="F1927" s="104">
        <v>775060</v>
      </c>
      <c r="G1927" s="104">
        <v>778040</v>
      </c>
      <c r="H1927" s="113">
        <v>776640</v>
      </c>
      <c r="I1927" s="113">
        <v>779580</v>
      </c>
      <c r="J1927" s="31">
        <v>779580</v>
      </c>
      <c r="K1927" s="32">
        <v>960040</v>
      </c>
      <c r="L1927" s="113">
        <v>967340</v>
      </c>
      <c r="M1927" s="113">
        <v>822115</v>
      </c>
      <c r="N1927" s="31">
        <v>814815</v>
      </c>
      <c r="O1927" s="32">
        <v>728560</v>
      </c>
      <c r="P1927" s="113"/>
      <c r="Q1927" s="113"/>
      <c r="R1927" s="31"/>
      <c r="S1927" s="32"/>
      <c r="T1927" s="113"/>
      <c r="U1927" s="113"/>
      <c r="V1927" s="31"/>
      <c r="W1927" s="32"/>
      <c r="X1927" s="113"/>
      <c r="Y1927" s="113"/>
      <c r="Z1927" s="31"/>
      <c r="AA1927" s="32"/>
      <c r="AB1927" s="113"/>
      <c r="AC1927" s="113"/>
      <c r="AD1927" s="33"/>
      <c r="AF1927" s="19" t="s">
        <v>1430</v>
      </c>
      <c r="AG1927" s="34" t="s">
        <v>1434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1364</v>
      </c>
      <c r="B1928" s="111" t="s">
        <v>488</v>
      </c>
      <c r="C1928" s="112" t="s">
        <v>489</v>
      </c>
      <c r="D1928" s="21">
        <f t="shared" si="34"/>
        <v>256820</v>
      </c>
      <c r="E1928" s="24">
        <f t="shared" si="34"/>
        <v>262580</v>
      </c>
      <c r="F1928" s="104">
        <v>41700</v>
      </c>
      <c r="G1928" s="104">
        <v>45150</v>
      </c>
      <c r="H1928" s="113">
        <v>45150</v>
      </c>
      <c r="I1928" s="113">
        <v>52830</v>
      </c>
      <c r="J1928" s="31">
        <v>52830</v>
      </c>
      <c r="K1928" s="32">
        <v>63320</v>
      </c>
      <c r="L1928" s="113">
        <v>63320</v>
      </c>
      <c r="M1928" s="113">
        <v>53820</v>
      </c>
      <c r="N1928" s="31">
        <v>53820</v>
      </c>
      <c r="O1928" s="32">
        <v>47460</v>
      </c>
      <c r="P1928" s="113"/>
      <c r="Q1928" s="113"/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1430</v>
      </c>
      <c r="AG1928" s="34" t="s">
        <v>1434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1364</v>
      </c>
      <c r="B1929" s="111" t="s">
        <v>490</v>
      </c>
      <c r="C1929" s="112" t="s">
        <v>1610</v>
      </c>
      <c r="D1929" s="21">
        <f t="shared" si="34"/>
        <v>0</v>
      </c>
      <c r="E1929" s="24">
        <f t="shared" si="34"/>
        <v>0</v>
      </c>
      <c r="F1929" s="104"/>
      <c r="G1929" s="104"/>
      <c r="H1929" s="113"/>
      <c r="I1929" s="113"/>
      <c r="J1929" s="31"/>
      <c r="K1929" s="32"/>
      <c r="L1929" s="113"/>
      <c r="M1929" s="113"/>
      <c r="N1929" s="31"/>
      <c r="O1929" s="32"/>
      <c r="P1929" s="113"/>
      <c r="Q1929" s="113"/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1430</v>
      </c>
      <c r="AG1929" s="34" t="s">
        <v>1434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1364</v>
      </c>
      <c r="B1930" s="111" t="s">
        <v>492</v>
      </c>
      <c r="C1930" s="112" t="s">
        <v>493</v>
      </c>
      <c r="D1930" s="21">
        <f t="shared" si="34"/>
        <v>0</v>
      </c>
      <c r="E1930" s="24">
        <f t="shared" si="34"/>
        <v>0</v>
      </c>
      <c r="F1930" s="104"/>
      <c r="G1930" s="104"/>
      <c r="H1930" s="105"/>
      <c r="I1930" s="105"/>
      <c r="J1930" s="106"/>
      <c r="K1930" s="107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1430</v>
      </c>
      <c r="AG1930" s="34" t="s">
        <v>1434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1364</v>
      </c>
      <c r="B1931" s="111" t="s">
        <v>494</v>
      </c>
      <c r="C1931" s="112" t="s">
        <v>495</v>
      </c>
      <c r="D1931" s="21">
        <f t="shared" si="34"/>
        <v>2352800</v>
      </c>
      <c r="E1931" s="24">
        <f t="shared" si="34"/>
        <v>2961600</v>
      </c>
      <c r="F1931" s="104">
        <v>585300</v>
      </c>
      <c r="G1931" s="104">
        <v>586700</v>
      </c>
      <c r="H1931" s="105">
        <v>0</v>
      </c>
      <c r="I1931" s="105">
        <v>580800</v>
      </c>
      <c r="J1931" s="106">
        <v>1173400</v>
      </c>
      <c r="K1931" s="107">
        <v>580800</v>
      </c>
      <c r="L1931" s="105">
        <v>594100</v>
      </c>
      <c r="M1931" s="105">
        <v>619200</v>
      </c>
      <c r="N1931" s="106">
        <v>0</v>
      </c>
      <c r="O1931" s="107">
        <v>594100</v>
      </c>
      <c r="P1931" s="105"/>
      <c r="Q1931" s="105"/>
      <c r="R1931" s="106"/>
      <c r="S1931" s="107"/>
      <c r="T1931" s="105"/>
      <c r="U1931" s="105"/>
      <c r="V1931" s="106"/>
      <c r="W1931" s="107"/>
      <c r="X1931" s="105"/>
      <c r="Y1931" s="105"/>
      <c r="Z1931" s="106"/>
      <c r="AA1931" s="107"/>
      <c r="AB1931" s="105"/>
      <c r="AC1931" s="105"/>
      <c r="AD1931" s="33"/>
      <c r="AF1931" s="19" t="s">
        <v>1430</v>
      </c>
      <c r="AG1931" s="34" t="s">
        <v>1434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1364</v>
      </c>
      <c r="B1932" s="111" t="s">
        <v>496</v>
      </c>
      <c r="C1932" s="112" t="s">
        <v>497</v>
      </c>
      <c r="D1932" s="21">
        <f t="shared" si="34"/>
        <v>0</v>
      </c>
      <c r="E1932" s="24">
        <f t="shared" si="34"/>
        <v>0</v>
      </c>
      <c r="F1932" s="104"/>
      <c r="G1932" s="104"/>
      <c r="H1932" s="113"/>
      <c r="I1932" s="113"/>
      <c r="J1932" s="31"/>
      <c r="K1932" s="32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1430</v>
      </c>
      <c r="AG1932" s="34" t="s">
        <v>1434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1364</v>
      </c>
      <c r="B1933" s="111" t="s">
        <v>498</v>
      </c>
      <c r="C1933" s="112" t="s">
        <v>461</v>
      </c>
      <c r="D1933" s="21">
        <f t="shared" si="34"/>
        <v>970541.27999999991</v>
      </c>
      <c r="E1933" s="24">
        <f t="shared" si="34"/>
        <v>972611.36</v>
      </c>
      <c r="F1933" s="104">
        <v>9724.09</v>
      </c>
      <c r="G1933" s="104">
        <v>222684.16</v>
      </c>
      <c r="H1933" s="105">
        <v>264380.12</v>
      </c>
      <c r="I1933" s="105">
        <v>213891.46</v>
      </c>
      <c r="J1933" s="106">
        <v>392033.72</v>
      </c>
      <c r="K1933" s="107">
        <v>188421.73</v>
      </c>
      <c r="L1933" s="105">
        <v>168360.71</v>
      </c>
      <c r="M1933" s="105">
        <v>188244.73</v>
      </c>
      <c r="N1933" s="106">
        <v>136042.64000000001</v>
      </c>
      <c r="O1933" s="107">
        <v>159369.28</v>
      </c>
      <c r="P1933" s="113"/>
      <c r="Q1933" s="113"/>
      <c r="R1933" s="106"/>
      <c r="S1933" s="107"/>
      <c r="T1933" s="105"/>
      <c r="U1933" s="105"/>
      <c r="V1933" s="106"/>
      <c r="W1933" s="107"/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1364</v>
      </c>
      <c r="B1934" s="111" t="s">
        <v>499</v>
      </c>
      <c r="C1934" s="112" t="s">
        <v>500</v>
      </c>
      <c r="D1934" s="21">
        <f t="shared" si="34"/>
        <v>0</v>
      </c>
      <c r="E1934" s="24">
        <f t="shared" si="34"/>
        <v>0</v>
      </c>
      <c r="F1934" s="104"/>
      <c r="G1934" s="104"/>
      <c r="H1934" s="113"/>
      <c r="I1934" s="113"/>
      <c r="J1934" s="31"/>
      <c r="K1934" s="32"/>
      <c r="L1934" s="113"/>
      <c r="M1934" s="113"/>
      <c r="N1934" s="31"/>
      <c r="O1934" s="32"/>
      <c r="P1934" s="105"/>
      <c r="Q1934" s="105"/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1364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0</v>
      </c>
      <c r="F1935" s="104"/>
      <c r="G1935" s="104"/>
      <c r="H1935" s="113"/>
      <c r="I1935" s="113"/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1364</v>
      </c>
      <c r="B1936" s="111" t="s">
        <v>503</v>
      </c>
      <c r="C1936" s="112" t="s">
        <v>504</v>
      </c>
      <c r="D1936" s="21">
        <f t="shared" si="34"/>
        <v>0</v>
      </c>
      <c r="E1936" s="24">
        <f t="shared" si="34"/>
        <v>0</v>
      </c>
      <c r="F1936" s="104"/>
      <c r="G1936" s="104"/>
      <c r="H1936" s="113"/>
      <c r="I1936" s="113"/>
      <c r="J1936" s="31"/>
      <c r="K1936" s="32"/>
      <c r="L1936" s="113"/>
      <c r="M1936" s="113"/>
      <c r="N1936" s="31"/>
      <c r="O1936" s="32"/>
      <c r="P1936" s="113"/>
      <c r="Q1936" s="113"/>
      <c r="R1936" s="31"/>
      <c r="S1936" s="32"/>
      <c r="T1936" s="113"/>
      <c r="U1936" s="113"/>
      <c r="V1936" s="31"/>
      <c r="W1936" s="32"/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1364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1364</v>
      </c>
      <c r="B1938" s="111" t="s">
        <v>507</v>
      </c>
      <c r="C1938" s="112" t="s">
        <v>508</v>
      </c>
      <c r="D1938" s="21">
        <f t="shared" si="34"/>
        <v>0</v>
      </c>
      <c r="E1938" s="24">
        <f t="shared" si="34"/>
        <v>0</v>
      </c>
      <c r="F1938" s="104"/>
      <c r="G1938" s="104"/>
      <c r="H1938" s="113"/>
      <c r="I1938" s="113"/>
      <c r="J1938" s="31"/>
      <c r="K1938" s="32"/>
      <c r="L1938" s="113"/>
      <c r="M1938" s="113"/>
      <c r="N1938" s="31"/>
      <c r="O1938" s="32"/>
      <c r="P1938" s="113"/>
      <c r="Q1938" s="113"/>
      <c r="R1938" s="31"/>
      <c r="S1938" s="32"/>
      <c r="T1938" s="113"/>
      <c r="U1938" s="113"/>
      <c r="V1938" s="31"/>
      <c r="W1938" s="32"/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1364</v>
      </c>
      <c r="B1939" s="111" t="s">
        <v>509</v>
      </c>
      <c r="C1939" s="112" t="s">
        <v>510</v>
      </c>
      <c r="D1939" s="21">
        <f t="shared" si="34"/>
        <v>0</v>
      </c>
      <c r="E1939" s="24">
        <f t="shared" si="34"/>
        <v>0</v>
      </c>
      <c r="F1939" s="104"/>
      <c r="G1939" s="104"/>
      <c r="H1939" s="113"/>
      <c r="I1939" s="113"/>
      <c r="J1939" s="31"/>
      <c r="K1939" s="32"/>
      <c r="L1939" s="113"/>
      <c r="M1939" s="113"/>
      <c r="N1939" s="31"/>
      <c r="O1939" s="32"/>
      <c r="P1939" s="113"/>
      <c r="Q1939" s="113"/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1364</v>
      </c>
      <c r="B1940" s="111" t="s">
        <v>511</v>
      </c>
      <c r="C1940" s="112" t="s">
        <v>512</v>
      </c>
      <c r="D1940" s="21">
        <f t="shared" si="34"/>
        <v>0</v>
      </c>
      <c r="E1940" s="24">
        <f t="shared" si="34"/>
        <v>0</v>
      </c>
      <c r="F1940" s="104"/>
      <c r="G1940" s="104"/>
      <c r="H1940" s="113"/>
      <c r="I1940" s="113"/>
      <c r="J1940" s="31"/>
      <c r="K1940" s="32"/>
      <c r="L1940" s="113"/>
      <c r="M1940" s="113"/>
      <c r="N1940" s="31"/>
      <c r="O1940" s="32"/>
      <c r="P1940" s="113"/>
      <c r="Q1940" s="113"/>
      <c r="R1940" s="31"/>
      <c r="S1940" s="32"/>
      <c r="T1940" s="113"/>
      <c r="U1940" s="113"/>
      <c r="V1940" s="31"/>
      <c r="W1940" s="32"/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1364</v>
      </c>
      <c r="B1941" s="111" t="s">
        <v>513</v>
      </c>
      <c r="C1941" s="112" t="s">
        <v>514</v>
      </c>
      <c r="D1941" s="21">
        <f t="shared" si="34"/>
        <v>0</v>
      </c>
      <c r="E1941" s="24">
        <f t="shared" si="34"/>
        <v>0</v>
      </c>
      <c r="F1941" s="104"/>
      <c r="G1941" s="104"/>
      <c r="H1941" s="113"/>
      <c r="I1941" s="113"/>
      <c r="J1941" s="31"/>
      <c r="K1941" s="32"/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1364</v>
      </c>
      <c r="B1942" s="111" t="s">
        <v>515</v>
      </c>
      <c r="C1942" s="112" t="s">
        <v>516</v>
      </c>
      <c r="D1942" s="21">
        <f t="shared" si="34"/>
        <v>2438988.63</v>
      </c>
      <c r="E1942" s="24">
        <f t="shared" si="34"/>
        <v>2438988.63</v>
      </c>
      <c r="F1942" s="104">
        <v>488329.45</v>
      </c>
      <c r="G1942" s="104">
        <v>488329.45</v>
      </c>
      <c r="H1942" s="113">
        <v>501548.21</v>
      </c>
      <c r="I1942" s="113">
        <v>501548.21</v>
      </c>
      <c r="J1942" s="31">
        <v>487343.57</v>
      </c>
      <c r="K1942" s="32">
        <v>487343.57</v>
      </c>
      <c r="L1942" s="113">
        <v>484897.67</v>
      </c>
      <c r="M1942" s="113">
        <v>484897.67</v>
      </c>
      <c r="N1942" s="31">
        <v>476869.73</v>
      </c>
      <c r="O1942" s="32">
        <v>476869.73</v>
      </c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1364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1364</v>
      </c>
      <c r="B1944" s="111" t="s">
        <v>519</v>
      </c>
      <c r="C1944" s="112" t="s">
        <v>520</v>
      </c>
      <c r="D1944" s="21">
        <f t="shared" si="34"/>
        <v>106516.26</v>
      </c>
      <c r="E1944" s="24">
        <f t="shared" si="34"/>
        <v>96396.57</v>
      </c>
      <c r="F1944" s="104">
        <v>31503.35</v>
      </c>
      <c r="G1944" s="104">
        <v>16157.98</v>
      </c>
      <c r="H1944" s="113">
        <v>16157.99</v>
      </c>
      <c r="I1944" s="113">
        <v>15013.36</v>
      </c>
      <c r="J1944" s="31">
        <v>15013.35</v>
      </c>
      <c r="K1944" s="32">
        <v>23879.9</v>
      </c>
      <c r="L1944" s="113">
        <v>23879.9</v>
      </c>
      <c r="M1944" s="113">
        <v>19961.669999999998</v>
      </c>
      <c r="N1944" s="31">
        <v>19961.669999999998</v>
      </c>
      <c r="O1944" s="32">
        <v>21383.66</v>
      </c>
      <c r="P1944" s="113"/>
      <c r="Q1944" s="113"/>
      <c r="R1944" s="31"/>
      <c r="S1944" s="32"/>
      <c r="T1944" s="113"/>
      <c r="U1944" s="113"/>
      <c r="V1944" s="31"/>
      <c r="W1944" s="32"/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1364</v>
      </c>
      <c r="B1945" s="111" t="s">
        <v>521</v>
      </c>
      <c r="C1945" s="112" t="s">
        <v>1611</v>
      </c>
      <c r="D1945" s="21">
        <f t="shared" si="34"/>
        <v>0</v>
      </c>
      <c r="E1945" s="24">
        <f t="shared" si="34"/>
        <v>0</v>
      </c>
      <c r="F1945" s="104"/>
      <c r="G1945" s="104"/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1364</v>
      </c>
      <c r="B1946" s="111" t="s">
        <v>522</v>
      </c>
      <c r="C1946" s="112" t="s">
        <v>1612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1364</v>
      </c>
      <c r="B1947" s="111" t="s">
        <v>523</v>
      </c>
      <c r="C1947" s="112" t="s">
        <v>1693</v>
      </c>
      <c r="D1947" s="21">
        <f t="shared" si="34"/>
        <v>114768</v>
      </c>
      <c r="E1947" s="24">
        <f t="shared" si="34"/>
        <v>114768</v>
      </c>
      <c r="F1947" s="104">
        <v>16989</v>
      </c>
      <c r="G1947" s="104">
        <v>16989</v>
      </c>
      <c r="H1947" s="113">
        <v>18312</v>
      </c>
      <c r="I1947" s="113">
        <v>18312</v>
      </c>
      <c r="J1947" s="31">
        <v>46380</v>
      </c>
      <c r="K1947" s="32">
        <v>46380</v>
      </c>
      <c r="L1947" s="113">
        <v>28342</v>
      </c>
      <c r="M1947" s="113">
        <v>28342</v>
      </c>
      <c r="N1947" s="31">
        <v>4745</v>
      </c>
      <c r="O1947" s="32">
        <v>4745</v>
      </c>
      <c r="P1947" s="113"/>
      <c r="Q1947" s="113"/>
      <c r="R1947" s="31"/>
      <c r="S1947" s="32"/>
      <c r="T1947" s="113"/>
      <c r="U1947" s="113"/>
      <c r="V1947" s="31"/>
      <c r="W1947" s="32"/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1364</v>
      </c>
      <c r="B1948" s="111" t="s">
        <v>524</v>
      </c>
      <c r="C1948" s="112" t="s">
        <v>525</v>
      </c>
      <c r="D1948" s="21">
        <f t="shared" si="34"/>
        <v>33052301.619999997</v>
      </c>
      <c r="E1948" s="24">
        <f t="shared" si="34"/>
        <v>45320695.100000001</v>
      </c>
      <c r="F1948" s="104">
        <v>0</v>
      </c>
      <c r="G1948" s="104">
        <v>0</v>
      </c>
      <c r="H1948" s="113">
        <v>20059951.379999999</v>
      </c>
      <c r="I1948" s="113">
        <v>21161391.600000001</v>
      </c>
      <c r="J1948" s="31">
        <v>3824278.68</v>
      </c>
      <c r="K1948" s="32">
        <v>3824278.68</v>
      </c>
      <c r="L1948" s="113">
        <v>9168071.5600000005</v>
      </c>
      <c r="M1948" s="113">
        <v>10167512.42</v>
      </c>
      <c r="N1948" s="31">
        <v>0</v>
      </c>
      <c r="O1948" s="32">
        <v>10167512.4</v>
      </c>
      <c r="P1948" s="113"/>
      <c r="Q1948" s="113"/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1364</v>
      </c>
      <c r="B1949" s="111" t="s">
        <v>526</v>
      </c>
      <c r="C1949" s="112" t="s">
        <v>527</v>
      </c>
      <c r="D1949" s="21">
        <f t="shared" si="34"/>
        <v>1029581</v>
      </c>
      <c r="E1949" s="24">
        <f t="shared" si="34"/>
        <v>1752681</v>
      </c>
      <c r="F1949" s="104"/>
      <c r="G1949" s="104"/>
      <c r="H1949" s="113"/>
      <c r="I1949" s="113"/>
      <c r="J1949" s="31">
        <v>0</v>
      </c>
      <c r="K1949" s="32">
        <v>1752681</v>
      </c>
      <c r="L1949" s="113">
        <v>402396</v>
      </c>
      <c r="M1949" s="113">
        <v>0</v>
      </c>
      <c r="N1949" s="31">
        <v>627185</v>
      </c>
      <c r="O1949" s="32">
        <v>0</v>
      </c>
      <c r="P1949" s="113"/>
      <c r="Q1949" s="113"/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1364</v>
      </c>
      <c r="B1950" s="111" t="s">
        <v>528</v>
      </c>
      <c r="C1950" s="112" t="s">
        <v>529</v>
      </c>
      <c r="D1950" s="21">
        <f t="shared" si="34"/>
        <v>981873.2</v>
      </c>
      <c r="E1950" s="24">
        <f t="shared" si="34"/>
        <v>2000000</v>
      </c>
      <c r="F1950" s="104"/>
      <c r="G1950" s="104"/>
      <c r="H1950" s="105">
        <v>291566.44</v>
      </c>
      <c r="I1950" s="105">
        <v>1500000</v>
      </c>
      <c r="J1950" s="106">
        <v>188583.07</v>
      </c>
      <c r="K1950" s="107">
        <v>0</v>
      </c>
      <c r="L1950" s="105">
        <v>318213.96999999997</v>
      </c>
      <c r="M1950" s="105">
        <v>500000</v>
      </c>
      <c r="N1950" s="106">
        <v>183509.72</v>
      </c>
      <c r="O1950" s="107">
        <v>0</v>
      </c>
      <c r="P1950" s="113"/>
      <c r="Q1950" s="113"/>
      <c r="R1950" s="106"/>
      <c r="S1950" s="107"/>
      <c r="T1950" s="105"/>
      <c r="U1950" s="105"/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1364</v>
      </c>
      <c r="B1951" s="111" t="s">
        <v>530</v>
      </c>
      <c r="C1951" s="112" t="s">
        <v>531</v>
      </c>
      <c r="D1951" s="21">
        <f t="shared" si="34"/>
        <v>5882414.2799999993</v>
      </c>
      <c r="E1951" s="24">
        <f t="shared" si="34"/>
        <v>5952468.2799999993</v>
      </c>
      <c r="F1951" s="104"/>
      <c r="G1951" s="104"/>
      <c r="H1951" s="113">
        <v>3968468.28</v>
      </c>
      <c r="I1951" s="113">
        <v>3968468.28</v>
      </c>
      <c r="J1951" s="31"/>
      <c r="K1951" s="32"/>
      <c r="L1951" s="113">
        <v>0</v>
      </c>
      <c r="M1951" s="113">
        <v>1984000</v>
      </c>
      <c r="N1951" s="31">
        <v>1913946</v>
      </c>
      <c r="O1951" s="32">
        <v>0</v>
      </c>
      <c r="P1951" s="105"/>
      <c r="Q1951" s="105"/>
      <c r="R1951" s="31"/>
      <c r="S1951" s="32"/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1364</v>
      </c>
      <c r="B1952" s="111" t="s">
        <v>532</v>
      </c>
      <c r="C1952" s="112" t="s">
        <v>533</v>
      </c>
      <c r="D1952" s="21">
        <f t="shared" si="34"/>
        <v>0</v>
      </c>
      <c r="E1952" s="24">
        <f t="shared" si="34"/>
        <v>0</v>
      </c>
      <c r="F1952" s="104"/>
      <c r="G1952" s="104"/>
      <c r="H1952" s="113"/>
      <c r="I1952" s="113"/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1364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1364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1364</v>
      </c>
      <c r="B1955" s="111" t="s">
        <v>538</v>
      </c>
      <c r="C1955" s="112" t="s">
        <v>1694</v>
      </c>
      <c r="D1955" s="21">
        <f t="shared" si="34"/>
        <v>0</v>
      </c>
      <c r="E1955" s="24">
        <f t="shared" si="34"/>
        <v>0</v>
      </c>
      <c r="F1955" s="104"/>
      <c r="G1955" s="104"/>
      <c r="H1955" s="113"/>
      <c r="I1955" s="113"/>
      <c r="J1955" s="31"/>
      <c r="K1955" s="32"/>
      <c r="L1955" s="113"/>
      <c r="M1955" s="113"/>
      <c r="N1955" s="31"/>
      <c r="O1955" s="32"/>
      <c r="P1955" s="113"/>
      <c r="Q1955" s="113"/>
      <c r="R1955" s="31"/>
      <c r="S1955" s="32"/>
      <c r="T1955" s="113"/>
      <c r="U1955" s="113"/>
      <c r="V1955" s="31"/>
      <c r="W1955" s="32"/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1364</v>
      </c>
      <c r="B1956" s="111" t="s">
        <v>539</v>
      </c>
      <c r="C1956" s="112" t="s">
        <v>540</v>
      </c>
      <c r="D1956" s="21">
        <f t="shared" si="34"/>
        <v>0</v>
      </c>
      <c r="E1956" s="24">
        <f t="shared" si="34"/>
        <v>0</v>
      </c>
      <c r="F1956" s="104"/>
      <c r="G1956" s="104"/>
      <c r="H1956" s="113"/>
      <c r="I1956" s="113"/>
      <c r="J1956" s="31"/>
      <c r="K1956" s="32"/>
      <c r="L1956" s="113"/>
      <c r="M1956" s="113"/>
      <c r="N1956" s="31"/>
      <c r="O1956" s="32"/>
      <c r="P1956" s="113"/>
      <c r="Q1956" s="113"/>
      <c r="R1956" s="31"/>
      <c r="S1956" s="32"/>
      <c r="T1956" s="113"/>
      <c r="U1956" s="113"/>
      <c r="V1956" s="31"/>
      <c r="W1956" s="32"/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1364</v>
      </c>
      <c r="B1957" s="111" t="s">
        <v>541</v>
      </c>
      <c r="C1957" s="112" t="s">
        <v>542</v>
      </c>
      <c r="D1957" s="21">
        <f t="shared" si="34"/>
        <v>0</v>
      </c>
      <c r="E1957" s="24">
        <f t="shared" si="34"/>
        <v>0</v>
      </c>
      <c r="F1957" s="104"/>
      <c r="G1957" s="104"/>
      <c r="H1957" s="105"/>
      <c r="I1957" s="105"/>
      <c r="J1957" s="106"/>
      <c r="K1957" s="107"/>
      <c r="L1957" s="105"/>
      <c r="M1957" s="105"/>
      <c r="N1957" s="106"/>
      <c r="O1957" s="107"/>
      <c r="P1957" s="113"/>
      <c r="Q1957" s="113"/>
      <c r="R1957" s="106"/>
      <c r="S1957" s="107"/>
      <c r="T1957" s="105"/>
      <c r="U1957" s="105"/>
      <c r="V1957" s="106"/>
      <c r="W1957" s="107"/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1364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1364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1364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1364</v>
      </c>
      <c r="B1961" s="111" t="s">
        <v>549</v>
      </c>
      <c r="C1961" s="112" t="s">
        <v>550</v>
      </c>
      <c r="D1961" s="21">
        <f t="shared" si="34"/>
        <v>0</v>
      </c>
      <c r="E1961" s="24">
        <f t="shared" si="34"/>
        <v>0</v>
      </c>
      <c r="F1961" s="104"/>
      <c r="G1961" s="104"/>
      <c r="H1961" s="113"/>
      <c r="I1961" s="113"/>
      <c r="J1961" s="31"/>
      <c r="K1961" s="32"/>
      <c r="L1961" s="113"/>
      <c r="M1961" s="113"/>
      <c r="N1961" s="31"/>
      <c r="O1961" s="32"/>
      <c r="P1961" s="113"/>
      <c r="Q1961" s="113"/>
      <c r="R1961" s="31"/>
      <c r="S1961" s="32"/>
      <c r="T1961" s="113"/>
      <c r="U1961" s="113"/>
      <c r="V1961" s="31"/>
      <c r="W1961" s="32"/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1364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1364</v>
      </c>
      <c r="B1963" s="111" t="s">
        <v>553</v>
      </c>
      <c r="C1963" s="112" t="s">
        <v>554</v>
      </c>
      <c r="D1963" s="21">
        <f t="shared" si="34"/>
        <v>0</v>
      </c>
      <c r="E1963" s="24">
        <f t="shared" si="34"/>
        <v>0</v>
      </c>
      <c r="F1963" s="104"/>
      <c r="G1963" s="104"/>
      <c r="H1963" s="105"/>
      <c r="I1963" s="105"/>
      <c r="J1963" s="106"/>
      <c r="K1963" s="107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1364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1364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1364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1364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1364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1364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1364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1364</v>
      </c>
      <c r="B1971" s="111" t="s">
        <v>569</v>
      </c>
      <c r="C1971" s="112" t="s">
        <v>570</v>
      </c>
      <c r="D1971" s="21">
        <f t="shared" si="34"/>
        <v>0</v>
      </c>
      <c r="E1971" s="24">
        <f t="shared" si="34"/>
        <v>0</v>
      </c>
      <c r="F1971" s="104"/>
      <c r="G1971" s="104"/>
      <c r="H1971" s="105"/>
      <c r="I1971" s="105"/>
      <c r="J1971" s="106"/>
      <c r="K1971" s="107"/>
      <c r="L1971" s="105"/>
      <c r="M1971" s="105"/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1364</v>
      </c>
      <c r="B1972" s="111" t="s">
        <v>571</v>
      </c>
      <c r="C1972" s="112" t="s">
        <v>572</v>
      </c>
      <c r="D1972" s="21">
        <f t="shared" si="34"/>
        <v>0</v>
      </c>
      <c r="E1972" s="24">
        <f t="shared" si="34"/>
        <v>0</v>
      </c>
      <c r="F1972" s="104"/>
      <c r="G1972" s="104"/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1364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1364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1364</v>
      </c>
      <c r="B1975" s="111" t="s">
        <v>577</v>
      </c>
      <c r="C1975" s="112" t="s">
        <v>1613</v>
      </c>
      <c r="D1975" s="21">
        <f t="shared" si="34"/>
        <v>0</v>
      </c>
      <c r="E1975" s="24">
        <f t="shared" si="34"/>
        <v>0</v>
      </c>
      <c r="F1975" s="104">
        <v>0</v>
      </c>
      <c r="G1975" s="104">
        <v>0</v>
      </c>
      <c r="H1975" s="113">
        <v>0</v>
      </c>
      <c r="I1975" s="113">
        <v>0</v>
      </c>
      <c r="J1975" s="31">
        <v>0</v>
      </c>
      <c r="K1975" s="32">
        <v>0</v>
      </c>
      <c r="L1975" s="113">
        <v>0</v>
      </c>
      <c r="M1975" s="113">
        <v>0</v>
      </c>
      <c r="N1975" s="31">
        <v>0</v>
      </c>
      <c r="O1975" s="32">
        <v>0</v>
      </c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1364</v>
      </c>
      <c r="B1976" s="111" t="s">
        <v>578</v>
      </c>
      <c r="C1976" s="112" t="s">
        <v>579</v>
      </c>
      <c r="D1976" s="21">
        <f t="shared" si="34"/>
        <v>0</v>
      </c>
      <c r="E1976" s="24">
        <f t="shared" si="34"/>
        <v>0</v>
      </c>
      <c r="F1976" s="104">
        <v>0</v>
      </c>
      <c r="G1976" s="104">
        <v>0</v>
      </c>
      <c r="H1976" s="113">
        <v>0</v>
      </c>
      <c r="I1976" s="113">
        <v>0</v>
      </c>
      <c r="J1976" s="31">
        <v>0</v>
      </c>
      <c r="K1976" s="32">
        <v>0</v>
      </c>
      <c r="L1976" s="113">
        <v>0</v>
      </c>
      <c r="M1976" s="113">
        <v>0</v>
      </c>
      <c r="N1976" s="31">
        <v>0</v>
      </c>
      <c r="O1976" s="32">
        <v>0</v>
      </c>
      <c r="P1976" s="113"/>
      <c r="Q1976" s="113"/>
      <c r="R1976" s="31"/>
      <c r="S1976" s="32"/>
      <c r="T1976" s="113"/>
      <c r="U1976" s="113"/>
      <c r="V1976" s="31"/>
      <c r="W1976" s="32"/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1364</v>
      </c>
      <c r="B1977" s="111" t="s">
        <v>580</v>
      </c>
      <c r="C1977" s="112" t="s">
        <v>581</v>
      </c>
      <c r="D1977" s="21">
        <f t="shared" si="34"/>
        <v>366796.97</v>
      </c>
      <c r="E1977" s="24">
        <f t="shared" si="34"/>
        <v>1936389.56</v>
      </c>
      <c r="F1977" s="104">
        <v>0</v>
      </c>
      <c r="G1977" s="104">
        <v>1936389.56</v>
      </c>
      <c r="H1977" s="105">
        <v>0</v>
      </c>
      <c r="I1977" s="105">
        <v>0</v>
      </c>
      <c r="J1977" s="106">
        <v>0</v>
      </c>
      <c r="K1977" s="107">
        <v>0</v>
      </c>
      <c r="L1977" s="105">
        <v>0</v>
      </c>
      <c r="M1977" s="105">
        <v>0</v>
      </c>
      <c r="N1977" s="106">
        <v>366796.97</v>
      </c>
      <c r="O1977" s="107">
        <v>0</v>
      </c>
      <c r="P1977" s="113"/>
      <c r="Q1977" s="113"/>
      <c r="R1977" s="106"/>
      <c r="S1977" s="107"/>
      <c r="T1977" s="105"/>
      <c r="U1977" s="105"/>
      <c r="V1977" s="106"/>
      <c r="W1977" s="107"/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1364</v>
      </c>
      <c r="B1978" s="111" t="s">
        <v>582</v>
      </c>
      <c r="C1978" s="112" t="s">
        <v>1614</v>
      </c>
      <c r="D1978" s="21">
        <f t="shared" si="34"/>
        <v>0</v>
      </c>
      <c r="E1978" s="24">
        <f t="shared" si="34"/>
        <v>0</v>
      </c>
      <c r="F1978" s="104"/>
      <c r="G1978" s="104"/>
      <c r="H1978" s="105"/>
      <c r="I1978" s="105"/>
      <c r="J1978" s="106"/>
      <c r="K1978" s="107"/>
      <c r="L1978" s="105"/>
      <c r="M1978" s="105"/>
      <c r="N1978" s="106"/>
      <c r="O1978" s="107"/>
      <c r="P1978" s="105"/>
      <c r="Q1978" s="105"/>
      <c r="R1978" s="106"/>
      <c r="S1978" s="107"/>
      <c r="T1978" s="105"/>
      <c r="U1978" s="105"/>
      <c r="V1978" s="106"/>
      <c r="W1978" s="107"/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1364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>
        <v>0</v>
      </c>
      <c r="K1979" s="107">
        <v>0</v>
      </c>
      <c r="L1979" s="105">
        <v>0</v>
      </c>
      <c r="M1979" s="105">
        <v>0</v>
      </c>
      <c r="N1979" s="106">
        <v>0</v>
      </c>
      <c r="O1979" s="107">
        <v>0</v>
      </c>
      <c r="P1979" s="105"/>
      <c r="Q1979" s="105"/>
      <c r="R1979" s="106"/>
      <c r="S1979" s="107"/>
      <c r="T1979" s="105"/>
      <c r="U1979" s="105"/>
      <c r="V1979" s="106"/>
      <c r="W1979" s="107"/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1364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1364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1364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1364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1364</v>
      </c>
      <c r="B1984" s="111" t="s">
        <v>593</v>
      </c>
      <c r="C1984" s="112" t="s">
        <v>1615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1364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1364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1364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1364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1364</v>
      </c>
      <c r="B1989" s="111" t="s">
        <v>602</v>
      </c>
      <c r="C1989" s="112" t="s">
        <v>1695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1364</v>
      </c>
      <c r="B1990" s="111" t="s">
        <v>1616</v>
      </c>
      <c r="C1990" s="112" t="s">
        <v>1617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1364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1364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1364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1364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1364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1364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1364</v>
      </c>
      <c r="B1997" s="111" t="s">
        <v>615</v>
      </c>
      <c r="C1997" s="112" t="s">
        <v>616</v>
      </c>
      <c r="D1997" s="21">
        <f t="shared" si="35"/>
        <v>0</v>
      </c>
      <c r="E1997" s="24">
        <f t="shared" si="35"/>
        <v>0</v>
      </c>
      <c r="F1997" s="104"/>
      <c r="G1997" s="104"/>
      <c r="H1997" s="105"/>
      <c r="I1997" s="105"/>
      <c r="J1997" s="106"/>
      <c r="K1997" s="107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1364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1364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1364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28900</v>
      </c>
      <c r="F2000" s="104">
        <v>0</v>
      </c>
      <c r="G2000" s="104">
        <v>7700</v>
      </c>
      <c r="H2000" s="113">
        <v>0</v>
      </c>
      <c r="I2000" s="113">
        <v>0</v>
      </c>
      <c r="J2000" s="31">
        <v>0</v>
      </c>
      <c r="K2000" s="32">
        <v>10500</v>
      </c>
      <c r="L2000" s="113">
        <v>0</v>
      </c>
      <c r="M2000" s="113">
        <v>0</v>
      </c>
      <c r="N2000" s="31">
        <v>0</v>
      </c>
      <c r="O2000" s="32">
        <v>10700</v>
      </c>
      <c r="P2000" s="113"/>
      <c r="Q2000" s="113"/>
      <c r="R2000" s="31"/>
      <c r="S2000" s="32"/>
      <c r="T2000" s="113"/>
      <c r="U2000" s="113"/>
      <c r="V2000" s="31"/>
      <c r="W2000" s="32"/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1364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0</v>
      </c>
      <c r="F2001" s="104"/>
      <c r="G2001" s="104"/>
      <c r="H2001" s="113"/>
      <c r="I2001" s="113"/>
      <c r="J2001" s="31"/>
      <c r="K2001" s="32"/>
      <c r="L2001" s="113"/>
      <c r="M2001" s="113"/>
      <c r="N2001" s="31"/>
      <c r="O2001" s="32"/>
      <c r="P2001" s="113"/>
      <c r="Q2001" s="113"/>
      <c r="R2001" s="31"/>
      <c r="S2001" s="32"/>
      <c r="T2001" s="113"/>
      <c r="U2001" s="113"/>
      <c r="V2001" s="31"/>
      <c r="W2001" s="32"/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1364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1364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8527.02</v>
      </c>
      <c r="F2003" s="104"/>
      <c r="G2003" s="104"/>
      <c r="H2003" s="113"/>
      <c r="I2003" s="113"/>
      <c r="J2003" s="31"/>
      <c r="K2003" s="32"/>
      <c r="L2003" s="113"/>
      <c r="M2003" s="113"/>
      <c r="N2003" s="31">
        <v>0</v>
      </c>
      <c r="O2003" s="32">
        <v>8527.02</v>
      </c>
      <c r="P2003" s="113"/>
      <c r="Q2003" s="113"/>
      <c r="R2003" s="31"/>
      <c r="S2003" s="32"/>
      <c r="T2003" s="113"/>
      <c r="U2003" s="113"/>
      <c r="V2003" s="31"/>
      <c r="W2003" s="32"/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1364</v>
      </c>
      <c r="B2004" s="111" t="s">
        <v>629</v>
      </c>
      <c r="C2004" s="112" t="s">
        <v>630</v>
      </c>
      <c r="D2004" s="21">
        <f t="shared" si="35"/>
        <v>8152</v>
      </c>
      <c r="E2004" s="24">
        <f t="shared" si="35"/>
        <v>1225336.23</v>
      </c>
      <c r="F2004" s="104">
        <v>1764</v>
      </c>
      <c r="G2004" s="104">
        <v>229465.05</v>
      </c>
      <c r="H2004" s="113">
        <v>0</v>
      </c>
      <c r="I2004" s="113">
        <v>274142.73</v>
      </c>
      <c r="J2004" s="31">
        <v>1440</v>
      </c>
      <c r="K2004" s="32">
        <v>307108.90000000002</v>
      </c>
      <c r="L2004" s="113">
        <v>0</v>
      </c>
      <c r="M2004" s="113">
        <v>206867.05</v>
      </c>
      <c r="N2004" s="31">
        <v>4948</v>
      </c>
      <c r="O2004" s="32">
        <v>207752.5</v>
      </c>
      <c r="P2004" s="113"/>
      <c r="Q2004" s="113"/>
      <c r="R2004" s="31"/>
      <c r="S2004" s="32"/>
      <c r="T2004" s="113"/>
      <c r="U2004" s="113"/>
      <c r="V2004" s="31"/>
      <c r="W2004" s="32"/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1364</v>
      </c>
      <c r="B2005" s="111" t="s">
        <v>631</v>
      </c>
      <c r="C2005" s="112" t="s">
        <v>632</v>
      </c>
      <c r="D2005" s="21">
        <f t="shared" si="35"/>
        <v>1198</v>
      </c>
      <c r="E2005" s="24">
        <f t="shared" si="35"/>
        <v>620834.36</v>
      </c>
      <c r="F2005" s="104">
        <v>0</v>
      </c>
      <c r="G2005" s="104">
        <v>89329.96</v>
      </c>
      <c r="H2005" s="113">
        <v>1198</v>
      </c>
      <c r="I2005" s="113">
        <v>133435</v>
      </c>
      <c r="J2005" s="31">
        <v>0</v>
      </c>
      <c r="K2005" s="32">
        <v>153334.39999999999</v>
      </c>
      <c r="L2005" s="113">
        <v>0</v>
      </c>
      <c r="M2005" s="113">
        <v>124156</v>
      </c>
      <c r="N2005" s="31">
        <v>0</v>
      </c>
      <c r="O2005" s="32">
        <v>120579</v>
      </c>
      <c r="P2005" s="113"/>
      <c r="Q2005" s="113"/>
      <c r="R2005" s="31"/>
      <c r="S2005" s="32"/>
      <c r="T2005" s="113"/>
      <c r="U2005" s="113"/>
      <c r="V2005" s="31"/>
      <c r="W2005" s="32"/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1364</v>
      </c>
      <c r="B2006" s="111" t="s">
        <v>633</v>
      </c>
      <c r="C2006" s="112" t="s">
        <v>1618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1364</v>
      </c>
      <c r="B2007" s="111" t="s">
        <v>634</v>
      </c>
      <c r="C2007" s="112" t="s">
        <v>1619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1364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1364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1364</v>
      </c>
      <c r="B2010" s="111" t="s">
        <v>639</v>
      </c>
      <c r="C2010" s="112" t="s">
        <v>640</v>
      </c>
      <c r="D2010" s="21">
        <f t="shared" si="35"/>
        <v>0</v>
      </c>
      <c r="E2010" s="24">
        <f t="shared" si="35"/>
        <v>2261113.48</v>
      </c>
      <c r="F2010" s="104">
        <v>0</v>
      </c>
      <c r="G2010" s="104">
        <v>413705.27</v>
      </c>
      <c r="H2010" s="105">
        <v>0</v>
      </c>
      <c r="I2010" s="105">
        <v>443243.55</v>
      </c>
      <c r="J2010" s="106">
        <v>0</v>
      </c>
      <c r="K2010" s="107">
        <v>491311.27</v>
      </c>
      <c r="L2010" s="105">
        <v>0</v>
      </c>
      <c r="M2010" s="105">
        <v>423367.82</v>
      </c>
      <c r="N2010" s="106">
        <v>0</v>
      </c>
      <c r="O2010" s="107">
        <v>489485.57</v>
      </c>
      <c r="P2010" s="105"/>
      <c r="Q2010" s="105"/>
      <c r="R2010" s="106"/>
      <c r="S2010" s="107"/>
      <c r="T2010" s="105"/>
      <c r="U2010" s="105"/>
      <c r="V2010" s="106"/>
      <c r="W2010" s="107"/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1364</v>
      </c>
      <c r="B2011" s="111" t="s">
        <v>641</v>
      </c>
      <c r="C2011" s="112" t="s">
        <v>642</v>
      </c>
      <c r="D2011" s="21">
        <f t="shared" si="35"/>
        <v>0</v>
      </c>
      <c r="E2011" s="24">
        <f t="shared" si="35"/>
        <v>1482631.1400000001</v>
      </c>
      <c r="F2011" s="104">
        <v>0</v>
      </c>
      <c r="G2011" s="104">
        <v>356548.41</v>
      </c>
      <c r="H2011" s="105">
        <v>0</v>
      </c>
      <c r="I2011" s="105">
        <v>218273.93</v>
      </c>
      <c r="J2011" s="106">
        <v>0</v>
      </c>
      <c r="K2011" s="107">
        <v>260178.23</v>
      </c>
      <c r="L2011" s="105">
        <v>0</v>
      </c>
      <c r="M2011" s="105">
        <v>322455.43</v>
      </c>
      <c r="N2011" s="106">
        <v>0</v>
      </c>
      <c r="O2011" s="107">
        <v>325175.14</v>
      </c>
      <c r="P2011" s="105"/>
      <c r="Q2011" s="105"/>
      <c r="R2011" s="106"/>
      <c r="S2011" s="107"/>
      <c r="T2011" s="105"/>
      <c r="U2011" s="105"/>
      <c r="V2011" s="106"/>
      <c r="W2011" s="107"/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1364</v>
      </c>
      <c r="B2012" s="111" t="s">
        <v>643</v>
      </c>
      <c r="C2012" s="112" t="s">
        <v>644</v>
      </c>
      <c r="D2012" s="21">
        <f t="shared" si="35"/>
        <v>232545.52999999997</v>
      </c>
      <c r="E2012" s="24">
        <f t="shared" si="35"/>
        <v>0</v>
      </c>
      <c r="F2012" s="104">
        <v>123774.72</v>
      </c>
      <c r="G2012" s="104">
        <v>0</v>
      </c>
      <c r="H2012" s="105">
        <v>12818.83</v>
      </c>
      <c r="I2012" s="105">
        <v>0</v>
      </c>
      <c r="J2012" s="106">
        <v>95951.98</v>
      </c>
      <c r="K2012" s="107">
        <v>0</v>
      </c>
      <c r="L2012" s="105">
        <v>0</v>
      </c>
      <c r="M2012" s="105">
        <v>0</v>
      </c>
      <c r="N2012" s="106">
        <v>0</v>
      </c>
      <c r="O2012" s="107">
        <v>0</v>
      </c>
      <c r="P2012" s="105"/>
      <c r="Q2012" s="105"/>
      <c r="R2012" s="106"/>
      <c r="S2012" s="107"/>
      <c r="T2012" s="105"/>
      <c r="U2012" s="105"/>
      <c r="V2012" s="106"/>
      <c r="W2012" s="107"/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1364</v>
      </c>
      <c r="B2013" s="111" t="s">
        <v>645</v>
      </c>
      <c r="C2013" s="112" t="s">
        <v>646</v>
      </c>
      <c r="D2013" s="21">
        <f t="shared" si="35"/>
        <v>0</v>
      </c>
      <c r="E2013" s="24">
        <f t="shared" si="35"/>
        <v>31046.78</v>
      </c>
      <c r="F2013" s="104">
        <v>0</v>
      </c>
      <c r="G2013" s="104">
        <v>18021.13</v>
      </c>
      <c r="H2013" s="113">
        <v>0</v>
      </c>
      <c r="I2013" s="113">
        <v>0</v>
      </c>
      <c r="J2013" s="31">
        <v>0</v>
      </c>
      <c r="K2013" s="32">
        <v>13025.65</v>
      </c>
      <c r="L2013" s="113">
        <v>0</v>
      </c>
      <c r="M2013" s="113">
        <v>0</v>
      </c>
      <c r="N2013" s="31">
        <v>0</v>
      </c>
      <c r="O2013" s="32">
        <v>0</v>
      </c>
      <c r="P2013" s="105"/>
      <c r="Q2013" s="105"/>
      <c r="R2013" s="31"/>
      <c r="S2013" s="32"/>
      <c r="T2013" s="113"/>
      <c r="U2013" s="113"/>
      <c r="V2013" s="31"/>
      <c r="W2013" s="32"/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1364</v>
      </c>
      <c r="B2014" s="111" t="s">
        <v>647</v>
      </c>
      <c r="C2014" s="112" t="s">
        <v>648</v>
      </c>
      <c r="D2014" s="21">
        <f t="shared" si="35"/>
        <v>0</v>
      </c>
      <c r="E2014" s="24">
        <f t="shared" si="35"/>
        <v>141870</v>
      </c>
      <c r="F2014" s="104">
        <v>0</v>
      </c>
      <c r="G2014" s="104">
        <v>28156</v>
      </c>
      <c r="H2014" s="113">
        <v>0</v>
      </c>
      <c r="I2014" s="113">
        <v>26756</v>
      </c>
      <c r="J2014" s="31">
        <v>0</v>
      </c>
      <c r="K2014" s="32">
        <v>42588</v>
      </c>
      <c r="L2014" s="113">
        <v>0</v>
      </c>
      <c r="M2014" s="113">
        <v>30079</v>
      </c>
      <c r="N2014" s="31">
        <v>0</v>
      </c>
      <c r="O2014" s="32">
        <v>14291</v>
      </c>
      <c r="P2014" s="113"/>
      <c r="Q2014" s="113"/>
      <c r="R2014" s="31"/>
      <c r="S2014" s="32"/>
      <c r="T2014" s="113"/>
      <c r="U2014" s="113"/>
      <c r="V2014" s="31"/>
      <c r="W2014" s="32"/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1364</v>
      </c>
      <c r="B2015" s="111" t="s">
        <v>649</v>
      </c>
      <c r="C2015" s="112" t="s">
        <v>650</v>
      </c>
      <c r="D2015" s="21">
        <f t="shared" si="35"/>
        <v>0</v>
      </c>
      <c r="E2015" s="24">
        <f t="shared" si="35"/>
        <v>131057</v>
      </c>
      <c r="F2015" s="104">
        <v>0</v>
      </c>
      <c r="G2015" s="104">
        <v>62793</v>
      </c>
      <c r="H2015" s="113">
        <v>0</v>
      </c>
      <c r="I2015" s="113">
        <v>9199</v>
      </c>
      <c r="J2015" s="31">
        <v>0</v>
      </c>
      <c r="K2015" s="32">
        <v>4359</v>
      </c>
      <c r="L2015" s="113">
        <v>0</v>
      </c>
      <c r="M2015" s="113">
        <v>43542</v>
      </c>
      <c r="N2015" s="31">
        <v>0</v>
      </c>
      <c r="O2015" s="32">
        <v>11164</v>
      </c>
      <c r="P2015" s="113"/>
      <c r="Q2015" s="113"/>
      <c r="R2015" s="31"/>
      <c r="S2015" s="32"/>
      <c r="T2015" s="113"/>
      <c r="U2015" s="113"/>
      <c r="V2015" s="31"/>
      <c r="W2015" s="32"/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1364</v>
      </c>
      <c r="B2016" s="111" t="s">
        <v>651</v>
      </c>
      <c r="C2016" s="112" t="s">
        <v>652</v>
      </c>
      <c r="D2016" s="21">
        <f t="shared" si="35"/>
        <v>0</v>
      </c>
      <c r="E2016" s="24">
        <f t="shared" si="35"/>
        <v>285029.14</v>
      </c>
      <c r="F2016" s="104">
        <v>0</v>
      </c>
      <c r="G2016" s="104">
        <v>46870.07</v>
      </c>
      <c r="H2016" s="113">
        <v>0</v>
      </c>
      <c r="I2016" s="113">
        <v>67666.41</v>
      </c>
      <c r="J2016" s="31">
        <v>0</v>
      </c>
      <c r="K2016" s="32">
        <v>65619.31</v>
      </c>
      <c r="L2016" s="113">
        <v>0</v>
      </c>
      <c r="M2016" s="113">
        <v>63277.46</v>
      </c>
      <c r="N2016" s="31">
        <v>0</v>
      </c>
      <c r="O2016" s="32">
        <v>41595.89</v>
      </c>
      <c r="P2016" s="113"/>
      <c r="Q2016" s="113"/>
      <c r="R2016" s="31"/>
      <c r="S2016" s="32"/>
      <c r="T2016" s="113"/>
      <c r="U2016" s="113"/>
      <c r="V2016" s="31"/>
      <c r="W2016" s="32"/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1364</v>
      </c>
      <c r="B2017" s="111" t="s">
        <v>653</v>
      </c>
      <c r="C2017" s="112" t="s">
        <v>1620</v>
      </c>
      <c r="D2017" s="21">
        <f t="shared" si="35"/>
        <v>0</v>
      </c>
      <c r="E2017" s="24">
        <f t="shared" si="35"/>
        <v>240528.62</v>
      </c>
      <c r="F2017" s="104">
        <v>0</v>
      </c>
      <c r="G2017" s="104">
        <v>103188.65</v>
      </c>
      <c r="H2017" s="113">
        <v>0</v>
      </c>
      <c r="I2017" s="113">
        <v>11144.14</v>
      </c>
      <c r="J2017" s="31">
        <v>0</v>
      </c>
      <c r="K2017" s="32">
        <v>43849.07</v>
      </c>
      <c r="L2017" s="113">
        <v>0</v>
      </c>
      <c r="M2017" s="113">
        <v>58284.72</v>
      </c>
      <c r="N2017" s="31">
        <v>0</v>
      </c>
      <c r="O2017" s="32">
        <v>24062.04</v>
      </c>
      <c r="P2017" s="113"/>
      <c r="Q2017" s="113"/>
      <c r="R2017" s="31"/>
      <c r="S2017" s="32"/>
      <c r="T2017" s="113"/>
      <c r="U2017" s="113"/>
      <c r="V2017" s="31"/>
      <c r="W2017" s="32"/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1364</v>
      </c>
      <c r="B2018" s="111" t="s">
        <v>654</v>
      </c>
      <c r="C2018" s="112" t="s">
        <v>1621</v>
      </c>
      <c r="D2018" s="21">
        <f t="shared" si="35"/>
        <v>79409.540000000008</v>
      </c>
      <c r="E2018" s="24">
        <f t="shared" si="35"/>
        <v>0</v>
      </c>
      <c r="F2018" s="104">
        <v>13534.28</v>
      </c>
      <c r="G2018" s="104">
        <v>0</v>
      </c>
      <c r="H2018" s="113">
        <v>7855.48</v>
      </c>
      <c r="I2018" s="113">
        <v>0</v>
      </c>
      <c r="J2018" s="31">
        <v>23235.7</v>
      </c>
      <c r="K2018" s="32">
        <v>0</v>
      </c>
      <c r="L2018" s="113">
        <v>0</v>
      </c>
      <c r="M2018" s="113">
        <v>0</v>
      </c>
      <c r="N2018" s="31">
        <v>34784.080000000002</v>
      </c>
      <c r="O2018" s="32">
        <v>0</v>
      </c>
      <c r="P2018" s="113"/>
      <c r="Q2018" s="113"/>
      <c r="R2018" s="31"/>
      <c r="S2018" s="32"/>
      <c r="T2018" s="113"/>
      <c r="U2018" s="113"/>
      <c r="V2018" s="31"/>
      <c r="W2018" s="32"/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1364</v>
      </c>
      <c r="B2019" s="111" t="s">
        <v>655</v>
      </c>
      <c r="C2019" s="112" t="s">
        <v>1622</v>
      </c>
      <c r="D2019" s="21">
        <f t="shared" si="35"/>
        <v>0</v>
      </c>
      <c r="E2019" s="24">
        <f t="shared" si="35"/>
        <v>0</v>
      </c>
      <c r="F2019" s="104"/>
      <c r="G2019" s="104"/>
      <c r="H2019" s="105"/>
      <c r="I2019" s="105"/>
      <c r="J2019" s="106"/>
      <c r="K2019" s="107"/>
      <c r="L2019" s="105"/>
      <c r="M2019" s="105"/>
      <c r="N2019" s="106"/>
      <c r="O2019" s="107"/>
      <c r="P2019" s="113"/>
      <c r="Q2019" s="113"/>
      <c r="R2019" s="106"/>
      <c r="S2019" s="107"/>
      <c r="T2019" s="105"/>
      <c r="U2019" s="105"/>
      <c r="V2019" s="106"/>
      <c r="W2019" s="107"/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1364</v>
      </c>
      <c r="B2020" s="111" t="s">
        <v>656</v>
      </c>
      <c r="C2020" s="112" t="s">
        <v>1623</v>
      </c>
      <c r="D2020" s="21">
        <f t="shared" si="35"/>
        <v>0</v>
      </c>
      <c r="E2020" s="24">
        <f t="shared" si="35"/>
        <v>0</v>
      </c>
      <c r="F2020" s="104"/>
      <c r="G2020" s="104"/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1364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0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1364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1364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1364</v>
      </c>
      <c r="B2024" s="111" t="s">
        <v>663</v>
      </c>
      <c r="C2024" s="112" t="s">
        <v>664</v>
      </c>
      <c r="D2024" s="21">
        <f t="shared" si="35"/>
        <v>139407</v>
      </c>
      <c r="E2024" s="24">
        <f t="shared" si="35"/>
        <v>17583222.57</v>
      </c>
      <c r="F2024" s="104">
        <v>0</v>
      </c>
      <c r="G2024" s="104">
        <v>3349031.71</v>
      </c>
      <c r="H2024" s="113">
        <v>18430</v>
      </c>
      <c r="I2024" s="113">
        <v>3431958.35</v>
      </c>
      <c r="J2024" s="31">
        <v>56690</v>
      </c>
      <c r="K2024" s="32">
        <v>3582026.84</v>
      </c>
      <c r="L2024" s="113">
        <v>34140</v>
      </c>
      <c r="M2024" s="113">
        <v>4030901.04</v>
      </c>
      <c r="N2024" s="31">
        <v>30147</v>
      </c>
      <c r="O2024" s="32">
        <v>3189304.63</v>
      </c>
      <c r="P2024" s="113"/>
      <c r="Q2024" s="113"/>
      <c r="R2024" s="31"/>
      <c r="S2024" s="32"/>
      <c r="T2024" s="113"/>
      <c r="U2024" s="113"/>
      <c r="V2024" s="31"/>
      <c r="W2024" s="32"/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1364</v>
      </c>
      <c r="B2025" s="111" t="s">
        <v>665</v>
      </c>
      <c r="C2025" s="112" t="s">
        <v>666</v>
      </c>
      <c r="D2025" s="21">
        <f t="shared" si="35"/>
        <v>74050.95</v>
      </c>
      <c r="E2025" s="24">
        <f t="shared" si="35"/>
        <v>15467058.380000001</v>
      </c>
      <c r="F2025" s="104">
        <v>0</v>
      </c>
      <c r="G2025" s="104">
        <v>3322105.34</v>
      </c>
      <c r="H2025" s="113">
        <v>22838.29</v>
      </c>
      <c r="I2025" s="113">
        <v>2758615.92</v>
      </c>
      <c r="J2025" s="31">
        <v>12719</v>
      </c>
      <c r="K2025" s="32">
        <v>3367599.88</v>
      </c>
      <c r="L2025" s="113">
        <v>12685</v>
      </c>
      <c r="M2025" s="113">
        <v>2623926.4</v>
      </c>
      <c r="N2025" s="31">
        <v>25808.66</v>
      </c>
      <c r="O2025" s="32">
        <v>3394810.84</v>
      </c>
      <c r="P2025" s="113"/>
      <c r="Q2025" s="113"/>
      <c r="R2025" s="31"/>
      <c r="S2025" s="32"/>
      <c r="T2025" s="113"/>
      <c r="U2025" s="113"/>
      <c r="V2025" s="31"/>
      <c r="W2025" s="32"/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1364</v>
      </c>
      <c r="B2026" s="111" t="s">
        <v>667</v>
      </c>
      <c r="C2026" s="112" t="s">
        <v>668</v>
      </c>
      <c r="D2026" s="21">
        <f t="shared" si="35"/>
        <v>0</v>
      </c>
      <c r="E2026" s="24">
        <f t="shared" si="35"/>
        <v>99812.420000000013</v>
      </c>
      <c r="F2026" s="104">
        <v>0</v>
      </c>
      <c r="G2026" s="104">
        <v>15601.57</v>
      </c>
      <c r="H2026" s="105">
        <v>0</v>
      </c>
      <c r="I2026" s="105">
        <v>14452.82</v>
      </c>
      <c r="J2026" s="106">
        <v>0</v>
      </c>
      <c r="K2026" s="107">
        <v>25197.22</v>
      </c>
      <c r="L2026" s="105">
        <v>0</v>
      </c>
      <c r="M2026" s="105">
        <v>22227.41</v>
      </c>
      <c r="N2026" s="106">
        <v>0</v>
      </c>
      <c r="O2026" s="107">
        <v>22333.4</v>
      </c>
      <c r="P2026" s="113"/>
      <c r="Q2026" s="113"/>
      <c r="R2026" s="106"/>
      <c r="S2026" s="107"/>
      <c r="T2026" s="105"/>
      <c r="U2026" s="105"/>
      <c r="V2026" s="106"/>
      <c r="W2026" s="107"/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1364</v>
      </c>
      <c r="B2027" s="111" t="s">
        <v>669</v>
      </c>
      <c r="C2027" s="112" t="s">
        <v>670</v>
      </c>
      <c r="D2027" s="21">
        <f t="shared" si="35"/>
        <v>0</v>
      </c>
      <c r="E2027" s="24">
        <f t="shared" si="35"/>
        <v>0</v>
      </c>
      <c r="F2027" s="104"/>
      <c r="G2027" s="104"/>
      <c r="H2027" s="113"/>
      <c r="I2027" s="113"/>
      <c r="J2027" s="31"/>
      <c r="K2027" s="32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1364</v>
      </c>
      <c r="B2028" s="111" t="s">
        <v>671</v>
      </c>
      <c r="C2028" s="112" t="s">
        <v>1624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1364</v>
      </c>
      <c r="B2029" s="111" t="s">
        <v>672</v>
      </c>
      <c r="C2029" s="112" t="s">
        <v>673</v>
      </c>
      <c r="D2029" s="21">
        <f t="shared" si="35"/>
        <v>0</v>
      </c>
      <c r="E2029" s="24">
        <f t="shared" si="35"/>
        <v>2071597.68</v>
      </c>
      <c r="F2029" s="104"/>
      <c r="G2029" s="104"/>
      <c r="H2029" s="113"/>
      <c r="I2029" s="113"/>
      <c r="J2029" s="31">
        <v>0</v>
      </c>
      <c r="K2029" s="32">
        <v>2071597.68</v>
      </c>
      <c r="L2029" s="113">
        <v>0</v>
      </c>
      <c r="M2029" s="113">
        <v>0</v>
      </c>
      <c r="N2029" s="31">
        <v>0</v>
      </c>
      <c r="O2029" s="32">
        <v>0</v>
      </c>
      <c r="P2029" s="105"/>
      <c r="Q2029" s="105"/>
      <c r="R2029" s="31"/>
      <c r="S2029" s="32"/>
      <c r="T2029" s="113"/>
      <c r="U2029" s="113"/>
      <c r="V2029" s="31"/>
      <c r="W2029" s="32"/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1364</v>
      </c>
      <c r="B2030" s="111" t="s">
        <v>674</v>
      </c>
      <c r="C2030" s="112" t="s">
        <v>675</v>
      </c>
      <c r="D2030" s="21">
        <f t="shared" si="35"/>
        <v>17443815.57</v>
      </c>
      <c r="E2030" s="24">
        <f t="shared" si="35"/>
        <v>44835334.43</v>
      </c>
      <c r="F2030" s="104">
        <v>2976600</v>
      </c>
      <c r="G2030" s="104">
        <v>2976600</v>
      </c>
      <c r="H2030" s="113">
        <v>3785960.06</v>
      </c>
      <c r="I2030" s="113">
        <v>36821234.43</v>
      </c>
      <c r="J2030" s="31">
        <v>3525336.84</v>
      </c>
      <c r="K2030" s="32">
        <v>0</v>
      </c>
      <c r="L2030" s="113">
        <v>3996761.04</v>
      </c>
      <c r="M2030" s="113">
        <v>5000000</v>
      </c>
      <c r="N2030" s="31">
        <v>3159157.63</v>
      </c>
      <c r="O2030" s="32">
        <v>37500</v>
      </c>
      <c r="P2030" s="113"/>
      <c r="Q2030" s="113"/>
      <c r="R2030" s="31"/>
      <c r="S2030" s="32"/>
      <c r="T2030" s="113"/>
      <c r="U2030" s="113"/>
      <c r="V2030" s="31"/>
      <c r="W2030" s="32"/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1364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1364</v>
      </c>
      <c r="B2032" s="111" t="s">
        <v>678</v>
      </c>
      <c r="C2032" s="112" t="s">
        <v>679</v>
      </c>
      <c r="D2032" s="21">
        <f t="shared" si="35"/>
        <v>6736286.2300000004</v>
      </c>
      <c r="E2032" s="24">
        <f t="shared" si="35"/>
        <v>14360871.67</v>
      </c>
      <c r="F2032" s="104"/>
      <c r="G2032" s="104"/>
      <c r="H2032" s="113">
        <v>0</v>
      </c>
      <c r="I2032" s="113">
        <v>12676800.109999999</v>
      </c>
      <c r="J2032" s="31">
        <v>0</v>
      </c>
      <c r="K2032" s="32">
        <v>0</v>
      </c>
      <c r="L2032" s="113">
        <v>6736286.2300000004</v>
      </c>
      <c r="M2032" s="113">
        <v>1684071.56</v>
      </c>
      <c r="N2032" s="31">
        <v>0</v>
      </c>
      <c r="O2032" s="32">
        <v>0</v>
      </c>
      <c r="P2032" s="113"/>
      <c r="Q2032" s="113"/>
      <c r="R2032" s="31"/>
      <c r="S2032" s="32"/>
      <c r="T2032" s="113"/>
      <c r="U2032" s="113"/>
      <c r="V2032" s="31"/>
      <c r="W2032" s="32"/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1364</v>
      </c>
      <c r="B2033" s="111" t="s">
        <v>680</v>
      </c>
      <c r="C2033" s="112" t="s">
        <v>681</v>
      </c>
      <c r="D2033" s="21">
        <f t="shared" si="35"/>
        <v>0</v>
      </c>
      <c r="E2033" s="24">
        <f t="shared" si="35"/>
        <v>1238941.2999999998</v>
      </c>
      <c r="F2033" s="104">
        <v>0</v>
      </c>
      <c r="G2033" s="104">
        <v>127759.84</v>
      </c>
      <c r="H2033" s="113">
        <v>0</v>
      </c>
      <c r="I2033" s="113">
        <v>236864.16</v>
      </c>
      <c r="J2033" s="31">
        <v>0</v>
      </c>
      <c r="K2033" s="32">
        <v>391896.6</v>
      </c>
      <c r="L2033" s="113">
        <v>0</v>
      </c>
      <c r="M2033" s="113">
        <v>218264.98</v>
      </c>
      <c r="N2033" s="31">
        <v>0</v>
      </c>
      <c r="O2033" s="32">
        <v>264155.71999999997</v>
      </c>
      <c r="P2033" s="113"/>
      <c r="Q2033" s="113"/>
      <c r="R2033" s="31"/>
      <c r="S2033" s="32"/>
      <c r="T2033" s="113"/>
      <c r="U2033" s="113"/>
      <c r="V2033" s="31"/>
      <c r="W2033" s="32"/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1364</v>
      </c>
      <c r="B2034" s="111" t="s">
        <v>682</v>
      </c>
      <c r="C2034" s="112" t="s">
        <v>683</v>
      </c>
      <c r="D2034" s="21">
        <f t="shared" si="35"/>
        <v>0</v>
      </c>
      <c r="E2034" s="24">
        <f t="shared" si="35"/>
        <v>621887.81000000006</v>
      </c>
      <c r="F2034" s="104">
        <v>0</v>
      </c>
      <c r="G2034" s="104">
        <v>73225.460000000006</v>
      </c>
      <c r="H2034" s="113">
        <v>0</v>
      </c>
      <c r="I2034" s="113">
        <v>31521.75</v>
      </c>
      <c r="J2034" s="31">
        <v>0</v>
      </c>
      <c r="K2034" s="32">
        <v>135881.4</v>
      </c>
      <c r="L2034" s="113">
        <v>0</v>
      </c>
      <c r="M2034" s="113">
        <v>287672.89</v>
      </c>
      <c r="N2034" s="31">
        <v>0</v>
      </c>
      <c r="O2034" s="32">
        <v>93586.31</v>
      </c>
      <c r="P2034" s="113"/>
      <c r="Q2034" s="113"/>
      <c r="R2034" s="31"/>
      <c r="S2034" s="32"/>
      <c r="T2034" s="113"/>
      <c r="U2034" s="113"/>
      <c r="V2034" s="31"/>
      <c r="W2034" s="32"/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1364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365081.05</v>
      </c>
      <c r="F2035" s="104">
        <v>0</v>
      </c>
      <c r="G2035" s="104">
        <v>358209.05</v>
      </c>
      <c r="H2035" s="113">
        <v>0</v>
      </c>
      <c r="I2035" s="113">
        <v>6872</v>
      </c>
      <c r="J2035" s="31">
        <v>0</v>
      </c>
      <c r="K2035" s="32">
        <v>0</v>
      </c>
      <c r="L2035" s="113">
        <v>0</v>
      </c>
      <c r="M2035" s="113">
        <v>0</v>
      </c>
      <c r="N2035" s="31">
        <v>0</v>
      </c>
      <c r="O2035" s="32">
        <v>0</v>
      </c>
      <c r="P2035" s="113"/>
      <c r="Q2035" s="113"/>
      <c r="R2035" s="31"/>
      <c r="S2035" s="32"/>
      <c r="T2035" s="113"/>
      <c r="U2035" s="113"/>
      <c r="V2035" s="31"/>
      <c r="W2035" s="32"/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1364</v>
      </c>
      <c r="B2036" s="111" t="s">
        <v>686</v>
      </c>
      <c r="C2036" s="112" t="s">
        <v>687</v>
      </c>
      <c r="D2036" s="21">
        <f t="shared" si="35"/>
        <v>372431.71</v>
      </c>
      <c r="E2036" s="24">
        <f t="shared" si="35"/>
        <v>372431.71</v>
      </c>
      <c r="F2036" s="104">
        <v>372431.71</v>
      </c>
      <c r="G2036" s="104">
        <v>0</v>
      </c>
      <c r="H2036" s="113">
        <v>0</v>
      </c>
      <c r="I2036" s="113">
        <v>372431.71</v>
      </c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1364</v>
      </c>
      <c r="B2037" s="111" t="s">
        <v>688</v>
      </c>
      <c r="C2037" s="112" t="s">
        <v>689</v>
      </c>
      <c r="D2037" s="21">
        <f t="shared" si="35"/>
        <v>6167571.5700000003</v>
      </c>
      <c r="E2037" s="24">
        <f t="shared" si="35"/>
        <v>0</v>
      </c>
      <c r="F2037" s="104"/>
      <c r="G2037" s="104"/>
      <c r="H2037" s="113">
        <v>1381923.59</v>
      </c>
      <c r="I2037" s="113">
        <v>0</v>
      </c>
      <c r="J2037" s="31">
        <v>1597317.8</v>
      </c>
      <c r="K2037" s="32">
        <v>0</v>
      </c>
      <c r="L2037" s="113">
        <v>1181102.8400000001</v>
      </c>
      <c r="M2037" s="113">
        <v>0</v>
      </c>
      <c r="N2037" s="31">
        <v>2007227.34</v>
      </c>
      <c r="O2037" s="32">
        <v>0</v>
      </c>
      <c r="P2037" s="113"/>
      <c r="Q2037" s="113"/>
      <c r="R2037" s="31"/>
      <c r="S2037" s="32"/>
      <c r="T2037" s="113"/>
      <c r="U2037" s="113"/>
      <c r="V2037" s="31"/>
      <c r="W2037" s="32"/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1364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1298189.58</v>
      </c>
      <c r="F2038" s="104"/>
      <c r="G2038" s="104"/>
      <c r="H2038" s="113">
        <v>0</v>
      </c>
      <c r="I2038" s="113">
        <v>497383.78</v>
      </c>
      <c r="J2038" s="31">
        <v>0</v>
      </c>
      <c r="K2038" s="32">
        <v>233218.12</v>
      </c>
      <c r="L2038" s="113">
        <v>0</v>
      </c>
      <c r="M2038" s="113">
        <v>229957.81</v>
      </c>
      <c r="N2038" s="31">
        <v>0</v>
      </c>
      <c r="O2038" s="32">
        <v>337629.87</v>
      </c>
      <c r="P2038" s="113"/>
      <c r="Q2038" s="113"/>
      <c r="R2038" s="31"/>
      <c r="S2038" s="32"/>
      <c r="T2038" s="113"/>
      <c r="U2038" s="113"/>
      <c r="V2038" s="31"/>
      <c r="W2038" s="32"/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1364</v>
      </c>
      <c r="B2039" s="111" t="s">
        <v>692</v>
      </c>
      <c r="C2039" s="112" t="s">
        <v>693</v>
      </c>
      <c r="D2039" s="21">
        <f t="shared" si="35"/>
        <v>33770.04</v>
      </c>
      <c r="E2039" s="24">
        <f t="shared" si="35"/>
        <v>0</v>
      </c>
      <c r="F2039" s="104"/>
      <c r="G2039" s="104"/>
      <c r="H2039" s="113">
        <v>2678.91</v>
      </c>
      <c r="I2039" s="113">
        <v>0</v>
      </c>
      <c r="J2039" s="31">
        <v>2247.4699999999998</v>
      </c>
      <c r="K2039" s="32">
        <v>0</v>
      </c>
      <c r="L2039" s="113">
        <v>655.72</v>
      </c>
      <c r="M2039" s="113">
        <v>0</v>
      </c>
      <c r="N2039" s="31">
        <v>28187.94</v>
      </c>
      <c r="O2039" s="32">
        <v>0</v>
      </c>
      <c r="P2039" s="113"/>
      <c r="Q2039" s="113"/>
      <c r="R2039" s="31"/>
      <c r="S2039" s="32"/>
      <c r="T2039" s="113"/>
      <c r="U2039" s="113"/>
      <c r="V2039" s="31"/>
      <c r="W2039" s="32"/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1364</v>
      </c>
      <c r="B2040" s="111" t="s">
        <v>694</v>
      </c>
      <c r="C2040" s="112" t="s">
        <v>695</v>
      </c>
      <c r="D2040" s="21">
        <f t="shared" si="35"/>
        <v>0</v>
      </c>
      <c r="E2040" s="24">
        <f t="shared" si="35"/>
        <v>5437889.4000000004</v>
      </c>
      <c r="F2040" s="104">
        <v>0</v>
      </c>
      <c r="G2040" s="104">
        <v>1058642</v>
      </c>
      <c r="H2040" s="113">
        <v>0</v>
      </c>
      <c r="I2040" s="113">
        <v>1108534</v>
      </c>
      <c r="J2040" s="31">
        <v>0</v>
      </c>
      <c r="K2040" s="32">
        <v>880118</v>
      </c>
      <c r="L2040" s="113">
        <v>0</v>
      </c>
      <c r="M2040" s="113">
        <v>1125045</v>
      </c>
      <c r="N2040" s="31">
        <v>0</v>
      </c>
      <c r="O2040" s="32">
        <v>1265550.3999999999</v>
      </c>
      <c r="P2040" s="113"/>
      <c r="Q2040" s="113"/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1364</v>
      </c>
      <c r="B2041" s="111" t="s">
        <v>696</v>
      </c>
      <c r="C2041" s="112" t="s">
        <v>697</v>
      </c>
      <c r="D2041" s="21">
        <f t="shared" si="35"/>
        <v>0</v>
      </c>
      <c r="E2041" s="24">
        <f t="shared" si="35"/>
        <v>0</v>
      </c>
      <c r="F2041" s="104"/>
      <c r="G2041" s="104"/>
      <c r="H2041" s="113"/>
      <c r="I2041" s="113"/>
      <c r="J2041" s="31"/>
      <c r="K2041" s="32"/>
      <c r="L2041" s="113"/>
      <c r="M2041" s="113"/>
      <c r="N2041" s="31"/>
      <c r="O2041" s="32"/>
      <c r="P2041" s="113"/>
      <c r="Q2041" s="113"/>
      <c r="R2041" s="31"/>
      <c r="S2041" s="32"/>
      <c r="T2041" s="113"/>
      <c r="U2041" s="113"/>
      <c r="V2041" s="31"/>
      <c r="W2041" s="32"/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1364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1364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2976600</v>
      </c>
      <c r="F2043" s="104"/>
      <c r="G2043" s="104"/>
      <c r="H2043" s="113">
        <v>0</v>
      </c>
      <c r="I2043" s="113">
        <v>2976600</v>
      </c>
      <c r="J2043" s="31">
        <v>0</v>
      </c>
      <c r="K2043" s="32">
        <v>0</v>
      </c>
      <c r="L2043" s="113">
        <v>0</v>
      </c>
      <c r="M2043" s="113">
        <v>0</v>
      </c>
      <c r="N2043" s="31">
        <v>0</v>
      </c>
      <c r="O2043" s="32">
        <v>0</v>
      </c>
      <c r="P2043" s="113"/>
      <c r="Q2043" s="113"/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1364</v>
      </c>
      <c r="B2044" s="111" t="s">
        <v>702</v>
      </c>
      <c r="C2044" s="112" t="s">
        <v>1625</v>
      </c>
      <c r="D2044" s="21">
        <f t="shared" si="35"/>
        <v>0</v>
      </c>
      <c r="E2044" s="24">
        <f t="shared" si="35"/>
        <v>330248.19999999995</v>
      </c>
      <c r="F2044" s="104">
        <v>0</v>
      </c>
      <c r="G2044" s="104">
        <v>32995.360000000001</v>
      </c>
      <c r="H2044" s="113">
        <v>0</v>
      </c>
      <c r="I2044" s="113">
        <v>52450.63</v>
      </c>
      <c r="J2044" s="31">
        <v>0</v>
      </c>
      <c r="K2044" s="32">
        <v>94014.34</v>
      </c>
      <c r="L2044" s="113">
        <v>0</v>
      </c>
      <c r="M2044" s="113">
        <v>100852.96</v>
      </c>
      <c r="N2044" s="31">
        <v>0</v>
      </c>
      <c r="O2044" s="32">
        <v>49934.91</v>
      </c>
      <c r="P2044" s="113"/>
      <c r="Q2044" s="113"/>
      <c r="R2044" s="31"/>
      <c r="S2044" s="32"/>
      <c r="T2044" s="113"/>
      <c r="U2044" s="113"/>
      <c r="V2044" s="31"/>
      <c r="W2044" s="32"/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1364</v>
      </c>
      <c r="B2045" s="111" t="s">
        <v>703</v>
      </c>
      <c r="C2045" s="112" t="s">
        <v>704</v>
      </c>
      <c r="D2045" s="21">
        <f t="shared" si="35"/>
        <v>0</v>
      </c>
      <c r="E2045" s="24">
        <f t="shared" si="35"/>
        <v>74050.95</v>
      </c>
      <c r="F2045" s="104"/>
      <c r="G2045" s="104"/>
      <c r="H2045" s="113">
        <v>0</v>
      </c>
      <c r="I2045" s="113">
        <v>22838.29</v>
      </c>
      <c r="J2045" s="31">
        <v>0</v>
      </c>
      <c r="K2045" s="32">
        <v>12719</v>
      </c>
      <c r="L2045" s="113">
        <v>0</v>
      </c>
      <c r="M2045" s="113">
        <v>12685</v>
      </c>
      <c r="N2045" s="31">
        <v>0</v>
      </c>
      <c r="O2045" s="32">
        <v>25808.66</v>
      </c>
      <c r="P2045" s="113"/>
      <c r="Q2045" s="113"/>
      <c r="R2045" s="31"/>
      <c r="S2045" s="32"/>
      <c r="T2045" s="113"/>
      <c r="U2045" s="113"/>
      <c r="V2045" s="31"/>
      <c r="W2045" s="32"/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1364</v>
      </c>
      <c r="B2046" s="111" t="s">
        <v>705</v>
      </c>
      <c r="C2046" s="112" t="s">
        <v>1696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1364</v>
      </c>
      <c r="B2047" s="111" t="s">
        <v>706</v>
      </c>
      <c r="C2047" s="112" t="s">
        <v>1697</v>
      </c>
      <c r="D2047" s="21">
        <f t="shared" si="35"/>
        <v>0</v>
      </c>
      <c r="E2047" s="24">
        <f t="shared" si="35"/>
        <v>0</v>
      </c>
      <c r="F2047" s="104"/>
      <c r="G2047" s="104"/>
      <c r="H2047" s="113"/>
      <c r="I2047" s="113"/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1364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1364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1364</v>
      </c>
      <c r="B2050" s="111" t="s">
        <v>711</v>
      </c>
      <c r="C2050" s="112" t="s">
        <v>712</v>
      </c>
      <c r="D2050" s="21">
        <f t="shared" si="35"/>
        <v>0</v>
      </c>
      <c r="E2050" s="24">
        <f t="shared" si="35"/>
        <v>0</v>
      </c>
      <c r="F2050" s="104"/>
      <c r="G2050" s="104"/>
      <c r="H2050" s="113"/>
      <c r="I2050" s="113"/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1364</v>
      </c>
      <c r="B2051" s="111" t="s">
        <v>713</v>
      </c>
      <c r="C2051" s="112" t="s">
        <v>714</v>
      </c>
      <c r="D2051" s="21">
        <f t="shared" si="35"/>
        <v>0</v>
      </c>
      <c r="E2051" s="24">
        <f t="shared" si="35"/>
        <v>0</v>
      </c>
      <c r="F2051" s="104"/>
      <c r="G2051" s="104"/>
      <c r="H2051" s="113"/>
      <c r="I2051" s="113"/>
      <c r="J2051" s="31"/>
      <c r="K2051" s="32"/>
      <c r="L2051" s="113"/>
      <c r="M2051" s="113"/>
      <c r="N2051" s="31"/>
      <c r="O2051" s="32"/>
      <c r="P2051" s="113"/>
      <c r="Q2051" s="113"/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1364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1364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1364</v>
      </c>
      <c r="B2054" s="111" t="s">
        <v>719</v>
      </c>
      <c r="C2054" s="112" t="s">
        <v>720</v>
      </c>
      <c r="D2054" s="21">
        <f t="shared" si="36"/>
        <v>23821234.43</v>
      </c>
      <c r="E2054" s="24">
        <f t="shared" si="36"/>
        <v>0</v>
      </c>
      <c r="F2054" s="104"/>
      <c r="G2054" s="104"/>
      <c r="H2054" s="113">
        <v>23821234.43</v>
      </c>
      <c r="I2054" s="113">
        <v>0</v>
      </c>
      <c r="J2054" s="31">
        <v>0</v>
      </c>
      <c r="K2054" s="32">
        <v>0</v>
      </c>
      <c r="L2054" s="113">
        <v>0</v>
      </c>
      <c r="M2054" s="113">
        <v>0</v>
      </c>
      <c r="N2054" s="31">
        <v>0</v>
      </c>
      <c r="O2054" s="32">
        <v>0</v>
      </c>
      <c r="P2054" s="113"/>
      <c r="Q2054" s="113"/>
      <c r="R2054" s="31"/>
      <c r="S2054" s="32"/>
      <c r="T2054" s="113"/>
      <c r="U2054" s="113"/>
      <c r="V2054" s="31"/>
      <c r="W2054" s="32"/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1364</v>
      </c>
      <c r="B2055" s="111" t="s">
        <v>721</v>
      </c>
      <c r="C2055" s="112" t="s">
        <v>722</v>
      </c>
      <c r="D2055" s="21">
        <f t="shared" si="36"/>
        <v>2541408.92</v>
      </c>
      <c r="E2055" s="24">
        <f t="shared" si="36"/>
        <v>0</v>
      </c>
      <c r="F2055" s="104"/>
      <c r="G2055" s="104"/>
      <c r="H2055" s="113">
        <v>635352.23</v>
      </c>
      <c r="I2055" s="113">
        <v>0</v>
      </c>
      <c r="J2055" s="31">
        <v>635352.23</v>
      </c>
      <c r="K2055" s="32">
        <v>0</v>
      </c>
      <c r="L2055" s="113">
        <v>635352.23</v>
      </c>
      <c r="M2055" s="113">
        <v>0</v>
      </c>
      <c r="N2055" s="31">
        <v>635352.23</v>
      </c>
      <c r="O2055" s="32">
        <v>0</v>
      </c>
      <c r="P2055" s="113"/>
      <c r="Q2055" s="113"/>
      <c r="R2055" s="31"/>
      <c r="S2055" s="32"/>
      <c r="T2055" s="113"/>
      <c r="U2055" s="113"/>
      <c r="V2055" s="31"/>
      <c r="W2055" s="32"/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1364</v>
      </c>
      <c r="B2056" s="111" t="s">
        <v>723</v>
      </c>
      <c r="C2056" s="112" t="s">
        <v>724</v>
      </c>
      <c r="D2056" s="21">
        <f t="shared" si="36"/>
        <v>11085317.01</v>
      </c>
      <c r="E2056" s="24">
        <f t="shared" si="36"/>
        <v>6736286.2300000004</v>
      </c>
      <c r="F2056" s="104"/>
      <c r="G2056" s="104"/>
      <c r="H2056" s="113">
        <v>11085317.01</v>
      </c>
      <c r="I2056" s="113">
        <v>0</v>
      </c>
      <c r="J2056" s="31">
        <v>0</v>
      </c>
      <c r="K2056" s="32">
        <v>0</v>
      </c>
      <c r="L2056" s="113">
        <v>0</v>
      </c>
      <c r="M2056" s="113">
        <v>6736286.2300000004</v>
      </c>
      <c r="N2056" s="31">
        <v>0</v>
      </c>
      <c r="O2056" s="32">
        <v>0</v>
      </c>
      <c r="P2056" s="113"/>
      <c r="Q2056" s="113"/>
      <c r="R2056" s="31"/>
      <c r="S2056" s="32"/>
      <c r="T2056" s="113"/>
      <c r="U2056" s="113"/>
      <c r="V2056" s="31"/>
      <c r="W2056" s="32"/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1364</v>
      </c>
      <c r="B2057" s="111" t="s">
        <v>1626</v>
      </c>
      <c r="C2057" s="112" t="s">
        <v>1627</v>
      </c>
      <c r="D2057" s="21">
        <f t="shared" si="36"/>
        <v>0</v>
      </c>
      <c r="E2057" s="24">
        <f t="shared" si="36"/>
        <v>117317.53</v>
      </c>
      <c r="F2057" s="104"/>
      <c r="G2057" s="104"/>
      <c r="H2057" s="105"/>
      <c r="I2057" s="105"/>
      <c r="J2057" s="106">
        <v>0</v>
      </c>
      <c r="K2057" s="107">
        <v>117317.53</v>
      </c>
      <c r="L2057" s="105">
        <v>0</v>
      </c>
      <c r="M2057" s="105">
        <v>0</v>
      </c>
      <c r="N2057" s="106">
        <v>0</v>
      </c>
      <c r="O2057" s="107">
        <v>0</v>
      </c>
      <c r="P2057" s="113"/>
      <c r="Q2057" s="113"/>
      <c r="R2057" s="106"/>
      <c r="S2057" s="107"/>
      <c r="T2057" s="105"/>
      <c r="U2057" s="105"/>
      <c r="V2057" s="106"/>
      <c r="W2057" s="107"/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1364</v>
      </c>
      <c r="B2058" s="111" t="s">
        <v>1628</v>
      </c>
      <c r="C2058" s="112" t="s">
        <v>1629</v>
      </c>
      <c r="D2058" s="21">
        <f t="shared" si="36"/>
        <v>0</v>
      </c>
      <c r="E2058" s="24">
        <f t="shared" si="36"/>
        <v>0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/>
      <c r="Q2058" s="105"/>
      <c r="R2058" s="31"/>
      <c r="S2058" s="32"/>
      <c r="T2058" s="113"/>
      <c r="U2058" s="113"/>
      <c r="V2058" s="31"/>
      <c r="W2058" s="32"/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1364</v>
      </c>
      <c r="B2059" s="111" t="s">
        <v>725</v>
      </c>
      <c r="C2059" s="112" t="s">
        <v>726</v>
      </c>
      <c r="D2059" s="21">
        <f t="shared" si="36"/>
        <v>240</v>
      </c>
      <c r="E2059" s="24">
        <f t="shared" si="36"/>
        <v>59654</v>
      </c>
      <c r="F2059" s="104">
        <v>0</v>
      </c>
      <c r="G2059" s="104">
        <v>21384</v>
      </c>
      <c r="H2059" s="113">
        <v>0</v>
      </c>
      <c r="I2059" s="113">
        <v>0</v>
      </c>
      <c r="J2059" s="31">
        <v>240</v>
      </c>
      <c r="K2059" s="32">
        <v>38270</v>
      </c>
      <c r="L2059" s="113">
        <v>0</v>
      </c>
      <c r="M2059" s="113">
        <v>0</v>
      </c>
      <c r="N2059" s="31">
        <v>0</v>
      </c>
      <c r="O2059" s="32">
        <v>0</v>
      </c>
      <c r="P2059" s="113"/>
      <c r="Q2059" s="113"/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1364</v>
      </c>
      <c r="B2060" s="111" t="s">
        <v>727</v>
      </c>
      <c r="C2060" s="112" t="s">
        <v>728</v>
      </c>
      <c r="D2060" s="21">
        <f t="shared" si="36"/>
        <v>0</v>
      </c>
      <c r="E2060" s="24">
        <f t="shared" si="36"/>
        <v>725243.52</v>
      </c>
      <c r="F2060" s="104">
        <v>0</v>
      </c>
      <c r="G2060" s="104">
        <v>155419.35</v>
      </c>
      <c r="H2060" s="113">
        <v>0</v>
      </c>
      <c r="I2060" s="113">
        <v>116993.18</v>
      </c>
      <c r="J2060" s="31">
        <v>0</v>
      </c>
      <c r="K2060" s="32">
        <v>120107.53</v>
      </c>
      <c r="L2060" s="113">
        <v>0</v>
      </c>
      <c r="M2060" s="113">
        <v>157275.98000000001</v>
      </c>
      <c r="N2060" s="31">
        <v>0</v>
      </c>
      <c r="O2060" s="32">
        <v>175447.48</v>
      </c>
      <c r="P2060" s="113"/>
      <c r="Q2060" s="113"/>
      <c r="R2060" s="31"/>
      <c r="S2060" s="32"/>
      <c r="T2060" s="113"/>
      <c r="U2060" s="113"/>
      <c r="V2060" s="31"/>
      <c r="W2060" s="32"/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1364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244137.53000000003</v>
      </c>
      <c r="F2061" s="104">
        <v>0</v>
      </c>
      <c r="G2061" s="104">
        <v>29182.09</v>
      </c>
      <c r="H2061" s="113">
        <v>0</v>
      </c>
      <c r="I2061" s="113">
        <v>28530.04</v>
      </c>
      <c r="J2061" s="31">
        <v>0</v>
      </c>
      <c r="K2061" s="32">
        <v>24516.27</v>
      </c>
      <c r="L2061" s="113">
        <v>0</v>
      </c>
      <c r="M2061" s="113">
        <v>113591.52</v>
      </c>
      <c r="N2061" s="31">
        <v>0</v>
      </c>
      <c r="O2061" s="32">
        <v>48317.61</v>
      </c>
      <c r="P2061" s="113"/>
      <c r="Q2061" s="113"/>
      <c r="R2061" s="31"/>
      <c r="S2061" s="32"/>
      <c r="T2061" s="113"/>
      <c r="U2061" s="113"/>
      <c r="V2061" s="31"/>
      <c r="W2061" s="32"/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1364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1364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0</v>
      </c>
      <c r="F2063" s="104"/>
      <c r="G2063" s="104"/>
      <c r="H2063" s="113"/>
      <c r="I2063" s="113"/>
      <c r="J2063" s="31"/>
      <c r="K2063" s="32"/>
      <c r="L2063" s="113"/>
      <c r="M2063" s="113"/>
      <c r="N2063" s="31"/>
      <c r="O2063" s="32"/>
      <c r="P2063" s="113"/>
      <c r="Q2063" s="113"/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1364</v>
      </c>
      <c r="B2064" s="111" t="s">
        <v>1630</v>
      </c>
      <c r="C2064" s="112" t="s">
        <v>1631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1364</v>
      </c>
      <c r="B2065" s="111" t="s">
        <v>1632</v>
      </c>
      <c r="C2065" s="112" t="s">
        <v>1633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1364</v>
      </c>
      <c r="B2066" s="111" t="s">
        <v>735</v>
      </c>
      <c r="C2066" s="112" t="s">
        <v>736</v>
      </c>
      <c r="D2066" s="21">
        <f t="shared" si="36"/>
        <v>0</v>
      </c>
      <c r="E2066" s="24">
        <f t="shared" si="36"/>
        <v>240</v>
      </c>
      <c r="F2066" s="104">
        <v>0</v>
      </c>
      <c r="G2066" s="104">
        <v>240</v>
      </c>
      <c r="H2066" s="105">
        <v>0</v>
      </c>
      <c r="I2066" s="105">
        <v>0</v>
      </c>
      <c r="J2066" s="106">
        <v>0</v>
      </c>
      <c r="K2066" s="107">
        <v>0</v>
      </c>
      <c r="L2066" s="105">
        <v>0</v>
      </c>
      <c r="M2066" s="105">
        <v>0</v>
      </c>
      <c r="N2066" s="106">
        <v>0</v>
      </c>
      <c r="O2066" s="107">
        <v>0</v>
      </c>
      <c r="P2066" s="113"/>
      <c r="Q2066" s="113"/>
      <c r="R2066" s="106"/>
      <c r="S2066" s="107"/>
      <c r="T2066" s="105"/>
      <c r="U2066" s="105"/>
      <c r="V2066" s="106"/>
      <c r="W2066" s="107"/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1364</v>
      </c>
      <c r="B2067" s="111" t="s">
        <v>737</v>
      </c>
      <c r="C2067" s="112" t="s">
        <v>738</v>
      </c>
      <c r="D2067" s="21">
        <f t="shared" si="36"/>
        <v>0</v>
      </c>
      <c r="E2067" s="24">
        <f t="shared" si="36"/>
        <v>0</v>
      </c>
      <c r="F2067" s="104"/>
      <c r="G2067" s="104"/>
      <c r="H2067" s="113"/>
      <c r="I2067" s="113"/>
      <c r="J2067" s="31"/>
      <c r="K2067" s="32"/>
      <c r="L2067" s="113"/>
      <c r="M2067" s="113"/>
      <c r="N2067" s="31"/>
      <c r="O2067" s="32"/>
      <c r="P2067" s="105"/>
      <c r="Q2067" s="105"/>
      <c r="R2067" s="31"/>
      <c r="S2067" s="32"/>
      <c r="T2067" s="113"/>
      <c r="U2067" s="113"/>
      <c r="V2067" s="31"/>
      <c r="W2067" s="32"/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1364</v>
      </c>
      <c r="B2068" s="111" t="s">
        <v>739</v>
      </c>
      <c r="C2068" s="112" t="s">
        <v>740</v>
      </c>
      <c r="D2068" s="21">
        <f t="shared" si="36"/>
        <v>0</v>
      </c>
      <c r="E2068" s="24">
        <f t="shared" si="36"/>
        <v>0</v>
      </c>
      <c r="F2068" s="104"/>
      <c r="G2068" s="104"/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1364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1364</v>
      </c>
      <c r="B2070" s="111" t="s">
        <v>743</v>
      </c>
      <c r="C2070" s="112" t="s">
        <v>744</v>
      </c>
      <c r="D2070" s="21">
        <f t="shared" si="36"/>
        <v>476853.52</v>
      </c>
      <c r="E2070" s="24">
        <f t="shared" si="36"/>
        <v>0</v>
      </c>
      <c r="F2070" s="104">
        <v>80901.350000000006</v>
      </c>
      <c r="G2070" s="104">
        <v>0</v>
      </c>
      <c r="H2070" s="113">
        <v>41387.18</v>
      </c>
      <c r="I2070" s="113">
        <v>0</v>
      </c>
      <c r="J2070" s="31">
        <v>70827.53</v>
      </c>
      <c r="K2070" s="32">
        <v>0</v>
      </c>
      <c r="L2070" s="113">
        <v>164824.98000000001</v>
      </c>
      <c r="M2070" s="113">
        <v>0</v>
      </c>
      <c r="N2070" s="31">
        <v>118912.48</v>
      </c>
      <c r="O2070" s="32">
        <v>0</v>
      </c>
      <c r="P2070" s="105"/>
      <c r="Q2070" s="105"/>
      <c r="R2070" s="31"/>
      <c r="S2070" s="32"/>
      <c r="T2070" s="113"/>
      <c r="U2070" s="113"/>
      <c r="V2070" s="31"/>
      <c r="W2070" s="32"/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1364</v>
      </c>
      <c r="B2071" s="111" t="s">
        <v>745</v>
      </c>
      <c r="C2071" s="112" t="s">
        <v>746</v>
      </c>
      <c r="D2071" s="21">
        <f t="shared" si="36"/>
        <v>192564.53000000003</v>
      </c>
      <c r="E2071" s="24">
        <f t="shared" si="36"/>
        <v>0</v>
      </c>
      <c r="F2071" s="104">
        <v>7447.09</v>
      </c>
      <c r="G2071" s="104">
        <v>0</v>
      </c>
      <c r="H2071" s="113">
        <v>16379.04</v>
      </c>
      <c r="I2071" s="113">
        <v>0</v>
      </c>
      <c r="J2071" s="31">
        <v>14641.27</v>
      </c>
      <c r="K2071" s="32">
        <v>0</v>
      </c>
      <c r="L2071" s="113">
        <v>111012.52</v>
      </c>
      <c r="M2071" s="113">
        <v>0</v>
      </c>
      <c r="N2071" s="31">
        <v>43084.61</v>
      </c>
      <c r="O2071" s="32">
        <v>0</v>
      </c>
      <c r="P2071" s="113"/>
      <c r="Q2071" s="113"/>
      <c r="R2071" s="31"/>
      <c r="S2071" s="32"/>
      <c r="T2071" s="113"/>
      <c r="U2071" s="113"/>
      <c r="V2071" s="31"/>
      <c r="W2071" s="32"/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1364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1364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0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1364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1364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1364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0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1364</v>
      </c>
      <c r="B2077" s="111" t="s">
        <v>757</v>
      </c>
      <c r="C2077" s="112" t="s">
        <v>758</v>
      </c>
      <c r="D2077" s="21">
        <f t="shared" si="36"/>
        <v>0</v>
      </c>
      <c r="E2077" s="24">
        <f t="shared" si="36"/>
        <v>25822</v>
      </c>
      <c r="F2077" s="104">
        <v>0</v>
      </c>
      <c r="G2077" s="104">
        <v>4618</v>
      </c>
      <c r="H2077" s="113">
        <v>0</v>
      </c>
      <c r="I2077" s="113">
        <v>3779</v>
      </c>
      <c r="J2077" s="31">
        <v>0</v>
      </c>
      <c r="K2077" s="32">
        <v>11582</v>
      </c>
      <c r="L2077" s="113">
        <v>0</v>
      </c>
      <c r="M2077" s="113">
        <v>2404</v>
      </c>
      <c r="N2077" s="31">
        <v>0</v>
      </c>
      <c r="O2077" s="32">
        <v>3439</v>
      </c>
      <c r="P2077" s="113"/>
      <c r="Q2077" s="113"/>
      <c r="R2077" s="31"/>
      <c r="S2077" s="32"/>
      <c r="T2077" s="113"/>
      <c r="U2077" s="113"/>
      <c r="V2077" s="31"/>
      <c r="W2077" s="32"/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1364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12169</v>
      </c>
      <c r="F2078" s="104">
        <v>0</v>
      </c>
      <c r="G2078" s="104">
        <v>7106</v>
      </c>
      <c r="H2078" s="113">
        <v>0</v>
      </c>
      <c r="I2078" s="113">
        <v>5063</v>
      </c>
      <c r="J2078" s="31">
        <v>0</v>
      </c>
      <c r="K2078" s="32">
        <v>0</v>
      </c>
      <c r="L2078" s="113">
        <v>0</v>
      </c>
      <c r="M2078" s="113">
        <v>0</v>
      </c>
      <c r="N2078" s="31">
        <v>0</v>
      </c>
      <c r="O2078" s="32">
        <v>0</v>
      </c>
      <c r="P2078" s="113"/>
      <c r="Q2078" s="113"/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1364</v>
      </c>
      <c r="B2079" s="111" t="s">
        <v>761</v>
      </c>
      <c r="C2079" s="112" t="s">
        <v>762</v>
      </c>
      <c r="D2079" s="21">
        <f t="shared" si="36"/>
        <v>25822</v>
      </c>
      <c r="E2079" s="24">
        <f t="shared" si="36"/>
        <v>0</v>
      </c>
      <c r="F2079" s="104">
        <v>4618</v>
      </c>
      <c r="G2079" s="104">
        <v>0</v>
      </c>
      <c r="H2079" s="113">
        <v>3779</v>
      </c>
      <c r="I2079" s="113">
        <v>0</v>
      </c>
      <c r="J2079" s="31">
        <v>11582</v>
      </c>
      <c r="K2079" s="32">
        <v>0</v>
      </c>
      <c r="L2079" s="113">
        <v>2404</v>
      </c>
      <c r="M2079" s="113">
        <v>0</v>
      </c>
      <c r="N2079" s="31">
        <v>3439</v>
      </c>
      <c r="O2079" s="32">
        <v>0</v>
      </c>
      <c r="P2079" s="113"/>
      <c r="Q2079" s="113"/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1364</v>
      </c>
      <c r="B2080" s="111" t="s">
        <v>763</v>
      </c>
      <c r="C2080" s="112" t="s">
        <v>764</v>
      </c>
      <c r="D2080" s="21">
        <f t="shared" si="36"/>
        <v>5063</v>
      </c>
      <c r="E2080" s="24">
        <f t="shared" si="36"/>
        <v>0</v>
      </c>
      <c r="F2080" s="104"/>
      <c r="G2080" s="104"/>
      <c r="H2080" s="113">
        <v>5063</v>
      </c>
      <c r="I2080" s="113">
        <v>0</v>
      </c>
      <c r="J2080" s="31">
        <v>0</v>
      </c>
      <c r="K2080" s="32">
        <v>0</v>
      </c>
      <c r="L2080" s="113">
        <v>0</v>
      </c>
      <c r="M2080" s="113">
        <v>0</v>
      </c>
      <c r="N2080" s="31">
        <v>0</v>
      </c>
      <c r="O2080" s="32">
        <v>0</v>
      </c>
      <c r="P2080" s="113"/>
      <c r="Q2080" s="113"/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1364</v>
      </c>
      <c r="B2081" s="111" t="s">
        <v>765</v>
      </c>
      <c r="C2081" s="112" t="s">
        <v>1698</v>
      </c>
      <c r="D2081" s="21">
        <f t="shared" si="36"/>
        <v>0</v>
      </c>
      <c r="E2081" s="24">
        <f t="shared" si="36"/>
        <v>0</v>
      </c>
      <c r="F2081" s="104"/>
      <c r="G2081" s="104"/>
      <c r="H2081" s="105"/>
      <c r="I2081" s="105"/>
      <c r="J2081" s="106"/>
      <c r="K2081" s="107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1364</v>
      </c>
      <c r="B2082" s="111" t="s">
        <v>766</v>
      </c>
      <c r="C2082" s="112" t="s">
        <v>767</v>
      </c>
      <c r="D2082" s="21">
        <f t="shared" si="36"/>
        <v>7106</v>
      </c>
      <c r="E2082" s="24">
        <f t="shared" si="36"/>
        <v>0</v>
      </c>
      <c r="F2082" s="104">
        <v>7106</v>
      </c>
      <c r="G2082" s="104">
        <v>0</v>
      </c>
      <c r="H2082" s="113">
        <v>0</v>
      </c>
      <c r="I2082" s="113">
        <v>0</v>
      </c>
      <c r="J2082" s="31">
        <v>0</v>
      </c>
      <c r="K2082" s="32">
        <v>0</v>
      </c>
      <c r="L2082" s="113">
        <v>0</v>
      </c>
      <c r="M2082" s="113">
        <v>0</v>
      </c>
      <c r="N2082" s="31">
        <v>0</v>
      </c>
      <c r="O2082" s="32">
        <v>0</v>
      </c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1364</v>
      </c>
      <c r="B2083" s="111" t="s">
        <v>768</v>
      </c>
      <c r="C2083" s="112" t="s">
        <v>1699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1364</v>
      </c>
      <c r="B2084" s="111" t="s">
        <v>769</v>
      </c>
      <c r="C2084" s="112" t="s">
        <v>1700</v>
      </c>
      <c r="D2084" s="21">
        <f t="shared" si="36"/>
        <v>0</v>
      </c>
      <c r="E2084" s="24">
        <f t="shared" si="36"/>
        <v>0</v>
      </c>
      <c r="F2084" s="104"/>
      <c r="G2084" s="104"/>
      <c r="H2084" s="113"/>
      <c r="I2084" s="113"/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1364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1364</v>
      </c>
      <c r="B2086" s="111" t="s">
        <v>772</v>
      </c>
      <c r="C2086" s="112" t="s">
        <v>1701</v>
      </c>
      <c r="D2086" s="21">
        <f t="shared" si="36"/>
        <v>0</v>
      </c>
      <c r="E2086" s="24">
        <f t="shared" si="36"/>
        <v>0</v>
      </c>
      <c r="F2086" s="104"/>
      <c r="G2086" s="104"/>
      <c r="H2086" s="113"/>
      <c r="I2086" s="113"/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1364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1364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0</v>
      </c>
      <c r="F2088" s="104"/>
      <c r="G2088" s="104"/>
      <c r="H2088" s="113"/>
      <c r="I2088" s="113"/>
      <c r="J2088" s="31"/>
      <c r="K2088" s="32"/>
      <c r="L2088" s="113"/>
      <c r="M2088" s="113"/>
      <c r="N2088" s="31"/>
      <c r="O2088" s="32"/>
      <c r="P2088" s="113"/>
      <c r="Q2088" s="113"/>
      <c r="R2088" s="31"/>
      <c r="S2088" s="32"/>
      <c r="T2088" s="113"/>
      <c r="U2088" s="113"/>
      <c r="V2088" s="31"/>
      <c r="W2088" s="32"/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1364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1364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1364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1364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150</v>
      </c>
      <c r="F2092" s="104"/>
      <c r="G2092" s="104"/>
      <c r="H2092" s="113"/>
      <c r="I2092" s="113"/>
      <c r="J2092" s="31">
        <v>0</v>
      </c>
      <c r="K2092" s="32">
        <v>150</v>
      </c>
      <c r="L2092" s="113">
        <v>0</v>
      </c>
      <c r="M2092" s="113">
        <v>0</v>
      </c>
      <c r="N2092" s="31">
        <v>0</v>
      </c>
      <c r="O2092" s="32">
        <v>0</v>
      </c>
      <c r="P2092" s="113"/>
      <c r="Q2092" s="113"/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1364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1364</v>
      </c>
      <c r="B2094" s="111" t="s">
        <v>787</v>
      </c>
      <c r="C2094" s="112" t="s">
        <v>788</v>
      </c>
      <c r="D2094" s="21">
        <f t="shared" si="36"/>
        <v>0</v>
      </c>
      <c r="E2094" s="24">
        <f t="shared" si="36"/>
        <v>0</v>
      </c>
      <c r="F2094" s="104"/>
      <c r="G2094" s="104"/>
      <c r="H2094" s="105"/>
      <c r="I2094" s="105"/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1364</v>
      </c>
      <c r="B2095" s="111" t="s">
        <v>789</v>
      </c>
      <c r="C2095" s="112" t="s">
        <v>790</v>
      </c>
      <c r="D2095" s="21">
        <f t="shared" si="36"/>
        <v>0</v>
      </c>
      <c r="E2095" s="24">
        <f t="shared" si="36"/>
        <v>0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1364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0</v>
      </c>
      <c r="F2096" s="104"/>
      <c r="G2096" s="104"/>
      <c r="H2096" s="105"/>
      <c r="I2096" s="105"/>
      <c r="J2096" s="106"/>
      <c r="K2096" s="107"/>
      <c r="L2096" s="105"/>
      <c r="M2096" s="105"/>
      <c r="N2096" s="106"/>
      <c r="O2096" s="107"/>
      <c r="P2096" s="105"/>
      <c r="Q2096" s="105"/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1364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0</v>
      </c>
      <c r="F2097" s="104"/>
      <c r="G2097" s="104"/>
      <c r="H2097" s="105"/>
      <c r="I2097" s="105"/>
      <c r="J2097" s="106"/>
      <c r="K2097" s="107"/>
      <c r="L2097" s="105"/>
      <c r="M2097" s="105"/>
      <c r="N2097" s="106"/>
      <c r="O2097" s="107"/>
      <c r="P2097" s="105"/>
      <c r="Q2097" s="105"/>
      <c r="R2097" s="106"/>
      <c r="S2097" s="107"/>
      <c r="T2097" s="105"/>
      <c r="U2097" s="105"/>
      <c r="V2097" s="106"/>
      <c r="W2097" s="107"/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1364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0</v>
      </c>
      <c r="F2098" s="104"/>
      <c r="G2098" s="104"/>
      <c r="H2098" s="113"/>
      <c r="I2098" s="113"/>
      <c r="J2098" s="31"/>
      <c r="K2098" s="32"/>
      <c r="L2098" s="113"/>
      <c r="M2098" s="113"/>
      <c r="N2098" s="31"/>
      <c r="O2098" s="32"/>
      <c r="P2098" s="105"/>
      <c r="Q2098" s="105"/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1364</v>
      </c>
      <c r="B2099" s="111" t="s">
        <v>797</v>
      </c>
      <c r="C2099" s="112" t="s">
        <v>798</v>
      </c>
      <c r="D2099" s="21">
        <f t="shared" si="36"/>
        <v>0</v>
      </c>
      <c r="E2099" s="24">
        <f t="shared" si="36"/>
        <v>0</v>
      </c>
      <c r="F2099" s="104"/>
      <c r="G2099" s="104"/>
      <c r="H2099" s="105"/>
      <c r="I2099" s="105"/>
      <c r="J2099" s="106"/>
      <c r="K2099" s="107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1364</v>
      </c>
      <c r="B2100" s="111" t="s">
        <v>799</v>
      </c>
      <c r="C2100" s="112" t="s">
        <v>800</v>
      </c>
      <c r="D2100" s="21">
        <f t="shared" si="36"/>
        <v>150</v>
      </c>
      <c r="E2100" s="24">
        <f t="shared" si="36"/>
        <v>2326.5500000000002</v>
      </c>
      <c r="F2100" s="104"/>
      <c r="G2100" s="104"/>
      <c r="H2100" s="105"/>
      <c r="I2100" s="105"/>
      <c r="J2100" s="106">
        <v>150</v>
      </c>
      <c r="K2100" s="107">
        <v>2326.5500000000002</v>
      </c>
      <c r="L2100" s="105">
        <v>0</v>
      </c>
      <c r="M2100" s="105">
        <v>0</v>
      </c>
      <c r="N2100" s="106">
        <v>0</v>
      </c>
      <c r="O2100" s="107">
        <v>0</v>
      </c>
      <c r="P2100" s="105"/>
      <c r="Q2100" s="105"/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1364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1364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1364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1364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83700.399999999994</v>
      </c>
      <c r="F2104" s="104"/>
      <c r="G2104" s="104"/>
      <c r="H2104" s="113"/>
      <c r="I2104" s="113"/>
      <c r="J2104" s="31"/>
      <c r="K2104" s="32"/>
      <c r="L2104" s="113">
        <v>0</v>
      </c>
      <c r="M2104" s="113">
        <v>28900.400000000001</v>
      </c>
      <c r="N2104" s="31">
        <v>0</v>
      </c>
      <c r="O2104" s="32">
        <v>54800</v>
      </c>
      <c r="P2104" s="113"/>
      <c r="Q2104" s="113"/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1364</v>
      </c>
      <c r="B2105" s="111" t="s">
        <v>809</v>
      </c>
      <c r="C2105" s="112" t="s">
        <v>1702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1364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1364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0</v>
      </c>
      <c r="F2107" s="104"/>
      <c r="G2107" s="104"/>
      <c r="H2107" s="105"/>
      <c r="I2107" s="105"/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1364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125500</v>
      </c>
      <c r="F2108" s="104"/>
      <c r="G2108" s="104"/>
      <c r="H2108" s="105">
        <v>0</v>
      </c>
      <c r="I2108" s="105">
        <v>102000</v>
      </c>
      <c r="J2108" s="106">
        <v>0</v>
      </c>
      <c r="K2108" s="107">
        <v>11500</v>
      </c>
      <c r="L2108" s="105">
        <v>0</v>
      </c>
      <c r="M2108" s="105">
        <v>2000</v>
      </c>
      <c r="N2108" s="106">
        <v>0</v>
      </c>
      <c r="O2108" s="107">
        <v>10000</v>
      </c>
      <c r="P2108" s="105"/>
      <c r="Q2108" s="105"/>
      <c r="R2108" s="106"/>
      <c r="S2108" s="107"/>
      <c r="T2108" s="105"/>
      <c r="U2108" s="105"/>
      <c r="V2108" s="106"/>
      <c r="W2108" s="107"/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1364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0</v>
      </c>
      <c r="F2109" s="104"/>
      <c r="G2109" s="104"/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1364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1364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3298.94</v>
      </c>
      <c r="F2111" s="104"/>
      <c r="G2111" s="104"/>
      <c r="H2111" s="105"/>
      <c r="I2111" s="105"/>
      <c r="J2111" s="106">
        <v>0</v>
      </c>
      <c r="K2111" s="107">
        <v>3298.94</v>
      </c>
      <c r="L2111" s="105">
        <v>0</v>
      </c>
      <c r="M2111" s="105">
        <v>0</v>
      </c>
      <c r="N2111" s="106">
        <v>0</v>
      </c>
      <c r="O2111" s="107">
        <v>0</v>
      </c>
      <c r="P2111" s="105"/>
      <c r="Q2111" s="105"/>
      <c r="R2111" s="106"/>
      <c r="S2111" s="107"/>
      <c r="T2111" s="105"/>
      <c r="U2111" s="105"/>
      <c r="V2111" s="106"/>
      <c r="W2111" s="107"/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1364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1364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0</v>
      </c>
      <c r="F2113" s="104"/>
      <c r="G2113" s="104"/>
      <c r="H2113" s="105"/>
      <c r="I2113" s="105"/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1364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1364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18885410</v>
      </c>
      <c r="F2115" s="104">
        <v>0</v>
      </c>
      <c r="G2115" s="104">
        <v>3825740</v>
      </c>
      <c r="H2115" s="105">
        <v>0</v>
      </c>
      <c r="I2115" s="105">
        <v>3781185</v>
      </c>
      <c r="J2115" s="106">
        <v>0</v>
      </c>
      <c r="K2115" s="107">
        <v>3783645</v>
      </c>
      <c r="L2115" s="105">
        <v>0</v>
      </c>
      <c r="M2115" s="105">
        <v>3739515</v>
      </c>
      <c r="N2115" s="106">
        <v>0</v>
      </c>
      <c r="O2115" s="107">
        <v>3755325</v>
      </c>
      <c r="P2115" s="105"/>
      <c r="Q2115" s="105"/>
      <c r="R2115" s="106"/>
      <c r="S2115" s="107"/>
      <c r="T2115" s="105"/>
      <c r="U2115" s="105"/>
      <c r="V2115" s="106"/>
      <c r="W2115" s="107"/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1364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1364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3750</v>
      </c>
      <c r="F2117" s="104">
        <v>0</v>
      </c>
      <c r="G2117" s="104">
        <v>600</v>
      </c>
      <c r="H2117" s="113">
        <v>0</v>
      </c>
      <c r="I2117" s="113">
        <v>600</v>
      </c>
      <c r="J2117" s="31">
        <v>0</v>
      </c>
      <c r="K2117" s="32">
        <v>1500</v>
      </c>
      <c r="L2117" s="113">
        <v>0</v>
      </c>
      <c r="M2117" s="113">
        <v>900</v>
      </c>
      <c r="N2117" s="31">
        <v>0</v>
      </c>
      <c r="O2117" s="32">
        <v>150</v>
      </c>
      <c r="P2117" s="113"/>
      <c r="Q2117" s="113"/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1364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1364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1364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801285.21</v>
      </c>
      <c r="F2120" s="104">
        <v>0</v>
      </c>
      <c r="G2120" s="104">
        <v>155370.81</v>
      </c>
      <c r="H2120" s="113">
        <v>0</v>
      </c>
      <c r="I2120" s="113">
        <v>166063.6</v>
      </c>
      <c r="J2120" s="31">
        <v>0</v>
      </c>
      <c r="K2120" s="32">
        <v>161041.1</v>
      </c>
      <c r="L2120" s="113">
        <v>0</v>
      </c>
      <c r="M2120" s="113">
        <v>159009.60000000001</v>
      </c>
      <c r="N2120" s="31">
        <v>0</v>
      </c>
      <c r="O2120" s="32">
        <v>159800.1</v>
      </c>
      <c r="P2120" s="113"/>
      <c r="Q2120" s="113"/>
      <c r="R2120" s="31"/>
      <c r="S2120" s="32"/>
      <c r="T2120" s="113"/>
      <c r="U2120" s="113"/>
      <c r="V2120" s="31"/>
      <c r="W2120" s="32"/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1364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1364</v>
      </c>
      <c r="B2122" s="111" t="s">
        <v>1634</v>
      </c>
      <c r="C2122" s="112" t="s">
        <v>1635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1364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1364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1364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1364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1364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1364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1364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0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1364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0</v>
      </c>
      <c r="F2130" s="104"/>
      <c r="G2130" s="104"/>
      <c r="H2130" s="105"/>
      <c r="I2130" s="105"/>
      <c r="J2130" s="106"/>
      <c r="K2130" s="107"/>
      <c r="L2130" s="105"/>
      <c r="M2130" s="105"/>
      <c r="N2130" s="106"/>
      <c r="O2130" s="107"/>
      <c r="P2130" s="105"/>
      <c r="Q2130" s="105"/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1364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1364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1364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123450</v>
      </c>
      <c r="F2133" s="104">
        <v>0</v>
      </c>
      <c r="G2133" s="104">
        <v>32550</v>
      </c>
      <c r="H2133" s="113">
        <v>0</v>
      </c>
      <c r="I2133" s="113">
        <v>29250</v>
      </c>
      <c r="J2133" s="31">
        <v>0</v>
      </c>
      <c r="K2133" s="32">
        <v>18450</v>
      </c>
      <c r="L2133" s="113">
        <v>0</v>
      </c>
      <c r="M2133" s="113">
        <v>17250</v>
      </c>
      <c r="N2133" s="31">
        <v>0</v>
      </c>
      <c r="O2133" s="32">
        <v>25950</v>
      </c>
      <c r="P2133" s="113"/>
      <c r="Q2133" s="113"/>
      <c r="R2133" s="31"/>
      <c r="S2133" s="32"/>
      <c r="T2133" s="113"/>
      <c r="U2133" s="113"/>
      <c r="V2133" s="31"/>
      <c r="W2133" s="32"/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1364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1364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1364</v>
      </c>
      <c r="B2136" s="111" t="s">
        <v>866</v>
      </c>
      <c r="C2136" s="112" t="s">
        <v>867</v>
      </c>
      <c r="D2136" s="21">
        <f t="shared" si="37"/>
        <v>0</v>
      </c>
      <c r="E2136" s="24">
        <f t="shared" si="37"/>
        <v>3500.01</v>
      </c>
      <c r="F2136" s="104"/>
      <c r="G2136" s="104"/>
      <c r="H2136" s="113">
        <v>0</v>
      </c>
      <c r="I2136" s="113">
        <v>0.01</v>
      </c>
      <c r="J2136" s="31">
        <v>0</v>
      </c>
      <c r="K2136" s="32">
        <v>0</v>
      </c>
      <c r="L2136" s="113">
        <v>0</v>
      </c>
      <c r="M2136" s="113">
        <v>0</v>
      </c>
      <c r="N2136" s="31">
        <v>0</v>
      </c>
      <c r="O2136" s="32">
        <v>3500</v>
      </c>
      <c r="P2136" s="105"/>
      <c r="Q2136" s="105"/>
      <c r="R2136" s="31"/>
      <c r="S2136" s="32"/>
      <c r="T2136" s="113"/>
      <c r="U2136" s="113"/>
      <c r="V2136" s="31"/>
      <c r="W2136" s="32"/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1364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0</v>
      </c>
      <c r="F2137" s="104"/>
      <c r="G2137" s="104"/>
      <c r="H2137" s="113"/>
      <c r="I2137" s="113"/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1364</v>
      </c>
      <c r="B2138" s="111" t="s">
        <v>870</v>
      </c>
      <c r="C2138" s="112" t="s">
        <v>1703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1364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1364</v>
      </c>
      <c r="B2140" s="111" t="s">
        <v>873</v>
      </c>
      <c r="C2140" s="112" t="s">
        <v>1704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1364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1364</v>
      </c>
      <c r="B2142" s="111" t="s">
        <v>876</v>
      </c>
      <c r="C2142" s="112" t="s">
        <v>1705</v>
      </c>
      <c r="D2142" s="21">
        <f t="shared" si="37"/>
        <v>0</v>
      </c>
      <c r="E2142" s="24">
        <f t="shared" si="37"/>
        <v>0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1364</v>
      </c>
      <c r="B2143" s="111" t="s">
        <v>877</v>
      </c>
      <c r="C2143" s="112" t="s">
        <v>878</v>
      </c>
      <c r="D2143" s="21">
        <f t="shared" si="37"/>
        <v>0</v>
      </c>
      <c r="E2143" s="24">
        <f t="shared" si="37"/>
        <v>1851328</v>
      </c>
      <c r="F2143" s="104"/>
      <c r="G2143" s="104"/>
      <c r="H2143" s="113"/>
      <c r="I2143" s="113"/>
      <c r="J2143" s="31">
        <v>0</v>
      </c>
      <c r="K2143" s="32">
        <v>775975</v>
      </c>
      <c r="L2143" s="113">
        <v>0</v>
      </c>
      <c r="M2143" s="113">
        <v>884353</v>
      </c>
      <c r="N2143" s="31">
        <v>0</v>
      </c>
      <c r="O2143" s="32">
        <v>191000</v>
      </c>
      <c r="P2143" s="105"/>
      <c r="Q2143" s="105"/>
      <c r="R2143" s="31"/>
      <c r="S2143" s="32"/>
      <c r="T2143" s="113"/>
      <c r="U2143" s="113"/>
      <c r="V2143" s="31"/>
      <c r="W2143" s="32"/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1364</v>
      </c>
      <c r="B2144" s="111" t="s">
        <v>879</v>
      </c>
      <c r="C2144" s="112" t="s">
        <v>1706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1364</v>
      </c>
      <c r="B2145" s="111" t="s">
        <v>880</v>
      </c>
      <c r="C2145" s="112" t="s">
        <v>1707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1364</v>
      </c>
      <c r="B2146" s="111" t="s">
        <v>881</v>
      </c>
      <c r="C2146" s="112" t="s">
        <v>1708</v>
      </c>
      <c r="D2146" s="21">
        <f t="shared" si="37"/>
        <v>0</v>
      </c>
      <c r="E2146" s="24">
        <f t="shared" si="37"/>
        <v>132268.25</v>
      </c>
      <c r="F2146" s="104">
        <v>0</v>
      </c>
      <c r="G2146" s="104">
        <v>11200</v>
      </c>
      <c r="H2146" s="105">
        <v>0</v>
      </c>
      <c r="I2146" s="105">
        <v>0</v>
      </c>
      <c r="J2146" s="106">
        <v>0</v>
      </c>
      <c r="K2146" s="107">
        <v>39680</v>
      </c>
      <c r="L2146" s="105">
        <v>0</v>
      </c>
      <c r="M2146" s="105">
        <v>71900</v>
      </c>
      <c r="N2146" s="106">
        <v>0</v>
      </c>
      <c r="O2146" s="107">
        <v>9488.25</v>
      </c>
      <c r="P2146" s="113"/>
      <c r="Q2146" s="113"/>
      <c r="R2146" s="106"/>
      <c r="S2146" s="107"/>
      <c r="T2146" s="105"/>
      <c r="U2146" s="105"/>
      <c r="V2146" s="106"/>
      <c r="W2146" s="107"/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1364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115570</v>
      </c>
      <c r="F2147" s="104">
        <v>0</v>
      </c>
      <c r="G2147" s="104">
        <v>18760</v>
      </c>
      <c r="H2147" s="113">
        <v>0</v>
      </c>
      <c r="I2147" s="113">
        <v>24210</v>
      </c>
      <c r="J2147" s="31">
        <v>0</v>
      </c>
      <c r="K2147" s="32">
        <v>25260</v>
      </c>
      <c r="L2147" s="113">
        <v>0</v>
      </c>
      <c r="M2147" s="113">
        <v>25690</v>
      </c>
      <c r="N2147" s="31">
        <v>0</v>
      </c>
      <c r="O2147" s="32">
        <v>21650</v>
      </c>
      <c r="P2147" s="105"/>
      <c r="Q2147" s="105"/>
      <c r="R2147" s="31"/>
      <c r="S2147" s="32"/>
      <c r="T2147" s="113"/>
      <c r="U2147" s="113"/>
      <c r="V2147" s="31"/>
      <c r="W2147" s="32"/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1364</v>
      </c>
      <c r="B2148" s="111" t="s">
        <v>884</v>
      </c>
      <c r="C2148" s="112" t="s">
        <v>885</v>
      </c>
      <c r="D2148" s="21">
        <f t="shared" si="37"/>
        <v>14677810</v>
      </c>
      <c r="E2148" s="24">
        <f t="shared" si="37"/>
        <v>0</v>
      </c>
      <c r="F2148" s="104">
        <v>2883520</v>
      </c>
      <c r="G2148" s="104">
        <v>0</v>
      </c>
      <c r="H2148" s="113">
        <v>2964390</v>
      </c>
      <c r="I2148" s="113">
        <v>0</v>
      </c>
      <c r="J2148" s="31">
        <v>2964390</v>
      </c>
      <c r="K2148" s="32">
        <v>0</v>
      </c>
      <c r="L2148" s="113">
        <v>2925400</v>
      </c>
      <c r="M2148" s="113">
        <v>0</v>
      </c>
      <c r="N2148" s="31">
        <v>2940110</v>
      </c>
      <c r="O2148" s="32">
        <v>0</v>
      </c>
      <c r="P2148" s="113"/>
      <c r="Q2148" s="113"/>
      <c r="R2148" s="31"/>
      <c r="S2148" s="32"/>
      <c r="T2148" s="113"/>
      <c r="U2148" s="113"/>
      <c r="V2148" s="31"/>
      <c r="W2148" s="32"/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1364</v>
      </c>
      <c r="B2149" s="111" t="s">
        <v>886</v>
      </c>
      <c r="C2149" s="112" t="s">
        <v>887</v>
      </c>
      <c r="D2149" s="21">
        <f t="shared" si="37"/>
        <v>2021220</v>
      </c>
      <c r="E2149" s="24">
        <f t="shared" si="37"/>
        <v>0</v>
      </c>
      <c r="F2149" s="104">
        <v>357300</v>
      </c>
      <c r="G2149" s="104">
        <v>0</v>
      </c>
      <c r="H2149" s="105">
        <v>414680</v>
      </c>
      <c r="I2149" s="105">
        <v>0</v>
      </c>
      <c r="J2149" s="106">
        <v>417140</v>
      </c>
      <c r="K2149" s="107">
        <v>0</v>
      </c>
      <c r="L2149" s="105">
        <v>415500</v>
      </c>
      <c r="M2149" s="105">
        <v>0</v>
      </c>
      <c r="N2149" s="106">
        <v>416600</v>
      </c>
      <c r="O2149" s="107">
        <v>0</v>
      </c>
      <c r="P2149" s="113"/>
      <c r="Q2149" s="113"/>
      <c r="R2149" s="106"/>
      <c r="S2149" s="107"/>
      <c r="T2149" s="105"/>
      <c r="U2149" s="105"/>
      <c r="V2149" s="106"/>
      <c r="W2149" s="107"/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1364</v>
      </c>
      <c r="B2150" s="111" t="s">
        <v>888</v>
      </c>
      <c r="C2150" s="112" t="s">
        <v>1709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1364</v>
      </c>
      <c r="B2151" s="111" t="s">
        <v>889</v>
      </c>
      <c r="C2151" s="112" t="s">
        <v>890</v>
      </c>
      <c r="D2151" s="21">
        <f t="shared" si="37"/>
        <v>759500</v>
      </c>
      <c r="E2151" s="24">
        <f t="shared" si="37"/>
        <v>0</v>
      </c>
      <c r="F2151" s="104">
        <v>147700</v>
      </c>
      <c r="G2151" s="104">
        <v>0</v>
      </c>
      <c r="H2151" s="113">
        <v>154700</v>
      </c>
      <c r="I2151" s="113">
        <v>0</v>
      </c>
      <c r="J2151" s="31">
        <v>154700</v>
      </c>
      <c r="K2151" s="32">
        <v>0</v>
      </c>
      <c r="L2151" s="113">
        <v>151200</v>
      </c>
      <c r="M2151" s="113">
        <v>0</v>
      </c>
      <c r="N2151" s="31">
        <v>151200</v>
      </c>
      <c r="O2151" s="32">
        <v>0</v>
      </c>
      <c r="P2151" s="105"/>
      <c r="Q2151" s="105"/>
      <c r="R2151" s="31"/>
      <c r="S2151" s="32"/>
      <c r="T2151" s="113"/>
      <c r="U2151" s="113"/>
      <c r="V2151" s="31"/>
      <c r="W2151" s="32"/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1364</v>
      </c>
      <c r="B2152" s="111" t="s">
        <v>891</v>
      </c>
      <c r="C2152" s="112" t="s">
        <v>892</v>
      </c>
      <c r="D2152" s="21">
        <f t="shared" si="37"/>
        <v>49500</v>
      </c>
      <c r="E2152" s="24">
        <f t="shared" si="37"/>
        <v>0</v>
      </c>
      <c r="F2152" s="104">
        <v>9900</v>
      </c>
      <c r="G2152" s="104">
        <v>0</v>
      </c>
      <c r="H2152" s="113">
        <v>9900</v>
      </c>
      <c r="I2152" s="113">
        <v>0</v>
      </c>
      <c r="J2152" s="31">
        <v>9900</v>
      </c>
      <c r="K2152" s="32">
        <v>0</v>
      </c>
      <c r="L2152" s="113">
        <v>9900</v>
      </c>
      <c r="M2152" s="113">
        <v>0</v>
      </c>
      <c r="N2152" s="31">
        <v>9900</v>
      </c>
      <c r="O2152" s="32">
        <v>0</v>
      </c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1364</v>
      </c>
      <c r="B2153" s="111" t="s">
        <v>893</v>
      </c>
      <c r="C2153" s="112" t="s">
        <v>894</v>
      </c>
      <c r="D2153" s="21">
        <f t="shared" si="37"/>
        <v>0</v>
      </c>
      <c r="E2153" s="24">
        <f t="shared" si="37"/>
        <v>0</v>
      </c>
      <c r="F2153" s="104"/>
      <c r="G2153" s="104"/>
      <c r="H2153" s="113"/>
      <c r="I2153" s="113"/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1364</v>
      </c>
      <c r="B2154" s="111" t="s">
        <v>895</v>
      </c>
      <c r="C2154" s="112" t="s">
        <v>896</v>
      </c>
      <c r="D2154" s="21">
        <f t="shared" si="37"/>
        <v>0</v>
      </c>
      <c r="E2154" s="24">
        <f t="shared" si="37"/>
        <v>0</v>
      </c>
      <c r="F2154" s="104"/>
      <c r="G2154" s="104"/>
      <c r="H2154" s="113"/>
      <c r="I2154" s="113"/>
      <c r="J2154" s="31"/>
      <c r="K2154" s="32"/>
      <c r="L2154" s="113"/>
      <c r="M2154" s="113"/>
      <c r="N2154" s="31"/>
      <c r="O2154" s="32"/>
      <c r="P2154" s="113"/>
      <c r="Q2154" s="113"/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1364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1364</v>
      </c>
      <c r="B2156" s="111" t="s">
        <v>899</v>
      </c>
      <c r="C2156" s="112" t="s">
        <v>900</v>
      </c>
      <c r="D2156" s="21">
        <f t="shared" si="37"/>
        <v>0</v>
      </c>
      <c r="E2156" s="24">
        <f t="shared" si="37"/>
        <v>0</v>
      </c>
      <c r="F2156" s="104"/>
      <c r="G2156" s="104"/>
      <c r="H2156" s="113"/>
      <c r="I2156" s="113"/>
      <c r="J2156" s="31"/>
      <c r="K2156" s="32"/>
      <c r="L2156" s="113"/>
      <c r="M2156" s="113"/>
      <c r="N2156" s="31"/>
      <c r="O2156" s="32"/>
      <c r="P2156" s="113"/>
      <c r="Q2156" s="113"/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1364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1364</v>
      </c>
      <c r="B2158" s="111" t="s">
        <v>903</v>
      </c>
      <c r="C2158" s="112" t="s">
        <v>904</v>
      </c>
      <c r="D2158" s="21">
        <f t="shared" si="37"/>
        <v>456300</v>
      </c>
      <c r="E2158" s="24">
        <f t="shared" si="37"/>
        <v>0</v>
      </c>
      <c r="F2158" s="104">
        <v>91260</v>
      </c>
      <c r="G2158" s="104">
        <v>0</v>
      </c>
      <c r="H2158" s="113">
        <v>91260</v>
      </c>
      <c r="I2158" s="113">
        <v>0</v>
      </c>
      <c r="J2158" s="31">
        <v>91260</v>
      </c>
      <c r="K2158" s="32">
        <v>0</v>
      </c>
      <c r="L2158" s="113">
        <v>91260</v>
      </c>
      <c r="M2158" s="113">
        <v>0</v>
      </c>
      <c r="N2158" s="31">
        <v>91260</v>
      </c>
      <c r="O2158" s="32">
        <v>0</v>
      </c>
      <c r="P2158" s="113"/>
      <c r="Q2158" s="113"/>
      <c r="R2158" s="31"/>
      <c r="S2158" s="32"/>
      <c r="T2158" s="113"/>
      <c r="U2158" s="113"/>
      <c r="V2158" s="31"/>
      <c r="W2158" s="32"/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1364</v>
      </c>
      <c r="B2159" s="111" t="s">
        <v>905</v>
      </c>
      <c r="C2159" s="112" t="s">
        <v>906</v>
      </c>
      <c r="D2159" s="21">
        <f t="shared" si="37"/>
        <v>399300</v>
      </c>
      <c r="E2159" s="24">
        <f t="shared" si="37"/>
        <v>0</v>
      </c>
      <c r="F2159" s="104">
        <v>79860</v>
      </c>
      <c r="G2159" s="104">
        <v>0</v>
      </c>
      <c r="H2159" s="113">
        <v>79860</v>
      </c>
      <c r="I2159" s="113">
        <v>0</v>
      </c>
      <c r="J2159" s="31">
        <v>79860</v>
      </c>
      <c r="K2159" s="32">
        <v>0</v>
      </c>
      <c r="L2159" s="113">
        <v>79860</v>
      </c>
      <c r="M2159" s="113">
        <v>0</v>
      </c>
      <c r="N2159" s="31">
        <v>79860</v>
      </c>
      <c r="O2159" s="32">
        <v>0</v>
      </c>
      <c r="P2159" s="113"/>
      <c r="Q2159" s="113"/>
      <c r="R2159" s="31"/>
      <c r="S2159" s="32"/>
      <c r="T2159" s="113"/>
      <c r="U2159" s="113"/>
      <c r="V2159" s="31"/>
      <c r="W2159" s="32"/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1364</v>
      </c>
      <c r="B2160" s="111" t="s">
        <v>907</v>
      </c>
      <c r="C2160" s="112" t="s">
        <v>908</v>
      </c>
      <c r="D2160" s="21">
        <f t="shared" si="37"/>
        <v>520550</v>
      </c>
      <c r="E2160" s="24">
        <f t="shared" si="37"/>
        <v>0</v>
      </c>
      <c r="F2160" s="104">
        <v>80110</v>
      </c>
      <c r="G2160" s="104">
        <v>0</v>
      </c>
      <c r="H2160" s="113">
        <v>110110</v>
      </c>
      <c r="I2160" s="113">
        <v>0</v>
      </c>
      <c r="J2160" s="31">
        <v>110110</v>
      </c>
      <c r="K2160" s="32">
        <v>0</v>
      </c>
      <c r="L2160" s="113">
        <v>110110</v>
      </c>
      <c r="M2160" s="113">
        <v>0</v>
      </c>
      <c r="N2160" s="31">
        <v>110110</v>
      </c>
      <c r="O2160" s="32">
        <v>0</v>
      </c>
      <c r="P2160" s="113"/>
      <c r="Q2160" s="113"/>
      <c r="R2160" s="31"/>
      <c r="S2160" s="32"/>
      <c r="T2160" s="113"/>
      <c r="U2160" s="113"/>
      <c r="V2160" s="31"/>
      <c r="W2160" s="32"/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1364</v>
      </c>
      <c r="B2161" s="111" t="s">
        <v>909</v>
      </c>
      <c r="C2161" s="112" t="s">
        <v>910</v>
      </c>
      <c r="D2161" s="21">
        <f t="shared" si="37"/>
        <v>152060</v>
      </c>
      <c r="E2161" s="24">
        <f t="shared" si="37"/>
        <v>0</v>
      </c>
      <c r="F2161" s="104">
        <v>23460</v>
      </c>
      <c r="G2161" s="104">
        <v>0</v>
      </c>
      <c r="H2161" s="113">
        <v>32150</v>
      </c>
      <c r="I2161" s="113">
        <v>0</v>
      </c>
      <c r="J2161" s="31">
        <v>32150</v>
      </c>
      <c r="K2161" s="32">
        <v>0</v>
      </c>
      <c r="L2161" s="113">
        <v>32150</v>
      </c>
      <c r="M2161" s="113">
        <v>0</v>
      </c>
      <c r="N2161" s="31">
        <v>32150</v>
      </c>
      <c r="O2161" s="32">
        <v>0</v>
      </c>
      <c r="P2161" s="113"/>
      <c r="Q2161" s="113"/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1364</v>
      </c>
      <c r="B2162" s="111" t="s">
        <v>911</v>
      </c>
      <c r="C2162" s="112" t="s">
        <v>912</v>
      </c>
      <c r="D2162" s="21">
        <f t="shared" si="37"/>
        <v>2310400</v>
      </c>
      <c r="E2162" s="24">
        <f t="shared" si="37"/>
        <v>0</v>
      </c>
      <c r="F2162" s="104">
        <v>444280</v>
      </c>
      <c r="G2162" s="104">
        <v>0</v>
      </c>
      <c r="H2162" s="113">
        <v>480090</v>
      </c>
      <c r="I2162" s="113">
        <v>0</v>
      </c>
      <c r="J2162" s="31">
        <v>462010</v>
      </c>
      <c r="K2162" s="32">
        <v>0</v>
      </c>
      <c r="L2162" s="113">
        <v>462010</v>
      </c>
      <c r="M2162" s="113">
        <v>0</v>
      </c>
      <c r="N2162" s="31">
        <v>462010</v>
      </c>
      <c r="O2162" s="32">
        <v>0</v>
      </c>
      <c r="P2162" s="113"/>
      <c r="Q2162" s="113"/>
      <c r="R2162" s="31"/>
      <c r="S2162" s="32"/>
      <c r="T2162" s="113"/>
      <c r="U2162" s="113"/>
      <c r="V2162" s="31"/>
      <c r="W2162" s="32"/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1364</v>
      </c>
      <c r="B2163" s="111" t="s">
        <v>913</v>
      </c>
      <c r="C2163" s="112" t="s">
        <v>914</v>
      </c>
      <c r="D2163" s="21">
        <f t="shared" si="37"/>
        <v>797413</v>
      </c>
      <c r="E2163" s="24">
        <f t="shared" si="37"/>
        <v>800</v>
      </c>
      <c r="F2163" s="104">
        <v>147182</v>
      </c>
      <c r="G2163" s="104">
        <v>0</v>
      </c>
      <c r="H2163" s="113">
        <v>164141</v>
      </c>
      <c r="I2163" s="113">
        <v>200</v>
      </c>
      <c r="J2163" s="31">
        <v>162030</v>
      </c>
      <c r="K2163" s="32">
        <v>200</v>
      </c>
      <c r="L2163" s="113">
        <v>162030</v>
      </c>
      <c r="M2163" s="113">
        <v>200</v>
      </c>
      <c r="N2163" s="31">
        <v>162030</v>
      </c>
      <c r="O2163" s="32">
        <v>200</v>
      </c>
      <c r="P2163" s="113"/>
      <c r="Q2163" s="113"/>
      <c r="R2163" s="31"/>
      <c r="S2163" s="32"/>
      <c r="T2163" s="113"/>
      <c r="U2163" s="113"/>
      <c r="V2163" s="31"/>
      <c r="W2163" s="32"/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1364</v>
      </c>
      <c r="B2164" s="111" t="s">
        <v>915</v>
      </c>
      <c r="C2164" s="112" t="s">
        <v>916</v>
      </c>
      <c r="D2164" s="21">
        <f t="shared" si="37"/>
        <v>899130</v>
      </c>
      <c r="E2164" s="24">
        <f t="shared" si="37"/>
        <v>105</v>
      </c>
      <c r="F2164" s="104">
        <v>133205</v>
      </c>
      <c r="G2164" s="104">
        <v>0</v>
      </c>
      <c r="H2164" s="113">
        <v>122080</v>
      </c>
      <c r="I2164" s="113">
        <v>0</v>
      </c>
      <c r="J2164" s="31">
        <v>168395</v>
      </c>
      <c r="K2164" s="32">
        <v>0</v>
      </c>
      <c r="L2164" s="113">
        <v>305835</v>
      </c>
      <c r="M2164" s="113">
        <v>105</v>
      </c>
      <c r="N2164" s="31">
        <v>169615</v>
      </c>
      <c r="O2164" s="32">
        <v>0</v>
      </c>
      <c r="P2164" s="113"/>
      <c r="Q2164" s="113"/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1364</v>
      </c>
      <c r="B2165" s="111" t="s">
        <v>917</v>
      </c>
      <c r="C2165" s="112" t="s">
        <v>918</v>
      </c>
      <c r="D2165" s="21">
        <f t="shared" si="37"/>
        <v>197595</v>
      </c>
      <c r="E2165" s="24">
        <f t="shared" si="37"/>
        <v>0</v>
      </c>
      <c r="F2165" s="104">
        <v>61410</v>
      </c>
      <c r="G2165" s="104">
        <v>0</v>
      </c>
      <c r="H2165" s="105">
        <v>43430</v>
      </c>
      <c r="I2165" s="105">
        <v>0</v>
      </c>
      <c r="J2165" s="106">
        <v>40420</v>
      </c>
      <c r="K2165" s="107">
        <v>0</v>
      </c>
      <c r="L2165" s="105">
        <v>9765</v>
      </c>
      <c r="M2165" s="105">
        <v>0</v>
      </c>
      <c r="N2165" s="106">
        <v>42570</v>
      </c>
      <c r="O2165" s="107">
        <v>0</v>
      </c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1364</v>
      </c>
      <c r="B2166" s="111" t="s">
        <v>919</v>
      </c>
      <c r="C2166" s="112" t="s">
        <v>920</v>
      </c>
      <c r="D2166" s="21">
        <f t="shared" si="37"/>
        <v>0</v>
      </c>
      <c r="E2166" s="24">
        <f t="shared" si="37"/>
        <v>0</v>
      </c>
      <c r="F2166" s="104"/>
      <c r="G2166" s="104"/>
      <c r="H2166" s="113"/>
      <c r="I2166" s="113"/>
      <c r="J2166" s="31"/>
      <c r="K2166" s="32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1364</v>
      </c>
      <c r="B2167" s="111" t="s">
        <v>921</v>
      </c>
      <c r="C2167" s="112" t="s">
        <v>922</v>
      </c>
      <c r="D2167" s="21">
        <f t="shared" si="37"/>
        <v>226000</v>
      </c>
      <c r="E2167" s="24">
        <f t="shared" si="37"/>
        <v>0</v>
      </c>
      <c r="F2167" s="104">
        <v>45200</v>
      </c>
      <c r="G2167" s="104">
        <v>0</v>
      </c>
      <c r="H2167" s="105">
        <v>45200</v>
      </c>
      <c r="I2167" s="105">
        <v>0</v>
      </c>
      <c r="J2167" s="106">
        <v>45200</v>
      </c>
      <c r="K2167" s="107">
        <v>0</v>
      </c>
      <c r="L2167" s="105">
        <v>45200</v>
      </c>
      <c r="M2167" s="105">
        <v>0</v>
      </c>
      <c r="N2167" s="106">
        <v>45200</v>
      </c>
      <c r="O2167" s="107">
        <v>0</v>
      </c>
      <c r="P2167" s="113"/>
      <c r="Q2167" s="113"/>
      <c r="R2167" s="106"/>
      <c r="S2167" s="107"/>
      <c r="T2167" s="105"/>
      <c r="U2167" s="105"/>
      <c r="V2167" s="106"/>
      <c r="W2167" s="107"/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1364</v>
      </c>
      <c r="B2168" s="111" t="s">
        <v>923</v>
      </c>
      <c r="C2168" s="112" t="s">
        <v>924</v>
      </c>
      <c r="D2168" s="21">
        <f t="shared" si="37"/>
        <v>380</v>
      </c>
      <c r="E2168" s="24">
        <f t="shared" si="37"/>
        <v>0</v>
      </c>
      <c r="F2168" s="104"/>
      <c r="G2168" s="104"/>
      <c r="H2168" s="113">
        <v>95</v>
      </c>
      <c r="I2168" s="113">
        <v>0</v>
      </c>
      <c r="J2168" s="31">
        <v>95</v>
      </c>
      <c r="K2168" s="32">
        <v>0</v>
      </c>
      <c r="L2168" s="113">
        <v>95</v>
      </c>
      <c r="M2168" s="113">
        <v>0</v>
      </c>
      <c r="N2168" s="31">
        <v>95</v>
      </c>
      <c r="O2168" s="32">
        <v>0</v>
      </c>
      <c r="P2168" s="105"/>
      <c r="Q2168" s="105"/>
      <c r="R2168" s="31"/>
      <c r="S2168" s="32"/>
      <c r="T2168" s="113"/>
      <c r="U2168" s="113"/>
      <c r="V2168" s="31"/>
      <c r="W2168" s="32"/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1364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1364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1364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1364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1364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1364</v>
      </c>
      <c r="B2174" s="111" t="s">
        <v>935</v>
      </c>
      <c r="C2174" s="112" t="s">
        <v>936</v>
      </c>
      <c r="D2174" s="21">
        <f t="shared" si="37"/>
        <v>295400</v>
      </c>
      <c r="E2174" s="24">
        <f t="shared" si="37"/>
        <v>0</v>
      </c>
      <c r="F2174" s="104">
        <v>211000</v>
      </c>
      <c r="G2174" s="104">
        <v>0</v>
      </c>
      <c r="H2174" s="105">
        <v>21100</v>
      </c>
      <c r="I2174" s="105">
        <v>0</v>
      </c>
      <c r="J2174" s="106">
        <v>21100</v>
      </c>
      <c r="K2174" s="107">
        <v>0</v>
      </c>
      <c r="L2174" s="105">
        <v>21100</v>
      </c>
      <c r="M2174" s="105">
        <v>0</v>
      </c>
      <c r="N2174" s="106">
        <v>21100</v>
      </c>
      <c r="O2174" s="107">
        <v>0</v>
      </c>
      <c r="P2174" s="113"/>
      <c r="Q2174" s="113"/>
      <c r="R2174" s="106"/>
      <c r="S2174" s="107"/>
      <c r="T2174" s="105"/>
      <c r="U2174" s="105"/>
      <c r="V2174" s="106"/>
      <c r="W2174" s="107"/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1364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1364</v>
      </c>
      <c r="B2176" s="111" t="s">
        <v>939</v>
      </c>
      <c r="C2176" s="112" t="s">
        <v>940</v>
      </c>
      <c r="D2176" s="21">
        <f t="shared" si="37"/>
        <v>525870</v>
      </c>
      <c r="E2176" s="24">
        <f t="shared" si="37"/>
        <v>0</v>
      </c>
      <c r="F2176" s="104">
        <v>107400</v>
      </c>
      <c r="G2176" s="104">
        <v>0</v>
      </c>
      <c r="H2176" s="105">
        <v>100500</v>
      </c>
      <c r="I2176" s="105">
        <v>0</v>
      </c>
      <c r="J2176" s="106">
        <v>107340</v>
      </c>
      <c r="K2176" s="107">
        <v>0</v>
      </c>
      <c r="L2176" s="105">
        <v>113790</v>
      </c>
      <c r="M2176" s="105">
        <v>0</v>
      </c>
      <c r="N2176" s="106">
        <v>96840</v>
      </c>
      <c r="O2176" s="107">
        <v>0</v>
      </c>
      <c r="P2176" s="113"/>
      <c r="Q2176" s="113"/>
      <c r="R2176" s="106"/>
      <c r="S2176" s="107"/>
      <c r="T2176" s="105"/>
      <c r="U2176" s="105"/>
      <c r="V2176" s="106"/>
      <c r="W2176" s="107"/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1364</v>
      </c>
      <c r="B2177" s="111" t="s">
        <v>941</v>
      </c>
      <c r="C2177" s="112" t="s">
        <v>1636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1364</v>
      </c>
      <c r="B2178" s="111" t="s">
        <v>1637</v>
      </c>
      <c r="C2178" s="112" t="s">
        <v>1638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1364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1364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310246.88</v>
      </c>
      <c r="E2180" s="24">
        <f t="shared" si="38"/>
        <v>0</v>
      </c>
      <c r="F2180" s="104">
        <v>60094.879999999997</v>
      </c>
      <c r="G2180" s="104">
        <v>0</v>
      </c>
      <c r="H2180" s="105">
        <v>64372</v>
      </c>
      <c r="I2180" s="105">
        <v>0</v>
      </c>
      <c r="J2180" s="106">
        <v>62363</v>
      </c>
      <c r="K2180" s="107">
        <v>0</v>
      </c>
      <c r="L2180" s="105">
        <v>61550.400000000001</v>
      </c>
      <c r="M2180" s="105">
        <v>0</v>
      </c>
      <c r="N2180" s="106">
        <v>61866.6</v>
      </c>
      <c r="O2180" s="107">
        <v>0</v>
      </c>
      <c r="P2180" s="105"/>
      <c r="Q2180" s="105"/>
      <c r="R2180" s="106"/>
      <c r="S2180" s="107"/>
      <c r="T2180" s="105"/>
      <c r="U2180" s="105"/>
      <c r="V2180" s="106"/>
      <c r="W2180" s="107"/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1364</v>
      </c>
      <c r="B2181" s="111" t="s">
        <v>946</v>
      </c>
      <c r="C2181" s="112" t="s">
        <v>947</v>
      </c>
      <c r="D2181" s="21">
        <f t="shared" si="38"/>
        <v>465370.33000000007</v>
      </c>
      <c r="E2181" s="24">
        <f t="shared" si="38"/>
        <v>0</v>
      </c>
      <c r="F2181" s="104">
        <v>90142.33</v>
      </c>
      <c r="G2181" s="104">
        <v>0</v>
      </c>
      <c r="H2181" s="113">
        <v>96558</v>
      </c>
      <c r="I2181" s="113">
        <v>0</v>
      </c>
      <c r="J2181" s="31">
        <v>93544.5</v>
      </c>
      <c r="K2181" s="32">
        <v>0</v>
      </c>
      <c r="L2181" s="113">
        <v>92325.6</v>
      </c>
      <c r="M2181" s="113">
        <v>0</v>
      </c>
      <c r="N2181" s="31">
        <v>92799.9</v>
      </c>
      <c r="O2181" s="32">
        <v>0</v>
      </c>
      <c r="P2181" s="105"/>
      <c r="Q2181" s="105"/>
      <c r="R2181" s="31"/>
      <c r="S2181" s="32"/>
      <c r="T2181" s="113"/>
      <c r="U2181" s="113"/>
      <c r="V2181" s="31"/>
      <c r="W2181" s="32"/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1364</v>
      </c>
      <c r="B2182" s="111" t="s">
        <v>948</v>
      </c>
      <c r="C2182" s="112" t="s">
        <v>949</v>
      </c>
      <c r="D2182" s="21">
        <f t="shared" si="38"/>
        <v>25668</v>
      </c>
      <c r="E2182" s="24">
        <f t="shared" si="38"/>
        <v>0</v>
      </c>
      <c r="F2182" s="104">
        <v>5133.6000000000004</v>
      </c>
      <c r="G2182" s="104">
        <v>0</v>
      </c>
      <c r="H2182" s="113">
        <v>5133.6000000000004</v>
      </c>
      <c r="I2182" s="113">
        <v>0</v>
      </c>
      <c r="J2182" s="31">
        <v>5133.6000000000004</v>
      </c>
      <c r="K2182" s="32">
        <v>0</v>
      </c>
      <c r="L2182" s="113">
        <v>5133.6000000000004</v>
      </c>
      <c r="M2182" s="113">
        <v>0</v>
      </c>
      <c r="N2182" s="31">
        <v>5133.6000000000004</v>
      </c>
      <c r="O2182" s="32">
        <v>0</v>
      </c>
      <c r="P2182" s="113"/>
      <c r="Q2182" s="113"/>
      <c r="R2182" s="31"/>
      <c r="S2182" s="32"/>
      <c r="T2182" s="113"/>
      <c r="U2182" s="113"/>
      <c r="V2182" s="31"/>
      <c r="W2182" s="32"/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1364</v>
      </c>
      <c r="B2183" s="111" t="s">
        <v>950</v>
      </c>
      <c r="C2183" s="112" t="s">
        <v>951</v>
      </c>
      <c r="D2183" s="21">
        <f t="shared" si="38"/>
        <v>3750</v>
      </c>
      <c r="E2183" s="24">
        <f t="shared" si="38"/>
        <v>0</v>
      </c>
      <c r="F2183" s="104">
        <v>600</v>
      </c>
      <c r="G2183" s="104">
        <v>0</v>
      </c>
      <c r="H2183" s="105">
        <v>600</v>
      </c>
      <c r="I2183" s="105">
        <v>0</v>
      </c>
      <c r="J2183" s="106">
        <v>1500</v>
      </c>
      <c r="K2183" s="107">
        <v>0</v>
      </c>
      <c r="L2183" s="105">
        <v>900</v>
      </c>
      <c r="M2183" s="105">
        <v>0</v>
      </c>
      <c r="N2183" s="106">
        <v>150</v>
      </c>
      <c r="O2183" s="107">
        <v>0</v>
      </c>
      <c r="P2183" s="113"/>
      <c r="Q2183" s="113"/>
      <c r="R2183" s="106"/>
      <c r="S2183" s="107"/>
      <c r="T2183" s="105"/>
      <c r="U2183" s="105"/>
      <c r="V2183" s="106"/>
      <c r="W2183" s="107"/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1364</v>
      </c>
      <c r="B2184" s="111" t="s">
        <v>952</v>
      </c>
      <c r="C2184" s="112" t="s">
        <v>953</v>
      </c>
      <c r="D2184" s="21">
        <f t="shared" si="38"/>
        <v>138485</v>
      </c>
      <c r="E2184" s="24">
        <f t="shared" si="38"/>
        <v>0</v>
      </c>
      <c r="F2184" s="104">
        <v>16989</v>
      </c>
      <c r="G2184" s="104">
        <v>0</v>
      </c>
      <c r="H2184" s="105">
        <v>18312</v>
      </c>
      <c r="I2184" s="105">
        <v>0</v>
      </c>
      <c r="J2184" s="106">
        <v>46380</v>
      </c>
      <c r="K2184" s="107">
        <v>0</v>
      </c>
      <c r="L2184" s="105">
        <v>28342</v>
      </c>
      <c r="M2184" s="105">
        <v>0</v>
      </c>
      <c r="N2184" s="106">
        <v>28462</v>
      </c>
      <c r="O2184" s="107">
        <v>0</v>
      </c>
      <c r="P2184" s="105"/>
      <c r="Q2184" s="105"/>
      <c r="R2184" s="106"/>
      <c r="S2184" s="107"/>
      <c r="T2184" s="105"/>
      <c r="U2184" s="105"/>
      <c r="V2184" s="106"/>
      <c r="W2184" s="107"/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1364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1364</v>
      </c>
      <c r="B2186" s="111" t="s">
        <v>956</v>
      </c>
      <c r="C2186" s="112" t="s">
        <v>1639</v>
      </c>
      <c r="D2186" s="21">
        <f t="shared" si="38"/>
        <v>0</v>
      </c>
      <c r="E2186" s="24">
        <f t="shared" si="38"/>
        <v>0</v>
      </c>
      <c r="F2186" s="104"/>
      <c r="G2186" s="104"/>
      <c r="H2186" s="113"/>
      <c r="I2186" s="113"/>
      <c r="J2186" s="31"/>
      <c r="K2186" s="32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1364</v>
      </c>
      <c r="B2187" s="111" t="s">
        <v>957</v>
      </c>
      <c r="C2187" s="112" t="s">
        <v>1710</v>
      </c>
      <c r="D2187" s="21">
        <f t="shared" si="38"/>
        <v>573000</v>
      </c>
      <c r="E2187" s="24">
        <f t="shared" si="38"/>
        <v>0</v>
      </c>
      <c r="F2187" s="104"/>
      <c r="G2187" s="104"/>
      <c r="H2187" s="113"/>
      <c r="I2187" s="113"/>
      <c r="J2187" s="31">
        <v>191000</v>
      </c>
      <c r="K2187" s="32">
        <v>0</v>
      </c>
      <c r="L2187" s="113">
        <v>191000</v>
      </c>
      <c r="M2187" s="113">
        <v>0</v>
      </c>
      <c r="N2187" s="31">
        <v>191000</v>
      </c>
      <c r="O2187" s="32">
        <v>0</v>
      </c>
      <c r="P2187" s="113"/>
      <c r="Q2187" s="113"/>
      <c r="R2187" s="31"/>
      <c r="S2187" s="32"/>
      <c r="T2187" s="113"/>
      <c r="U2187" s="113"/>
      <c r="V2187" s="31"/>
      <c r="W2187" s="32"/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1364</v>
      </c>
      <c r="B2188" s="111" t="s">
        <v>958</v>
      </c>
      <c r="C2188" s="112" t="s">
        <v>1711</v>
      </c>
      <c r="D2188" s="21">
        <f t="shared" si="38"/>
        <v>22500</v>
      </c>
      <c r="E2188" s="24">
        <f t="shared" si="38"/>
        <v>0</v>
      </c>
      <c r="F2188" s="104">
        <v>4500</v>
      </c>
      <c r="G2188" s="104">
        <v>0</v>
      </c>
      <c r="H2188" s="105">
        <v>4500</v>
      </c>
      <c r="I2188" s="105">
        <v>0</v>
      </c>
      <c r="J2188" s="106">
        <v>4500</v>
      </c>
      <c r="K2188" s="107">
        <v>0</v>
      </c>
      <c r="L2188" s="105">
        <v>4500</v>
      </c>
      <c r="M2188" s="105">
        <v>0</v>
      </c>
      <c r="N2188" s="106">
        <v>4500</v>
      </c>
      <c r="O2188" s="107">
        <v>0</v>
      </c>
      <c r="P2188" s="113"/>
      <c r="Q2188" s="113"/>
      <c r="R2188" s="106"/>
      <c r="S2188" s="107"/>
      <c r="T2188" s="105"/>
      <c r="U2188" s="105"/>
      <c r="V2188" s="106"/>
      <c r="W2188" s="107"/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1364</v>
      </c>
      <c r="B2189" s="111" t="s">
        <v>959</v>
      </c>
      <c r="C2189" s="112" t="s">
        <v>960</v>
      </c>
      <c r="D2189" s="21">
        <f t="shared" si="38"/>
        <v>0</v>
      </c>
      <c r="E2189" s="24">
        <f t="shared" si="38"/>
        <v>0</v>
      </c>
      <c r="F2189" s="104"/>
      <c r="G2189" s="104"/>
      <c r="H2189" s="105"/>
      <c r="I2189" s="105"/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1364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1364</v>
      </c>
      <c r="B2191" s="111" t="s">
        <v>963</v>
      </c>
      <c r="C2191" s="112" t="s">
        <v>1712</v>
      </c>
      <c r="D2191" s="21">
        <f t="shared" si="38"/>
        <v>1278328</v>
      </c>
      <c r="E2191" s="24">
        <f t="shared" si="38"/>
        <v>0</v>
      </c>
      <c r="F2191" s="104"/>
      <c r="G2191" s="104"/>
      <c r="H2191" s="113"/>
      <c r="I2191" s="113"/>
      <c r="J2191" s="31">
        <v>584975</v>
      </c>
      <c r="K2191" s="32">
        <v>0</v>
      </c>
      <c r="L2191" s="113">
        <v>693353</v>
      </c>
      <c r="M2191" s="113">
        <v>0</v>
      </c>
      <c r="N2191" s="31">
        <v>0</v>
      </c>
      <c r="O2191" s="32">
        <v>0</v>
      </c>
      <c r="P2191" s="105"/>
      <c r="Q2191" s="105"/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1364</v>
      </c>
      <c r="B2192" s="111" t="s">
        <v>964</v>
      </c>
      <c r="C2192" s="112" t="s">
        <v>1713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1364</v>
      </c>
      <c r="B2193" s="111" t="s">
        <v>965</v>
      </c>
      <c r="C2193" s="112" t="s">
        <v>966</v>
      </c>
      <c r="D2193" s="21">
        <f t="shared" si="38"/>
        <v>0</v>
      </c>
      <c r="E2193" s="24">
        <f t="shared" si="38"/>
        <v>0</v>
      </c>
      <c r="F2193" s="104"/>
      <c r="G2193" s="104"/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1364</v>
      </c>
      <c r="B2194" s="111" t="s">
        <v>967</v>
      </c>
      <c r="C2194" s="112" t="s">
        <v>968</v>
      </c>
      <c r="D2194" s="21">
        <f t="shared" si="38"/>
        <v>0</v>
      </c>
      <c r="E2194" s="24">
        <f t="shared" si="38"/>
        <v>0</v>
      </c>
      <c r="F2194" s="104"/>
      <c r="G2194" s="104"/>
      <c r="H2194" s="105"/>
      <c r="I2194" s="105"/>
      <c r="J2194" s="106"/>
      <c r="K2194" s="107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1364</v>
      </c>
      <c r="B2195" s="111" t="s">
        <v>969</v>
      </c>
      <c r="C2195" s="112" t="s">
        <v>970</v>
      </c>
      <c r="D2195" s="21">
        <f t="shared" si="38"/>
        <v>2961600</v>
      </c>
      <c r="E2195" s="24">
        <f t="shared" si="38"/>
        <v>1278328</v>
      </c>
      <c r="F2195" s="104">
        <v>586700</v>
      </c>
      <c r="G2195" s="104">
        <v>0</v>
      </c>
      <c r="H2195" s="113">
        <v>580800</v>
      </c>
      <c r="I2195" s="113">
        <v>0</v>
      </c>
      <c r="J2195" s="31">
        <v>580800</v>
      </c>
      <c r="K2195" s="32">
        <v>584975</v>
      </c>
      <c r="L2195" s="113">
        <v>619200</v>
      </c>
      <c r="M2195" s="113">
        <v>693353</v>
      </c>
      <c r="N2195" s="31">
        <v>594100</v>
      </c>
      <c r="O2195" s="32">
        <v>0</v>
      </c>
      <c r="P2195" s="105"/>
      <c r="Q2195" s="105"/>
      <c r="R2195" s="31"/>
      <c r="S2195" s="32"/>
      <c r="T2195" s="113"/>
      <c r="U2195" s="113"/>
      <c r="V2195" s="31"/>
      <c r="W2195" s="32"/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1364</v>
      </c>
      <c r="B2196" s="111" t="s">
        <v>971</v>
      </c>
      <c r="C2196" s="112" t="s">
        <v>972</v>
      </c>
      <c r="D2196" s="21">
        <f t="shared" si="38"/>
        <v>0</v>
      </c>
      <c r="E2196" s="24">
        <f t="shared" si="38"/>
        <v>0</v>
      </c>
      <c r="F2196" s="104"/>
      <c r="G2196" s="104"/>
      <c r="H2196" s="105"/>
      <c r="I2196" s="105"/>
      <c r="J2196" s="106"/>
      <c r="K2196" s="107"/>
      <c r="L2196" s="105"/>
      <c r="M2196" s="105"/>
      <c r="N2196" s="106"/>
      <c r="O2196" s="107"/>
      <c r="P2196" s="113"/>
      <c r="Q2196" s="113"/>
      <c r="R2196" s="106"/>
      <c r="S2196" s="107"/>
      <c r="T2196" s="105"/>
      <c r="U2196" s="105"/>
      <c r="V2196" s="106"/>
      <c r="W2196" s="107"/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1364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1364</v>
      </c>
      <c r="B2198" s="111" t="s">
        <v>975</v>
      </c>
      <c r="C2198" s="112" t="s">
        <v>1640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1364</v>
      </c>
      <c r="B2199" s="111" t="s">
        <v>976</v>
      </c>
      <c r="C2199" s="112" t="s">
        <v>1641</v>
      </c>
      <c r="D2199" s="21">
        <f t="shared" si="38"/>
        <v>21063.47</v>
      </c>
      <c r="E2199" s="24">
        <f t="shared" si="38"/>
        <v>0</v>
      </c>
      <c r="F2199" s="104"/>
      <c r="G2199" s="104"/>
      <c r="H2199" s="113"/>
      <c r="I2199" s="113"/>
      <c r="J2199" s="31"/>
      <c r="K2199" s="32"/>
      <c r="L2199" s="113"/>
      <c r="M2199" s="113"/>
      <c r="N2199" s="31">
        <v>21063.47</v>
      </c>
      <c r="O2199" s="32">
        <v>0</v>
      </c>
      <c r="P2199" s="113"/>
      <c r="Q2199" s="113"/>
      <c r="R2199" s="31"/>
      <c r="S2199" s="32"/>
      <c r="T2199" s="113"/>
      <c r="U2199" s="113"/>
      <c r="V2199" s="31"/>
      <c r="W2199" s="32"/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1364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1364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1364</v>
      </c>
      <c r="B2202" s="111" t="s">
        <v>981</v>
      </c>
      <c r="C2202" s="112" t="s">
        <v>982</v>
      </c>
      <c r="D2202" s="21">
        <f t="shared" si="38"/>
        <v>131208.25</v>
      </c>
      <c r="E2202" s="24">
        <f t="shared" si="38"/>
        <v>0</v>
      </c>
      <c r="F2202" s="104">
        <v>11200</v>
      </c>
      <c r="G2202" s="104">
        <v>0</v>
      </c>
      <c r="H2202" s="105">
        <v>0</v>
      </c>
      <c r="I2202" s="105">
        <v>0</v>
      </c>
      <c r="J2202" s="106">
        <v>39680</v>
      </c>
      <c r="K2202" s="107">
        <v>0</v>
      </c>
      <c r="L2202" s="105">
        <v>71900</v>
      </c>
      <c r="M2202" s="105">
        <v>0</v>
      </c>
      <c r="N2202" s="106">
        <v>8428.25</v>
      </c>
      <c r="O2202" s="107">
        <v>0</v>
      </c>
      <c r="P2202" s="113"/>
      <c r="Q2202" s="113"/>
      <c r="R2202" s="106"/>
      <c r="S2202" s="107"/>
      <c r="T2202" s="105"/>
      <c r="U2202" s="105"/>
      <c r="V2202" s="106"/>
      <c r="W2202" s="107"/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1364</v>
      </c>
      <c r="B2203" s="111" t="s">
        <v>983</v>
      </c>
      <c r="C2203" s="112" t="s">
        <v>1642</v>
      </c>
      <c r="D2203" s="21">
        <f t="shared" si="38"/>
        <v>1060</v>
      </c>
      <c r="E2203" s="24">
        <f t="shared" si="38"/>
        <v>0</v>
      </c>
      <c r="F2203" s="104"/>
      <c r="G2203" s="104"/>
      <c r="H2203" s="105"/>
      <c r="I2203" s="105"/>
      <c r="J2203" s="106"/>
      <c r="K2203" s="107"/>
      <c r="L2203" s="105"/>
      <c r="M2203" s="105"/>
      <c r="N2203" s="106">
        <v>1060</v>
      </c>
      <c r="O2203" s="107">
        <v>0</v>
      </c>
      <c r="P2203" s="105"/>
      <c r="Q2203" s="105"/>
      <c r="R2203" s="106"/>
      <c r="S2203" s="107"/>
      <c r="T2203" s="105"/>
      <c r="U2203" s="105"/>
      <c r="V2203" s="106"/>
      <c r="W2203" s="107"/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1364</v>
      </c>
      <c r="B2204" s="111" t="s">
        <v>984</v>
      </c>
      <c r="C2204" s="112" t="s">
        <v>1643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1364</v>
      </c>
      <c r="B2205" s="111" t="s">
        <v>985</v>
      </c>
      <c r="C2205" s="112" t="s">
        <v>1644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1364</v>
      </c>
      <c r="B2206" s="111" t="s">
        <v>986</v>
      </c>
      <c r="C2206" s="112" t="s">
        <v>1645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1364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1364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1364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1364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1364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1364</v>
      </c>
      <c r="B2212" s="111" t="s">
        <v>996</v>
      </c>
      <c r="C2212" s="112" t="s">
        <v>1714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1364</v>
      </c>
      <c r="B2213" s="111" t="s">
        <v>997</v>
      </c>
      <c r="C2213" s="112" t="s">
        <v>1715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1364</v>
      </c>
      <c r="B2214" s="111" t="s">
        <v>998</v>
      </c>
      <c r="C2214" s="112" t="s">
        <v>1716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1364</v>
      </c>
      <c r="B2215" s="111" t="s">
        <v>999</v>
      </c>
      <c r="C2215" s="112" t="s">
        <v>1717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1364</v>
      </c>
      <c r="B2216" s="111" t="s">
        <v>1000</v>
      </c>
      <c r="C2216" s="112" t="s">
        <v>1646</v>
      </c>
      <c r="D2216" s="21">
        <f t="shared" si="38"/>
        <v>0</v>
      </c>
      <c r="E2216" s="24">
        <f t="shared" si="38"/>
        <v>0</v>
      </c>
      <c r="F2216" s="104"/>
      <c r="G2216" s="104"/>
      <c r="H2216" s="105"/>
      <c r="I2216" s="105"/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1364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1364</v>
      </c>
      <c r="B2218" s="111" t="s">
        <v>1003</v>
      </c>
      <c r="C2218" s="112" t="s">
        <v>1647</v>
      </c>
      <c r="D2218" s="21">
        <f t="shared" si="38"/>
        <v>45770.53</v>
      </c>
      <c r="E2218" s="24">
        <f t="shared" si="38"/>
        <v>0</v>
      </c>
      <c r="F2218" s="104">
        <v>4984</v>
      </c>
      <c r="G2218" s="104">
        <v>0</v>
      </c>
      <c r="H2218" s="105">
        <v>0</v>
      </c>
      <c r="I2218" s="105">
        <v>0</v>
      </c>
      <c r="J2218" s="106">
        <v>3200</v>
      </c>
      <c r="K2218" s="107">
        <v>0</v>
      </c>
      <c r="L2218" s="105">
        <v>35446.53</v>
      </c>
      <c r="M2218" s="105">
        <v>0</v>
      </c>
      <c r="N2218" s="106">
        <v>2140</v>
      </c>
      <c r="O2218" s="107">
        <v>0</v>
      </c>
      <c r="P2218" s="113"/>
      <c r="Q2218" s="113"/>
      <c r="R2218" s="106"/>
      <c r="S2218" s="107"/>
      <c r="T2218" s="105"/>
      <c r="U2218" s="105"/>
      <c r="V2218" s="106"/>
      <c r="W2218" s="107"/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1364</v>
      </c>
      <c r="B2219" s="111" t="s">
        <v>1004</v>
      </c>
      <c r="C2219" s="112" t="s">
        <v>1648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1364</v>
      </c>
      <c r="B2220" s="111" t="s">
        <v>1005</v>
      </c>
      <c r="C2220" s="112" t="s">
        <v>1649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1364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1364</v>
      </c>
      <c r="B2222" s="111" t="s">
        <v>1008</v>
      </c>
      <c r="C2222" s="112" t="s">
        <v>1009</v>
      </c>
      <c r="D2222" s="21">
        <f t="shared" si="38"/>
        <v>0</v>
      </c>
      <c r="E2222" s="24">
        <f t="shared" si="38"/>
        <v>0</v>
      </c>
      <c r="F2222" s="104"/>
      <c r="G2222" s="104"/>
      <c r="H2222" s="105"/>
      <c r="I2222" s="105"/>
      <c r="J2222" s="106"/>
      <c r="K2222" s="107"/>
      <c r="L2222" s="105"/>
      <c r="M2222" s="105"/>
      <c r="N2222" s="106"/>
      <c r="O2222" s="107"/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1364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1364</v>
      </c>
      <c r="B2224" s="111" t="s">
        <v>1012</v>
      </c>
      <c r="C2224" s="112" t="s">
        <v>1013</v>
      </c>
      <c r="D2224" s="21">
        <f t="shared" si="38"/>
        <v>0</v>
      </c>
      <c r="E2224" s="24">
        <f t="shared" si="38"/>
        <v>0</v>
      </c>
      <c r="F2224" s="104"/>
      <c r="G2224" s="104"/>
      <c r="H2224" s="105"/>
      <c r="I2224" s="105"/>
      <c r="J2224" s="106"/>
      <c r="K2224" s="107"/>
      <c r="L2224" s="105"/>
      <c r="M2224" s="105"/>
      <c r="N2224" s="106"/>
      <c r="O2224" s="107"/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1364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1364</v>
      </c>
      <c r="B2226" s="111" t="s">
        <v>1016</v>
      </c>
      <c r="C2226" s="112" t="s">
        <v>1017</v>
      </c>
      <c r="D2226" s="21">
        <f t="shared" si="38"/>
        <v>0</v>
      </c>
      <c r="E2226" s="24">
        <f t="shared" si="38"/>
        <v>0</v>
      </c>
      <c r="F2226" s="104"/>
      <c r="G2226" s="104"/>
      <c r="H2226" s="113"/>
      <c r="I2226" s="113"/>
      <c r="J2226" s="31"/>
      <c r="K2226" s="32"/>
      <c r="L2226" s="113"/>
      <c r="M2226" s="113"/>
      <c r="N2226" s="31"/>
      <c r="O2226" s="32"/>
      <c r="P2226" s="113"/>
      <c r="Q2226" s="113"/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1364</v>
      </c>
      <c r="B2227" s="111" t="s">
        <v>1018</v>
      </c>
      <c r="C2227" s="112" t="s">
        <v>1019</v>
      </c>
      <c r="D2227" s="21">
        <f t="shared" si="38"/>
        <v>483864</v>
      </c>
      <c r="E2227" s="24">
        <f t="shared" si="38"/>
        <v>0</v>
      </c>
      <c r="F2227" s="104">
        <v>60009</v>
      </c>
      <c r="G2227" s="104">
        <v>0</v>
      </c>
      <c r="H2227" s="113">
        <v>92563</v>
      </c>
      <c r="I2227" s="113">
        <v>0</v>
      </c>
      <c r="J2227" s="31">
        <v>37807</v>
      </c>
      <c r="K2227" s="32">
        <v>0</v>
      </c>
      <c r="L2227" s="113">
        <v>220327</v>
      </c>
      <c r="M2227" s="113">
        <v>0</v>
      </c>
      <c r="N2227" s="31">
        <v>73158</v>
      </c>
      <c r="O2227" s="32">
        <v>0</v>
      </c>
      <c r="P2227" s="113"/>
      <c r="Q2227" s="113"/>
      <c r="R2227" s="31"/>
      <c r="S2227" s="32"/>
      <c r="T2227" s="113"/>
      <c r="U2227" s="113"/>
      <c r="V2227" s="31"/>
      <c r="W2227" s="32"/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1364</v>
      </c>
      <c r="B2228" s="111" t="s">
        <v>1020</v>
      </c>
      <c r="C2228" s="112" t="s">
        <v>1021</v>
      </c>
      <c r="D2228" s="21">
        <f t="shared" si="38"/>
        <v>0</v>
      </c>
      <c r="E2228" s="24">
        <f t="shared" si="38"/>
        <v>0</v>
      </c>
      <c r="F2228" s="104"/>
      <c r="G2228" s="104"/>
      <c r="H2228" s="113"/>
      <c r="I2228" s="113"/>
      <c r="J2228" s="31"/>
      <c r="K2228" s="32"/>
      <c r="L2228" s="113"/>
      <c r="M2228" s="113"/>
      <c r="N2228" s="31"/>
      <c r="O2228" s="32"/>
      <c r="P2228" s="113"/>
      <c r="Q2228" s="113"/>
      <c r="R2228" s="31"/>
      <c r="S2228" s="32"/>
      <c r="T2228" s="113"/>
      <c r="U2228" s="113"/>
      <c r="V2228" s="31"/>
      <c r="W2228" s="32"/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1364</v>
      </c>
      <c r="B2229" s="111" t="s">
        <v>1022</v>
      </c>
      <c r="C2229" s="112" t="s">
        <v>1023</v>
      </c>
      <c r="D2229" s="21">
        <f t="shared" si="38"/>
        <v>74618.5</v>
      </c>
      <c r="E2229" s="24">
        <f t="shared" si="38"/>
        <v>0</v>
      </c>
      <c r="F2229" s="104">
        <v>7843.1</v>
      </c>
      <c r="G2229" s="104">
        <v>0</v>
      </c>
      <c r="H2229" s="113">
        <v>30898</v>
      </c>
      <c r="I2229" s="113">
        <v>0</v>
      </c>
      <c r="J2229" s="31">
        <v>5761</v>
      </c>
      <c r="K2229" s="32">
        <v>0</v>
      </c>
      <c r="L2229" s="113">
        <v>23054.400000000001</v>
      </c>
      <c r="M2229" s="113">
        <v>0</v>
      </c>
      <c r="N2229" s="31">
        <v>7062</v>
      </c>
      <c r="O2229" s="32">
        <v>0</v>
      </c>
      <c r="P2229" s="113"/>
      <c r="Q2229" s="113"/>
      <c r="R2229" s="31"/>
      <c r="S2229" s="32"/>
      <c r="T2229" s="113"/>
      <c r="U2229" s="113"/>
      <c r="V2229" s="31"/>
      <c r="W2229" s="32"/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1364</v>
      </c>
      <c r="B2230" s="111" t="s">
        <v>1024</v>
      </c>
      <c r="C2230" s="112" t="s">
        <v>1025</v>
      </c>
      <c r="D2230" s="21">
        <f t="shared" si="38"/>
        <v>24885</v>
      </c>
      <c r="E2230" s="24">
        <f t="shared" si="38"/>
        <v>0</v>
      </c>
      <c r="F2230" s="104">
        <v>1970</v>
      </c>
      <c r="G2230" s="104">
        <v>0</v>
      </c>
      <c r="H2230" s="113">
        <v>730</v>
      </c>
      <c r="I2230" s="113">
        <v>0</v>
      </c>
      <c r="J2230" s="31">
        <v>10380</v>
      </c>
      <c r="K2230" s="32">
        <v>0</v>
      </c>
      <c r="L2230" s="113">
        <v>5400</v>
      </c>
      <c r="M2230" s="113">
        <v>0</v>
      </c>
      <c r="N2230" s="31">
        <v>6405</v>
      </c>
      <c r="O2230" s="32">
        <v>0</v>
      </c>
      <c r="P2230" s="113"/>
      <c r="Q2230" s="113"/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1364</v>
      </c>
      <c r="B2231" s="111" t="s">
        <v>1026</v>
      </c>
      <c r="C2231" s="112" t="s">
        <v>1027</v>
      </c>
      <c r="D2231" s="21">
        <f t="shared" si="38"/>
        <v>140360</v>
      </c>
      <c r="E2231" s="24">
        <f t="shared" si="38"/>
        <v>0</v>
      </c>
      <c r="F2231" s="104"/>
      <c r="G2231" s="104"/>
      <c r="H2231" s="113"/>
      <c r="I2231" s="113"/>
      <c r="J2231" s="31"/>
      <c r="K2231" s="32"/>
      <c r="L2231" s="113">
        <v>140360</v>
      </c>
      <c r="M2231" s="113">
        <v>0</v>
      </c>
      <c r="N2231" s="31">
        <v>0</v>
      </c>
      <c r="O2231" s="32">
        <v>0</v>
      </c>
      <c r="P2231" s="113"/>
      <c r="Q2231" s="113"/>
      <c r="R2231" s="31"/>
      <c r="S2231" s="32"/>
      <c r="T2231" s="113"/>
      <c r="U2231" s="113"/>
      <c r="V2231" s="31"/>
      <c r="W2231" s="32"/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1364</v>
      </c>
      <c r="B2232" s="111" t="s">
        <v>1028</v>
      </c>
      <c r="C2232" s="112" t="s">
        <v>1029</v>
      </c>
      <c r="D2232" s="21">
        <f t="shared" si="38"/>
        <v>871513</v>
      </c>
      <c r="E2232" s="24">
        <f t="shared" si="38"/>
        <v>0</v>
      </c>
      <c r="F2232" s="104">
        <v>218086</v>
      </c>
      <c r="G2232" s="104">
        <v>0</v>
      </c>
      <c r="H2232" s="113">
        <v>167587.25</v>
      </c>
      <c r="I2232" s="113">
        <v>0</v>
      </c>
      <c r="J2232" s="31">
        <v>133859.25</v>
      </c>
      <c r="K2232" s="32">
        <v>0</v>
      </c>
      <c r="L2232" s="113">
        <v>155448.75</v>
      </c>
      <c r="M2232" s="113">
        <v>0</v>
      </c>
      <c r="N2232" s="31">
        <v>196531.75</v>
      </c>
      <c r="O2232" s="32">
        <v>0</v>
      </c>
      <c r="P2232" s="113"/>
      <c r="Q2232" s="113"/>
      <c r="R2232" s="31"/>
      <c r="S2232" s="32"/>
      <c r="T2232" s="113"/>
      <c r="U2232" s="113"/>
      <c r="V2232" s="31"/>
      <c r="W2232" s="32"/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1364</v>
      </c>
      <c r="B2233" s="111" t="s">
        <v>1030</v>
      </c>
      <c r="C2233" s="112" t="s">
        <v>1031</v>
      </c>
      <c r="D2233" s="21">
        <f t="shared" si="38"/>
        <v>43719</v>
      </c>
      <c r="E2233" s="24">
        <f t="shared" si="38"/>
        <v>0</v>
      </c>
      <c r="F2233" s="104">
        <v>13759</v>
      </c>
      <c r="G2233" s="104">
        <v>0</v>
      </c>
      <c r="H2233" s="105">
        <v>5989</v>
      </c>
      <c r="I2233" s="105">
        <v>0</v>
      </c>
      <c r="J2233" s="106">
        <v>0</v>
      </c>
      <c r="K2233" s="107">
        <v>0</v>
      </c>
      <c r="L2233" s="105">
        <v>20616</v>
      </c>
      <c r="M2233" s="105">
        <v>0</v>
      </c>
      <c r="N2233" s="106">
        <v>3355</v>
      </c>
      <c r="O2233" s="107">
        <v>0</v>
      </c>
      <c r="P2233" s="113"/>
      <c r="Q2233" s="113"/>
      <c r="R2233" s="106"/>
      <c r="S2233" s="107"/>
      <c r="T2233" s="105"/>
      <c r="U2233" s="105"/>
      <c r="V2233" s="106"/>
      <c r="W2233" s="107"/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1364</v>
      </c>
      <c r="B2234" s="111" t="s">
        <v>1032</v>
      </c>
      <c r="C2234" s="112" t="s">
        <v>1033</v>
      </c>
      <c r="D2234" s="21">
        <f t="shared" si="38"/>
        <v>140260.5</v>
      </c>
      <c r="E2234" s="24">
        <f t="shared" si="38"/>
        <v>0</v>
      </c>
      <c r="F2234" s="104">
        <v>12289</v>
      </c>
      <c r="G2234" s="104">
        <v>0</v>
      </c>
      <c r="H2234" s="113">
        <v>0</v>
      </c>
      <c r="I2234" s="113">
        <v>0</v>
      </c>
      <c r="J2234" s="31">
        <v>90892.5</v>
      </c>
      <c r="K2234" s="32">
        <v>0</v>
      </c>
      <c r="L2234" s="113">
        <v>18984</v>
      </c>
      <c r="M2234" s="113">
        <v>0</v>
      </c>
      <c r="N2234" s="31">
        <v>18095</v>
      </c>
      <c r="O2234" s="32">
        <v>0</v>
      </c>
      <c r="P2234" s="105"/>
      <c r="Q2234" s="105"/>
      <c r="R2234" s="31"/>
      <c r="S2234" s="32"/>
      <c r="T2234" s="113"/>
      <c r="U2234" s="113"/>
      <c r="V2234" s="31"/>
      <c r="W2234" s="32"/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1364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1364</v>
      </c>
      <c r="B2236" s="111" t="s">
        <v>1036</v>
      </c>
      <c r="C2236" s="112" t="s">
        <v>1037</v>
      </c>
      <c r="D2236" s="21">
        <f t="shared" si="38"/>
        <v>237500</v>
      </c>
      <c r="E2236" s="24">
        <f t="shared" si="38"/>
        <v>0</v>
      </c>
      <c r="F2236" s="104"/>
      <c r="G2236" s="104"/>
      <c r="H2236" s="105"/>
      <c r="I2236" s="105"/>
      <c r="J2236" s="106">
        <v>3500</v>
      </c>
      <c r="K2236" s="107">
        <v>0</v>
      </c>
      <c r="L2236" s="105">
        <v>0</v>
      </c>
      <c r="M2236" s="105">
        <v>0</v>
      </c>
      <c r="N2236" s="106">
        <v>234000</v>
      </c>
      <c r="O2236" s="107">
        <v>0</v>
      </c>
      <c r="P2236" s="113"/>
      <c r="Q2236" s="113"/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1364</v>
      </c>
      <c r="B2237" s="111" t="s">
        <v>1038</v>
      </c>
      <c r="C2237" s="112" t="s">
        <v>1039</v>
      </c>
      <c r="D2237" s="21">
        <f t="shared" si="38"/>
        <v>105153.1</v>
      </c>
      <c r="E2237" s="24">
        <f t="shared" si="38"/>
        <v>0</v>
      </c>
      <c r="F2237" s="104">
        <v>30473.599999999999</v>
      </c>
      <c r="G2237" s="104">
        <v>0</v>
      </c>
      <c r="H2237" s="105">
        <v>71529.5</v>
      </c>
      <c r="I2237" s="105">
        <v>0</v>
      </c>
      <c r="J2237" s="106">
        <v>0</v>
      </c>
      <c r="K2237" s="107">
        <v>0</v>
      </c>
      <c r="L2237" s="105">
        <v>3150</v>
      </c>
      <c r="M2237" s="105">
        <v>0</v>
      </c>
      <c r="N2237" s="106">
        <v>0</v>
      </c>
      <c r="O2237" s="107">
        <v>0</v>
      </c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1364</v>
      </c>
      <c r="B2238" s="111" t="s">
        <v>1040</v>
      </c>
      <c r="C2238" s="112" t="s">
        <v>1041</v>
      </c>
      <c r="D2238" s="21">
        <f t="shared" si="38"/>
        <v>201060</v>
      </c>
      <c r="E2238" s="24">
        <f t="shared" si="38"/>
        <v>0</v>
      </c>
      <c r="F2238" s="104">
        <v>47000</v>
      </c>
      <c r="G2238" s="104">
        <v>0</v>
      </c>
      <c r="H2238" s="113">
        <v>4780</v>
      </c>
      <c r="I2238" s="113">
        <v>0</v>
      </c>
      <c r="J2238" s="31">
        <v>88490</v>
      </c>
      <c r="K2238" s="32">
        <v>0</v>
      </c>
      <c r="L2238" s="113">
        <v>49120</v>
      </c>
      <c r="M2238" s="113">
        <v>0</v>
      </c>
      <c r="N2238" s="31">
        <v>11670</v>
      </c>
      <c r="O2238" s="32">
        <v>0</v>
      </c>
      <c r="P2238" s="105"/>
      <c r="Q2238" s="105"/>
      <c r="R2238" s="31"/>
      <c r="S2238" s="32"/>
      <c r="T2238" s="113"/>
      <c r="U2238" s="113"/>
      <c r="V2238" s="31"/>
      <c r="W2238" s="32"/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1364</v>
      </c>
      <c r="B2239" s="111" t="s">
        <v>1042</v>
      </c>
      <c r="C2239" s="112" t="s">
        <v>1043</v>
      </c>
      <c r="D2239" s="21">
        <f t="shared" si="38"/>
        <v>2728.5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>
        <v>2728.5</v>
      </c>
      <c r="O2239" s="32">
        <v>0</v>
      </c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1364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1364</v>
      </c>
      <c r="B2241" s="111" t="s">
        <v>1046</v>
      </c>
      <c r="C2241" s="112" t="s">
        <v>1047</v>
      </c>
      <c r="D2241" s="21">
        <f t="shared" si="38"/>
        <v>150546</v>
      </c>
      <c r="E2241" s="24">
        <f t="shared" si="38"/>
        <v>0</v>
      </c>
      <c r="F2241" s="104"/>
      <c r="G2241" s="104"/>
      <c r="H2241" s="113">
        <v>11800</v>
      </c>
      <c r="I2241" s="113">
        <v>0</v>
      </c>
      <c r="J2241" s="31">
        <v>27396</v>
      </c>
      <c r="K2241" s="32">
        <v>0</v>
      </c>
      <c r="L2241" s="113">
        <v>17750</v>
      </c>
      <c r="M2241" s="113">
        <v>0</v>
      </c>
      <c r="N2241" s="31">
        <v>93600</v>
      </c>
      <c r="O2241" s="32">
        <v>0</v>
      </c>
      <c r="P2241" s="113"/>
      <c r="Q2241" s="113"/>
      <c r="R2241" s="31"/>
      <c r="S2241" s="32"/>
      <c r="T2241" s="113"/>
      <c r="U2241" s="113"/>
      <c r="V2241" s="31"/>
      <c r="W2241" s="32"/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1364</v>
      </c>
      <c r="B2242" s="111" t="s">
        <v>1048</v>
      </c>
      <c r="C2242" s="112" t="s">
        <v>1049</v>
      </c>
      <c r="D2242" s="21">
        <f t="shared" si="38"/>
        <v>0</v>
      </c>
      <c r="E2242" s="24">
        <f t="shared" si="38"/>
        <v>0</v>
      </c>
      <c r="F2242" s="104"/>
      <c r="G2242" s="104"/>
      <c r="H2242" s="113"/>
      <c r="I2242" s="113"/>
      <c r="J2242" s="31"/>
      <c r="K2242" s="32"/>
      <c r="L2242" s="113"/>
      <c r="M2242" s="113"/>
      <c r="N2242" s="31"/>
      <c r="O2242" s="32"/>
      <c r="P2242" s="113"/>
      <c r="Q2242" s="113"/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1364</v>
      </c>
      <c r="B2243" s="111" t="s">
        <v>1050</v>
      </c>
      <c r="C2243" s="112" t="s">
        <v>1051</v>
      </c>
      <c r="D2243" s="21">
        <f t="shared" si="38"/>
        <v>2220</v>
      </c>
      <c r="E2243" s="24">
        <f t="shared" si="38"/>
        <v>0</v>
      </c>
      <c r="F2243" s="104"/>
      <c r="G2243" s="104"/>
      <c r="H2243" s="105">
        <v>640</v>
      </c>
      <c r="I2243" s="105">
        <v>0</v>
      </c>
      <c r="J2243" s="106">
        <v>0</v>
      </c>
      <c r="K2243" s="107">
        <v>0</v>
      </c>
      <c r="L2243" s="105">
        <v>1580</v>
      </c>
      <c r="M2243" s="105">
        <v>0</v>
      </c>
      <c r="N2243" s="106">
        <v>0</v>
      </c>
      <c r="O2243" s="107">
        <v>0</v>
      </c>
      <c r="P2243" s="113"/>
      <c r="Q2243" s="113"/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1364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1364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1364</v>
      </c>
      <c r="B2246" s="111" t="s">
        <v>1056</v>
      </c>
      <c r="C2246" s="112" t="s">
        <v>1057</v>
      </c>
      <c r="D2246" s="21">
        <f t="shared" si="39"/>
        <v>0</v>
      </c>
      <c r="E2246" s="24">
        <f t="shared" si="39"/>
        <v>0</v>
      </c>
      <c r="F2246" s="104"/>
      <c r="G2246" s="104"/>
      <c r="H2246" s="113"/>
      <c r="I2246" s="113"/>
      <c r="J2246" s="31"/>
      <c r="K2246" s="32"/>
      <c r="L2246" s="113"/>
      <c r="M2246" s="113"/>
      <c r="N2246" s="31"/>
      <c r="O2246" s="32"/>
      <c r="P2246" s="113"/>
      <c r="Q2246" s="113"/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1364</v>
      </c>
      <c r="B2247" s="111" t="s">
        <v>1058</v>
      </c>
      <c r="C2247" s="112" t="s">
        <v>1059</v>
      </c>
      <c r="D2247" s="21">
        <f t="shared" si="39"/>
        <v>0</v>
      </c>
      <c r="E2247" s="24">
        <f t="shared" si="39"/>
        <v>0</v>
      </c>
      <c r="F2247" s="104"/>
      <c r="G2247" s="104"/>
      <c r="H2247" s="113"/>
      <c r="I2247" s="113"/>
      <c r="J2247" s="31"/>
      <c r="K2247" s="32"/>
      <c r="L2247" s="113"/>
      <c r="M2247" s="113"/>
      <c r="N2247" s="31"/>
      <c r="O2247" s="32"/>
      <c r="P2247" s="113"/>
      <c r="Q2247" s="113"/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1364</v>
      </c>
      <c r="B2248" s="111" t="s">
        <v>1060</v>
      </c>
      <c r="C2248" s="112" t="s">
        <v>1061</v>
      </c>
      <c r="D2248" s="21">
        <f t="shared" si="39"/>
        <v>0</v>
      </c>
      <c r="E2248" s="24">
        <f t="shared" si="39"/>
        <v>0</v>
      </c>
      <c r="F2248" s="104"/>
      <c r="G2248" s="104"/>
      <c r="H2248" s="105"/>
      <c r="I2248" s="105"/>
      <c r="J2248" s="106"/>
      <c r="K2248" s="107"/>
      <c r="L2248" s="105"/>
      <c r="M2248" s="105"/>
      <c r="N2248" s="106"/>
      <c r="O2248" s="107"/>
      <c r="P2248" s="113"/>
      <c r="Q2248" s="113"/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1364</v>
      </c>
      <c r="B2249" s="111" t="s">
        <v>1062</v>
      </c>
      <c r="C2249" s="112" t="s">
        <v>1063</v>
      </c>
      <c r="D2249" s="21">
        <f t="shared" si="39"/>
        <v>201740</v>
      </c>
      <c r="E2249" s="24">
        <f t="shared" si="39"/>
        <v>0</v>
      </c>
      <c r="F2249" s="104">
        <v>57060</v>
      </c>
      <c r="G2249" s="104">
        <v>0</v>
      </c>
      <c r="H2249" s="105">
        <v>3130</v>
      </c>
      <c r="I2249" s="105">
        <v>0</v>
      </c>
      <c r="J2249" s="106">
        <v>34630</v>
      </c>
      <c r="K2249" s="107">
        <v>0</v>
      </c>
      <c r="L2249" s="105">
        <v>67210</v>
      </c>
      <c r="M2249" s="105">
        <v>0</v>
      </c>
      <c r="N2249" s="106">
        <v>39710</v>
      </c>
      <c r="O2249" s="107">
        <v>0</v>
      </c>
      <c r="P2249" s="105"/>
      <c r="Q2249" s="105"/>
      <c r="R2249" s="106"/>
      <c r="S2249" s="107"/>
      <c r="T2249" s="105"/>
      <c r="U2249" s="105"/>
      <c r="V2249" s="106"/>
      <c r="W2249" s="107"/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1364</v>
      </c>
      <c r="B2250" s="111" t="s">
        <v>1064</v>
      </c>
      <c r="C2250" s="112" t="s">
        <v>1065</v>
      </c>
      <c r="D2250" s="21">
        <f t="shared" si="39"/>
        <v>312007.5</v>
      </c>
      <c r="E2250" s="24">
        <f t="shared" si="39"/>
        <v>0</v>
      </c>
      <c r="F2250" s="104">
        <v>64260</v>
      </c>
      <c r="G2250" s="104">
        <v>0</v>
      </c>
      <c r="H2250" s="105">
        <v>61267.5</v>
      </c>
      <c r="I2250" s="105">
        <v>0</v>
      </c>
      <c r="J2250" s="106">
        <v>64890</v>
      </c>
      <c r="K2250" s="107">
        <v>0</v>
      </c>
      <c r="L2250" s="105">
        <v>63630</v>
      </c>
      <c r="M2250" s="105">
        <v>0</v>
      </c>
      <c r="N2250" s="106">
        <v>57960</v>
      </c>
      <c r="O2250" s="107">
        <v>0</v>
      </c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1364</v>
      </c>
      <c r="B2251" s="111" t="s">
        <v>1066</v>
      </c>
      <c r="C2251" s="112" t="s">
        <v>1067</v>
      </c>
      <c r="D2251" s="21">
        <f t="shared" si="39"/>
        <v>0</v>
      </c>
      <c r="E2251" s="24">
        <f t="shared" si="39"/>
        <v>0</v>
      </c>
      <c r="F2251" s="104"/>
      <c r="G2251" s="104"/>
      <c r="H2251" s="113"/>
      <c r="I2251" s="113"/>
      <c r="J2251" s="31"/>
      <c r="K2251" s="32"/>
      <c r="L2251" s="113"/>
      <c r="M2251" s="113"/>
      <c r="N2251" s="31"/>
      <c r="O2251" s="32"/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1364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1364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1364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1364</v>
      </c>
      <c r="B2255" s="111" t="s">
        <v>1074</v>
      </c>
      <c r="C2255" s="112" t="s">
        <v>1075</v>
      </c>
      <c r="D2255" s="21">
        <f t="shared" si="39"/>
        <v>5000</v>
      </c>
      <c r="E2255" s="24">
        <f t="shared" si="39"/>
        <v>0</v>
      </c>
      <c r="F2255" s="104">
        <v>1000</v>
      </c>
      <c r="G2255" s="104">
        <v>0</v>
      </c>
      <c r="H2255" s="105">
        <v>1000</v>
      </c>
      <c r="I2255" s="105">
        <v>0</v>
      </c>
      <c r="J2255" s="106">
        <v>1000</v>
      </c>
      <c r="K2255" s="107">
        <v>0</v>
      </c>
      <c r="L2255" s="105">
        <v>1000</v>
      </c>
      <c r="M2255" s="105">
        <v>0</v>
      </c>
      <c r="N2255" s="106">
        <v>1000</v>
      </c>
      <c r="O2255" s="107">
        <v>0</v>
      </c>
      <c r="P2255" s="113"/>
      <c r="Q2255" s="113"/>
      <c r="R2255" s="106"/>
      <c r="S2255" s="107"/>
      <c r="T2255" s="105"/>
      <c r="U2255" s="105"/>
      <c r="V2255" s="106"/>
      <c r="W2255" s="107"/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1364</v>
      </c>
      <c r="B2256" s="111" t="s">
        <v>1076</v>
      </c>
      <c r="C2256" s="112" t="s">
        <v>1077</v>
      </c>
      <c r="D2256" s="21">
        <f t="shared" si="39"/>
        <v>193800</v>
      </c>
      <c r="E2256" s="24">
        <f t="shared" si="39"/>
        <v>0</v>
      </c>
      <c r="F2256" s="104">
        <v>6000</v>
      </c>
      <c r="G2256" s="104">
        <v>0</v>
      </c>
      <c r="H2256" s="113">
        <v>0</v>
      </c>
      <c r="I2256" s="113">
        <v>0</v>
      </c>
      <c r="J2256" s="31">
        <v>12800</v>
      </c>
      <c r="K2256" s="32">
        <v>0</v>
      </c>
      <c r="L2256" s="113">
        <v>175000</v>
      </c>
      <c r="M2256" s="113">
        <v>0</v>
      </c>
      <c r="N2256" s="31">
        <v>0</v>
      </c>
      <c r="O2256" s="32">
        <v>0</v>
      </c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1364</v>
      </c>
      <c r="B2257" s="111" t="s">
        <v>1078</v>
      </c>
      <c r="C2257" s="112" t="s">
        <v>1079</v>
      </c>
      <c r="D2257" s="21">
        <f t="shared" si="39"/>
        <v>238770.84</v>
      </c>
      <c r="E2257" s="24">
        <f t="shared" si="39"/>
        <v>0</v>
      </c>
      <c r="F2257" s="104">
        <v>61914.559999999998</v>
      </c>
      <c r="G2257" s="104">
        <v>0</v>
      </c>
      <c r="H2257" s="113">
        <v>14326.25</v>
      </c>
      <c r="I2257" s="113">
        <v>0</v>
      </c>
      <c r="J2257" s="31">
        <v>23063.53</v>
      </c>
      <c r="K2257" s="32">
        <v>0</v>
      </c>
      <c r="L2257" s="113">
        <v>32354.25</v>
      </c>
      <c r="M2257" s="113">
        <v>0</v>
      </c>
      <c r="N2257" s="31">
        <v>107112.25</v>
      </c>
      <c r="O2257" s="32">
        <v>0</v>
      </c>
      <c r="P2257" s="113"/>
      <c r="Q2257" s="113"/>
      <c r="R2257" s="31"/>
      <c r="S2257" s="32"/>
      <c r="T2257" s="113"/>
      <c r="U2257" s="113"/>
      <c r="V2257" s="31"/>
      <c r="W2257" s="32"/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1364</v>
      </c>
      <c r="B2258" s="111" t="s">
        <v>1080</v>
      </c>
      <c r="C2258" s="112" t="s">
        <v>1081</v>
      </c>
      <c r="D2258" s="21">
        <f t="shared" si="39"/>
        <v>406330</v>
      </c>
      <c r="E2258" s="24">
        <f t="shared" si="39"/>
        <v>0</v>
      </c>
      <c r="F2258" s="104">
        <v>42180</v>
      </c>
      <c r="G2258" s="104">
        <v>0</v>
      </c>
      <c r="H2258" s="113">
        <v>101970</v>
      </c>
      <c r="I2258" s="113">
        <v>0</v>
      </c>
      <c r="J2258" s="31">
        <v>76810</v>
      </c>
      <c r="K2258" s="32">
        <v>0</v>
      </c>
      <c r="L2258" s="113">
        <v>85350</v>
      </c>
      <c r="M2258" s="113">
        <v>0</v>
      </c>
      <c r="N2258" s="31">
        <v>100020</v>
      </c>
      <c r="O2258" s="32">
        <v>0</v>
      </c>
      <c r="P2258" s="113"/>
      <c r="Q2258" s="113"/>
      <c r="R2258" s="31"/>
      <c r="S2258" s="32"/>
      <c r="T2258" s="113"/>
      <c r="U2258" s="113"/>
      <c r="V2258" s="31"/>
      <c r="W2258" s="32"/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1364</v>
      </c>
      <c r="B2259" s="111" t="s">
        <v>1082</v>
      </c>
      <c r="C2259" s="112" t="s">
        <v>1083</v>
      </c>
      <c r="D2259" s="21">
        <f t="shared" si="39"/>
        <v>0</v>
      </c>
      <c r="E2259" s="24">
        <f t="shared" si="39"/>
        <v>0</v>
      </c>
      <c r="F2259" s="104"/>
      <c r="G2259" s="104"/>
      <c r="H2259" s="113"/>
      <c r="I2259" s="113"/>
      <c r="J2259" s="31"/>
      <c r="K2259" s="32"/>
      <c r="L2259" s="113"/>
      <c r="M2259" s="113"/>
      <c r="N2259" s="31"/>
      <c r="O2259" s="32"/>
      <c r="P2259" s="113"/>
      <c r="Q2259" s="113"/>
      <c r="R2259" s="31"/>
      <c r="S2259" s="32"/>
      <c r="T2259" s="113"/>
      <c r="U2259" s="113"/>
      <c r="V2259" s="31"/>
      <c r="W2259" s="32"/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1364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1364</v>
      </c>
      <c r="B2261" s="111" t="s">
        <v>1086</v>
      </c>
      <c r="C2261" s="112" t="s">
        <v>1087</v>
      </c>
      <c r="D2261" s="21">
        <f t="shared" si="39"/>
        <v>6</v>
      </c>
      <c r="E2261" s="24">
        <f t="shared" si="39"/>
        <v>0</v>
      </c>
      <c r="F2261" s="104"/>
      <c r="G2261" s="104"/>
      <c r="H2261" s="113"/>
      <c r="I2261" s="113"/>
      <c r="J2261" s="31"/>
      <c r="K2261" s="32"/>
      <c r="L2261" s="113">
        <v>6</v>
      </c>
      <c r="M2261" s="113">
        <v>0</v>
      </c>
      <c r="N2261" s="31">
        <v>0</v>
      </c>
      <c r="O2261" s="32">
        <v>0</v>
      </c>
      <c r="P2261" s="113"/>
      <c r="Q2261" s="113"/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1364</v>
      </c>
      <c r="B2262" s="111" t="s">
        <v>1088</v>
      </c>
      <c r="C2262" s="112" t="s">
        <v>1089</v>
      </c>
      <c r="D2262" s="21">
        <f t="shared" si="39"/>
        <v>894195.07</v>
      </c>
      <c r="E2262" s="24">
        <f t="shared" si="39"/>
        <v>12005.22</v>
      </c>
      <c r="F2262" s="104">
        <v>201749.86</v>
      </c>
      <c r="G2262" s="104">
        <v>3849.54</v>
      </c>
      <c r="H2262" s="113">
        <v>180650.43</v>
      </c>
      <c r="I2262" s="113">
        <v>1977.98</v>
      </c>
      <c r="J2262" s="31">
        <v>180650.43</v>
      </c>
      <c r="K2262" s="32">
        <v>1959.7</v>
      </c>
      <c r="L2262" s="113">
        <v>180650.43</v>
      </c>
      <c r="M2262" s="113">
        <v>2229.44</v>
      </c>
      <c r="N2262" s="31">
        <v>150493.92000000001</v>
      </c>
      <c r="O2262" s="32">
        <v>1988.56</v>
      </c>
      <c r="P2262" s="113"/>
      <c r="Q2262" s="113"/>
      <c r="R2262" s="31"/>
      <c r="S2262" s="32"/>
      <c r="T2262" s="113"/>
      <c r="U2262" s="113"/>
      <c r="V2262" s="31"/>
      <c r="W2262" s="32"/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1364</v>
      </c>
      <c r="B2263" s="111" t="s">
        <v>1090</v>
      </c>
      <c r="C2263" s="112" t="s">
        <v>1091</v>
      </c>
      <c r="D2263" s="21">
        <f t="shared" si="39"/>
        <v>20830.060000000001</v>
      </c>
      <c r="E2263" s="24">
        <f t="shared" si="39"/>
        <v>0</v>
      </c>
      <c r="F2263" s="104">
        <v>13000</v>
      </c>
      <c r="G2263" s="104">
        <v>0</v>
      </c>
      <c r="H2263" s="113">
        <v>5200</v>
      </c>
      <c r="I2263" s="113">
        <v>0</v>
      </c>
      <c r="J2263" s="31">
        <v>642</v>
      </c>
      <c r="K2263" s="32">
        <v>0</v>
      </c>
      <c r="L2263" s="113">
        <v>642</v>
      </c>
      <c r="M2263" s="113">
        <v>0</v>
      </c>
      <c r="N2263" s="31">
        <v>1346.06</v>
      </c>
      <c r="O2263" s="32">
        <v>0</v>
      </c>
      <c r="P2263" s="113"/>
      <c r="Q2263" s="113"/>
      <c r="R2263" s="31"/>
      <c r="S2263" s="32"/>
      <c r="T2263" s="113"/>
      <c r="U2263" s="113"/>
      <c r="V2263" s="31"/>
      <c r="W2263" s="32"/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1364</v>
      </c>
      <c r="B2264" s="111" t="s">
        <v>1092</v>
      </c>
      <c r="C2264" s="112" t="s">
        <v>1093</v>
      </c>
      <c r="D2264" s="21">
        <f t="shared" si="39"/>
        <v>44595.729999999996</v>
      </c>
      <c r="E2264" s="24">
        <f t="shared" si="39"/>
        <v>0</v>
      </c>
      <c r="F2264" s="104">
        <v>4350</v>
      </c>
      <c r="G2264" s="104">
        <v>0</v>
      </c>
      <c r="H2264" s="113">
        <v>25545.73</v>
      </c>
      <c r="I2264" s="113">
        <v>0</v>
      </c>
      <c r="J2264" s="31">
        <v>5000</v>
      </c>
      <c r="K2264" s="32">
        <v>0</v>
      </c>
      <c r="L2264" s="113">
        <v>4300</v>
      </c>
      <c r="M2264" s="113">
        <v>0</v>
      </c>
      <c r="N2264" s="31">
        <v>5400</v>
      </c>
      <c r="O2264" s="32">
        <v>0</v>
      </c>
      <c r="P2264" s="113"/>
      <c r="Q2264" s="113"/>
      <c r="R2264" s="31"/>
      <c r="S2264" s="32"/>
      <c r="T2264" s="113"/>
      <c r="U2264" s="113"/>
      <c r="V2264" s="31"/>
      <c r="W2264" s="32"/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1364</v>
      </c>
      <c r="B2265" s="111" t="s">
        <v>1094</v>
      </c>
      <c r="C2265" s="112" t="s">
        <v>1095</v>
      </c>
      <c r="D2265" s="21">
        <f t="shared" si="39"/>
        <v>10646.5</v>
      </c>
      <c r="E2265" s="24">
        <f t="shared" si="39"/>
        <v>0</v>
      </c>
      <c r="F2265" s="104">
        <v>2129.3000000000002</v>
      </c>
      <c r="G2265" s="104">
        <v>0</v>
      </c>
      <c r="H2265" s="113">
        <v>2129.3000000000002</v>
      </c>
      <c r="I2265" s="113">
        <v>0</v>
      </c>
      <c r="J2265" s="31">
        <v>2129.3000000000002</v>
      </c>
      <c r="K2265" s="32">
        <v>0</v>
      </c>
      <c r="L2265" s="113">
        <v>2129.3000000000002</v>
      </c>
      <c r="M2265" s="113">
        <v>0</v>
      </c>
      <c r="N2265" s="31">
        <v>2129.3000000000002</v>
      </c>
      <c r="O2265" s="32">
        <v>0</v>
      </c>
      <c r="P2265" s="113"/>
      <c r="Q2265" s="113"/>
      <c r="R2265" s="31"/>
      <c r="S2265" s="32"/>
      <c r="T2265" s="113"/>
      <c r="U2265" s="113"/>
      <c r="V2265" s="31"/>
      <c r="W2265" s="32"/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1364</v>
      </c>
      <c r="B2266" s="111" t="s">
        <v>1096</v>
      </c>
      <c r="C2266" s="112" t="s">
        <v>1097</v>
      </c>
      <c r="D2266" s="21">
        <f t="shared" si="39"/>
        <v>889</v>
      </c>
      <c r="E2266" s="24">
        <f t="shared" si="39"/>
        <v>0</v>
      </c>
      <c r="F2266" s="104"/>
      <c r="G2266" s="104"/>
      <c r="H2266" s="113">
        <v>366</v>
      </c>
      <c r="I2266" s="113">
        <v>0</v>
      </c>
      <c r="J2266" s="31">
        <v>0</v>
      </c>
      <c r="K2266" s="32">
        <v>0</v>
      </c>
      <c r="L2266" s="113">
        <v>523</v>
      </c>
      <c r="M2266" s="113">
        <v>0</v>
      </c>
      <c r="N2266" s="31">
        <v>0</v>
      </c>
      <c r="O2266" s="32">
        <v>0</v>
      </c>
      <c r="P2266" s="113"/>
      <c r="Q2266" s="113"/>
      <c r="R2266" s="31"/>
      <c r="S2266" s="32"/>
      <c r="T2266" s="113"/>
      <c r="U2266" s="113"/>
      <c r="V2266" s="31"/>
      <c r="W2266" s="32"/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1364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1364</v>
      </c>
      <c r="B2268" s="111" t="s">
        <v>1100</v>
      </c>
      <c r="C2268" s="112" t="s">
        <v>1101</v>
      </c>
      <c r="D2268" s="21">
        <f t="shared" si="39"/>
        <v>29489.200000000001</v>
      </c>
      <c r="E2268" s="24">
        <f t="shared" si="39"/>
        <v>0</v>
      </c>
      <c r="F2268" s="104">
        <v>29489.200000000001</v>
      </c>
      <c r="G2268" s="104">
        <v>0</v>
      </c>
      <c r="H2268" s="113">
        <v>0</v>
      </c>
      <c r="I2268" s="113">
        <v>0</v>
      </c>
      <c r="J2268" s="31">
        <v>0</v>
      </c>
      <c r="K2268" s="32">
        <v>0</v>
      </c>
      <c r="L2268" s="113">
        <v>0</v>
      </c>
      <c r="M2268" s="113">
        <v>0</v>
      </c>
      <c r="N2268" s="31">
        <v>0</v>
      </c>
      <c r="O2268" s="32">
        <v>0</v>
      </c>
      <c r="P2268" s="113"/>
      <c r="Q2268" s="113"/>
      <c r="R2268" s="31"/>
      <c r="S2268" s="32"/>
      <c r="T2268" s="113"/>
      <c r="U2268" s="113"/>
      <c r="V2268" s="31"/>
      <c r="W2268" s="32"/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1364</v>
      </c>
      <c r="B2269" s="111" t="s">
        <v>1102</v>
      </c>
      <c r="C2269" s="112" t="s">
        <v>1103</v>
      </c>
      <c r="D2269" s="21">
        <f t="shared" si="39"/>
        <v>4897814.78</v>
      </c>
      <c r="E2269" s="24">
        <f t="shared" si="39"/>
        <v>0</v>
      </c>
      <c r="F2269" s="104">
        <v>920568.98</v>
      </c>
      <c r="G2269" s="104">
        <v>0</v>
      </c>
      <c r="H2269" s="113">
        <v>922944.31</v>
      </c>
      <c r="I2269" s="113">
        <v>0</v>
      </c>
      <c r="J2269" s="31">
        <v>819405.03</v>
      </c>
      <c r="K2269" s="32">
        <v>0</v>
      </c>
      <c r="L2269" s="113">
        <v>1083267.1499999999</v>
      </c>
      <c r="M2269" s="113">
        <v>0</v>
      </c>
      <c r="N2269" s="31">
        <v>1151629.31</v>
      </c>
      <c r="O2269" s="32">
        <v>0</v>
      </c>
      <c r="P2269" s="113"/>
      <c r="Q2269" s="113"/>
      <c r="R2269" s="31"/>
      <c r="S2269" s="32"/>
      <c r="T2269" s="113"/>
      <c r="U2269" s="113"/>
      <c r="V2269" s="31"/>
      <c r="W2269" s="32"/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1364</v>
      </c>
      <c r="B2270" s="111" t="s">
        <v>1104</v>
      </c>
      <c r="C2270" s="112" t="s">
        <v>1105</v>
      </c>
      <c r="D2270" s="21">
        <f t="shared" si="39"/>
        <v>427480</v>
      </c>
      <c r="E2270" s="24">
        <f t="shared" si="39"/>
        <v>0</v>
      </c>
      <c r="F2270" s="104">
        <v>87500</v>
      </c>
      <c r="G2270" s="104">
        <v>0</v>
      </c>
      <c r="H2270" s="113">
        <v>234740</v>
      </c>
      <c r="I2270" s="113">
        <v>0</v>
      </c>
      <c r="J2270" s="31">
        <v>0</v>
      </c>
      <c r="K2270" s="32">
        <v>0</v>
      </c>
      <c r="L2270" s="113">
        <v>20000</v>
      </c>
      <c r="M2270" s="113">
        <v>0</v>
      </c>
      <c r="N2270" s="31">
        <v>85240</v>
      </c>
      <c r="O2270" s="32">
        <v>0</v>
      </c>
      <c r="P2270" s="113"/>
      <c r="Q2270" s="113"/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1364</v>
      </c>
      <c r="B2271" s="111" t="s">
        <v>1106</v>
      </c>
      <c r="C2271" s="112" t="s">
        <v>1107</v>
      </c>
      <c r="D2271" s="21">
        <f t="shared" si="39"/>
        <v>1886872.5499999998</v>
      </c>
      <c r="E2271" s="24">
        <f t="shared" si="39"/>
        <v>0</v>
      </c>
      <c r="F2271" s="104">
        <v>231396.12</v>
      </c>
      <c r="G2271" s="104">
        <v>0</v>
      </c>
      <c r="H2271" s="113">
        <v>407217.57</v>
      </c>
      <c r="I2271" s="113">
        <v>0</v>
      </c>
      <c r="J2271" s="31">
        <v>269850.57</v>
      </c>
      <c r="K2271" s="32">
        <v>0</v>
      </c>
      <c r="L2271" s="113">
        <v>382749.6</v>
      </c>
      <c r="M2271" s="113">
        <v>0</v>
      </c>
      <c r="N2271" s="31">
        <v>595658.68999999994</v>
      </c>
      <c r="O2271" s="32">
        <v>0</v>
      </c>
      <c r="P2271" s="113"/>
      <c r="Q2271" s="113"/>
      <c r="R2271" s="31"/>
      <c r="S2271" s="32"/>
      <c r="T2271" s="113"/>
      <c r="U2271" s="113"/>
      <c r="V2271" s="31"/>
      <c r="W2271" s="32"/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1364</v>
      </c>
      <c r="B2272" s="111" t="s">
        <v>1108</v>
      </c>
      <c r="C2272" s="112" t="s">
        <v>1109</v>
      </c>
      <c r="D2272" s="21">
        <f t="shared" si="39"/>
        <v>2141119.7999999998</v>
      </c>
      <c r="E2272" s="24">
        <f t="shared" si="39"/>
        <v>0</v>
      </c>
      <c r="F2272" s="104">
        <v>352247</v>
      </c>
      <c r="G2272" s="104">
        <v>0</v>
      </c>
      <c r="H2272" s="113">
        <v>551581</v>
      </c>
      <c r="I2272" s="113">
        <v>0</v>
      </c>
      <c r="J2272" s="31">
        <v>410658.3</v>
      </c>
      <c r="K2272" s="32">
        <v>0</v>
      </c>
      <c r="L2272" s="113">
        <v>388887</v>
      </c>
      <c r="M2272" s="113">
        <v>0</v>
      </c>
      <c r="N2272" s="31">
        <v>437746.5</v>
      </c>
      <c r="O2272" s="32">
        <v>0</v>
      </c>
      <c r="P2272" s="113"/>
      <c r="Q2272" s="113"/>
      <c r="R2272" s="31"/>
      <c r="S2272" s="32"/>
      <c r="T2272" s="113"/>
      <c r="U2272" s="113"/>
      <c r="V2272" s="31"/>
      <c r="W2272" s="32"/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1364</v>
      </c>
      <c r="B2273" s="111" t="s">
        <v>1110</v>
      </c>
      <c r="C2273" s="112" t="s">
        <v>1111</v>
      </c>
      <c r="D2273" s="21">
        <f t="shared" si="39"/>
        <v>370915</v>
      </c>
      <c r="E2273" s="24">
        <f t="shared" si="39"/>
        <v>0</v>
      </c>
      <c r="F2273" s="104">
        <v>52059</v>
      </c>
      <c r="G2273" s="104">
        <v>0</v>
      </c>
      <c r="H2273" s="113">
        <v>42121</v>
      </c>
      <c r="I2273" s="113">
        <v>0</v>
      </c>
      <c r="J2273" s="31">
        <v>65500</v>
      </c>
      <c r="K2273" s="32">
        <v>0</v>
      </c>
      <c r="L2273" s="113">
        <v>126318</v>
      </c>
      <c r="M2273" s="113">
        <v>0</v>
      </c>
      <c r="N2273" s="31">
        <v>84917</v>
      </c>
      <c r="O2273" s="32">
        <v>0</v>
      </c>
      <c r="P2273" s="113"/>
      <c r="Q2273" s="113"/>
      <c r="R2273" s="31"/>
      <c r="S2273" s="32"/>
      <c r="T2273" s="113"/>
      <c r="U2273" s="113"/>
      <c r="V2273" s="31"/>
      <c r="W2273" s="32"/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1364</v>
      </c>
      <c r="B2274" s="111" t="s">
        <v>1112</v>
      </c>
      <c r="C2274" s="112" t="s">
        <v>1113</v>
      </c>
      <c r="D2274" s="21">
        <f t="shared" si="39"/>
        <v>0</v>
      </c>
      <c r="E2274" s="24">
        <f t="shared" si="39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/>
      <c r="O2274" s="32"/>
      <c r="P2274" s="113"/>
      <c r="Q2274" s="113"/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1364</v>
      </c>
      <c r="B2275" s="111" t="s">
        <v>1114</v>
      </c>
      <c r="C2275" s="112" t="s">
        <v>1115</v>
      </c>
      <c r="D2275" s="21">
        <f t="shared" si="39"/>
        <v>149333.84</v>
      </c>
      <c r="E2275" s="24">
        <f t="shared" si="39"/>
        <v>0</v>
      </c>
      <c r="F2275" s="104">
        <v>94292.94</v>
      </c>
      <c r="G2275" s="104">
        <v>0</v>
      </c>
      <c r="H2275" s="113">
        <v>0</v>
      </c>
      <c r="I2275" s="113">
        <v>0</v>
      </c>
      <c r="J2275" s="31">
        <v>43185.3</v>
      </c>
      <c r="K2275" s="32">
        <v>0</v>
      </c>
      <c r="L2275" s="113">
        <v>11855.6</v>
      </c>
      <c r="M2275" s="113">
        <v>0</v>
      </c>
      <c r="N2275" s="31">
        <v>0</v>
      </c>
      <c r="O2275" s="32">
        <v>0</v>
      </c>
      <c r="P2275" s="113"/>
      <c r="Q2275" s="113"/>
      <c r="R2275" s="31"/>
      <c r="S2275" s="32"/>
      <c r="T2275" s="113"/>
      <c r="U2275" s="113"/>
      <c r="V2275" s="31"/>
      <c r="W2275" s="32"/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1364</v>
      </c>
      <c r="B2276" s="111" t="s">
        <v>1116</v>
      </c>
      <c r="C2276" s="112" t="s">
        <v>1117</v>
      </c>
      <c r="D2276" s="21">
        <f t="shared" si="39"/>
        <v>0</v>
      </c>
      <c r="E2276" s="24">
        <f t="shared" si="39"/>
        <v>0</v>
      </c>
      <c r="F2276" s="104"/>
      <c r="G2276" s="104"/>
      <c r="H2276" s="113"/>
      <c r="I2276" s="113"/>
      <c r="J2276" s="31"/>
      <c r="K2276" s="32"/>
      <c r="L2276" s="113"/>
      <c r="M2276" s="113"/>
      <c r="N2276" s="31"/>
      <c r="O2276" s="32"/>
      <c r="P2276" s="113"/>
      <c r="Q2276" s="113"/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1364</v>
      </c>
      <c r="B2277" s="111" t="s">
        <v>1118</v>
      </c>
      <c r="C2277" s="112" t="s">
        <v>1119</v>
      </c>
      <c r="D2277" s="21">
        <f t="shared" si="39"/>
        <v>142050</v>
      </c>
      <c r="E2277" s="24">
        <f t="shared" si="39"/>
        <v>0</v>
      </c>
      <c r="F2277" s="104"/>
      <c r="G2277" s="104"/>
      <c r="H2277" s="113"/>
      <c r="I2277" s="113"/>
      <c r="J2277" s="31">
        <v>62500</v>
      </c>
      <c r="K2277" s="32">
        <v>0</v>
      </c>
      <c r="L2277" s="113">
        <v>30850</v>
      </c>
      <c r="M2277" s="113">
        <v>0</v>
      </c>
      <c r="N2277" s="31">
        <v>48700</v>
      </c>
      <c r="O2277" s="32">
        <v>0</v>
      </c>
      <c r="P2277" s="113"/>
      <c r="Q2277" s="113"/>
      <c r="R2277" s="31"/>
      <c r="S2277" s="32"/>
      <c r="T2277" s="113"/>
      <c r="U2277" s="113"/>
      <c r="V2277" s="31"/>
      <c r="W2277" s="32"/>
      <c r="X2277" s="113"/>
      <c r="Y2277" s="113"/>
      <c r="Z2277" s="31"/>
      <c r="AA2277" s="32"/>
      <c r="AB2277" s="113"/>
      <c r="AC2277" s="113"/>
      <c r="AD2277" s="33" t="s">
        <v>1726</v>
      </c>
      <c r="AE2277" s="19" t="s">
        <v>1434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1364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1364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1364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1364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1364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1364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1364</v>
      </c>
      <c r="B2284" s="111" t="s">
        <v>1132</v>
      </c>
      <c r="C2284" s="112" t="s">
        <v>1133</v>
      </c>
      <c r="D2284" s="21">
        <f t="shared" si="39"/>
        <v>0</v>
      </c>
      <c r="E2284" s="24">
        <f t="shared" si="39"/>
        <v>0</v>
      </c>
      <c r="F2284" s="104"/>
      <c r="G2284" s="104"/>
      <c r="H2284" s="113"/>
      <c r="I2284" s="113"/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1364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1364</v>
      </c>
      <c r="B2286" s="111" t="s">
        <v>1136</v>
      </c>
      <c r="C2286" s="112" t="s">
        <v>1137</v>
      </c>
      <c r="D2286" s="21">
        <f t="shared" si="39"/>
        <v>31000</v>
      </c>
      <c r="E2286" s="24">
        <f t="shared" si="39"/>
        <v>0</v>
      </c>
      <c r="F2286" s="104"/>
      <c r="G2286" s="104"/>
      <c r="H2286" s="105"/>
      <c r="I2286" s="105"/>
      <c r="J2286" s="106">
        <v>31000</v>
      </c>
      <c r="K2286" s="107">
        <v>0</v>
      </c>
      <c r="L2286" s="105">
        <v>0</v>
      </c>
      <c r="M2286" s="105">
        <v>0</v>
      </c>
      <c r="N2286" s="106">
        <v>0</v>
      </c>
      <c r="O2286" s="107">
        <v>0</v>
      </c>
      <c r="P2286" s="105"/>
      <c r="Q2286" s="105"/>
      <c r="R2286" s="106"/>
      <c r="S2286" s="107"/>
      <c r="T2286" s="105"/>
      <c r="U2286" s="105"/>
      <c r="V2286" s="106"/>
      <c r="W2286" s="107"/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1364</v>
      </c>
      <c r="B2287" s="111" t="s">
        <v>1138</v>
      </c>
      <c r="C2287" s="112" t="s">
        <v>1650</v>
      </c>
      <c r="D2287" s="21">
        <f t="shared" si="39"/>
        <v>0</v>
      </c>
      <c r="E2287" s="24">
        <f t="shared" si="39"/>
        <v>0</v>
      </c>
      <c r="F2287" s="104"/>
      <c r="G2287" s="104"/>
      <c r="H2287" s="105"/>
      <c r="I2287" s="105"/>
      <c r="J2287" s="106"/>
      <c r="K2287" s="107"/>
      <c r="L2287" s="105"/>
      <c r="M2287" s="105"/>
      <c r="N2287" s="106"/>
      <c r="O2287" s="107"/>
      <c r="P2287" s="105"/>
      <c r="Q2287" s="105"/>
      <c r="R2287" s="106"/>
      <c r="S2287" s="107"/>
      <c r="T2287" s="105"/>
      <c r="U2287" s="105"/>
      <c r="V2287" s="106"/>
      <c r="W2287" s="107"/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1364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1364</v>
      </c>
      <c r="B2289" s="111" t="s">
        <v>1141</v>
      </c>
      <c r="C2289" s="112" t="s">
        <v>1651</v>
      </c>
      <c r="D2289" s="21">
        <f t="shared" si="39"/>
        <v>664964</v>
      </c>
      <c r="E2289" s="24">
        <f t="shared" si="39"/>
        <v>0</v>
      </c>
      <c r="F2289" s="104">
        <v>51094</v>
      </c>
      <c r="G2289" s="104">
        <v>0</v>
      </c>
      <c r="H2289" s="105">
        <v>41940</v>
      </c>
      <c r="I2289" s="105">
        <v>0</v>
      </c>
      <c r="J2289" s="106">
        <v>98243.5</v>
      </c>
      <c r="K2289" s="107">
        <v>0</v>
      </c>
      <c r="L2289" s="105">
        <v>126980</v>
      </c>
      <c r="M2289" s="105">
        <v>0</v>
      </c>
      <c r="N2289" s="106">
        <v>346706.5</v>
      </c>
      <c r="O2289" s="107">
        <v>0</v>
      </c>
      <c r="P2289" s="105"/>
      <c r="Q2289" s="105"/>
      <c r="R2289" s="106"/>
      <c r="S2289" s="107"/>
      <c r="T2289" s="105"/>
      <c r="U2289" s="105"/>
      <c r="V2289" s="106"/>
      <c r="W2289" s="107"/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1364</v>
      </c>
      <c r="B2290" s="111" t="s">
        <v>1142</v>
      </c>
      <c r="C2290" s="112" t="s">
        <v>1143</v>
      </c>
      <c r="D2290" s="21">
        <f t="shared" si="39"/>
        <v>7196760.7999999998</v>
      </c>
      <c r="E2290" s="24">
        <f t="shared" si="39"/>
        <v>0</v>
      </c>
      <c r="F2290" s="104">
        <v>1427292</v>
      </c>
      <c r="G2290" s="104">
        <v>0</v>
      </c>
      <c r="H2290" s="105">
        <v>1471087</v>
      </c>
      <c r="I2290" s="105">
        <v>0</v>
      </c>
      <c r="J2290" s="106">
        <v>1216505.5</v>
      </c>
      <c r="K2290" s="107">
        <v>0</v>
      </c>
      <c r="L2290" s="105">
        <v>1451762</v>
      </c>
      <c r="M2290" s="105">
        <v>0</v>
      </c>
      <c r="N2290" s="106">
        <v>1630114.3</v>
      </c>
      <c r="O2290" s="107">
        <v>0</v>
      </c>
      <c r="P2290" s="105"/>
      <c r="Q2290" s="105"/>
      <c r="R2290" s="106"/>
      <c r="S2290" s="107"/>
      <c r="T2290" s="105"/>
      <c r="U2290" s="105"/>
      <c r="V2290" s="106"/>
      <c r="W2290" s="107"/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1364</v>
      </c>
      <c r="B2291" s="111" t="s">
        <v>1144</v>
      </c>
      <c r="C2291" s="112" t="s">
        <v>1652</v>
      </c>
      <c r="D2291" s="21">
        <f t="shared" si="39"/>
        <v>0</v>
      </c>
      <c r="E2291" s="24">
        <f t="shared" si="39"/>
        <v>0</v>
      </c>
      <c r="F2291" s="104"/>
      <c r="G2291" s="104"/>
      <c r="H2291" s="105"/>
      <c r="I2291" s="105"/>
      <c r="J2291" s="106"/>
      <c r="K2291" s="107"/>
      <c r="L2291" s="105"/>
      <c r="M2291" s="105"/>
      <c r="N2291" s="106"/>
      <c r="O2291" s="107"/>
      <c r="P2291" s="105"/>
      <c r="Q2291" s="105"/>
      <c r="R2291" s="106"/>
      <c r="S2291" s="107"/>
      <c r="T2291" s="105"/>
      <c r="U2291" s="105"/>
      <c r="V2291" s="106"/>
      <c r="W2291" s="107"/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1364</v>
      </c>
      <c r="B2292" s="111" t="s">
        <v>1145</v>
      </c>
      <c r="C2292" s="112" t="s">
        <v>1653</v>
      </c>
      <c r="D2292" s="21">
        <f t="shared" si="39"/>
        <v>160720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>
        <v>160720</v>
      </c>
      <c r="O2292" s="107">
        <v>0</v>
      </c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1364</v>
      </c>
      <c r="B2293" s="111" t="s">
        <v>1654</v>
      </c>
      <c r="C2293" s="112" t="s">
        <v>1655</v>
      </c>
      <c r="D2293" s="21">
        <f t="shared" si="39"/>
        <v>0</v>
      </c>
      <c r="E2293" s="24">
        <f t="shared" si="39"/>
        <v>0</v>
      </c>
      <c r="F2293" s="104"/>
      <c r="G2293" s="104"/>
      <c r="H2293" s="105"/>
      <c r="I2293" s="105"/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1364</v>
      </c>
      <c r="B2294" s="111" t="s">
        <v>1146</v>
      </c>
      <c r="C2294" s="112" t="s">
        <v>1656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1364</v>
      </c>
      <c r="B2295" s="111" t="s">
        <v>1147</v>
      </c>
      <c r="C2295" s="112" t="s">
        <v>1657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1364</v>
      </c>
      <c r="B2296" s="111" t="s">
        <v>1148</v>
      </c>
      <c r="C2296" s="112" t="s">
        <v>1149</v>
      </c>
      <c r="D2296" s="21">
        <f t="shared" si="39"/>
        <v>0</v>
      </c>
      <c r="E2296" s="24">
        <f t="shared" si="39"/>
        <v>0</v>
      </c>
      <c r="F2296" s="104"/>
      <c r="G2296" s="104"/>
      <c r="H2296" s="105"/>
      <c r="I2296" s="105"/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1364</v>
      </c>
      <c r="B2297" s="111" t="s">
        <v>1150</v>
      </c>
      <c r="C2297" s="112" t="s">
        <v>1658</v>
      </c>
      <c r="D2297" s="21">
        <f t="shared" si="39"/>
        <v>3542465</v>
      </c>
      <c r="E2297" s="24">
        <f t="shared" si="39"/>
        <v>900</v>
      </c>
      <c r="F2297" s="104">
        <v>670640</v>
      </c>
      <c r="G2297" s="104">
        <v>0</v>
      </c>
      <c r="H2297" s="105">
        <v>679080</v>
      </c>
      <c r="I2297" s="105">
        <v>0</v>
      </c>
      <c r="J2297" s="106">
        <v>852700</v>
      </c>
      <c r="K2297" s="107">
        <v>0</v>
      </c>
      <c r="L2297" s="105">
        <v>708325</v>
      </c>
      <c r="M2297" s="105">
        <v>0</v>
      </c>
      <c r="N2297" s="106">
        <v>631720</v>
      </c>
      <c r="O2297" s="107">
        <v>900</v>
      </c>
      <c r="P2297" s="105"/>
      <c r="Q2297" s="105"/>
      <c r="R2297" s="106"/>
      <c r="S2297" s="107"/>
      <c r="T2297" s="105"/>
      <c r="U2297" s="105"/>
      <c r="V2297" s="106"/>
      <c r="W2297" s="107"/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1364</v>
      </c>
      <c r="B2298" s="111" t="s">
        <v>1151</v>
      </c>
      <c r="C2298" s="112" t="s">
        <v>1659</v>
      </c>
      <c r="D2298" s="21">
        <f t="shared" si="39"/>
        <v>262580</v>
      </c>
      <c r="E2298" s="24">
        <f t="shared" si="39"/>
        <v>0</v>
      </c>
      <c r="F2298" s="104">
        <v>45150</v>
      </c>
      <c r="G2298" s="104">
        <v>0</v>
      </c>
      <c r="H2298" s="105">
        <v>52830</v>
      </c>
      <c r="I2298" s="105">
        <v>0</v>
      </c>
      <c r="J2298" s="106">
        <v>63320</v>
      </c>
      <c r="K2298" s="107">
        <v>0</v>
      </c>
      <c r="L2298" s="105">
        <v>53820</v>
      </c>
      <c r="M2298" s="105">
        <v>0</v>
      </c>
      <c r="N2298" s="106">
        <v>47460</v>
      </c>
      <c r="O2298" s="107">
        <v>0</v>
      </c>
      <c r="P2298" s="105"/>
      <c r="Q2298" s="105"/>
      <c r="R2298" s="106"/>
      <c r="S2298" s="107"/>
      <c r="T2298" s="105"/>
      <c r="U2298" s="105"/>
      <c r="V2298" s="106"/>
      <c r="W2298" s="107"/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1364</v>
      </c>
      <c r="B2299" s="111" t="s">
        <v>1152</v>
      </c>
      <c r="C2299" s="112" t="s">
        <v>1660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1364</v>
      </c>
      <c r="B2300" s="111" t="s">
        <v>1153</v>
      </c>
      <c r="C2300" s="112" t="s">
        <v>1661</v>
      </c>
      <c r="D2300" s="21">
        <f t="shared" si="39"/>
        <v>0</v>
      </c>
      <c r="E2300" s="24">
        <f t="shared" si="39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1364</v>
      </c>
      <c r="B2301" s="111" t="s">
        <v>1154</v>
      </c>
      <c r="C2301" s="112" t="s">
        <v>1662</v>
      </c>
      <c r="D2301" s="21">
        <f t="shared" si="39"/>
        <v>0</v>
      </c>
      <c r="E2301" s="24">
        <f t="shared" si="39"/>
        <v>0</v>
      </c>
      <c r="F2301" s="104"/>
      <c r="G2301" s="104"/>
      <c r="H2301" s="113"/>
      <c r="I2301" s="113"/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1364</v>
      </c>
      <c r="B2302" s="111" t="s">
        <v>1155</v>
      </c>
      <c r="C2302" s="112" t="s">
        <v>1156</v>
      </c>
      <c r="D2302" s="21">
        <f t="shared" si="39"/>
        <v>210000</v>
      </c>
      <c r="E2302" s="24">
        <f t="shared" si="39"/>
        <v>0</v>
      </c>
      <c r="F2302" s="104">
        <v>50000</v>
      </c>
      <c r="G2302" s="104">
        <v>0</v>
      </c>
      <c r="H2302" s="113">
        <v>40000</v>
      </c>
      <c r="I2302" s="113">
        <v>0</v>
      </c>
      <c r="J2302" s="31">
        <v>40000</v>
      </c>
      <c r="K2302" s="32">
        <v>0</v>
      </c>
      <c r="L2302" s="113">
        <v>40000</v>
      </c>
      <c r="M2302" s="113">
        <v>0</v>
      </c>
      <c r="N2302" s="31">
        <v>40000</v>
      </c>
      <c r="O2302" s="32">
        <v>0</v>
      </c>
      <c r="P2302" s="113"/>
      <c r="Q2302" s="113"/>
      <c r="R2302" s="31"/>
      <c r="S2302" s="32"/>
      <c r="T2302" s="113"/>
      <c r="U2302" s="113"/>
      <c r="V2302" s="31"/>
      <c r="W2302" s="32"/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1364</v>
      </c>
      <c r="B2303" s="111" t="s">
        <v>1157</v>
      </c>
      <c r="C2303" s="112" t="s">
        <v>1158</v>
      </c>
      <c r="D2303" s="21">
        <f t="shared" si="39"/>
        <v>100000</v>
      </c>
      <c r="E2303" s="24">
        <f t="shared" si="39"/>
        <v>0</v>
      </c>
      <c r="F2303" s="104">
        <v>20000</v>
      </c>
      <c r="G2303" s="104">
        <v>0</v>
      </c>
      <c r="H2303" s="113">
        <v>20000</v>
      </c>
      <c r="I2303" s="113">
        <v>0</v>
      </c>
      <c r="J2303" s="31">
        <v>20000</v>
      </c>
      <c r="K2303" s="32">
        <v>0</v>
      </c>
      <c r="L2303" s="113">
        <v>20000</v>
      </c>
      <c r="M2303" s="113">
        <v>0</v>
      </c>
      <c r="N2303" s="31">
        <v>20000</v>
      </c>
      <c r="O2303" s="32">
        <v>0</v>
      </c>
      <c r="P2303" s="113"/>
      <c r="Q2303" s="113"/>
      <c r="R2303" s="31"/>
      <c r="S2303" s="32"/>
      <c r="T2303" s="113"/>
      <c r="U2303" s="113"/>
      <c r="V2303" s="31"/>
      <c r="W2303" s="32"/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1364</v>
      </c>
      <c r="B2304" s="111" t="s">
        <v>1159</v>
      </c>
      <c r="C2304" s="112" t="s">
        <v>1160</v>
      </c>
      <c r="D2304" s="21">
        <f t="shared" si="39"/>
        <v>125000</v>
      </c>
      <c r="E2304" s="24">
        <f t="shared" si="39"/>
        <v>0</v>
      </c>
      <c r="F2304" s="104">
        <v>25000</v>
      </c>
      <c r="G2304" s="104">
        <v>0</v>
      </c>
      <c r="H2304" s="113">
        <v>25000</v>
      </c>
      <c r="I2304" s="113">
        <v>0</v>
      </c>
      <c r="J2304" s="31">
        <v>25000</v>
      </c>
      <c r="K2304" s="32">
        <v>0</v>
      </c>
      <c r="L2304" s="113">
        <v>25000</v>
      </c>
      <c r="M2304" s="113">
        <v>0</v>
      </c>
      <c r="N2304" s="31">
        <v>25000</v>
      </c>
      <c r="O2304" s="32">
        <v>0</v>
      </c>
      <c r="P2304" s="113"/>
      <c r="Q2304" s="113"/>
      <c r="R2304" s="31"/>
      <c r="S2304" s="32"/>
      <c r="T2304" s="113"/>
      <c r="U2304" s="113"/>
      <c r="V2304" s="31"/>
      <c r="W2304" s="32"/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1364</v>
      </c>
      <c r="B2305" s="111" t="s">
        <v>1161</v>
      </c>
      <c r="C2305" s="112" t="s">
        <v>1663</v>
      </c>
      <c r="D2305" s="21">
        <f t="shared" si="39"/>
        <v>0</v>
      </c>
      <c r="E2305" s="24">
        <f t="shared" si="39"/>
        <v>0</v>
      </c>
      <c r="F2305" s="104"/>
      <c r="G2305" s="104"/>
      <c r="H2305" s="113"/>
      <c r="I2305" s="113"/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1364</v>
      </c>
      <c r="B2306" s="111" t="s">
        <v>1162</v>
      </c>
      <c r="C2306" s="112" t="s">
        <v>1163</v>
      </c>
      <c r="D2306" s="21">
        <f t="shared" si="39"/>
        <v>0</v>
      </c>
      <c r="E2306" s="24">
        <f t="shared" si="39"/>
        <v>0</v>
      </c>
      <c r="F2306" s="104"/>
      <c r="G2306" s="104"/>
      <c r="H2306" s="113"/>
      <c r="I2306" s="113"/>
      <c r="J2306" s="31"/>
      <c r="K2306" s="32"/>
      <c r="L2306" s="113"/>
      <c r="M2306" s="113"/>
      <c r="N2306" s="31"/>
      <c r="O2306" s="32"/>
      <c r="P2306" s="113"/>
      <c r="Q2306" s="113"/>
      <c r="R2306" s="31"/>
      <c r="S2306" s="32"/>
      <c r="T2306" s="113"/>
      <c r="U2306" s="113"/>
      <c r="V2306" s="31"/>
      <c r="W2306" s="32"/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1364</v>
      </c>
      <c r="B2307" s="111" t="s">
        <v>1164</v>
      </c>
      <c r="C2307" s="112" t="s">
        <v>1664</v>
      </c>
      <c r="D2307" s="21">
        <f t="shared" si="39"/>
        <v>16200</v>
      </c>
      <c r="E2307" s="24">
        <f t="shared" si="39"/>
        <v>0</v>
      </c>
      <c r="F2307" s="104">
        <v>1050</v>
      </c>
      <c r="G2307" s="104">
        <v>0</v>
      </c>
      <c r="H2307" s="113">
        <v>0</v>
      </c>
      <c r="I2307" s="113">
        <v>0</v>
      </c>
      <c r="J2307" s="31">
        <v>10350</v>
      </c>
      <c r="K2307" s="32">
        <v>0</v>
      </c>
      <c r="L2307" s="113">
        <v>4800</v>
      </c>
      <c r="M2307" s="113">
        <v>0</v>
      </c>
      <c r="N2307" s="31">
        <v>0</v>
      </c>
      <c r="O2307" s="32">
        <v>0</v>
      </c>
      <c r="P2307" s="113"/>
      <c r="Q2307" s="113"/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1364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0</v>
      </c>
      <c r="E2308" s="24">
        <f t="shared" si="40"/>
        <v>0</v>
      </c>
      <c r="F2308" s="104"/>
      <c r="G2308" s="104"/>
      <c r="H2308" s="113"/>
      <c r="I2308" s="113"/>
      <c r="J2308" s="31"/>
      <c r="K2308" s="32"/>
      <c r="L2308" s="113"/>
      <c r="M2308" s="113"/>
      <c r="N2308" s="31"/>
      <c r="O2308" s="32"/>
      <c r="P2308" s="113"/>
      <c r="Q2308" s="113"/>
      <c r="R2308" s="31"/>
      <c r="S2308" s="32"/>
      <c r="T2308" s="113"/>
      <c r="U2308" s="113"/>
      <c r="V2308" s="31"/>
      <c r="W2308" s="32"/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1364</v>
      </c>
      <c r="B2309" s="111" t="s">
        <v>1167</v>
      </c>
      <c r="C2309" s="112" t="s">
        <v>1665</v>
      </c>
      <c r="D2309" s="21">
        <f t="shared" si="40"/>
        <v>98600</v>
      </c>
      <c r="E2309" s="24">
        <f t="shared" si="40"/>
        <v>0</v>
      </c>
      <c r="F2309" s="104">
        <v>19880</v>
      </c>
      <c r="G2309" s="104">
        <v>0</v>
      </c>
      <c r="H2309" s="113">
        <v>19880</v>
      </c>
      <c r="I2309" s="113">
        <v>0</v>
      </c>
      <c r="J2309" s="31">
        <v>19880</v>
      </c>
      <c r="K2309" s="32">
        <v>0</v>
      </c>
      <c r="L2309" s="113">
        <v>19480</v>
      </c>
      <c r="M2309" s="113">
        <v>0</v>
      </c>
      <c r="N2309" s="31">
        <v>19480</v>
      </c>
      <c r="O2309" s="32">
        <v>0</v>
      </c>
      <c r="P2309" s="113"/>
      <c r="Q2309" s="113"/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1364</v>
      </c>
      <c r="B2310" s="111" t="s">
        <v>1168</v>
      </c>
      <c r="C2310" s="112" t="s">
        <v>1666</v>
      </c>
      <c r="D2310" s="21">
        <f t="shared" si="40"/>
        <v>0</v>
      </c>
      <c r="E2310" s="24">
        <f t="shared" si="40"/>
        <v>0</v>
      </c>
      <c r="F2310" s="104"/>
      <c r="G2310" s="104"/>
      <c r="H2310" s="113"/>
      <c r="I2310" s="113"/>
      <c r="J2310" s="31"/>
      <c r="K2310" s="32"/>
      <c r="L2310" s="113"/>
      <c r="M2310" s="113"/>
      <c r="N2310" s="31"/>
      <c r="O2310" s="32"/>
      <c r="P2310" s="113"/>
      <c r="Q2310" s="113"/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1364</v>
      </c>
      <c r="B2311" s="111" t="s">
        <v>1169</v>
      </c>
      <c r="C2311" s="112" t="s">
        <v>1667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1364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1364</v>
      </c>
      <c r="B2313" s="111" t="s">
        <v>1172</v>
      </c>
      <c r="C2313" s="112" t="s">
        <v>1668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1364</v>
      </c>
      <c r="B2314" s="111" t="s">
        <v>1173</v>
      </c>
      <c r="C2314" s="112" t="s">
        <v>1669</v>
      </c>
      <c r="D2314" s="21">
        <f t="shared" si="40"/>
        <v>0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1364</v>
      </c>
      <c r="B2315" s="111" t="s">
        <v>1174</v>
      </c>
      <c r="C2315" s="112" t="s">
        <v>1175</v>
      </c>
      <c r="D2315" s="21">
        <f t="shared" si="40"/>
        <v>0</v>
      </c>
      <c r="E2315" s="24">
        <f t="shared" si="40"/>
        <v>0</v>
      </c>
      <c r="F2315" s="104"/>
      <c r="G2315" s="104"/>
      <c r="H2315" s="113"/>
      <c r="I2315" s="113"/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1364</v>
      </c>
      <c r="B2316" s="111" t="s">
        <v>1176</v>
      </c>
      <c r="C2316" s="112" t="s">
        <v>1177</v>
      </c>
      <c r="D2316" s="21">
        <f t="shared" si="40"/>
        <v>0</v>
      </c>
      <c r="E2316" s="24">
        <f t="shared" si="40"/>
        <v>0</v>
      </c>
      <c r="F2316" s="104"/>
      <c r="G2316" s="104"/>
      <c r="H2316" s="113"/>
      <c r="I2316" s="113"/>
      <c r="J2316" s="31"/>
      <c r="K2316" s="32"/>
      <c r="L2316" s="113"/>
      <c r="M2316" s="113"/>
      <c r="N2316" s="31"/>
      <c r="O2316" s="32"/>
      <c r="P2316" s="113"/>
      <c r="Q2316" s="113"/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1364</v>
      </c>
      <c r="B2317" s="111" t="s">
        <v>1178</v>
      </c>
      <c r="C2317" s="112" t="s">
        <v>1179</v>
      </c>
      <c r="D2317" s="21">
        <f t="shared" si="40"/>
        <v>0</v>
      </c>
      <c r="E2317" s="24">
        <f t="shared" si="40"/>
        <v>0</v>
      </c>
      <c r="F2317" s="104"/>
      <c r="G2317" s="104"/>
      <c r="H2317" s="113"/>
      <c r="I2317" s="113"/>
      <c r="J2317" s="31"/>
      <c r="K2317" s="32"/>
      <c r="L2317" s="113"/>
      <c r="M2317" s="113"/>
      <c r="N2317" s="31"/>
      <c r="O2317" s="32"/>
      <c r="P2317" s="113"/>
      <c r="Q2317" s="113"/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1364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1364</v>
      </c>
      <c r="B2319" s="111" t="s">
        <v>1182</v>
      </c>
      <c r="C2319" s="112" t="s">
        <v>1183</v>
      </c>
      <c r="D2319" s="21">
        <f t="shared" si="40"/>
        <v>0</v>
      </c>
      <c r="E2319" s="24">
        <f t="shared" si="40"/>
        <v>0</v>
      </c>
      <c r="F2319" s="104"/>
      <c r="G2319" s="104"/>
      <c r="H2319" s="105"/>
      <c r="I2319" s="105"/>
      <c r="J2319" s="106"/>
      <c r="K2319" s="107"/>
      <c r="L2319" s="105"/>
      <c r="M2319" s="105"/>
      <c r="N2319" s="106"/>
      <c r="O2319" s="107"/>
      <c r="P2319" s="113"/>
      <c r="Q2319" s="113"/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1364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1364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1364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1364</v>
      </c>
      <c r="B2323" s="111" t="s">
        <v>1190</v>
      </c>
      <c r="C2323" s="112" t="s">
        <v>1191</v>
      </c>
      <c r="D2323" s="21">
        <f t="shared" si="40"/>
        <v>0</v>
      </c>
      <c r="E2323" s="24">
        <f t="shared" si="40"/>
        <v>0</v>
      </c>
      <c r="F2323" s="104"/>
      <c r="G2323" s="104"/>
      <c r="H2323" s="113"/>
      <c r="I2323" s="113"/>
      <c r="J2323" s="31"/>
      <c r="K2323" s="32"/>
      <c r="L2323" s="113"/>
      <c r="M2323" s="113"/>
      <c r="N2323" s="31"/>
      <c r="O2323" s="32"/>
      <c r="P2323" s="113"/>
      <c r="Q2323" s="113"/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1364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1364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1364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1364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1364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1364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1364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1364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1364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1364</v>
      </c>
      <c r="B2333" s="111" t="s">
        <v>1210</v>
      </c>
      <c r="C2333" s="112" t="s">
        <v>1670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1364</v>
      </c>
      <c r="B2334" s="111" t="s">
        <v>1211</v>
      </c>
      <c r="C2334" s="112" t="s">
        <v>1212</v>
      </c>
      <c r="D2334" s="21">
        <f t="shared" si="40"/>
        <v>83308.349999999991</v>
      </c>
      <c r="E2334" s="24">
        <f t="shared" si="40"/>
        <v>0</v>
      </c>
      <c r="F2334" s="104">
        <v>16661.669999999998</v>
      </c>
      <c r="G2334" s="104">
        <v>0</v>
      </c>
      <c r="H2334" s="113">
        <v>16661.669999999998</v>
      </c>
      <c r="I2334" s="113">
        <v>0</v>
      </c>
      <c r="J2334" s="31">
        <v>16661.669999999998</v>
      </c>
      <c r="K2334" s="32">
        <v>0</v>
      </c>
      <c r="L2334" s="113">
        <v>16661.669999999998</v>
      </c>
      <c r="M2334" s="113">
        <v>0</v>
      </c>
      <c r="N2334" s="31">
        <v>16661.669999999998</v>
      </c>
      <c r="O2334" s="32">
        <v>0</v>
      </c>
      <c r="P2334" s="113"/>
      <c r="Q2334" s="113"/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1364</v>
      </c>
      <c r="B2335" s="111" t="s">
        <v>1213</v>
      </c>
      <c r="C2335" s="112" t="s">
        <v>1214</v>
      </c>
      <c r="D2335" s="21">
        <f t="shared" si="40"/>
        <v>138150</v>
      </c>
      <c r="E2335" s="24">
        <f t="shared" si="40"/>
        <v>0</v>
      </c>
      <c r="F2335" s="104">
        <v>27630</v>
      </c>
      <c r="G2335" s="104">
        <v>0</v>
      </c>
      <c r="H2335" s="113">
        <v>27630</v>
      </c>
      <c r="I2335" s="113">
        <v>0</v>
      </c>
      <c r="J2335" s="31">
        <v>27630</v>
      </c>
      <c r="K2335" s="32">
        <v>0</v>
      </c>
      <c r="L2335" s="113">
        <v>27630</v>
      </c>
      <c r="M2335" s="113">
        <v>0</v>
      </c>
      <c r="N2335" s="31">
        <v>27630</v>
      </c>
      <c r="O2335" s="32">
        <v>0</v>
      </c>
      <c r="P2335" s="113"/>
      <c r="Q2335" s="113"/>
      <c r="R2335" s="31"/>
      <c r="S2335" s="32"/>
      <c r="T2335" s="113"/>
      <c r="U2335" s="113"/>
      <c r="V2335" s="31"/>
      <c r="W2335" s="32"/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1364</v>
      </c>
      <c r="B2336" s="111" t="s">
        <v>1215</v>
      </c>
      <c r="C2336" s="112" t="s">
        <v>1216</v>
      </c>
      <c r="D2336" s="21">
        <f t="shared" si="40"/>
        <v>26303.35</v>
      </c>
      <c r="E2336" s="24">
        <f t="shared" si="40"/>
        <v>0</v>
      </c>
      <c r="F2336" s="104">
        <v>5260.67</v>
      </c>
      <c r="G2336" s="104">
        <v>0</v>
      </c>
      <c r="H2336" s="113">
        <v>5260.67</v>
      </c>
      <c r="I2336" s="113">
        <v>0</v>
      </c>
      <c r="J2336" s="31">
        <v>5260.67</v>
      </c>
      <c r="K2336" s="32">
        <v>0</v>
      </c>
      <c r="L2336" s="113">
        <v>5260.67</v>
      </c>
      <c r="M2336" s="113">
        <v>0</v>
      </c>
      <c r="N2336" s="31">
        <v>5260.67</v>
      </c>
      <c r="O2336" s="32">
        <v>0</v>
      </c>
      <c r="P2336" s="113"/>
      <c r="Q2336" s="113"/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1364</v>
      </c>
      <c r="B2337" s="111" t="s">
        <v>1217</v>
      </c>
      <c r="C2337" s="112" t="s">
        <v>1218</v>
      </c>
      <c r="D2337" s="21">
        <f t="shared" si="40"/>
        <v>0</v>
      </c>
      <c r="E2337" s="24">
        <f t="shared" si="40"/>
        <v>0</v>
      </c>
      <c r="F2337" s="104"/>
      <c r="G2337" s="104"/>
      <c r="H2337" s="113"/>
      <c r="I2337" s="113"/>
      <c r="J2337" s="31"/>
      <c r="K2337" s="32"/>
      <c r="L2337" s="113"/>
      <c r="M2337" s="113"/>
      <c r="N2337" s="31"/>
      <c r="O2337" s="32"/>
      <c r="P2337" s="113"/>
      <c r="Q2337" s="113"/>
      <c r="R2337" s="31"/>
      <c r="S2337" s="32"/>
      <c r="T2337" s="113"/>
      <c r="U2337" s="113"/>
      <c r="V2337" s="31"/>
      <c r="W2337" s="32"/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1364</v>
      </c>
      <c r="B2338" s="111" t="s">
        <v>1219</v>
      </c>
      <c r="C2338" s="112" t="s">
        <v>1220</v>
      </c>
      <c r="D2338" s="21">
        <f t="shared" si="40"/>
        <v>0</v>
      </c>
      <c r="E2338" s="24">
        <f t="shared" si="40"/>
        <v>0</v>
      </c>
      <c r="F2338" s="104"/>
      <c r="G2338" s="104"/>
      <c r="H2338" s="113"/>
      <c r="I2338" s="113"/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1364</v>
      </c>
      <c r="B2339" s="111" t="s">
        <v>1221</v>
      </c>
      <c r="C2339" s="112" t="s">
        <v>1222</v>
      </c>
      <c r="D2339" s="21">
        <f t="shared" si="40"/>
        <v>2853.35</v>
      </c>
      <c r="E2339" s="24">
        <f t="shared" si="40"/>
        <v>0</v>
      </c>
      <c r="F2339" s="104">
        <v>570.66999999999996</v>
      </c>
      <c r="G2339" s="104">
        <v>0</v>
      </c>
      <c r="H2339" s="113">
        <v>570.66999999999996</v>
      </c>
      <c r="I2339" s="113">
        <v>0</v>
      </c>
      <c r="J2339" s="31">
        <v>570.66999999999996</v>
      </c>
      <c r="K2339" s="32">
        <v>0</v>
      </c>
      <c r="L2339" s="113">
        <v>570.66999999999996</v>
      </c>
      <c r="M2339" s="113">
        <v>0</v>
      </c>
      <c r="N2339" s="31">
        <v>570.66999999999996</v>
      </c>
      <c r="O2339" s="32">
        <v>0</v>
      </c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1364</v>
      </c>
      <c r="B2340" s="111" t="s">
        <v>1223</v>
      </c>
      <c r="C2340" s="112" t="s">
        <v>1224</v>
      </c>
      <c r="D2340" s="21">
        <f t="shared" si="40"/>
        <v>3675</v>
      </c>
      <c r="E2340" s="24">
        <f t="shared" si="40"/>
        <v>0</v>
      </c>
      <c r="F2340" s="104">
        <v>1225</v>
      </c>
      <c r="G2340" s="104">
        <v>0</v>
      </c>
      <c r="H2340" s="113">
        <v>1225</v>
      </c>
      <c r="I2340" s="113">
        <v>0</v>
      </c>
      <c r="J2340" s="31">
        <v>1225</v>
      </c>
      <c r="K2340" s="32">
        <v>0</v>
      </c>
      <c r="L2340" s="113">
        <v>0</v>
      </c>
      <c r="M2340" s="113">
        <v>0</v>
      </c>
      <c r="N2340" s="31">
        <v>0</v>
      </c>
      <c r="O2340" s="32">
        <v>0</v>
      </c>
      <c r="P2340" s="113"/>
      <c r="Q2340" s="113"/>
      <c r="R2340" s="31"/>
      <c r="S2340" s="32"/>
      <c r="T2340" s="113"/>
      <c r="U2340" s="113"/>
      <c r="V2340" s="31"/>
      <c r="W2340" s="32"/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1364</v>
      </c>
      <c r="B2341" s="111" t="s">
        <v>1225</v>
      </c>
      <c r="C2341" s="112" t="s">
        <v>1226</v>
      </c>
      <c r="D2341" s="21">
        <f t="shared" si="40"/>
        <v>3595.2000000000003</v>
      </c>
      <c r="E2341" s="24">
        <f t="shared" si="40"/>
        <v>0</v>
      </c>
      <c r="F2341" s="104">
        <v>1198.4000000000001</v>
      </c>
      <c r="G2341" s="104">
        <v>0</v>
      </c>
      <c r="H2341" s="113">
        <v>1198.4000000000001</v>
      </c>
      <c r="I2341" s="113">
        <v>0</v>
      </c>
      <c r="J2341" s="31">
        <v>1198.4000000000001</v>
      </c>
      <c r="K2341" s="32">
        <v>0</v>
      </c>
      <c r="L2341" s="113">
        <v>0</v>
      </c>
      <c r="M2341" s="113">
        <v>0</v>
      </c>
      <c r="N2341" s="31">
        <v>0</v>
      </c>
      <c r="O2341" s="32">
        <v>0</v>
      </c>
      <c r="P2341" s="113"/>
      <c r="Q2341" s="113"/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1364</v>
      </c>
      <c r="B2342" s="111" t="s">
        <v>1227</v>
      </c>
      <c r="C2342" s="112" t="s">
        <v>1228</v>
      </c>
      <c r="D2342" s="21">
        <f t="shared" si="40"/>
        <v>10403.25</v>
      </c>
      <c r="E2342" s="24">
        <f t="shared" si="40"/>
        <v>0</v>
      </c>
      <c r="F2342" s="104">
        <v>2080.65</v>
      </c>
      <c r="G2342" s="104">
        <v>0</v>
      </c>
      <c r="H2342" s="113">
        <v>2080.65</v>
      </c>
      <c r="I2342" s="113">
        <v>0</v>
      </c>
      <c r="J2342" s="31">
        <v>2080.65</v>
      </c>
      <c r="K2342" s="32">
        <v>0</v>
      </c>
      <c r="L2342" s="113">
        <v>2080.65</v>
      </c>
      <c r="M2342" s="113">
        <v>0</v>
      </c>
      <c r="N2342" s="31">
        <v>2080.65</v>
      </c>
      <c r="O2342" s="32">
        <v>0</v>
      </c>
      <c r="P2342" s="113"/>
      <c r="Q2342" s="113"/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1364</v>
      </c>
      <c r="B2343" s="111" t="s">
        <v>1229</v>
      </c>
      <c r="C2343" s="112" t="s">
        <v>1230</v>
      </c>
      <c r="D2343" s="21">
        <f t="shared" si="40"/>
        <v>118016.20000000001</v>
      </c>
      <c r="E2343" s="24">
        <f t="shared" si="40"/>
        <v>0</v>
      </c>
      <c r="F2343" s="104">
        <v>29148.1</v>
      </c>
      <c r="G2343" s="104">
        <v>0</v>
      </c>
      <c r="H2343" s="113">
        <v>30232.97</v>
      </c>
      <c r="I2343" s="113">
        <v>0</v>
      </c>
      <c r="J2343" s="31">
        <v>30232.97</v>
      </c>
      <c r="K2343" s="32">
        <v>0</v>
      </c>
      <c r="L2343" s="113">
        <v>14201.08</v>
      </c>
      <c r="M2343" s="113">
        <v>0</v>
      </c>
      <c r="N2343" s="31">
        <v>14201.08</v>
      </c>
      <c r="O2343" s="32">
        <v>0</v>
      </c>
      <c r="P2343" s="113"/>
      <c r="Q2343" s="113"/>
      <c r="R2343" s="31"/>
      <c r="S2343" s="32"/>
      <c r="T2343" s="113"/>
      <c r="U2343" s="113"/>
      <c r="V2343" s="31"/>
      <c r="W2343" s="32"/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1364</v>
      </c>
      <c r="B2344" s="111" t="s">
        <v>1231</v>
      </c>
      <c r="C2344" s="112" t="s">
        <v>1232</v>
      </c>
      <c r="D2344" s="21">
        <f t="shared" si="40"/>
        <v>65000</v>
      </c>
      <c r="E2344" s="24">
        <f t="shared" si="40"/>
        <v>0</v>
      </c>
      <c r="F2344" s="104">
        <v>13000</v>
      </c>
      <c r="G2344" s="104">
        <v>0</v>
      </c>
      <c r="H2344" s="113">
        <v>13000</v>
      </c>
      <c r="I2344" s="113">
        <v>0</v>
      </c>
      <c r="J2344" s="31">
        <v>13000</v>
      </c>
      <c r="K2344" s="32">
        <v>0</v>
      </c>
      <c r="L2344" s="113">
        <v>13000</v>
      </c>
      <c r="M2344" s="113">
        <v>0</v>
      </c>
      <c r="N2344" s="31">
        <v>13000</v>
      </c>
      <c r="O2344" s="32">
        <v>0</v>
      </c>
      <c r="P2344" s="113"/>
      <c r="Q2344" s="113"/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1364</v>
      </c>
      <c r="B2345" s="111" t="s">
        <v>1233</v>
      </c>
      <c r="C2345" s="112" t="s">
        <v>1234</v>
      </c>
      <c r="D2345" s="21">
        <f t="shared" si="40"/>
        <v>23504.079999999994</v>
      </c>
      <c r="E2345" s="24">
        <f t="shared" si="40"/>
        <v>0</v>
      </c>
      <c r="F2345" s="104">
        <v>5537.08</v>
      </c>
      <c r="G2345" s="104">
        <v>0</v>
      </c>
      <c r="H2345" s="113">
        <v>5537.08</v>
      </c>
      <c r="I2345" s="113">
        <v>0</v>
      </c>
      <c r="J2345" s="31">
        <v>5537.08</v>
      </c>
      <c r="K2345" s="32">
        <v>0</v>
      </c>
      <c r="L2345" s="113">
        <v>3446.42</v>
      </c>
      <c r="M2345" s="113">
        <v>0</v>
      </c>
      <c r="N2345" s="31">
        <v>3446.42</v>
      </c>
      <c r="O2345" s="32">
        <v>0</v>
      </c>
      <c r="P2345" s="113"/>
      <c r="Q2345" s="113"/>
      <c r="R2345" s="31"/>
      <c r="S2345" s="32"/>
      <c r="T2345" s="113"/>
      <c r="U2345" s="113"/>
      <c r="V2345" s="31"/>
      <c r="W2345" s="32"/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1364</v>
      </c>
      <c r="B2346" s="111" t="s">
        <v>1235</v>
      </c>
      <c r="C2346" s="112" t="s">
        <v>1236</v>
      </c>
      <c r="D2346" s="21">
        <f t="shared" si="40"/>
        <v>20941.650000000001</v>
      </c>
      <c r="E2346" s="24">
        <f t="shared" si="40"/>
        <v>0</v>
      </c>
      <c r="F2346" s="104">
        <v>4188.33</v>
      </c>
      <c r="G2346" s="104">
        <v>0</v>
      </c>
      <c r="H2346" s="113">
        <v>4188.33</v>
      </c>
      <c r="I2346" s="113">
        <v>0</v>
      </c>
      <c r="J2346" s="31">
        <v>4188.33</v>
      </c>
      <c r="K2346" s="32">
        <v>0</v>
      </c>
      <c r="L2346" s="113">
        <v>4188.33</v>
      </c>
      <c r="M2346" s="113">
        <v>0</v>
      </c>
      <c r="N2346" s="31">
        <v>4188.33</v>
      </c>
      <c r="O2346" s="32">
        <v>0</v>
      </c>
      <c r="P2346" s="113"/>
      <c r="Q2346" s="113"/>
      <c r="R2346" s="31"/>
      <c r="S2346" s="32"/>
      <c r="T2346" s="113"/>
      <c r="U2346" s="113"/>
      <c r="V2346" s="31"/>
      <c r="W2346" s="32"/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1364</v>
      </c>
      <c r="B2347" s="111" t="s">
        <v>1237</v>
      </c>
      <c r="C2347" s="112" t="s">
        <v>1238</v>
      </c>
      <c r="D2347" s="21">
        <f t="shared" si="40"/>
        <v>2379.35</v>
      </c>
      <c r="E2347" s="24">
        <f t="shared" si="40"/>
        <v>0</v>
      </c>
      <c r="F2347" s="104">
        <v>475.87</v>
      </c>
      <c r="G2347" s="104">
        <v>0</v>
      </c>
      <c r="H2347" s="113">
        <v>475.87</v>
      </c>
      <c r="I2347" s="113">
        <v>0</v>
      </c>
      <c r="J2347" s="31">
        <v>475.87</v>
      </c>
      <c r="K2347" s="32">
        <v>0</v>
      </c>
      <c r="L2347" s="113">
        <v>475.87</v>
      </c>
      <c r="M2347" s="113">
        <v>0</v>
      </c>
      <c r="N2347" s="31">
        <v>475.87</v>
      </c>
      <c r="O2347" s="32">
        <v>0</v>
      </c>
      <c r="P2347" s="113"/>
      <c r="Q2347" s="113"/>
      <c r="R2347" s="31"/>
      <c r="S2347" s="32"/>
      <c r="T2347" s="113"/>
      <c r="U2347" s="113"/>
      <c r="V2347" s="31"/>
      <c r="W2347" s="32"/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1364</v>
      </c>
      <c r="B2348" s="111" t="s">
        <v>1239</v>
      </c>
      <c r="C2348" s="112" t="s">
        <v>1240</v>
      </c>
      <c r="D2348" s="21">
        <f t="shared" si="40"/>
        <v>12777.74</v>
      </c>
      <c r="E2348" s="24">
        <f t="shared" si="40"/>
        <v>0</v>
      </c>
      <c r="F2348" s="104">
        <v>2277.77</v>
      </c>
      <c r="G2348" s="104">
        <v>0</v>
      </c>
      <c r="H2348" s="113">
        <v>2277.77</v>
      </c>
      <c r="I2348" s="113">
        <v>0</v>
      </c>
      <c r="J2348" s="31">
        <v>2277.77</v>
      </c>
      <c r="K2348" s="32">
        <v>0</v>
      </c>
      <c r="L2348" s="113">
        <v>2277.77</v>
      </c>
      <c r="M2348" s="113">
        <v>0</v>
      </c>
      <c r="N2348" s="31">
        <v>3666.66</v>
      </c>
      <c r="O2348" s="32">
        <v>0</v>
      </c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1364</v>
      </c>
      <c r="B2349" s="111" t="s">
        <v>1241</v>
      </c>
      <c r="C2349" s="112" t="s">
        <v>1242</v>
      </c>
      <c r="D2349" s="21">
        <f t="shared" si="40"/>
        <v>1029692.8999999999</v>
      </c>
      <c r="E2349" s="24">
        <f t="shared" si="40"/>
        <v>0</v>
      </c>
      <c r="F2349" s="104">
        <v>227975.83</v>
      </c>
      <c r="G2349" s="104">
        <v>0</v>
      </c>
      <c r="H2349" s="113">
        <v>227975.83</v>
      </c>
      <c r="I2349" s="113">
        <v>0</v>
      </c>
      <c r="J2349" s="31">
        <v>227975.83</v>
      </c>
      <c r="K2349" s="32">
        <v>0</v>
      </c>
      <c r="L2349" s="113">
        <v>172667.83</v>
      </c>
      <c r="M2349" s="113">
        <v>0</v>
      </c>
      <c r="N2349" s="31">
        <v>173097.58</v>
      </c>
      <c r="O2349" s="32">
        <v>0</v>
      </c>
      <c r="P2349" s="113"/>
      <c r="Q2349" s="113"/>
      <c r="R2349" s="31"/>
      <c r="S2349" s="32"/>
      <c r="T2349" s="113"/>
      <c r="U2349" s="113"/>
      <c r="V2349" s="31"/>
      <c r="W2349" s="32"/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1364</v>
      </c>
      <c r="B2350" s="111" t="s">
        <v>1243</v>
      </c>
      <c r="C2350" s="112" t="s">
        <v>1244</v>
      </c>
      <c r="D2350" s="21">
        <f t="shared" si="40"/>
        <v>129392.92</v>
      </c>
      <c r="E2350" s="24">
        <f t="shared" si="40"/>
        <v>0</v>
      </c>
      <c r="F2350" s="104">
        <v>25895.42</v>
      </c>
      <c r="G2350" s="104">
        <v>0</v>
      </c>
      <c r="H2350" s="113">
        <v>25895.42</v>
      </c>
      <c r="I2350" s="113">
        <v>0</v>
      </c>
      <c r="J2350" s="31">
        <v>25895.42</v>
      </c>
      <c r="K2350" s="32">
        <v>0</v>
      </c>
      <c r="L2350" s="113">
        <v>25853.33</v>
      </c>
      <c r="M2350" s="113">
        <v>0</v>
      </c>
      <c r="N2350" s="31">
        <v>25853.33</v>
      </c>
      <c r="O2350" s="32">
        <v>0</v>
      </c>
      <c r="P2350" s="113"/>
      <c r="Q2350" s="113"/>
      <c r="R2350" s="31"/>
      <c r="S2350" s="32"/>
      <c r="T2350" s="113"/>
      <c r="U2350" s="113"/>
      <c r="V2350" s="31"/>
      <c r="W2350" s="32"/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1364</v>
      </c>
      <c r="B2351" s="111" t="s">
        <v>1245</v>
      </c>
      <c r="C2351" s="112" t="s">
        <v>1246</v>
      </c>
      <c r="D2351" s="21">
        <f t="shared" si="40"/>
        <v>47202.75</v>
      </c>
      <c r="E2351" s="24">
        <f t="shared" si="40"/>
        <v>0</v>
      </c>
      <c r="F2351" s="104">
        <v>13243.51</v>
      </c>
      <c r="G2351" s="104">
        <v>0</v>
      </c>
      <c r="H2351" s="113">
        <v>13243.51</v>
      </c>
      <c r="I2351" s="113">
        <v>0</v>
      </c>
      <c r="J2351" s="31">
        <v>13243.51</v>
      </c>
      <c r="K2351" s="32">
        <v>0</v>
      </c>
      <c r="L2351" s="113">
        <v>3736.11</v>
      </c>
      <c r="M2351" s="113">
        <v>0</v>
      </c>
      <c r="N2351" s="31">
        <v>3736.11</v>
      </c>
      <c r="O2351" s="32">
        <v>0</v>
      </c>
      <c r="P2351" s="113"/>
      <c r="Q2351" s="113"/>
      <c r="R2351" s="31"/>
      <c r="S2351" s="32"/>
      <c r="T2351" s="113"/>
      <c r="U2351" s="113"/>
      <c r="V2351" s="31"/>
      <c r="W2351" s="32"/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1364</v>
      </c>
      <c r="B2352" s="111" t="s">
        <v>1247</v>
      </c>
      <c r="C2352" s="112" t="s">
        <v>1248</v>
      </c>
      <c r="D2352" s="21">
        <f t="shared" si="40"/>
        <v>1677.8</v>
      </c>
      <c r="E2352" s="24">
        <f t="shared" si="40"/>
        <v>0</v>
      </c>
      <c r="F2352" s="104">
        <v>155.56</v>
      </c>
      <c r="G2352" s="104">
        <v>0</v>
      </c>
      <c r="H2352" s="113">
        <v>155.56</v>
      </c>
      <c r="I2352" s="113">
        <v>0</v>
      </c>
      <c r="J2352" s="31">
        <v>455.56</v>
      </c>
      <c r="K2352" s="32">
        <v>0</v>
      </c>
      <c r="L2352" s="113">
        <v>455.56</v>
      </c>
      <c r="M2352" s="113">
        <v>0</v>
      </c>
      <c r="N2352" s="31">
        <v>455.56</v>
      </c>
      <c r="O2352" s="32">
        <v>0</v>
      </c>
      <c r="P2352" s="113"/>
      <c r="Q2352" s="113"/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1364</v>
      </c>
      <c r="B2353" s="111" t="s">
        <v>1249</v>
      </c>
      <c r="C2353" s="112" t="s">
        <v>1250</v>
      </c>
      <c r="D2353" s="21">
        <f t="shared" si="40"/>
        <v>0</v>
      </c>
      <c r="E2353" s="24">
        <f t="shared" si="40"/>
        <v>0</v>
      </c>
      <c r="F2353" s="104"/>
      <c r="G2353" s="104"/>
      <c r="H2353" s="113"/>
      <c r="I2353" s="113"/>
      <c r="J2353" s="31"/>
      <c r="K2353" s="32"/>
      <c r="L2353" s="113"/>
      <c r="M2353" s="113"/>
      <c r="N2353" s="31"/>
      <c r="O2353" s="32"/>
      <c r="P2353" s="113"/>
      <c r="Q2353" s="113"/>
      <c r="R2353" s="31"/>
      <c r="S2353" s="32"/>
      <c r="T2353" s="113"/>
      <c r="U2353" s="113"/>
      <c r="V2353" s="31"/>
      <c r="W2353" s="32"/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1364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1364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1364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1364</v>
      </c>
      <c r="B2357" s="111" t="s">
        <v>1671</v>
      </c>
      <c r="C2357" s="112" t="s">
        <v>1672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1364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1364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1364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1364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1364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1364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1364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1364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1364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1364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1364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1364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1364</v>
      </c>
      <c r="B2370" s="111" t="s">
        <v>1673</v>
      </c>
      <c r="C2370" s="112" t="s">
        <v>1674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1364</v>
      </c>
      <c r="B2371" s="111" t="s">
        <v>1281</v>
      </c>
      <c r="C2371" s="112" t="s">
        <v>1282</v>
      </c>
      <c r="D2371" s="21">
        <f t="shared" si="40"/>
        <v>4607993.1099999994</v>
      </c>
      <c r="E2371" s="24">
        <f t="shared" si="40"/>
        <v>3834269.34</v>
      </c>
      <c r="F2371" s="104">
        <v>818262.74</v>
      </c>
      <c r="G2371" s="104">
        <v>0</v>
      </c>
      <c r="H2371" s="113">
        <v>909993.48</v>
      </c>
      <c r="I2371" s="113">
        <v>818262.74</v>
      </c>
      <c r="J2371" s="31">
        <v>1022496.28</v>
      </c>
      <c r="K2371" s="32">
        <v>909993.48</v>
      </c>
      <c r="L2371" s="113">
        <v>1083516.8400000001</v>
      </c>
      <c r="M2371" s="113">
        <v>1022496.28</v>
      </c>
      <c r="N2371" s="31">
        <v>773723.77</v>
      </c>
      <c r="O2371" s="32">
        <v>1083516.8400000001</v>
      </c>
      <c r="P2371" s="113"/>
      <c r="Q2371" s="113"/>
      <c r="R2371" s="31"/>
      <c r="S2371" s="32"/>
      <c r="T2371" s="113"/>
      <c r="U2371" s="113"/>
      <c r="V2371" s="31"/>
      <c r="W2371" s="32"/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1364</v>
      </c>
      <c r="B2372" s="111" t="s">
        <v>1283</v>
      </c>
      <c r="C2372" s="112" t="s">
        <v>1675</v>
      </c>
      <c r="D2372" s="21">
        <f t="shared" ref="D2372:E2435" si="41">F2372+H2372+J2372+L2372+N2372+P2372+R2372+T2372+V2372+X2372+Z2372+AB2372</f>
        <v>1242961</v>
      </c>
      <c r="E2372" s="24">
        <f t="shared" si="41"/>
        <v>983184.45</v>
      </c>
      <c r="F2372" s="104">
        <v>188318.5</v>
      </c>
      <c r="G2372" s="104">
        <v>0</v>
      </c>
      <c r="H2372" s="105">
        <v>205568.6</v>
      </c>
      <c r="I2372" s="105">
        <v>188318.5</v>
      </c>
      <c r="J2372" s="106">
        <v>276211.55</v>
      </c>
      <c r="K2372" s="107">
        <v>205568.6</v>
      </c>
      <c r="L2372" s="105">
        <v>313085.8</v>
      </c>
      <c r="M2372" s="105">
        <v>276211.55</v>
      </c>
      <c r="N2372" s="106">
        <v>259776.55</v>
      </c>
      <c r="O2372" s="107">
        <v>313085.8</v>
      </c>
      <c r="P2372" s="113"/>
      <c r="Q2372" s="113"/>
      <c r="R2372" s="106"/>
      <c r="S2372" s="107"/>
      <c r="T2372" s="105"/>
      <c r="U2372" s="105"/>
      <c r="V2372" s="106"/>
      <c r="W2372" s="107"/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1364</v>
      </c>
      <c r="B2373" s="111" t="s">
        <v>1676</v>
      </c>
      <c r="C2373" s="112" t="s">
        <v>1677</v>
      </c>
      <c r="D2373" s="21">
        <f t="shared" si="41"/>
        <v>0</v>
      </c>
      <c r="E2373" s="24">
        <f t="shared" si="41"/>
        <v>0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1364</v>
      </c>
      <c r="B2374" s="111" t="s">
        <v>1678</v>
      </c>
      <c r="C2374" s="112" t="s">
        <v>1679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1364</v>
      </c>
      <c r="B2375" s="111" t="s">
        <v>1284</v>
      </c>
      <c r="C2375" s="112" t="s">
        <v>1285</v>
      </c>
      <c r="D2375" s="21">
        <f t="shared" si="41"/>
        <v>468271.62</v>
      </c>
      <c r="E2375" s="24">
        <f t="shared" si="41"/>
        <v>366796.97</v>
      </c>
      <c r="F2375" s="104">
        <v>2669.26</v>
      </c>
      <c r="G2375" s="104">
        <v>0</v>
      </c>
      <c r="H2375" s="113">
        <v>1399.63</v>
      </c>
      <c r="I2375" s="113">
        <v>0</v>
      </c>
      <c r="J2375" s="31">
        <v>5234.59</v>
      </c>
      <c r="K2375" s="32">
        <v>0</v>
      </c>
      <c r="L2375" s="113">
        <v>1710</v>
      </c>
      <c r="M2375" s="113">
        <v>0</v>
      </c>
      <c r="N2375" s="31">
        <v>457258.14</v>
      </c>
      <c r="O2375" s="32">
        <v>366796.97</v>
      </c>
      <c r="P2375" s="113"/>
      <c r="Q2375" s="113"/>
      <c r="R2375" s="31"/>
      <c r="S2375" s="32"/>
      <c r="T2375" s="113"/>
      <c r="U2375" s="113"/>
      <c r="V2375" s="31"/>
      <c r="W2375" s="32"/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1364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1364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1364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1364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1364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1364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1364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1364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1364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1364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1364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1364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1364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1364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1364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1364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1364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1364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1364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1364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1364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1364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1364</v>
      </c>
      <c r="B2398" s="111" t="s">
        <v>1330</v>
      </c>
      <c r="C2398" s="112" t="s">
        <v>1680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1364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1364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1364</v>
      </c>
      <c r="B2401" s="111" t="s">
        <v>1335</v>
      </c>
      <c r="C2401" s="112" t="s">
        <v>1681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1364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1364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1364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1364</v>
      </c>
      <c r="B2405" s="111" t="s">
        <v>1342</v>
      </c>
      <c r="C2405" s="112" t="s">
        <v>1718</v>
      </c>
      <c r="D2405" s="21">
        <f t="shared" si="41"/>
        <v>0</v>
      </c>
      <c r="E2405" s="24">
        <f t="shared" si="41"/>
        <v>0</v>
      </c>
      <c r="F2405" s="104"/>
      <c r="G2405" s="104"/>
      <c r="H2405" s="105"/>
      <c r="I2405" s="105"/>
      <c r="J2405" s="106"/>
      <c r="K2405" s="107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1364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1364</v>
      </c>
      <c r="B2407" s="111" t="s">
        <v>1345</v>
      </c>
      <c r="C2407" s="112" t="s">
        <v>1346</v>
      </c>
      <c r="D2407" s="21">
        <f t="shared" si="41"/>
        <v>0</v>
      </c>
      <c r="E2407" s="24">
        <f t="shared" si="41"/>
        <v>0</v>
      </c>
      <c r="F2407" s="104"/>
      <c r="G2407" s="104"/>
      <c r="H2407" s="113"/>
      <c r="I2407" s="113"/>
      <c r="J2407" s="31"/>
      <c r="K2407" s="32"/>
      <c r="L2407" s="113"/>
      <c r="M2407" s="113"/>
      <c r="N2407" s="31"/>
      <c r="O2407" s="32"/>
      <c r="P2407" s="113"/>
      <c r="Q2407" s="113"/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1364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1364</v>
      </c>
      <c r="B2409" s="111" t="s">
        <v>1349</v>
      </c>
      <c r="C2409" s="112" t="s">
        <v>1350</v>
      </c>
      <c r="D2409" s="21">
        <f t="shared" si="41"/>
        <v>0</v>
      </c>
      <c r="E2409" s="24">
        <f t="shared" si="41"/>
        <v>0</v>
      </c>
      <c r="F2409" s="104"/>
      <c r="G2409" s="104"/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1364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1364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1364</v>
      </c>
      <c r="B2412" s="111" t="s">
        <v>1355</v>
      </c>
      <c r="C2412" s="112" t="s">
        <v>1682</v>
      </c>
      <c r="D2412" s="21">
        <f t="shared" si="41"/>
        <v>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1364</v>
      </c>
      <c r="B2413" s="111" t="s">
        <v>1356</v>
      </c>
      <c r="C2413" s="112" t="s">
        <v>1683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1364</v>
      </c>
      <c r="B2414" s="111" t="s">
        <v>1357</v>
      </c>
      <c r="C2414" s="112" t="s">
        <v>1684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1364</v>
      </c>
      <c r="B2415" s="111" t="s">
        <v>1358</v>
      </c>
      <c r="C2415" s="112" t="s">
        <v>1685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1364</v>
      </c>
      <c r="B2416" s="111" t="s">
        <v>1359</v>
      </c>
      <c r="C2416" s="112" t="s">
        <v>1686</v>
      </c>
      <c r="D2416" s="21">
        <f t="shared" si="41"/>
        <v>864889</v>
      </c>
      <c r="E2416" s="24">
        <f t="shared" si="41"/>
        <v>0</v>
      </c>
      <c r="F2416" s="104"/>
      <c r="G2416" s="104"/>
      <c r="H2416" s="105"/>
      <c r="I2416" s="105"/>
      <c r="J2416" s="106">
        <v>356275</v>
      </c>
      <c r="K2416" s="107">
        <v>0</v>
      </c>
      <c r="L2416" s="105">
        <v>0</v>
      </c>
      <c r="M2416" s="105">
        <v>0</v>
      </c>
      <c r="N2416" s="106">
        <v>508614</v>
      </c>
      <c r="O2416" s="107">
        <v>0</v>
      </c>
      <c r="P2416" s="105"/>
      <c r="Q2416" s="105"/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1364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1365</v>
      </c>
      <c r="B2418" s="111" t="s">
        <v>3</v>
      </c>
      <c r="C2418" s="112" t="s">
        <v>4</v>
      </c>
      <c r="D2418" s="21">
        <f t="shared" si="41"/>
        <v>13691284.5</v>
      </c>
      <c r="E2418" s="24">
        <f t="shared" si="41"/>
        <v>13691284.5</v>
      </c>
      <c r="F2418" s="104">
        <v>3208661.29</v>
      </c>
      <c r="G2418" s="104">
        <v>3208661.29</v>
      </c>
      <c r="H2418" s="113">
        <v>2661158.21</v>
      </c>
      <c r="I2418" s="113">
        <v>2660061.21</v>
      </c>
      <c r="J2418" s="31">
        <v>2785570</v>
      </c>
      <c r="K2418" s="32">
        <v>2686667</v>
      </c>
      <c r="L2418" s="113">
        <v>2856500</v>
      </c>
      <c r="M2418" s="113">
        <v>2956500</v>
      </c>
      <c r="N2418" s="31">
        <v>2179395</v>
      </c>
      <c r="O2418" s="32">
        <v>2179395</v>
      </c>
      <c r="P2418" s="105"/>
      <c r="Q2418" s="105"/>
      <c r="R2418" s="31"/>
      <c r="S2418" s="32"/>
      <c r="T2418" s="113"/>
      <c r="U2418" s="113"/>
      <c r="V2418" s="31"/>
      <c r="W2418" s="32"/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1365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1365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1365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1365</v>
      </c>
      <c r="B2422" s="111" t="s">
        <v>11</v>
      </c>
      <c r="C2422" s="112" t="s">
        <v>1461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1365</v>
      </c>
      <c r="B2423" s="111" t="s">
        <v>12</v>
      </c>
      <c r="C2423" s="112" t="s">
        <v>1462</v>
      </c>
      <c r="D2423" s="21">
        <f t="shared" si="41"/>
        <v>455190</v>
      </c>
      <c r="E2423" s="24">
        <f t="shared" si="41"/>
        <v>48275</v>
      </c>
      <c r="F2423" s="104">
        <v>37165</v>
      </c>
      <c r="G2423" s="104">
        <v>48275</v>
      </c>
      <c r="H2423" s="105">
        <v>24500</v>
      </c>
      <c r="I2423" s="105">
        <v>0</v>
      </c>
      <c r="J2423" s="106">
        <v>288575</v>
      </c>
      <c r="K2423" s="107">
        <v>0</v>
      </c>
      <c r="L2423" s="105">
        <v>104950</v>
      </c>
      <c r="M2423" s="105">
        <v>0</v>
      </c>
      <c r="N2423" s="106">
        <v>0</v>
      </c>
      <c r="O2423" s="107">
        <v>0</v>
      </c>
      <c r="P2423" s="105"/>
      <c r="Q2423" s="105"/>
      <c r="R2423" s="106"/>
      <c r="S2423" s="107"/>
      <c r="T2423" s="105"/>
      <c r="U2423" s="105"/>
      <c r="V2423" s="106"/>
      <c r="W2423" s="107"/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1365</v>
      </c>
      <c r="B2424" s="111" t="s">
        <v>1463</v>
      </c>
      <c r="C2424" s="112" t="s">
        <v>1464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1365</v>
      </c>
      <c r="B2425" s="111" t="s">
        <v>1465</v>
      </c>
      <c r="C2425" s="112" t="s">
        <v>1466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1365</v>
      </c>
      <c r="B2426" s="111" t="s">
        <v>13</v>
      </c>
      <c r="C2426" s="112" t="s">
        <v>1467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1365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1365</v>
      </c>
      <c r="B2428" s="111" t="s">
        <v>16</v>
      </c>
      <c r="C2428" s="112" t="s">
        <v>1468</v>
      </c>
      <c r="D2428" s="21">
        <f t="shared" si="41"/>
        <v>32509263.919999998</v>
      </c>
      <c r="E2428" s="24">
        <f t="shared" si="41"/>
        <v>32509264.669999998</v>
      </c>
      <c r="F2428" s="104">
        <v>6921145.5499999998</v>
      </c>
      <c r="G2428" s="104">
        <v>6543771.2999999998</v>
      </c>
      <c r="H2428" s="105">
        <v>6847829.7599999998</v>
      </c>
      <c r="I2428" s="105">
        <v>7225204.7599999998</v>
      </c>
      <c r="J2428" s="106">
        <v>5831142.6100000003</v>
      </c>
      <c r="K2428" s="107">
        <v>5831142.6100000003</v>
      </c>
      <c r="L2428" s="105">
        <v>7062994.75</v>
      </c>
      <c r="M2428" s="105">
        <v>7062994.75</v>
      </c>
      <c r="N2428" s="106">
        <v>5846151.25</v>
      </c>
      <c r="O2428" s="107">
        <v>5846151.25</v>
      </c>
      <c r="P2428" s="105"/>
      <c r="Q2428" s="105"/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1365</v>
      </c>
      <c r="B2429" s="111" t="s">
        <v>17</v>
      </c>
      <c r="C2429" s="112" t="s">
        <v>1469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1365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1365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1365</v>
      </c>
      <c r="B2432" s="111" t="s">
        <v>22</v>
      </c>
      <c r="C2432" s="112" t="s">
        <v>1470</v>
      </c>
      <c r="D2432" s="21">
        <f t="shared" si="41"/>
        <v>48275</v>
      </c>
      <c r="E2432" s="24">
        <f t="shared" si="41"/>
        <v>48275</v>
      </c>
      <c r="F2432" s="104">
        <v>48275</v>
      </c>
      <c r="G2432" s="104">
        <v>48275</v>
      </c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1365</v>
      </c>
      <c r="B2433" s="111" t="s">
        <v>23</v>
      </c>
      <c r="C2433" s="112" t="s">
        <v>1722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1365</v>
      </c>
      <c r="B2434" s="111" t="s">
        <v>24</v>
      </c>
      <c r="C2434" s="112" t="s">
        <v>1471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1365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1365</v>
      </c>
      <c r="B2436" s="111" t="s">
        <v>27</v>
      </c>
      <c r="C2436" s="112" t="s">
        <v>1472</v>
      </c>
      <c r="D2436" s="21">
        <f t="shared" ref="D2436:E2499" si="42">F2436+H2436+J2436+L2436+N2436+P2436+R2436+T2436+V2436+X2436+Z2436+AB2436</f>
        <v>301312593.93000001</v>
      </c>
      <c r="E2436" s="24">
        <f t="shared" si="42"/>
        <v>295888435.88</v>
      </c>
      <c r="F2436" s="104">
        <v>49006611.619999997</v>
      </c>
      <c r="G2436" s="104">
        <v>65376287.579999998</v>
      </c>
      <c r="H2436" s="105">
        <v>69166482.439999998</v>
      </c>
      <c r="I2436" s="105">
        <v>40920343.530000001</v>
      </c>
      <c r="J2436" s="106">
        <v>66398594.409999996</v>
      </c>
      <c r="K2436" s="107">
        <v>78013292.239999995</v>
      </c>
      <c r="L2436" s="105">
        <v>47068915.189999998</v>
      </c>
      <c r="M2436" s="105">
        <v>56536303.369999997</v>
      </c>
      <c r="N2436" s="106">
        <v>69671990.269999996</v>
      </c>
      <c r="O2436" s="107">
        <v>55042209.159999996</v>
      </c>
      <c r="P2436" s="105"/>
      <c r="Q2436" s="105"/>
      <c r="R2436" s="106"/>
      <c r="S2436" s="107"/>
      <c r="T2436" s="105"/>
      <c r="U2436" s="105"/>
      <c r="V2436" s="106"/>
      <c r="W2436" s="107"/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1365</v>
      </c>
      <c r="B2437" s="111" t="s">
        <v>28</v>
      </c>
      <c r="C2437" s="112" t="s">
        <v>1473</v>
      </c>
      <c r="D2437" s="21">
        <f t="shared" si="42"/>
        <v>66434335.740000002</v>
      </c>
      <c r="E2437" s="24">
        <f t="shared" si="42"/>
        <v>58717257.269999996</v>
      </c>
      <c r="F2437" s="104">
        <v>6400</v>
      </c>
      <c r="G2437" s="104">
        <v>253408.34</v>
      </c>
      <c r="H2437" s="105">
        <v>38297099.149999999</v>
      </c>
      <c r="I2437" s="105">
        <v>32355567.18</v>
      </c>
      <c r="J2437" s="106">
        <v>8786098.0199999996</v>
      </c>
      <c r="K2437" s="107">
        <v>13302086.699999999</v>
      </c>
      <c r="L2437" s="105">
        <v>14908146.93</v>
      </c>
      <c r="M2437" s="105">
        <v>284284.76</v>
      </c>
      <c r="N2437" s="106">
        <v>4436591.6399999997</v>
      </c>
      <c r="O2437" s="107">
        <v>12521910.289999999</v>
      </c>
      <c r="P2437" s="105"/>
      <c r="Q2437" s="105"/>
      <c r="R2437" s="106"/>
      <c r="S2437" s="107"/>
      <c r="T2437" s="105"/>
      <c r="U2437" s="105"/>
      <c r="V2437" s="106"/>
      <c r="W2437" s="107"/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1365</v>
      </c>
      <c r="B2438" s="111" t="s">
        <v>29</v>
      </c>
      <c r="C2438" s="112" t="s">
        <v>1474</v>
      </c>
      <c r="D2438" s="21">
        <f t="shared" si="42"/>
        <v>872139</v>
      </c>
      <c r="E2438" s="24">
        <f t="shared" si="42"/>
        <v>607484</v>
      </c>
      <c r="F2438" s="104">
        <v>13500</v>
      </c>
      <c r="G2438" s="104">
        <v>377750</v>
      </c>
      <c r="H2438" s="105">
        <v>73566</v>
      </c>
      <c r="I2438" s="105">
        <v>71009</v>
      </c>
      <c r="J2438" s="106">
        <v>114094</v>
      </c>
      <c r="K2438" s="107">
        <v>72000</v>
      </c>
      <c r="L2438" s="105">
        <v>662479</v>
      </c>
      <c r="M2438" s="105">
        <v>79725</v>
      </c>
      <c r="N2438" s="106">
        <v>8500</v>
      </c>
      <c r="O2438" s="107">
        <v>7000</v>
      </c>
      <c r="P2438" s="105"/>
      <c r="Q2438" s="105"/>
      <c r="R2438" s="106"/>
      <c r="S2438" s="107"/>
      <c r="T2438" s="105"/>
      <c r="U2438" s="105"/>
      <c r="V2438" s="106"/>
      <c r="W2438" s="107"/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1365</v>
      </c>
      <c r="B2439" s="111" t="s">
        <v>30</v>
      </c>
      <c r="C2439" s="112" t="s">
        <v>1475</v>
      </c>
      <c r="D2439" s="21">
        <f t="shared" si="42"/>
        <v>8782251.6300000008</v>
      </c>
      <c r="E2439" s="24">
        <f t="shared" si="42"/>
        <v>1768048.75</v>
      </c>
      <c r="F2439" s="104">
        <v>0</v>
      </c>
      <c r="G2439" s="104">
        <v>4571.18</v>
      </c>
      <c r="H2439" s="105"/>
      <c r="I2439" s="105"/>
      <c r="J2439" s="106">
        <v>8782251.6300000008</v>
      </c>
      <c r="K2439" s="107">
        <v>0</v>
      </c>
      <c r="L2439" s="105">
        <v>0</v>
      </c>
      <c r="M2439" s="105">
        <v>934300</v>
      </c>
      <c r="N2439" s="106">
        <v>0</v>
      </c>
      <c r="O2439" s="107">
        <v>829177.57</v>
      </c>
      <c r="P2439" s="105"/>
      <c r="Q2439" s="105"/>
      <c r="R2439" s="106"/>
      <c r="S2439" s="107"/>
      <c r="T2439" s="105"/>
      <c r="U2439" s="105"/>
      <c r="V2439" s="106"/>
      <c r="W2439" s="107"/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1365</v>
      </c>
      <c r="B2440" s="111" t="s">
        <v>31</v>
      </c>
      <c r="C2440" s="112" t="s">
        <v>1687</v>
      </c>
      <c r="D2440" s="21">
        <f t="shared" si="42"/>
        <v>3173590.16</v>
      </c>
      <c r="E2440" s="24">
        <f t="shared" si="42"/>
        <v>3341652.03</v>
      </c>
      <c r="F2440" s="104">
        <v>293482</v>
      </c>
      <c r="G2440" s="104">
        <v>2386040.08</v>
      </c>
      <c r="H2440" s="105">
        <v>449564</v>
      </c>
      <c r="I2440" s="105">
        <v>561433.01</v>
      </c>
      <c r="J2440" s="106">
        <v>243111.32</v>
      </c>
      <c r="K2440" s="107">
        <v>11661</v>
      </c>
      <c r="L2440" s="105">
        <v>1034890.84</v>
      </c>
      <c r="M2440" s="105">
        <v>354287.94</v>
      </c>
      <c r="N2440" s="106">
        <v>1152542</v>
      </c>
      <c r="O2440" s="107">
        <v>28230</v>
      </c>
      <c r="P2440" s="105"/>
      <c r="Q2440" s="105"/>
      <c r="R2440" s="106"/>
      <c r="S2440" s="107"/>
      <c r="T2440" s="105"/>
      <c r="U2440" s="105"/>
      <c r="V2440" s="106"/>
      <c r="W2440" s="107"/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1365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1365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1365</v>
      </c>
      <c r="B2443" s="111" t="s">
        <v>36</v>
      </c>
      <c r="C2443" s="112" t="s">
        <v>1476</v>
      </c>
      <c r="D2443" s="21">
        <f t="shared" si="42"/>
        <v>452038</v>
      </c>
      <c r="E2443" s="24">
        <f t="shared" si="42"/>
        <v>346970</v>
      </c>
      <c r="F2443" s="104">
        <v>22700</v>
      </c>
      <c r="G2443" s="104">
        <v>27000</v>
      </c>
      <c r="H2443" s="105">
        <v>130400</v>
      </c>
      <c r="I2443" s="105">
        <v>77100</v>
      </c>
      <c r="J2443" s="106">
        <v>40500</v>
      </c>
      <c r="K2443" s="107">
        <v>65400</v>
      </c>
      <c r="L2443" s="105">
        <v>212650</v>
      </c>
      <c r="M2443" s="105">
        <v>88470</v>
      </c>
      <c r="N2443" s="106">
        <v>45788</v>
      </c>
      <c r="O2443" s="107">
        <v>89000</v>
      </c>
      <c r="P2443" s="113"/>
      <c r="Q2443" s="113"/>
      <c r="R2443" s="106"/>
      <c r="S2443" s="107"/>
      <c r="T2443" s="105"/>
      <c r="U2443" s="105"/>
      <c r="V2443" s="106"/>
      <c r="W2443" s="107"/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1365</v>
      </c>
      <c r="B2444" s="111" t="s">
        <v>37</v>
      </c>
      <c r="C2444" s="112" t="s">
        <v>1477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1365</v>
      </c>
      <c r="B2445" s="111" t="s">
        <v>38</v>
      </c>
      <c r="C2445" s="112" t="s">
        <v>1478</v>
      </c>
      <c r="D2445" s="21">
        <f t="shared" si="42"/>
        <v>0</v>
      </c>
      <c r="E2445" s="24">
        <f t="shared" si="42"/>
        <v>0</v>
      </c>
      <c r="F2445" s="104"/>
      <c r="G2445" s="104"/>
      <c r="H2445" s="113"/>
      <c r="I2445" s="113"/>
      <c r="J2445" s="31"/>
      <c r="K2445" s="32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1365</v>
      </c>
      <c r="B2446" s="111" t="s">
        <v>39</v>
      </c>
      <c r="C2446" s="112" t="s">
        <v>1479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1365</v>
      </c>
      <c r="B2447" s="111" t="s">
        <v>40</v>
      </c>
      <c r="C2447" s="112" t="s">
        <v>1480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1365</v>
      </c>
      <c r="B2448" s="111" t="s">
        <v>1481</v>
      </c>
      <c r="C2448" s="112" t="s">
        <v>56</v>
      </c>
      <c r="D2448" s="21">
        <f t="shared" si="42"/>
        <v>607050</v>
      </c>
      <c r="E2448" s="24">
        <f t="shared" si="42"/>
        <v>0</v>
      </c>
      <c r="F2448" s="104">
        <v>0</v>
      </c>
      <c r="G2448" s="104">
        <v>0</v>
      </c>
      <c r="H2448" s="105">
        <v>0</v>
      </c>
      <c r="I2448" s="105">
        <v>0</v>
      </c>
      <c r="J2448" s="106">
        <v>0</v>
      </c>
      <c r="K2448" s="107">
        <v>0</v>
      </c>
      <c r="L2448" s="105">
        <v>0</v>
      </c>
      <c r="M2448" s="105">
        <v>0</v>
      </c>
      <c r="N2448" s="106">
        <v>607050</v>
      </c>
      <c r="O2448" s="107">
        <v>0</v>
      </c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1365</v>
      </c>
      <c r="B2449" s="111" t="s">
        <v>1482</v>
      </c>
      <c r="C2449" s="112" t="s">
        <v>58</v>
      </c>
      <c r="D2449" s="21">
        <f t="shared" si="42"/>
        <v>0</v>
      </c>
      <c r="E2449" s="24">
        <f t="shared" si="42"/>
        <v>0</v>
      </c>
      <c r="F2449" s="104"/>
      <c r="G2449" s="104"/>
      <c r="H2449" s="105"/>
      <c r="I2449" s="105"/>
      <c r="J2449" s="106"/>
      <c r="K2449" s="107"/>
      <c r="L2449" s="105"/>
      <c r="M2449" s="105"/>
      <c r="N2449" s="106"/>
      <c r="O2449" s="107"/>
      <c r="P2449" s="105"/>
      <c r="Q2449" s="105"/>
      <c r="R2449" s="106"/>
      <c r="S2449" s="107"/>
      <c r="T2449" s="105"/>
      <c r="U2449" s="105"/>
      <c r="V2449" s="106"/>
      <c r="W2449" s="107"/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1365</v>
      </c>
      <c r="B2450" s="111" t="s">
        <v>1483</v>
      </c>
      <c r="C2450" s="112" t="s">
        <v>59</v>
      </c>
      <c r="D2450" s="21">
        <f t="shared" si="42"/>
        <v>467915.24</v>
      </c>
      <c r="E2450" s="24">
        <f t="shared" si="42"/>
        <v>0</v>
      </c>
      <c r="F2450" s="104">
        <v>71548.850000000006</v>
      </c>
      <c r="G2450" s="104">
        <v>0</v>
      </c>
      <c r="H2450" s="113">
        <v>52067.75</v>
      </c>
      <c r="I2450" s="113">
        <v>0</v>
      </c>
      <c r="J2450" s="31">
        <v>135367.65</v>
      </c>
      <c r="K2450" s="32">
        <v>0</v>
      </c>
      <c r="L2450" s="113">
        <v>93566.83</v>
      </c>
      <c r="M2450" s="113">
        <v>0</v>
      </c>
      <c r="N2450" s="31">
        <v>115364.16</v>
      </c>
      <c r="O2450" s="32">
        <v>0</v>
      </c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1365</v>
      </c>
      <c r="B2451" s="111" t="s">
        <v>1484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1365</v>
      </c>
      <c r="B2452" s="111" t="s">
        <v>1485</v>
      </c>
      <c r="C2452" s="112" t="s">
        <v>1486</v>
      </c>
      <c r="D2452" s="21">
        <f t="shared" si="42"/>
        <v>330700</v>
      </c>
      <c r="E2452" s="24">
        <f t="shared" si="42"/>
        <v>312950</v>
      </c>
      <c r="F2452" s="104">
        <v>59600</v>
      </c>
      <c r="G2452" s="104">
        <v>106350</v>
      </c>
      <c r="H2452" s="105">
        <v>64250</v>
      </c>
      <c r="I2452" s="105">
        <v>0</v>
      </c>
      <c r="J2452" s="106">
        <v>57700</v>
      </c>
      <c r="K2452" s="107">
        <v>121950</v>
      </c>
      <c r="L2452" s="105">
        <v>84850</v>
      </c>
      <c r="M2452" s="105">
        <v>0</v>
      </c>
      <c r="N2452" s="106">
        <v>64300</v>
      </c>
      <c r="O2452" s="107">
        <v>84650</v>
      </c>
      <c r="P2452" s="113"/>
      <c r="Q2452" s="113"/>
      <c r="R2452" s="106"/>
      <c r="S2452" s="107"/>
      <c r="T2452" s="105"/>
      <c r="U2452" s="105"/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1365</v>
      </c>
      <c r="B2453" s="111" t="s">
        <v>1487</v>
      </c>
      <c r="C2453" s="112" t="s">
        <v>67</v>
      </c>
      <c r="D2453" s="21">
        <f t="shared" si="42"/>
        <v>55352339</v>
      </c>
      <c r="E2453" s="24">
        <f t="shared" si="42"/>
        <v>55352339</v>
      </c>
      <c r="F2453" s="104">
        <v>10561780</v>
      </c>
      <c r="G2453" s="104">
        <v>10561780</v>
      </c>
      <c r="H2453" s="105">
        <v>11230619</v>
      </c>
      <c r="I2453" s="105">
        <v>11230619</v>
      </c>
      <c r="J2453" s="106">
        <v>12261943</v>
      </c>
      <c r="K2453" s="107">
        <v>12261943</v>
      </c>
      <c r="L2453" s="105">
        <v>11533523</v>
      </c>
      <c r="M2453" s="105">
        <v>11533523</v>
      </c>
      <c r="N2453" s="106">
        <v>9764474</v>
      </c>
      <c r="O2453" s="107">
        <v>9764474</v>
      </c>
      <c r="P2453" s="105"/>
      <c r="Q2453" s="105"/>
      <c r="R2453" s="106"/>
      <c r="S2453" s="107"/>
      <c r="T2453" s="105"/>
      <c r="U2453" s="105"/>
      <c r="V2453" s="106"/>
      <c r="W2453" s="107"/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1365</v>
      </c>
      <c r="B2454" s="111" t="s">
        <v>1488</v>
      </c>
      <c r="C2454" s="112" t="s">
        <v>1489</v>
      </c>
      <c r="D2454" s="21">
        <f t="shared" si="42"/>
        <v>91520711.159999996</v>
      </c>
      <c r="E2454" s="24">
        <f t="shared" si="42"/>
        <v>73874052.159999996</v>
      </c>
      <c r="F2454" s="104">
        <v>17883422</v>
      </c>
      <c r="G2454" s="104">
        <v>0</v>
      </c>
      <c r="H2454" s="105">
        <v>19564606.120000001</v>
      </c>
      <c r="I2454" s="105">
        <v>17192788.120000001</v>
      </c>
      <c r="J2454" s="106">
        <v>18739512</v>
      </c>
      <c r="K2454" s="107">
        <v>16718428</v>
      </c>
      <c r="L2454" s="105">
        <v>17863545</v>
      </c>
      <c r="M2454" s="105">
        <v>18855515</v>
      </c>
      <c r="N2454" s="106">
        <v>17469626.039999999</v>
      </c>
      <c r="O2454" s="107">
        <v>21107321.039999999</v>
      </c>
      <c r="P2454" s="105"/>
      <c r="Q2454" s="105"/>
      <c r="R2454" s="106"/>
      <c r="S2454" s="107"/>
      <c r="T2454" s="105"/>
      <c r="U2454" s="105"/>
      <c r="V2454" s="106"/>
      <c r="W2454" s="107"/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1365</v>
      </c>
      <c r="B2455" s="111" t="s">
        <v>1490</v>
      </c>
      <c r="C2455" s="112" t="s">
        <v>1491</v>
      </c>
      <c r="D2455" s="21">
        <f t="shared" si="42"/>
        <v>10446777</v>
      </c>
      <c r="E2455" s="24">
        <f t="shared" si="42"/>
        <v>8116376</v>
      </c>
      <c r="F2455" s="104">
        <v>2029861</v>
      </c>
      <c r="G2455" s="104">
        <v>836351</v>
      </c>
      <c r="H2455" s="105">
        <v>2077892</v>
      </c>
      <c r="I2455" s="105">
        <v>1728941</v>
      </c>
      <c r="J2455" s="106">
        <v>2328799</v>
      </c>
      <c r="K2455" s="107">
        <v>1672024</v>
      </c>
      <c r="L2455" s="105">
        <v>1995597</v>
      </c>
      <c r="M2455" s="105">
        <v>1972023</v>
      </c>
      <c r="N2455" s="106">
        <v>2014628</v>
      </c>
      <c r="O2455" s="107">
        <v>1907037</v>
      </c>
      <c r="P2455" s="105"/>
      <c r="Q2455" s="105"/>
      <c r="R2455" s="106"/>
      <c r="S2455" s="107"/>
      <c r="T2455" s="105"/>
      <c r="U2455" s="105"/>
      <c r="V2455" s="106"/>
      <c r="W2455" s="107"/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1365</v>
      </c>
      <c r="B2456" s="111" t="s">
        <v>1492</v>
      </c>
      <c r="C2456" s="112" t="s">
        <v>1493</v>
      </c>
      <c r="D2456" s="21">
        <f t="shared" si="42"/>
        <v>0</v>
      </c>
      <c r="E2456" s="24">
        <f t="shared" si="42"/>
        <v>0</v>
      </c>
      <c r="F2456" s="104"/>
      <c r="G2456" s="104"/>
      <c r="H2456" s="105"/>
      <c r="I2456" s="105"/>
      <c r="J2456" s="106"/>
      <c r="K2456" s="107"/>
      <c r="L2456" s="105"/>
      <c r="M2456" s="105"/>
      <c r="N2456" s="106"/>
      <c r="O2456" s="107"/>
      <c r="P2456" s="105"/>
      <c r="Q2456" s="105"/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1365</v>
      </c>
      <c r="B2457" s="111" t="s">
        <v>1494</v>
      </c>
      <c r="C2457" s="112" t="s">
        <v>68</v>
      </c>
      <c r="D2457" s="21">
        <f t="shared" si="42"/>
        <v>1265023</v>
      </c>
      <c r="E2457" s="24">
        <f t="shared" si="42"/>
        <v>1265023</v>
      </c>
      <c r="F2457" s="104">
        <v>215414</v>
      </c>
      <c r="G2457" s="104">
        <v>215414</v>
      </c>
      <c r="H2457" s="113">
        <v>236127</v>
      </c>
      <c r="I2457" s="113">
        <v>236127</v>
      </c>
      <c r="J2457" s="31">
        <v>281966</v>
      </c>
      <c r="K2457" s="32">
        <v>281966</v>
      </c>
      <c r="L2457" s="113">
        <v>252625</v>
      </c>
      <c r="M2457" s="113">
        <v>252625</v>
      </c>
      <c r="N2457" s="31">
        <v>278891</v>
      </c>
      <c r="O2457" s="32">
        <v>278891</v>
      </c>
      <c r="P2457" s="105"/>
      <c r="Q2457" s="105"/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1365</v>
      </c>
      <c r="B2458" s="111" t="s">
        <v>1495</v>
      </c>
      <c r="C2458" s="112" t="s">
        <v>1496</v>
      </c>
      <c r="D2458" s="21">
        <f t="shared" si="42"/>
        <v>7689978.9000000004</v>
      </c>
      <c r="E2458" s="24">
        <f t="shared" si="42"/>
        <v>5675612.9000000004</v>
      </c>
      <c r="F2458" s="104">
        <v>195640</v>
      </c>
      <c r="G2458" s="104">
        <v>5000</v>
      </c>
      <c r="H2458" s="113">
        <v>1884851.9</v>
      </c>
      <c r="I2458" s="113">
        <v>299160.3</v>
      </c>
      <c r="J2458" s="31">
        <v>1684240</v>
      </c>
      <c r="K2458" s="32">
        <v>3233750.6</v>
      </c>
      <c r="L2458" s="113">
        <v>1792646</v>
      </c>
      <c r="M2458" s="113">
        <v>315998</v>
      </c>
      <c r="N2458" s="31">
        <v>2132601</v>
      </c>
      <c r="O2458" s="32">
        <v>1821704</v>
      </c>
      <c r="P2458" s="113"/>
      <c r="Q2458" s="113"/>
      <c r="R2458" s="31"/>
      <c r="S2458" s="32"/>
      <c r="T2458" s="113"/>
      <c r="U2458" s="113"/>
      <c r="V2458" s="31"/>
      <c r="W2458" s="32"/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1365</v>
      </c>
      <c r="B2459" s="111" t="s">
        <v>1497</v>
      </c>
      <c r="C2459" s="112" t="s">
        <v>1498</v>
      </c>
      <c r="D2459" s="21">
        <f t="shared" si="42"/>
        <v>4093979.3500000006</v>
      </c>
      <c r="E2459" s="24">
        <f t="shared" si="42"/>
        <v>4109469.3500000006</v>
      </c>
      <c r="F2459" s="104">
        <v>29348</v>
      </c>
      <c r="G2459" s="104">
        <v>0</v>
      </c>
      <c r="H2459" s="105">
        <v>1017683.03</v>
      </c>
      <c r="I2459" s="105">
        <v>1037955.03</v>
      </c>
      <c r="J2459" s="106">
        <v>976849.79</v>
      </c>
      <c r="K2459" s="107">
        <v>959837.79</v>
      </c>
      <c r="L2459" s="105">
        <v>890601.17</v>
      </c>
      <c r="M2459" s="105">
        <v>893213.17</v>
      </c>
      <c r="N2459" s="106">
        <v>1179497.3600000001</v>
      </c>
      <c r="O2459" s="107">
        <v>1218463.3600000001</v>
      </c>
      <c r="P2459" s="113"/>
      <c r="Q2459" s="113"/>
      <c r="R2459" s="106"/>
      <c r="S2459" s="107"/>
      <c r="T2459" s="105"/>
      <c r="U2459" s="105"/>
      <c r="V2459" s="106"/>
      <c r="W2459" s="107"/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1365</v>
      </c>
      <c r="B2460" s="111" t="s">
        <v>1499</v>
      </c>
      <c r="C2460" s="112" t="s">
        <v>1500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1365</v>
      </c>
      <c r="B2461" s="111" t="s">
        <v>1501</v>
      </c>
      <c r="C2461" s="112" t="s">
        <v>1502</v>
      </c>
      <c r="D2461" s="21">
        <f t="shared" si="42"/>
        <v>0</v>
      </c>
      <c r="E2461" s="24">
        <f t="shared" si="42"/>
        <v>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1365</v>
      </c>
      <c r="B2462" s="111" t="s">
        <v>1503</v>
      </c>
      <c r="C2462" s="112" t="s">
        <v>1504</v>
      </c>
      <c r="D2462" s="21">
        <f t="shared" si="42"/>
        <v>0</v>
      </c>
      <c r="E2462" s="24">
        <f t="shared" si="42"/>
        <v>0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1365</v>
      </c>
      <c r="B2463" s="111" t="s">
        <v>1505</v>
      </c>
      <c r="C2463" s="112" t="s">
        <v>1506</v>
      </c>
      <c r="D2463" s="21">
        <f t="shared" si="42"/>
        <v>6351335</v>
      </c>
      <c r="E2463" s="24">
        <f t="shared" si="42"/>
        <v>6278436</v>
      </c>
      <c r="F2463" s="104">
        <v>1229766</v>
      </c>
      <c r="G2463" s="104">
        <v>740691</v>
      </c>
      <c r="H2463" s="105">
        <v>1154969</v>
      </c>
      <c r="I2463" s="105">
        <v>1080488</v>
      </c>
      <c r="J2463" s="106">
        <v>1311117</v>
      </c>
      <c r="K2463" s="107">
        <v>1399098</v>
      </c>
      <c r="L2463" s="105">
        <v>1448480</v>
      </c>
      <c r="M2463" s="105">
        <v>2143045</v>
      </c>
      <c r="N2463" s="106">
        <v>1207003</v>
      </c>
      <c r="O2463" s="107">
        <v>915114</v>
      </c>
      <c r="P2463" s="105"/>
      <c r="Q2463" s="105"/>
      <c r="R2463" s="106"/>
      <c r="S2463" s="107"/>
      <c r="T2463" s="105"/>
      <c r="U2463" s="105"/>
      <c r="V2463" s="106"/>
      <c r="W2463" s="107"/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1365</v>
      </c>
      <c r="B2464" s="111" t="s">
        <v>1507</v>
      </c>
      <c r="C2464" s="112" t="s">
        <v>1508</v>
      </c>
      <c r="D2464" s="21">
        <f t="shared" si="42"/>
        <v>4370131</v>
      </c>
      <c r="E2464" s="24">
        <f t="shared" si="42"/>
        <v>4071385</v>
      </c>
      <c r="F2464" s="104">
        <v>1431129</v>
      </c>
      <c r="G2464" s="104">
        <v>1163620</v>
      </c>
      <c r="H2464" s="105">
        <v>777260</v>
      </c>
      <c r="I2464" s="105">
        <v>718724</v>
      </c>
      <c r="J2464" s="106">
        <v>1093992</v>
      </c>
      <c r="K2464" s="107">
        <v>975145</v>
      </c>
      <c r="L2464" s="105">
        <v>676461</v>
      </c>
      <c r="M2464" s="105">
        <v>1091627</v>
      </c>
      <c r="N2464" s="106">
        <v>391289</v>
      </c>
      <c r="O2464" s="107">
        <v>122269</v>
      </c>
      <c r="P2464" s="105"/>
      <c r="Q2464" s="105"/>
      <c r="R2464" s="106"/>
      <c r="S2464" s="107"/>
      <c r="T2464" s="105"/>
      <c r="U2464" s="105"/>
      <c r="V2464" s="106"/>
      <c r="W2464" s="107"/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1365</v>
      </c>
      <c r="B2465" s="111" t="s">
        <v>1509</v>
      </c>
      <c r="C2465" s="112" t="s">
        <v>1510</v>
      </c>
      <c r="D2465" s="21">
        <f t="shared" si="42"/>
        <v>0</v>
      </c>
      <c r="E2465" s="24">
        <f t="shared" si="42"/>
        <v>0</v>
      </c>
      <c r="F2465" s="104"/>
      <c r="G2465" s="104"/>
      <c r="H2465" s="105"/>
      <c r="I2465" s="105"/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1365</v>
      </c>
      <c r="B2466" s="111" t="s">
        <v>1511</v>
      </c>
      <c r="C2466" s="112" t="s">
        <v>1512</v>
      </c>
      <c r="D2466" s="21">
        <f t="shared" si="42"/>
        <v>1060475</v>
      </c>
      <c r="E2466" s="24">
        <f t="shared" si="42"/>
        <v>2481826</v>
      </c>
      <c r="F2466" s="104">
        <v>84728</v>
      </c>
      <c r="G2466" s="104">
        <v>277356</v>
      </c>
      <c r="H2466" s="105">
        <v>340403</v>
      </c>
      <c r="I2466" s="105">
        <v>219858</v>
      </c>
      <c r="J2466" s="106">
        <v>374682</v>
      </c>
      <c r="K2466" s="107">
        <v>189601</v>
      </c>
      <c r="L2466" s="105">
        <v>207814</v>
      </c>
      <c r="M2466" s="105">
        <v>516682</v>
      </c>
      <c r="N2466" s="106">
        <v>52848</v>
      </c>
      <c r="O2466" s="107">
        <v>1278329</v>
      </c>
      <c r="P2466" s="105"/>
      <c r="Q2466" s="105"/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1365</v>
      </c>
      <c r="B2467" s="111" t="s">
        <v>1513</v>
      </c>
      <c r="C2467" s="112" t="s">
        <v>1514</v>
      </c>
      <c r="D2467" s="21">
        <f t="shared" si="42"/>
        <v>542237</v>
      </c>
      <c r="E2467" s="24">
        <f t="shared" si="42"/>
        <v>379176</v>
      </c>
      <c r="F2467" s="104">
        <v>107168</v>
      </c>
      <c r="G2467" s="104">
        <v>65513</v>
      </c>
      <c r="H2467" s="105">
        <v>95074</v>
      </c>
      <c r="I2467" s="105">
        <v>47092</v>
      </c>
      <c r="J2467" s="106">
        <v>204982</v>
      </c>
      <c r="K2467" s="107">
        <v>35868</v>
      </c>
      <c r="L2467" s="105">
        <v>69416</v>
      </c>
      <c r="M2467" s="105">
        <v>189878</v>
      </c>
      <c r="N2467" s="106">
        <v>65597</v>
      </c>
      <c r="O2467" s="107">
        <v>40825</v>
      </c>
      <c r="P2467" s="105"/>
      <c r="Q2467" s="105"/>
      <c r="R2467" s="106"/>
      <c r="S2467" s="107"/>
      <c r="T2467" s="105"/>
      <c r="U2467" s="105"/>
      <c r="V2467" s="106"/>
      <c r="W2467" s="107"/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1365</v>
      </c>
      <c r="B2468" s="111" t="s">
        <v>1515</v>
      </c>
      <c r="C2468" s="112" t="s">
        <v>70</v>
      </c>
      <c r="D2468" s="21">
        <f t="shared" si="42"/>
        <v>751045</v>
      </c>
      <c r="E2468" s="24">
        <f t="shared" si="42"/>
        <v>864162.7</v>
      </c>
      <c r="F2468" s="104">
        <v>169090</v>
      </c>
      <c r="G2468" s="104">
        <v>471122.7</v>
      </c>
      <c r="H2468" s="105">
        <v>156574</v>
      </c>
      <c r="I2468" s="105">
        <v>0</v>
      </c>
      <c r="J2468" s="106">
        <v>69952</v>
      </c>
      <c r="K2468" s="107">
        <v>171386</v>
      </c>
      <c r="L2468" s="105">
        <v>268590</v>
      </c>
      <c r="M2468" s="105">
        <v>126236</v>
      </c>
      <c r="N2468" s="106">
        <v>86839</v>
      </c>
      <c r="O2468" s="107">
        <v>95418</v>
      </c>
      <c r="P2468" s="105"/>
      <c r="Q2468" s="105"/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1365</v>
      </c>
      <c r="B2469" s="111" t="s">
        <v>1516</v>
      </c>
      <c r="C2469" s="112" t="s">
        <v>1517</v>
      </c>
      <c r="D2469" s="21">
        <f t="shared" si="42"/>
        <v>2214335</v>
      </c>
      <c r="E2469" s="24">
        <f t="shared" si="42"/>
        <v>1608748.48</v>
      </c>
      <c r="F2469" s="104">
        <v>378655</v>
      </c>
      <c r="G2469" s="104">
        <v>185651.48</v>
      </c>
      <c r="H2469" s="105">
        <v>473798</v>
      </c>
      <c r="I2469" s="105">
        <v>586535</v>
      </c>
      <c r="J2469" s="106">
        <v>384294</v>
      </c>
      <c r="K2469" s="107">
        <v>192708</v>
      </c>
      <c r="L2469" s="105">
        <v>529160</v>
      </c>
      <c r="M2469" s="105">
        <v>638870</v>
      </c>
      <c r="N2469" s="106">
        <v>448428</v>
      </c>
      <c r="O2469" s="107">
        <v>4984</v>
      </c>
      <c r="P2469" s="105"/>
      <c r="Q2469" s="105"/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1365</v>
      </c>
      <c r="B2470" s="111" t="s">
        <v>1518</v>
      </c>
      <c r="C2470" s="112" t="s">
        <v>1519</v>
      </c>
      <c r="D2470" s="21">
        <f t="shared" si="42"/>
        <v>69900</v>
      </c>
      <c r="E2470" s="24">
        <f t="shared" si="42"/>
        <v>1000</v>
      </c>
      <c r="F2470" s="104">
        <v>9100</v>
      </c>
      <c r="G2470" s="104">
        <v>0</v>
      </c>
      <c r="H2470" s="105">
        <v>48400</v>
      </c>
      <c r="I2470" s="105">
        <v>0</v>
      </c>
      <c r="J2470" s="106">
        <v>8400</v>
      </c>
      <c r="K2470" s="107">
        <v>0</v>
      </c>
      <c r="L2470" s="105">
        <v>4000</v>
      </c>
      <c r="M2470" s="105">
        <v>1000</v>
      </c>
      <c r="N2470" s="106">
        <v>0</v>
      </c>
      <c r="O2470" s="107">
        <v>0</v>
      </c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1365</v>
      </c>
      <c r="B2471" s="111" t="s">
        <v>1520</v>
      </c>
      <c r="C2471" s="112" t="s">
        <v>71</v>
      </c>
      <c r="D2471" s="21">
        <f t="shared" si="42"/>
        <v>21462539.600000001</v>
      </c>
      <c r="E2471" s="24">
        <f t="shared" si="42"/>
        <v>19856949.600000001</v>
      </c>
      <c r="F2471" s="104">
        <v>4298423</v>
      </c>
      <c r="G2471" s="104">
        <v>4501444</v>
      </c>
      <c r="H2471" s="105">
        <v>4234072.5999999996</v>
      </c>
      <c r="I2471" s="105">
        <v>4628436</v>
      </c>
      <c r="J2471" s="106">
        <v>4369932</v>
      </c>
      <c r="K2471" s="107">
        <v>5084578.5999999996</v>
      </c>
      <c r="L2471" s="105">
        <v>4686500</v>
      </c>
      <c r="M2471" s="105">
        <v>3503475</v>
      </c>
      <c r="N2471" s="106">
        <v>3873612</v>
      </c>
      <c r="O2471" s="107">
        <v>2139016</v>
      </c>
      <c r="P2471" s="105"/>
      <c r="Q2471" s="105"/>
      <c r="R2471" s="106"/>
      <c r="S2471" s="107"/>
      <c r="T2471" s="105"/>
      <c r="U2471" s="105"/>
      <c r="V2471" s="106"/>
      <c r="W2471" s="107"/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1365</v>
      </c>
      <c r="B2472" s="111" t="s">
        <v>1521</v>
      </c>
      <c r="C2472" s="112" t="s">
        <v>1522</v>
      </c>
      <c r="D2472" s="21">
        <f t="shared" si="42"/>
        <v>10703965</v>
      </c>
      <c r="E2472" s="24">
        <f t="shared" si="42"/>
        <v>7993075.5200000005</v>
      </c>
      <c r="F2472" s="104">
        <v>2466090</v>
      </c>
      <c r="G2472" s="104">
        <v>304626.28999999998</v>
      </c>
      <c r="H2472" s="105">
        <v>2391474</v>
      </c>
      <c r="I2472" s="105">
        <v>2017904.09</v>
      </c>
      <c r="J2472" s="106">
        <v>1992679</v>
      </c>
      <c r="K2472" s="107">
        <v>1660844.01</v>
      </c>
      <c r="L2472" s="105">
        <v>1944117</v>
      </c>
      <c r="M2472" s="105">
        <v>1971128.35</v>
      </c>
      <c r="N2472" s="106">
        <v>1909605</v>
      </c>
      <c r="O2472" s="107">
        <v>2038572.78</v>
      </c>
      <c r="P2472" s="105"/>
      <c r="Q2472" s="105"/>
      <c r="R2472" s="106"/>
      <c r="S2472" s="107"/>
      <c r="T2472" s="105"/>
      <c r="U2472" s="105"/>
      <c r="V2472" s="106"/>
      <c r="W2472" s="107"/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1365</v>
      </c>
      <c r="B2473" s="111" t="s">
        <v>1523</v>
      </c>
      <c r="C2473" s="112" t="s">
        <v>1524</v>
      </c>
      <c r="D2473" s="21">
        <f t="shared" si="42"/>
        <v>8005</v>
      </c>
      <c r="E2473" s="24">
        <f t="shared" si="42"/>
        <v>8005</v>
      </c>
      <c r="F2473" s="104">
        <v>206</v>
      </c>
      <c r="G2473" s="104">
        <v>206</v>
      </c>
      <c r="H2473" s="105">
        <v>4158</v>
      </c>
      <c r="I2473" s="105">
        <v>4158</v>
      </c>
      <c r="J2473" s="106">
        <v>400</v>
      </c>
      <c r="K2473" s="107">
        <v>400</v>
      </c>
      <c r="L2473" s="105">
        <v>2810</v>
      </c>
      <c r="M2473" s="105">
        <v>2810</v>
      </c>
      <c r="N2473" s="106">
        <v>431</v>
      </c>
      <c r="O2473" s="107">
        <v>431</v>
      </c>
      <c r="P2473" s="105"/>
      <c r="Q2473" s="105"/>
      <c r="R2473" s="106"/>
      <c r="S2473" s="107"/>
      <c r="T2473" s="105"/>
      <c r="U2473" s="105"/>
      <c r="V2473" s="106"/>
      <c r="W2473" s="107"/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1365</v>
      </c>
      <c r="B2474" s="111" t="s">
        <v>1525</v>
      </c>
      <c r="C2474" s="112" t="s">
        <v>1526</v>
      </c>
      <c r="D2474" s="21">
        <f t="shared" si="42"/>
        <v>0</v>
      </c>
      <c r="E2474" s="24">
        <f t="shared" si="42"/>
        <v>0</v>
      </c>
      <c r="F2474" s="104"/>
      <c r="G2474" s="104"/>
      <c r="H2474" s="105"/>
      <c r="I2474" s="105"/>
      <c r="J2474" s="106"/>
      <c r="K2474" s="107"/>
      <c r="L2474" s="105"/>
      <c r="M2474" s="105"/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1365</v>
      </c>
      <c r="B2475" s="111" t="s">
        <v>1527</v>
      </c>
      <c r="C2475" s="112" t="s">
        <v>1528</v>
      </c>
      <c r="D2475" s="21">
        <f t="shared" si="42"/>
        <v>50</v>
      </c>
      <c r="E2475" s="24">
        <f t="shared" si="42"/>
        <v>0</v>
      </c>
      <c r="F2475" s="104">
        <v>0</v>
      </c>
      <c r="G2475" s="104">
        <v>0</v>
      </c>
      <c r="H2475" s="105">
        <v>0</v>
      </c>
      <c r="I2475" s="105">
        <v>0</v>
      </c>
      <c r="J2475" s="106">
        <v>0</v>
      </c>
      <c r="K2475" s="107">
        <v>0</v>
      </c>
      <c r="L2475" s="105">
        <v>0</v>
      </c>
      <c r="M2475" s="105">
        <v>0</v>
      </c>
      <c r="N2475" s="106">
        <v>50</v>
      </c>
      <c r="O2475" s="107">
        <v>0</v>
      </c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1365</v>
      </c>
      <c r="B2476" s="111" t="s">
        <v>1529</v>
      </c>
      <c r="C2476" s="112" t="s">
        <v>1530</v>
      </c>
      <c r="D2476" s="21">
        <f t="shared" si="42"/>
        <v>17870</v>
      </c>
      <c r="E2476" s="24">
        <f t="shared" si="42"/>
        <v>0</v>
      </c>
      <c r="F2476" s="104">
        <v>0</v>
      </c>
      <c r="G2476" s="104">
        <v>0</v>
      </c>
      <c r="H2476" s="105">
        <v>0</v>
      </c>
      <c r="I2476" s="105">
        <v>0</v>
      </c>
      <c r="J2476" s="106">
        <v>0</v>
      </c>
      <c r="K2476" s="107">
        <v>0</v>
      </c>
      <c r="L2476" s="105">
        <v>17870</v>
      </c>
      <c r="M2476" s="105">
        <v>0</v>
      </c>
      <c r="N2476" s="106">
        <v>0</v>
      </c>
      <c r="O2476" s="107">
        <v>0</v>
      </c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1365</v>
      </c>
      <c r="B2477" s="111" t="s">
        <v>1531</v>
      </c>
      <c r="C2477" s="112" t="s">
        <v>1688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1365</v>
      </c>
      <c r="B2478" s="111" t="s">
        <v>1532</v>
      </c>
      <c r="C2478" s="112" t="s">
        <v>1533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1365</v>
      </c>
      <c r="B2479" s="111" t="s">
        <v>1534</v>
      </c>
      <c r="C2479" s="112" t="s">
        <v>1535</v>
      </c>
      <c r="D2479" s="21">
        <f t="shared" si="42"/>
        <v>48302</v>
      </c>
      <c r="E2479" s="24">
        <f t="shared" si="42"/>
        <v>48302</v>
      </c>
      <c r="F2479" s="104">
        <v>6119</v>
      </c>
      <c r="G2479" s="104">
        <v>6119</v>
      </c>
      <c r="H2479" s="105">
        <v>11312</v>
      </c>
      <c r="I2479" s="105">
        <v>11312</v>
      </c>
      <c r="J2479" s="106">
        <v>20329</v>
      </c>
      <c r="K2479" s="107">
        <v>20329</v>
      </c>
      <c r="L2479" s="105">
        <v>1791</v>
      </c>
      <c r="M2479" s="105">
        <v>1791</v>
      </c>
      <c r="N2479" s="106">
        <v>8751</v>
      </c>
      <c r="O2479" s="107">
        <v>8751</v>
      </c>
      <c r="P2479" s="105"/>
      <c r="Q2479" s="105"/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1365</v>
      </c>
      <c r="B2480" s="111" t="s">
        <v>1536</v>
      </c>
      <c r="C2480" s="112" t="s">
        <v>1537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1365</v>
      </c>
      <c r="B2481" s="111" t="s">
        <v>1538</v>
      </c>
      <c r="C2481" s="112" t="s">
        <v>1539</v>
      </c>
      <c r="D2481" s="21">
        <f t="shared" si="42"/>
        <v>0</v>
      </c>
      <c r="E2481" s="24">
        <f t="shared" si="42"/>
        <v>0</v>
      </c>
      <c r="F2481" s="104"/>
      <c r="G2481" s="104"/>
      <c r="H2481" s="113"/>
      <c r="I2481" s="113"/>
      <c r="J2481" s="31"/>
      <c r="K2481" s="32"/>
      <c r="L2481" s="113"/>
      <c r="M2481" s="113"/>
      <c r="N2481" s="31"/>
      <c r="O2481" s="32"/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1365</v>
      </c>
      <c r="B2482" s="111" t="s">
        <v>1540</v>
      </c>
      <c r="C2482" s="112" t="s">
        <v>1541</v>
      </c>
      <c r="D2482" s="21">
        <f t="shared" si="42"/>
        <v>233536</v>
      </c>
      <c r="E2482" s="24">
        <f t="shared" si="42"/>
        <v>0</v>
      </c>
      <c r="F2482" s="104">
        <v>29956</v>
      </c>
      <c r="G2482" s="104">
        <v>0</v>
      </c>
      <c r="H2482" s="113">
        <v>113106</v>
      </c>
      <c r="I2482" s="113">
        <v>0</v>
      </c>
      <c r="J2482" s="31">
        <v>0</v>
      </c>
      <c r="K2482" s="32">
        <v>0</v>
      </c>
      <c r="L2482" s="113">
        <v>90474</v>
      </c>
      <c r="M2482" s="113">
        <v>0</v>
      </c>
      <c r="N2482" s="31">
        <v>0</v>
      </c>
      <c r="O2482" s="32">
        <v>0</v>
      </c>
      <c r="P2482" s="113"/>
      <c r="Q2482" s="113"/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1365</v>
      </c>
      <c r="B2483" s="111" t="s">
        <v>1542</v>
      </c>
      <c r="C2483" s="112" t="s">
        <v>57</v>
      </c>
      <c r="D2483" s="21">
        <f t="shared" si="42"/>
        <v>0</v>
      </c>
      <c r="E2483" s="24">
        <f t="shared" si="42"/>
        <v>0</v>
      </c>
      <c r="F2483" s="104"/>
      <c r="G2483" s="104"/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1365</v>
      </c>
      <c r="B2484" s="111" t="s">
        <v>1543</v>
      </c>
      <c r="C2484" s="112" t="s">
        <v>1544</v>
      </c>
      <c r="D2484" s="21">
        <f t="shared" si="42"/>
        <v>0</v>
      </c>
      <c r="E2484" s="24">
        <f t="shared" si="42"/>
        <v>0</v>
      </c>
      <c r="F2484" s="104">
        <v>0</v>
      </c>
      <c r="G2484" s="104">
        <v>0</v>
      </c>
      <c r="H2484" s="113">
        <v>0</v>
      </c>
      <c r="I2484" s="113">
        <v>0</v>
      </c>
      <c r="J2484" s="31">
        <v>0</v>
      </c>
      <c r="K2484" s="32">
        <v>0</v>
      </c>
      <c r="L2484" s="113">
        <v>0</v>
      </c>
      <c r="M2484" s="113">
        <v>0</v>
      </c>
      <c r="N2484" s="31">
        <v>0</v>
      </c>
      <c r="O2484" s="32">
        <v>0</v>
      </c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1365</v>
      </c>
      <c r="B2485" s="111" t="s">
        <v>1545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1365</v>
      </c>
      <c r="B2486" s="111" t="s">
        <v>1546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1365</v>
      </c>
      <c r="B2487" s="111" t="s">
        <v>1547</v>
      </c>
      <c r="C2487" s="112" t="s">
        <v>1548</v>
      </c>
      <c r="D2487" s="21">
        <f t="shared" si="42"/>
        <v>2221904</v>
      </c>
      <c r="E2487" s="24">
        <f t="shared" si="42"/>
        <v>5183382</v>
      </c>
      <c r="F2487" s="104">
        <v>383101</v>
      </c>
      <c r="G2487" s="104">
        <v>22218</v>
      </c>
      <c r="H2487" s="113">
        <v>275712</v>
      </c>
      <c r="I2487" s="113">
        <v>4771872</v>
      </c>
      <c r="J2487" s="31">
        <v>444251</v>
      </c>
      <c r="K2487" s="32">
        <v>90570</v>
      </c>
      <c r="L2487" s="113">
        <v>692646</v>
      </c>
      <c r="M2487" s="113">
        <v>94201</v>
      </c>
      <c r="N2487" s="31">
        <v>426194</v>
      </c>
      <c r="O2487" s="32">
        <v>204521</v>
      </c>
      <c r="P2487" s="105"/>
      <c r="Q2487" s="105"/>
      <c r="R2487" s="31"/>
      <c r="S2487" s="32"/>
      <c r="T2487" s="113"/>
      <c r="U2487" s="113"/>
      <c r="V2487" s="31"/>
      <c r="W2487" s="32"/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1365</v>
      </c>
      <c r="B2488" s="111" t="s">
        <v>1549</v>
      </c>
      <c r="C2488" s="112" t="s">
        <v>1550</v>
      </c>
      <c r="D2488" s="21">
        <f t="shared" si="42"/>
        <v>2288734</v>
      </c>
      <c r="E2488" s="24">
        <f t="shared" si="42"/>
        <v>4166417</v>
      </c>
      <c r="F2488" s="104">
        <v>839985</v>
      </c>
      <c r="G2488" s="104">
        <v>46330</v>
      </c>
      <c r="H2488" s="105">
        <v>287968</v>
      </c>
      <c r="I2488" s="105">
        <v>3106149</v>
      </c>
      <c r="J2488" s="106">
        <v>771132</v>
      </c>
      <c r="K2488" s="107">
        <v>325025</v>
      </c>
      <c r="L2488" s="105">
        <v>289197</v>
      </c>
      <c r="M2488" s="105">
        <v>133499</v>
      </c>
      <c r="N2488" s="106">
        <v>100452</v>
      </c>
      <c r="O2488" s="107">
        <v>555414</v>
      </c>
      <c r="P2488" s="113"/>
      <c r="Q2488" s="113"/>
      <c r="R2488" s="106"/>
      <c r="S2488" s="107"/>
      <c r="T2488" s="105"/>
      <c r="U2488" s="105"/>
      <c r="V2488" s="106"/>
      <c r="W2488" s="107"/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1365</v>
      </c>
      <c r="B2489" s="111" t="s">
        <v>1551</v>
      </c>
      <c r="C2489" s="112" t="s">
        <v>1552</v>
      </c>
      <c r="D2489" s="21">
        <f t="shared" si="42"/>
        <v>0</v>
      </c>
      <c r="E2489" s="24">
        <f t="shared" si="42"/>
        <v>0</v>
      </c>
      <c r="F2489" s="104"/>
      <c r="G2489" s="104"/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1365</v>
      </c>
      <c r="B2490" s="111" t="s">
        <v>1553</v>
      </c>
      <c r="C2490" s="112" t="s">
        <v>1554</v>
      </c>
      <c r="D2490" s="21">
        <f t="shared" si="42"/>
        <v>326025</v>
      </c>
      <c r="E2490" s="24">
        <f t="shared" si="42"/>
        <v>116562</v>
      </c>
      <c r="F2490" s="104">
        <v>26170</v>
      </c>
      <c r="G2490" s="104">
        <v>61107</v>
      </c>
      <c r="H2490" s="113">
        <v>25059</v>
      </c>
      <c r="I2490" s="113">
        <v>34343</v>
      </c>
      <c r="J2490" s="31">
        <v>65177</v>
      </c>
      <c r="K2490" s="32">
        <v>6242</v>
      </c>
      <c r="L2490" s="113">
        <v>115667</v>
      </c>
      <c r="M2490" s="113">
        <v>6580</v>
      </c>
      <c r="N2490" s="31">
        <v>93952</v>
      </c>
      <c r="O2490" s="32">
        <v>8290</v>
      </c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1365</v>
      </c>
      <c r="B2491" s="111" t="s">
        <v>1555</v>
      </c>
      <c r="C2491" s="112" t="s">
        <v>1556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1365</v>
      </c>
      <c r="B2492" s="111" t="s">
        <v>1557</v>
      </c>
      <c r="C2492" s="112" t="s">
        <v>1558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1365</v>
      </c>
      <c r="B2493" s="111" t="s">
        <v>1559</v>
      </c>
      <c r="C2493" s="112" t="s">
        <v>69</v>
      </c>
      <c r="D2493" s="21">
        <f t="shared" si="42"/>
        <v>12071</v>
      </c>
      <c r="E2493" s="24">
        <f t="shared" si="42"/>
        <v>11204</v>
      </c>
      <c r="F2493" s="104"/>
      <c r="G2493" s="104"/>
      <c r="H2493" s="113">
        <v>11204</v>
      </c>
      <c r="I2493" s="113">
        <v>0</v>
      </c>
      <c r="J2493" s="31">
        <v>0</v>
      </c>
      <c r="K2493" s="32">
        <v>0</v>
      </c>
      <c r="L2493" s="113">
        <v>570</v>
      </c>
      <c r="M2493" s="113">
        <v>11204</v>
      </c>
      <c r="N2493" s="31">
        <v>297</v>
      </c>
      <c r="O2493" s="32">
        <v>0</v>
      </c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1365</v>
      </c>
      <c r="B2494" s="111" t="s">
        <v>1560</v>
      </c>
      <c r="C2494" s="112" t="s">
        <v>1561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1365</v>
      </c>
      <c r="B2495" s="111" t="s">
        <v>1562</v>
      </c>
      <c r="C2495" s="112" t="s">
        <v>1563</v>
      </c>
      <c r="D2495" s="21">
        <f t="shared" si="42"/>
        <v>451797</v>
      </c>
      <c r="E2495" s="24">
        <f t="shared" si="42"/>
        <v>0</v>
      </c>
      <c r="F2495" s="104"/>
      <c r="G2495" s="104"/>
      <c r="H2495" s="113"/>
      <c r="I2495" s="113"/>
      <c r="J2495" s="31"/>
      <c r="K2495" s="32"/>
      <c r="L2495" s="113"/>
      <c r="M2495" s="113"/>
      <c r="N2495" s="31">
        <v>451797</v>
      </c>
      <c r="O2495" s="32">
        <v>0</v>
      </c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1365</v>
      </c>
      <c r="B2496" s="111" t="s">
        <v>1564</v>
      </c>
      <c r="C2496" s="112" t="s">
        <v>1565</v>
      </c>
      <c r="D2496" s="21">
        <f t="shared" si="42"/>
        <v>886934</v>
      </c>
      <c r="E2496" s="24">
        <f t="shared" si="42"/>
        <v>736894</v>
      </c>
      <c r="F2496" s="104">
        <v>140522</v>
      </c>
      <c r="G2496" s="104">
        <v>145170</v>
      </c>
      <c r="H2496" s="113">
        <v>164402</v>
      </c>
      <c r="I2496" s="113">
        <v>119521</v>
      </c>
      <c r="J2496" s="31">
        <v>199099</v>
      </c>
      <c r="K2496" s="32">
        <v>104053</v>
      </c>
      <c r="L2496" s="113">
        <v>158271</v>
      </c>
      <c r="M2496" s="113">
        <v>207075</v>
      </c>
      <c r="N2496" s="31">
        <v>224640</v>
      </c>
      <c r="O2496" s="32">
        <v>161075</v>
      </c>
      <c r="P2496" s="113"/>
      <c r="Q2496" s="113"/>
      <c r="R2496" s="31"/>
      <c r="S2496" s="32"/>
      <c r="T2496" s="113"/>
      <c r="U2496" s="113"/>
      <c r="V2496" s="31"/>
      <c r="W2496" s="32"/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1365</v>
      </c>
      <c r="B2497" s="111" t="s">
        <v>1566</v>
      </c>
      <c r="C2497" s="112" t="s">
        <v>1567</v>
      </c>
      <c r="D2497" s="21">
        <f t="shared" si="42"/>
        <v>3322698</v>
      </c>
      <c r="E2497" s="24">
        <f t="shared" si="42"/>
        <v>3268555</v>
      </c>
      <c r="F2497" s="104">
        <v>647457</v>
      </c>
      <c r="G2497" s="104">
        <v>486763</v>
      </c>
      <c r="H2497" s="113">
        <v>561455</v>
      </c>
      <c r="I2497" s="113">
        <v>730906</v>
      </c>
      <c r="J2497" s="31">
        <v>588187</v>
      </c>
      <c r="K2497" s="32">
        <v>689277</v>
      </c>
      <c r="L2497" s="113">
        <v>612562</v>
      </c>
      <c r="M2497" s="113">
        <v>945949</v>
      </c>
      <c r="N2497" s="31">
        <v>913037</v>
      </c>
      <c r="O2497" s="32">
        <v>415660</v>
      </c>
      <c r="P2497" s="113"/>
      <c r="Q2497" s="113"/>
      <c r="R2497" s="31"/>
      <c r="S2497" s="32"/>
      <c r="T2497" s="113"/>
      <c r="U2497" s="113"/>
      <c r="V2497" s="31"/>
      <c r="W2497" s="32"/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1365</v>
      </c>
      <c r="B2498" s="111" t="s">
        <v>1568</v>
      </c>
      <c r="C2498" s="112" t="s">
        <v>1569</v>
      </c>
      <c r="D2498" s="21">
        <f t="shared" si="42"/>
        <v>3395240.84</v>
      </c>
      <c r="E2498" s="24">
        <f t="shared" si="42"/>
        <v>2514407.84</v>
      </c>
      <c r="F2498" s="104">
        <v>611475.84</v>
      </c>
      <c r="G2498" s="104">
        <v>7387.14</v>
      </c>
      <c r="H2498" s="113">
        <v>747825</v>
      </c>
      <c r="I2498" s="113">
        <v>0</v>
      </c>
      <c r="J2498" s="31">
        <v>658639</v>
      </c>
      <c r="K2498" s="32">
        <v>3757</v>
      </c>
      <c r="L2498" s="113">
        <v>747597</v>
      </c>
      <c r="M2498" s="113">
        <v>2063017.7</v>
      </c>
      <c r="N2498" s="31">
        <v>629704</v>
      </c>
      <c r="O2498" s="32">
        <v>440246</v>
      </c>
      <c r="P2498" s="113"/>
      <c r="Q2498" s="113"/>
      <c r="R2498" s="31"/>
      <c r="S2498" s="32"/>
      <c r="T2498" s="113"/>
      <c r="U2498" s="113"/>
      <c r="V2498" s="31"/>
      <c r="W2498" s="32"/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1365</v>
      </c>
      <c r="B2499" s="111" t="s">
        <v>1570</v>
      </c>
      <c r="C2499" s="112" t="s">
        <v>1571</v>
      </c>
      <c r="D2499" s="21">
        <f t="shared" si="42"/>
        <v>1628640</v>
      </c>
      <c r="E2499" s="24">
        <f t="shared" si="42"/>
        <v>1486350.6</v>
      </c>
      <c r="F2499" s="104">
        <v>363742</v>
      </c>
      <c r="G2499" s="104">
        <v>0</v>
      </c>
      <c r="H2499" s="113">
        <v>397076</v>
      </c>
      <c r="I2499" s="113">
        <v>32085.11</v>
      </c>
      <c r="J2499" s="31">
        <v>596556</v>
      </c>
      <c r="K2499" s="32">
        <v>100397.77</v>
      </c>
      <c r="L2499" s="113">
        <v>84269</v>
      </c>
      <c r="M2499" s="113">
        <v>903032.16</v>
      </c>
      <c r="N2499" s="31">
        <v>186997</v>
      </c>
      <c r="O2499" s="32">
        <v>450835.56</v>
      </c>
      <c r="P2499" s="113"/>
      <c r="Q2499" s="113"/>
      <c r="R2499" s="31"/>
      <c r="S2499" s="32"/>
      <c r="T2499" s="113"/>
      <c r="U2499" s="113"/>
      <c r="V2499" s="31"/>
      <c r="W2499" s="32"/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1365</v>
      </c>
      <c r="B2500" s="111" t="s">
        <v>1572</v>
      </c>
      <c r="C2500" s="112" t="s">
        <v>1573</v>
      </c>
      <c r="D2500" s="21">
        <f t="shared" ref="D2500:E2563" si="43">F2500+H2500+J2500+L2500+N2500+P2500+R2500+T2500+V2500+X2500+Z2500+AB2500</f>
        <v>113822</v>
      </c>
      <c r="E2500" s="24">
        <f t="shared" si="43"/>
        <v>54237</v>
      </c>
      <c r="F2500" s="104">
        <v>30702</v>
      </c>
      <c r="G2500" s="104">
        <v>260</v>
      </c>
      <c r="H2500" s="105">
        <v>19638</v>
      </c>
      <c r="I2500" s="105">
        <v>0</v>
      </c>
      <c r="J2500" s="106">
        <v>13165</v>
      </c>
      <c r="K2500" s="107">
        <v>53977</v>
      </c>
      <c r="L2500" s="105">
        <v>28392</v>
      </c>
      <c r="M2500" s="105">
        <v>0</v>
      </c>
      <c r="N2500" s="106">
        <v>21925</v>
      </c>
      <c r="O2500" s="107">
        <v>0</v>
      </c>
      <c r="P2500" s="113"/>
      <c r="Q2500" s="113"/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1365</v>
      </c>
      <c r="B2501" s="111" t="s">
        <v>1574</v>
      </c>
      <c r="C2501" s="112" t="s">
        <v>1575</v>
      </c>
      <c r="D2501" s="21">
        <f t="shared" si="43"/>
        <v>40881</v>
      </c>
      <c r="E2501" s="24">
        <f t="shared" si="43"/>
        <v>89771</v>
      </c>
      <c r="F2501" s="104">
        <v>16280</v>
      </c>
      <c r="G2501" s="104">
        <v>0</v>
      </c>
      <c r="H2501" s="113">
        <v>18859</v>
      </c>
      <c r="I2501" s="113">
        <v>16578</v>
      </c>
      <c r="J2501" s="31">
        <v>0</v>
      </c>
      <c r="K2501" s="32">
        <v>7639.32</v>
      </c>
      <c r="L2501" s="113">
        <v>5742</v>
      </c>
      <c r="M2501" s="113">
        <v>18526</v>
      </c>
      <c r="N2501" s="31">
        <v>0</v>
      </c>
      <c r="O2501" s="32">
        <v>47027.68</v>
      </c>
      <c r="P2501" s="105"/>
      <c r="Q2501" s="105"/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1365</v>
      </c>
      <c r="B2502" s="111" t="s">
        <v>41</v>
      </c>
      <c r="C2502" s="112" t="s">
        <v>1576</v>
      </c>
      <c r="D2502" s="21">
        <f t="shared" si="43"/>
        <v>0</v>
      </c>
      <c r="E2502" s="24">
        <f t="shared" si="43"/>
        <v>0</v>
      </c>
      <c r="F2502" s="104"/>
      <c r="G2502" s="104"/>
      <c r="H2502" s="105"/>
      <c r="I2502" s="105"/>
      <c r="J2502" s="106"/>
      <c r="K2502" s="107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1365</v>
      </c>
      <c r="B2503" s="111" t="s">
        <v>42</v>
      </c>
      <c r="C2503" s="112" t="s">
        <v>1577</v>
      </c>
      <c r="D2503" s="21">
        <f t="shared" si="43"/>
        <v>0</v>
      </c>
      <c r="E2503" s="24">
        <f t="shared" si="43"/>
        <v>2846939.69</v>
      </c>
      <c r="F2503" s="104">
        <v>0</v>
      </c>
      <c r="G2503" s="104">
        <v>2846939.69</v>
      </c>
      <c r="H2503" s="105"/>
      <c r="I2503" s="105"/>
      <c r="J2503" s="106"/>
      <c r="K2503" s="107"/>
      <c r="L2503" s="105"/>
      <c r="M2503" s="105"/>
      <c r="N2503" s="106"/>
      <c r="O2503" s="107"/>
      <c r="P2503" s="105"/>
      <c r="Q2503" s="105"/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1365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/>
      <c r="G2504" s="104"/>
      <c r="H2504" s="113"/>
      <c r="I2504" s="113"/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1365</v>
      </c>
      <c r="B2505" s="111" t="s">
        <v>45</v>
      </c>
      <c r="C2505" s="112" t="s">
        <v>1578</v>
      </c>
      <c r="D2505" s="21">
        <f t="shared" si="43"/>
        <v>0</v>
      </c>
      <c r="E2505" s="24">
        <f t="shared" si="43"/>
        <v>0</v>
      </c>
      <c r="F2505" s="104"/>
      <c r="G2505" s="104"/>
      <c r="H2505" s="113"/>
      <c r="I2505" s="113"/>
      <c r="J2505" s="31"/>
      <c r="K2505" s="32"/>
      <c r="L2505" s="113"/>
      <c r="M2505" s="113"/>
      <c r="N2505" s="31"/>
      <c r="O2505" s="32"/>
      <c r="P2505" s="113"/>
      <c r="Q2505" s="113"/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1365</v>
      </c>
      <c r="B2506" s="111" t="s">
        <v>46</v>
      </c>
      <c r="C2506" s="112" t="s">
        <v>1579</v>
      </c>
      <c r="D2506" s="21">
        <f t="shared" si="43"/>
        <v>1570224.2299999997</v>
      </c>
      <c r="E2506" s="24">
        <f t="shared" si="43"/>
        <v>1749928.02</v>
      </c>
      <c r="F2506" s="104">
        <v>277689.09999999998</v>
      </c>
      <c r="G2506" s="104">
        <v>0</v>
      </c>
      <c r="H2506" s="113">
        <v>720470.88</v>
      </c>
      <c r="I2506" s="113">
        <v>418814.37</v>
      </c>
      <c r="J2506" s="31">
        <v>521711.9</v>
      </c>
      <c r="K2506" s="32">
        <v>200483.18</v>
      </c>
      <c r="L2506" s="113">
        <v>40881.18</v>
      </c>
      <c r="M2506" s="113">
        <v>712843.31</v>
      </c>
      <c r="N2506" s="31">
        <v>9471.17</v>
      </c>
      <c r="O2506" s="32">
        <v>417787.16</v>
      </c>
      <c r="P2506" s="113"/>
      <c r="Q2506" s="113"/>
      <c r="R2506" s="31"/>
      <c r="S2506" s="32"/>
      <c r="T2506" s="113"/>
      <c r="U2506" s="113"/>
      <c r="V2506" s="31"/>
      <c r="W2506" s="32"/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1365</v>
      </c>
      <c r="B2507" s="111" t="s">
        <v>47</v>
      </c>
      <c r="C2507" s="112" t="s">
        <v>1580</v>
      </c>
      <c r="D2507" s="21">
        <f t="shared" si="43"/>
        <v>3980572.8</v>
      </c>
      <c r="E2507" s="24">
        <f t="shared" si="43"/>
        <v>1288.8</v>
      </c>
      <c r="F2507" s="104">
        <v>3756215</v>
      </c>
      <c r="G2507" s="104">
        <v>0</v>
      </c>
      <c r="H2507" s="113">
        <v>56789</v>
      </c>
      <c r="I2507" s="113">
        <v>20</v>
      </c>
      <c r="J2507" s="31">
        <v>55339</v>
      </c>
      <c r="K2507" s="32">
        <v>1120</v>
      </c>
      <c r="L2507" s="113">
        <v>58064.5</v>
      </c>
      <c r="M2507" s="113">
        <v>0.5</v>
      </c>
      <c r="N2507" s="31">
        <v>54165.3</v>
      </c>
      <c r="O2507" s="32">
        <v>148.30000000000001</v>
      </c>
      <c r="P2507" s="113"/>
      <c r="Q2507" s="113"/>
      <c r="R2507" s="31"/>
      <c r="S2507" s="32"/>
      <c r="T2507" s="113"/>
      <c r="U2507" s="113"/>
      <c r="V2507" s="31"/>
      <c r="W2507" s="32"/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1365</v>
      </c>
      <c r="B2508" s="111" t="s">
        <v>48</v>
      </c>
      <c r="C2508" s="112" t="s">
        <v>1581</v>
      </c>
      <c r="D2508" s="21">
        <f t="shared" si="43"/>
        <v>6033373.0600000005</v>
      </c>
      <c r="E2508" s="24">
        <f t="shared" si="43"/>
        <v>6033373.0600000005</v>
      </c>
      <c r="F2508" s="104"/>
      <c r="G2508" s="104"/>
      <c r="H2508" s="113">
        <v>1349885.45</v>
      </c>
      <c r="I2508" s="113">
        <v>1349885.45</v>
      </c>
      <c r="J2508" s="31">
        <v>1438023.99</v>
      </c>
      <c r="K2508" s="32">
        <v>1438023.99</v>
      </c>
      <c r="L2508" s="113">
        <v>1631750.55</v>
      </c>
      <c r="M2508" s="113">
        <v>1631750.55</v>
      </c>
      <c r="N2508" s="31">
        <v>1613713.07</v>
      </c>
      <c r="O2508" s="32">
        <v>1613713.07</v>
      </c>
      <c r="P2508" s="113"/>
      <c r="Q2508" s="113"/>
      <c r="R2508" s="31"/>
      <c r="S2508" s="32"/>
      <c r="T2508" s="113"/>
      <c r="U2508" s="113"/>
      <c r="V2508" s="31"/>
      <c r="W2508" s="32"/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1365</v>
      </c>
      <c r="B2509" s="111" t="s">
        <v>49</v>
      </c>
      <c r="C2509" s="112" t="s">
        <v>1582</v>
      </c>
      <c r="D2509" s="21">
        <f t="shared" si="43"/>
        <v>228302.59999999998</v>
      </c>
      <c r="E2509" s="24">
        <f t="shared" si="43"/>
        <v>289007.59999999998</v>
      </c>
      <c r="F2509" s="104">
        <v>45660.52</v>
      </c>
      <c r="G2509" s="104">
        <v>45660.52</v>
      </c>
      <c r="H2509" s="113">
        <v>45660.52</v>
      </c>
      <c r="I2509" s="113">
        <v>45660.52</v>
      </c>
      <c r="J2509" s="31">
        <v>45660.52</v>
      </c>
      <c r="K2509" s="32">
        <v>45660.52</v>
      </c>
      <c r="L2509" s="113">
        <v>45660.52</v>
      </c>
      <c r="M2509" s="113">
        <v>45660.52</v>
      </c>
      <c r="N2509" s="31">
        <v>45660.52</v>
      </c>
      <c r="O2509" s="32">
        <v>106365.52</v>
      </c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1365</v>
      </c>
      <c r="B2510" s="111" t="s">
        <v>50</v>
      </c>
      <c r="C2510" s="112" t="s">
        <v>1583</v>
      </c>
      <c r="D2510" s="21">
        <f t="shared" si="43"/>
        <v>195167.22</v>
      </c>
      <c r="E2510" s="24">
        <f t="shared" si="43"/>
        <v>241958.74</v>
      </c>
      <c r="F2510" s="104">
        <v>22899.43</v>
      </c>
      <c r="G2510" s="104">
        <v>30054.31</v>
      </c>
      <c r="H2510" s="113">
        <v>30054.31</v>
      </c>
      <c r="I2510" s="113">
        <v>35261.089999999997</v>
      </c>
      <c r="J2510" s="31">
        <v>35261.089999999997</v>
      </c>
      <c r="K2510" s="32">
        <v>48797.85</v>
      </c>
      <c r="L2510" s="113">
        <v>48797.85</v>
      </c>
      <c r="M2510" s="113">
        <v>58154.54</v>
      </c>
      <c r="N2510" s="31">
        <v>58154.54</v>
      </c>
      <c r="O2510" s="32">
        <v>69690.95</v>
      </c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1365</v>
      </c>
      <c r="B2511" s="111" t="s">
        <v>1584</v>
      </c>
      <c r="C2511" s="112" t="s">
        <v>1585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1365</v>
      </c>
      <c r="B2512" s="111" t="s">
        <v>51</v>
      </c>
      <c r="C2512" s="112" t="s">
        <v>1586</v>
      </c>
      <c r="D2512" s="21">
        <f t="shared" si="43"/>
        <v>12219806.299999999</v>
      </c>
      <c r="E2512" s="24">
        <f t="shared" si="43"/>
        <v>9406402.1999999993</v>
      </c>
      <c r="F2512" s="104">
        <v>4484398.05</v>
      </c>
      <c r="G2512" s="104">
        <v>4827236.9000000004</v>
      </c>
      <c r="H2512" s="105">
        <v>4827236.9000000004</v>
      </c>
      <c r="I2512" s="105">
        <v>555884.9</v>
      </c>
      <c r="J2512" s="106">
        <v>555884.9</v>
      </c>
      <c r="K2512" s="107">
        <v>891881.85</v>
      </c>
      <c r="L2512" s="105">
        <v>891881.85</v>
      </c>
      <c r="M2512" s="105">
        <v>1460404.6</v>
      </c>
      <c r="N2512" s="106">
        <v>1460404.6</v>
      </c>
      <c r="O2512" s="107">
        <v>1670993.95</v>
      </c>
      <c r="P2512" s="113"/>
      <c r="Q2512" s="113"/>
      <c r="R2512" s="106"/>
      <c r="S2512" s="107"/>
      <c r="T2512" s="105"/>
      <c r="U2512" s="105"/>
      <c r="V2512" s="106"/>
      <c r="W2512" s="107"/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1365</v>
      </c>
      <c r="B2513" s="111" t="s">
        <v>52</v>
      </c>
      <c r="C2513" s="112" t="s">
        <v>1587</v>
      </c>
      <c r="D2513" s="21">
        <f t="shared" si="43"/>
        <v>10861923.800000001</v>
      </c>
      <c r="E2513" s="24">
        <f t="shared" si="43"/>
        <v>9078124.9499999993</v>
      </c>
      <c r="F2513" s="104">
        <v>2976466.85</v>
      </c>
      <c r="G2513" s="104">
        <v>3730439.1</v>
      </c>
      <c r="H2513" s="113">
        <v>3730439.1</v>
      </c>
      <c r="I2513" s="113">
        <v>1053167.1499999999</v>
      </c>
      <c r="J2513" s="31">
        <v>1053167.1499999999</v>
      </c>
      <c r="K2513" s="32">
        <v>1476968.8</v>
      </c>
      <c r="L2513" s="113">
        <v>1476968.8</v>
      </c>
      <c r="M2513" s="113">
        <v>1624881.9</v>
      </c>
      <c r="N2513" s="31">
        <v>1624881.9</v>
      </c>
      <c r="O2513" s="32">
        <v>1192668</v>
      </c>
      <c r="P2513" s="105"/>
      <c r="Q2513" s="105"/>
      <c r="R2513" s="31"/>
      <c r="S2513" s="32"/>
      <c r="T2513" s="113"/>
      <c r="U2513" s="113"/>
      <c r="V2513" s="31"/>
      <c r="W2513" s="32"/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1365</v>
      </c>
      <c r="B2514" s="111" t="s">
        <v>1723</v>
      </c>
      <c r="C2514" s="112" t="s">
        <v>1588</v>
      </c>
      <c r="D2514" s="21">
        <f t="shared" si="43"/>
        <v>0</v>
      </c>
      <c r="E2514" s="24">
        <f t="shared" si="43"/>
        <v>0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/>
      <c r="U2514" s="105"/>
      <c r="V2514" s="106"/>
      <c r="W2514" s="107"/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1365</v>
      </c>
      <c r="B2515" s="111" t="s">
        <v>1724</v>
      </c>
      <c r="C2515" s="112" t="s">
        <v>1689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1365</v>
      </c>
      <c r="B2516" s="111" t="s">
        <v>53</v>
      </c>
      <c r="C2516" s="112" t="s">
        <v>1589</v>
      </c>
      <c r="D2516" s="21">
        <f t="shared" si="43"/>
        <v>5696030.0199999996</v>
      </c>
      <c r="E2516" s="24">
        <f t="shared" si="43"/>
        <v>6196530.0199999996</v>
      </c>
      <c r="F2516" s="104">
        <v>459485</v>
      </c>
      <c r="G2516" s="104">
        <v>955809</v>
      </c>
      <c r="H2516" s="113">
        <v>1788337.66</v>
      </c>
      <c r="I2516" s="113">
        <v>1792513.66</v>
      </c>
      <c r="J2516" s="31">
        <v>998465.36</v>
      </c>
      <c r="K2516" s="32">
        <v>998465.36</v>
      </c>
      <c r="L2516" s="113">
        <v>1507789</v>
      </c>
      <c r="M2516" s="113">
        <v>1507789</v>
      </c>
      <c r="N2516" s="31">
        <v>941953</v>
      </c>
      <c r="O2516" s="32">
        <v>941953</v>
      </c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1365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1365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1365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1365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1365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1365</v>
      </c>
      <c r="B2522" s="111" t="s">
        <v>76</v>
      </c>
      <c r="C2522" s="112" t="s">
        <v>77</v>
      </c>
      <c r="D2522" s="21">
        <f t="shared" si="43"/>
        <v>19760</v>
      </c>
      <c r="E2522" s="24">
        <f t="shared" si="43"/>
        <v>19760</v>
      </c>
      <c r="F2522" s="104">
        <v>7710</v>
      </c>
      <c r="G2522" s="104">
        <v>7710</v>
      </c>
      <c r="H2522" s="113">
        <v>6360</v>
      </c>
      <c r="I2522" s="113">
        <v>6360</v>
      </c>
      <c r="J2522" s="31">
        <v>5690</v>
      </c>
      <c r="K2522" s="32">
        <v>5690</v>
      </c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1365</v>
      </c>
      <c r="B2523" s="111" t="s">
        <v>78</v>
      </c>
      <c r="C2523" s="112" t="s">
        <v>79</v>
      </c>
      <c r="D2523" s="21">
        <f t="shared" si="43"/>
        <v>19760</v>
      </c>
      <c r="E2523" s="24">
        <f t="shared" si="43"/>
        <v>19760</v>
      </c>
      <c r="F2523" s="104">
        <v>7710</v>
      </c>
      <c r="G2523" s="104">
        <v>0</v>
      </c>
      <c r="H2523" s="113">
        <v>6360</v>
      </c>
      <c r="I2523" s="113">
        <v>7710</v>
      </c>
      <c r="J2523" s="31">
        <v>5690</v>
      </c>
      <c r="K2523" s="32">
        <v>6360</v>
      </c>
      <c r="L2523" s="113">
        <v>0</v>
      </c>
      <c r="M2523" s="113">
        <v>5690</v>
      </c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1365</v>
      </c>
      <c r="B2524" s="111" t="s">
        <v>80</v>
      </c>
      <c r="C2524" s="112" t="s">
        <v>81</v>
      </c>
      <c r="D2524" s="21">
        <f t="shared" si="43"/>
        <v>19760</v>
      </c>
      <c r="E2524" s="24">
        <f t="shared" si="43"/>
        <v>19760</v>
      </c>
      <c r="F2524" s="104"/>
      <c r="G2524" s="104"/>
      <c r="H2524" s="105">
        <v>7710</v>
      </c>
      <c r="I2524" s="105">
        <v>7710</v>
      </c>
      <c r="J2524" s="106">
        <v>6360</v>
      </c>
      <c r="K2524" s="107">
        <v>6360</v>
      </c>
      <c r="L2524" s="105">
        <v>5690</v>
      </c>
      <c r="M2524" s="105">
        <v>5690</v>
      </c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1365</v>
      </c>
      <c r="B2525" s="111" t="s">
        <v>82</v>
      </c>
      <c r="C2525" s="112" t="s">
        <v>83</v>
      </c>
      <c r="D2525" s="21">
        <f t="shared" si="43"/>
        <v>39800355.07</v>
      </c>
      <c r="E2525" s="24">
        <f t="shared" si="43"/>
        <v>33463496.379999995</v>
      </c>
      <c r="F2525" s="104">
        <v>10089499.380000001</v>
      </c>
      <c r="G2525" s="104">
        <v>4150776.4</v>
      </c>
      <c r="H2525" s="113">
        <v>6424155.54</v>
      </c>
      <c r="I2525" s="113">
        <v>7153711.3899999997</v>
      </c>
      <c r="J2525" s="31">
        <v>9505643.9499999993</v>
      </c>
      <c r="K2525" s="32">
        <v>5965207.2199999997</v>
      </c>
      <c r="L2525" s="113">
        <v>7488529.25</v>
      </c>
      <c r="M2525" s="113">
        <v>9672066.7899999991</v>
      </c>
      <c r="N2525" s="31">
        <v>6292526.9500000002</v>
      </c>
      <c r="O2525" s="32">
        <v>6521734.5800000001</v>
      </c>
      <c r="P2525" s="105"/>
      <c r="Q2525" s="105"/>
      <c r="R2525" s="31"/>
      <c r="S2525" s="32"/>
      <c r="T2525" s="113"/>
      <c r="U2525" s="113"/>
      <c r="V2525" s="31"/>
      <c r="W2525" s="32"/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1365</v>
      </c>
      <c r="B2526" s="111" t="s">
        <v>84</v>
      </c>
      <c r="C2526" s="112" t="s">
        <v>85</v>
      </c>
      <c r="D2526" s="21">
        <f t="shared" si="43"/>
        <v>22110</v>
      </c>
      <c r="E2526" s="24">
        <f t="shared" si="43"/>
        <v>18425.05</v>
      </c>
      <c r="F2526" s="104">
        <v>0</v>
      </c>
      <c r="G2526" s="104">
        <v>3248.55</v>
      </c>
      <c r="H2526" s="113">
        <v>1940</v>
      </c>
      <c r="I2526" s="113">
        <v>1518</v>
      </c>
      <c r="J2526" s="31">
        <v>10700</v>
      </c>
      <c r="K2526" s="32">
        <v>1469.5</v>
      </c>
      <c r="L2526" s="113">
        <v>2600</v>
      </c>
      <c r="M2526" s="113">
        <v>10475</v>
      </c>
      <c r="N2526" s="31">
        <v>6870</v>
      </c>
      <c r="O2526" s="32">
        <v>1714</v>
      </c>
      <c r="P2526" s="113"/>
      <c r="Q2526" s="113"/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1365</v>
      </c>
      <c r="B2527" s="111" t="s">
        <v>86</v>
      </c>
      <c r="C2527" s="112" t="s">
        <v>87</v>
      </c>
      <c r="D2527" s="21">
        <f t="shared" si="43"/>
        <v>17695361.339999996</v>
      </c>
      <c r="E2527" s="24">
        <f t="shared" si="43"/>
        <v>15238853.75</v>
      </c>
      <c r="F2527" s="104">
        <v>3589540.99</v>
      </c>
      <c r="G2527" s="104">
        <v>2608855.8199999998</v>
      </c>
      <c r="H2527" s="105">
        <v>3767420.54</v>
      </c>
      <c r="I2527" s="105">
        <v>3832447.88</v>
      </c>
      <c r="J2527" s="106">
        <v>3863124.26</v>
      </c>
      <c r="K2527" s="107">
        <v>3260286.65</v>
      </c>
      <c r="L2527" s="105">
        <v>3524297.38</v>
      </c>
      <c r="M2527" s="105">
        <v>3297245.32</v>
      </c>
      <c r="N2527" s="106">
        <v>2950978.17</v>
      </c>
      <c r="O2527" s="107">
        <v>2240018.08</v>
      </c>
      <c r="P2527" s="113"/>
      <c r="Q2527" s="113"/>
      <c r="R2527" s="106"/>
      <c r="S2527" s="107"/>
      <c r="T2527" s="105"/>
      <c r="U2527" s="105"/>
      <c r="V2527" s="106"/>
      <c r="W2527" s="107"/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1365</v>
      </c>
      <c r="B2528" s="111" t="s">
        <v>88</v>
      </c>
      <c r="C2528" s="112" t="s">
        <v>89</v>
      </c>
      <c r="D2528" s="21">
        <f t="shared" si="43"/>
        <v>10056922.199999999</v>
      </c>
      <c r="E2528" s="24">
        <f t="shared" si="43"/>
        <v>9523520.4600000009</v>
      </c>
      <c r="F2528" s="104">
        <v>1637712.6</v>
      </c>
      <c r="G2528" s="104">
        <v>1714046.5</v>
      </c>
      <c r="H2528" s="113">
        <v>1775678.6</v>
      </c>
      <c r="I2528" s="113">
        <v>1732193.5</v>
      </c>
      <c r="J2528" s="31">
        <v>2115565</v>
      </c>
      <c r="K2528" s="32">
        <v>1884837</v>
      </c>
      <c r="L2528" s="113">
        <v>2270835</v>
      </c>
      <c r="M2528" s="113">
        <v>2149723</v>
      </c>
      <c r="N2528" s="31">
        <v>2257131</v>
      </c>
      <c r="O2528" s="32">
        <v>2042720.46</v>
      </c>
      <c r="P2528" s="105"/>
      <c r="Q2528" s="105"/>
      <c r="R2528" s="31"/>
      <c r="S2528" s="32"/>
      <c r="T2528" s="113"/>
      <c r="U2528" s="113"/>
      <c r="V2528" s="31"/>
      <c r="W2528" s="32"/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1365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>
        <v>0</v>
      </c>
      <c r="G2529" s="104">
        <v>0</v>
      </c>
      <c r="H2529" s="113">
        <v>0</v>
      </c>
      <c r="I2529" s="113">
        <v>0</v>
      </c>
      <c r="J2529" s="31">
        <v>0</v>
      </c>
      <c r="K2529" s="32">
        <v>0</v>
      </c>
      <c r="L2529" s="113">
        <v>0</v>
      </c>
      <c r="M2529" s="113">
        <v>0</v>
      </c>
      <c r="N2529" s="31">
        <v>0</v>
      </c>
      <c r="O2529" s="32">
        <v>0</v>
      </c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1365</v>
      </c>
      <c r="B2530" s="111" t="s">
        <v>92</v>
      </c>
      <c r="C2530" s="112" t="s">
        <v>93</v>
      </c>
      <c r="D2530" s="21">
        <f t="shared" si="43"/>
        <v>496666.81</v>
      </c>
      <c r="E2530" s="24">
        <f t="shared" si="43"/>
        <v>426147.49</v>
      </c>
      <c r="F2530" s="104">
        <v>44239</v>
      </c>
      <c r="G2530" s="104">
        <v>72671.34</v>
      </c>
      <c r="H2530" s="113">
        <v>112268.7</v>
      </c>
      <c r="I2530" s="113">
        <v>68374.5</v>
      </c>
      <c r="J2530" s="31">
        <v>83148.399999999994</v>
      </c>
      <c r="K2530" s="32">
        <v>125047.4</v>
      </c>
      <c r="L2530" s="113">
        <v>165401.51</v>
      </c>
      <c r="M2530" s="113">
        <v>81709.600000000006</v>
      </c>
      <c r="N2530" s="31">
        <v>91609.2</v>
      </c>
      <c r="O2530" s="32">
        <v>78344.649999999994</v>
      </c>
      <c r="P2530" s="113"/>
      <c r="Q2530" s="113"/>
      <c r="R2530" s="31"/>
      <c r="S2530" s="32"/>
      <c r="T2530" s="113"/>
      <c r="U2530" s="113"/>
      <c r="V2530" s="31"/>
      <c r="W2530" s="32"/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1365</v>
      </c>
      <c r="B2531" s="111" t="s">
        <v>94</v>
      </c>
      <c r="C2531" s="112" t="s">
        <v>95</v>
      </c>
      <c r="D2531" s="21">
        <f t="shared" si="43"/>
        <v>1731423.68</v>
      </c>
      <c r="E2531" s="24">
        <f t="shared" si="43"/>
        <v>1682329.3299999998</v>
      </c>
      <c r="F2531" s="104">
        <v>319418.2</v>
      </c>
      <c r="G2531" s="104">
        <v>318752.2</v>
      </c>
      <c r="H2531" s="113">
        <v>405326</v>
      </c>
      <c r="I2531" s="113">
        <v>404071</v>
      </c>
      <c r="J2531" s="31">
        <v>320761.44</v>
      </c>
      <c r="K2531" s="32">
        <v>314118.44</v>
      </c>
      <c r="L2531" s="113">
        <v>327977.03999999998</v>
      </c>
      <c r="M2531" s="113">
        <v>320704.69</v>
      </c>
      <c r="N2531" s="31">
        <v>357941</v>
      </c>
      <c r="O2531" s="32">
        <v>324683</v>
      </c>
      <c r="P2531" s="113"/>
      <c r="Q2531" s="113"/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1411</v>
      </c>
      <c r="AE2531" s="19" t="s">
        <v>1434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1365</v>
      </c>
      <c r="B2532" s="111" t="s">
        <v>96</v>
      </c>
      <c r="C2532" s="112" t="s">
        <v>97</v>
      </c>
      <c r="D2532" s="21">
        <f t="shared" si="43"/>
        <v>1198000</v>
      </c>
      <c r="E2532" s="24">
        <f t="shared" si="43"/>
        <v>1198000</v>
      </c>
      <c r="F2532" s="104"/>
      <c r="G2532" s="104"/>
      <c r="H2532" s="113">
        <v>192000</v>
      </c>
      <c r="I2532" s="113">
        <v>192000</v>
      </c>
      <c r="J2532" s="31">
        <v>662500</v>
      </c>
      <c r="K2532" s="32">
        <v>662500</v>
      </c>
      <c r="L2532" s="113">
        <v>343500</v>
      </c>
      <c r="M2532" s="113">
        <v>343500</v>
      </c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1412</v>
      </c>
      <c r="AE2532" s="19" t="s">
        <v>1434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1365</v>
      </c>
      <c r="B2533" s="111" t="s">
        <v>98</v>
      </c>
      <c r="C2533" s="112" t="s">
        <v>99</v>
      </c>
      <c r="D2533" s="21">
        <f t="shared" si="43"/>
        <v>1210661.73</v>
      </c>
      <c r="E2533" s="24">
        <f t="shared" si="43"/>
        <v>1367041.3399999999</v>
      </c>
      <c r="F2533" s="104">
        <v>204290.03</v>
      </c>
      <c r="G2533" s="104">
        <v>258486.43</v>
      </c>
      <c r="H2533" s="105">
        <v>143386</v>
      </c>
      <c r="I2533" s="105">
        <v>153813.35</v>
      </c>
      <c r="J2533" s="106">
        <v>377004</v>
      </c>
      <c r="K2533" s="107">
        <v>298729.77</v>
      </c>
      <c r="L2533" s="105">
        <v>244610</v>
      </c>
      <c r="M2533" s="105">
        <v>482434.1</v>
      </c>
      <c r="N2533" s="106">
        <v>241371.7</v>
      </c>
      <c r="O2533" s="107">
        <v>173577.69</v>
      </c>
      <c r="P2533" s="113"/>
      <c r="Q2533" s="113"/>
      <c r="R2533" s="106"/>
      <c r="S2533" s="107"/>
      <c r="T2533" s="105"/>
      <c r="U2533" s="105"/>
      <c r="V2533" s="106"/>
      <c r="W2533" s="107"/>
      <c r="X2533" s="105"/>
      <c r="Y2533" s="105"/>
      <c r="Z2533" s="106"/>
      <c r="AA2533" s="107"/>
      <c r="AB2533" s="105"/>
      <c r="AC2533" s="105"/>
      <c r="AD2533" s="33" t="s">
        <v>1413</v>
      </c>
      <c r="AE2533" s="19" t="s">
        <v>1434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1365</v>
      </c>
      <c r="B2534" s="111" t="s">
        <v>100</v>
      </c>
      <c r="C2534" s="112" t="s">
        <v>101</v>
      </c>
      <c r="D2534" s="21">
        <f t="shared" si="43"/>
        <v>71425.8</v>
      </c>
      <c r="E2534" s="24">
        <f t="shared" si="43"/>
        <v>71425.8</v>
      </c>
      <c r="F2534" s="104"/>
      <c r="G2534" s="104"/>
      <c r="H2534" s="113">
        <v>5350</v>
      </c>
      <c r="I2534" s="113">
        <v>5350</v>
      </c>
      <c r="J2534" s="31">
        <v>18060</v>
      </c>
      <c r="K2534" s="32">
        <v>18060</v>
      </c>
      <c r="L2534" s="113">
        <v>10990</v>
      </c>
      <c r="M2534" s="113">
        <v>10990</v>
      </c>
      <c r="N2534" s="31">
        <v>37025.800000000003</v>
      </c>
      <c r="O2534" s="32">
        <v>37025.800000000003</v>
      </c>
      <c r="P2534" s="105"/>
      <c r="Q2534" s="105"/>
      <c r="R2534" s="31"/>
      <c r="S2534" s="32"/>
      <c r="T2534" s="113"/>
      <c r="U2534" s="113"/>
      <c r="V2534" s="31"/>
      <c r="W2534" s="32"/>
      <c r="X2534" s="113"/>
      <c r="Y2534" s="113"/>
      <c r="Z2534" s="31"/>
      <c r="AA2534" s="32"/>
      <c r="AB2534" s="113"/>
      <c r="AC2534" s="113"/>
      <c r="AD2534" s="33" t="s">
        <v>1414</v>
      </c>
      <c r="AE2534" s="19" t="s">
        <v>1434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1365</v>
      </c>
      <c r="B2535" s="111" t="s">
        <v>102</v>
      </c>
      <c r="C2535" s="112" t="s">
        <v>103</v>
      </c>
      <c r="D2535" s="21">
        <f t="shared" si="43"/>
        <v>276974.3</v>
      </c>
      <c r="E2535" s="24">
        <f t="shared" si="43"/>
        <v>276974.3</v>
      </c>
      <c r="F2535" s="104">
        <v>49917</v>
      </c>
      <c r="G2535" s="104">
        <v>49917</v>
      </c>
      <c r="H2535" s="113">
        <v>54945</v>
      </c>
      <c r="I2535" s="113">
        <v>54945</v>
      </c>
      <c r="J2535" s="31">
        <v>62380</v>
      </c>
      <c r="K2535" s="32">
        <v>62380</v>
      </c>
      <c r="L2535" s="113">
        <v>61602.3</v>
      </c>
      <c r="M2535" s="113">
        <v>61602.3</v>
      </c>
      <c r="N2535" s="31">
        <v>48130</v>
      </c>
      <c r="O2535" s="32">
        <v>48130</v>
      </c>
      <c r="P2535" s="113"/>
      <c r="Q2535" s="113"/>
      <c r="R2535" s="31"/>
      <c r="S2535" s="32"/>
      <c r="T2535" s="113"/>
      <c r="U2535" s="113"/>
      <c r="V2535" s="31"/>
      <c r="W2535" s="32"/>
      <c r="X2535" s="113"/>
      <c r="Y2535" s="113"/>
      <c r="Z2535" s="31"/>
      <c r="AA2535" s="32"/>
      <c r="AB2535" s="113"/>
      <c r="AC2535" s="113"/>
      <c r="AD2535" s="33" t="s">
        <v>1415</v>
      </c>
      <c r="AE2535" s="19" t="s">
        <v>1434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1365</v>
      </c>
      <c r="B2536" s="111" t="s">
        <v>104</v>
      </c>
      <c r="C2536" s="112" t="s">
        <v>105</v>
      </c>
      <c r="D2536" s="21">
        <f t="shared" si="43"/>
        <v>105281.57</v>
      </c>
      <c r="E2536" s="24">
        <f t="shared" si="43"/>
        <v>95857.57</v>
      </c>
      <c r="F2536" s="104">
        <v>48210</v>
      </c>
      <c r="G2536" s="104">
        <v>38660</v>
      </c>
      <c r="H2536" s="105">
        <v>13921.57</v>
      </c>
      <c r="I2536" s="105">
        <v>18541.57</v>
      </c>
      <c r="J2536" s="106">
        <v>12650</v>
      </c>
      <c r="K2536" s="107">
        <v>10</v>
      </c>
      <c r="L2536" s="105">
        <v>28085</v>
      </c>
      <c r="M2536" s="105">
        <v>26931</v>
      </c>
      <c r="N2536" s="106">
        <v>2415</v>
      </c>
      <c r="O2536" s="107">
        <v>11715</v>
      </c>
      <c r="P2536" s="113"/>
      <c r="Q2536" s="113"/>
      <c r="R2536" s="106"/>
      <c r="S2536" s="107"/>
      <c r="T2536" s="105"/>
      <c r="U2536" s="105"/>
      <c r="V2536" s="106"/>
      <c r="W2536" s="107"/>
      <c r="X2536" s="105"/>
      <c r="Y2536" s="105"/>
      <c r="Z2536" s="106"/>
      <c r="AA2536" s="107"/>
      <c r="AB2536" s="105"/>
      <c r="AC2536" s="105"/>
      <c r="AD2536" s="33" t="s">
        <v>1416</v>
      </c>
      <c r="AE2536" s="19" t="s">
        <v>1434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1365</v>
      </c>
      <c r="B2537" s="111" t="s">
        <v>106</v>
      </c>
      <c r="C2537" s="112" t="s">
        <v>107</v>
      </c>
      <c r="D2537" s="21">
        <f t="shared" si="43"/>
        <v>0</v>
      </c>
      <c r="E2537" s="24">
        <f t="shared" si="43"/>
        <v>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1417</v>
      </c>
      <c r="AE2537" s="19" t="s">
        <v>1434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1365</v>
      </c>
      <c r="B2538" s="111" t="s">
        <v>108</v>
      </c>
      <c r="C2538" s="112" t="s">
        <v>109</v>
      </c>
      <c r="D2538" s="21">
        <f t="shared" si="43"/>
        <v>310460</v>
      </c>
      <c r="E2538" s="24">
        <f t="shared" si="43"/>
        <v>332370</v>
      </c>
      <c r="F2538" s="104">
        <v>88380</v>
      </c>
      <c r="G2538" s="104">
        <v>95500</v>
      </c>
      <c r="H2538" s="105">
        <v>174070</v>
      </c>
      <c r="I2538" s="105">
        <v>181570</v>
      </c>
      <c r="J2538" s="106">
        <v>20070</v>
      </c>
      <c r="K2538" s="107">
        <v>6160</v>
      </c>
      <c r="L2538" s="105">
        <v>7500</v>
      </c>
      <c r="M2538" s="105">
        <v>21120</v>
      </c>
      <c r="N2538" s="106">
        <v>20440</v>
      </c>
      <c r="O2538" s="107">
        <v>28020</v>
      </c>
      <c r="P2538" s="113"/>
      <c r="Q2538" s="113"/>
      <c r="R2538" s="106"/>
      <c r="S2538" s="107"/>
      <c r="T2538" s="105"/>
      <c r="U2538" s="105"/>
      <c r="V2538" s="106"/>
      <c r="W2538" s="107"/>
      <c r="X2538" s="105"/>
      <c r="Y2538" s="105"/>
      <c r="Z2538" s="106"/>
      <c r="AA2538" s="107"/>
      <c r="AB2538" s="105"/>
      <c r="AC2538" s="105"/>
      <c r="AD2538" s="33" t="s">
        <v>1418</v>
      </c>
      <c r="AE2538" s="19" t="s">
        <v>1434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1365</v>
      </c>
      <c r="B2539" s="111" t="s">
        <v>110</v>
      </c>
      <c r="C2539" s="112" t="s">
        <v>111</v>
      </c>
      <c r="D2539" s="21">
        <f t="shared" si="43"/>
        <v>3112936.6100000003</v>
      </c>
      <c r="E2539" s="24">
        <f t="shared" si="43"/>
        <v>2538818.46</v>
      </c>
      <c r="F2539" s="104">
        <v>414371</v>
      </c>
      <c r="G2539" s="104">
        <v>389315.63</v>
      </c>
      <c r="H2539" s="105">
        <v>549585.66</v>
      </c>
      <c r="I2539" s="105">
        <v>512824.21</v>
      </c>
      <c r="J2539" s="106">
        <v>858896</v>
      </c>
      <c r="K2539" s="107">
        <v>524853.16</v>
      </c>
      <c r="L2539" s="105">
        <v>498245.15</v>
      </c>
      <c r="M2539" s="105">
        <v>503734.66</v>
      </c>
      <c r="N2539" s="106">
        <v>791838.8</v>
      </c>
      <c r="O2539" s="107">
        <v>608090.80000000005</v>
      </c>
      <c r="P2539" s="105"/>
      <c r="Q2539" s="105"/>
      <c r="R2539" s="106"/>
      <c r="S2539" s="107"/>
      <c r="T2539" s="105"/>
      <c r="U2539" s="105"/>
      <c r="V2539" s="106"/>
      <c r="W2539" s="107"/>
      <c r="X2539" s="105"/>
      <c r="Y2539" s="105"/>
      <c r="Z2539" s="106"/>
      <c r="AA2539" s="107"/>
      <c r="AB2539" s="105"/>
      <c r="AC2539" s="105"/>
      <c r="AD2539" s="33" t="s">
        <v>1419</v>
      </c>
      <c r="AE2539" s="19" t="s">
        <v>1434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1365</v>
      </c>
      <c r="B2540" s="111" t="s">
        <v>112</v>
      </c>
      <c r="C2540" s="112" t="s">
        <v>113</v>
      </c>
      <c r="D2540" s="21">
        <f t="shared" si="43"/>
        <v>185324</v>
      </c>
      <c r="E2540" s="24">
        <f t="shared" si="43"/>
        <v>172155</v>
      </c>
      <c r="F2540" s="104">
        <v>30696</v>
      </c>
      <c r="G2540" s="104">
        <v>30155</v>
      </c>
      <c r="H2540" s="113">
        <v>36156</v>
      </c>
      <c r="I2540" s="113">
        <v>24773</v>
      </c>
      <c r="J2540" s="31">
        <v>34990</v>
      </c>
      <c r="K2540" s="32">
        <v>36670</v>
      </c>
      <c r="L2540" s="113">
        <v>50802</v>
      </c>
      <c r="M2540" s="113">
        <v>51977</v>
      </c>
      <c r="N2540" s="31">
        <v>32680</v>
      </c>
      <c r="O2540" s="32">
        <v>28580</v>
      </c>
      <c r="P2540" s="105"/>
      <c r="Q2540" s="105"/>
      <c r="R2540" s="31"/>
      <c r="S2540" s="32"/>
      <c r="T2540" s="113"/>
      <c r="U2540" s="113"/>
      <c r="V2540" s="31"/>
      <c r="W2540" s="32"/>
      <c r="X2540" s="113"/>
      <c r="Y2540" s="113"/>
      <c r="Z2540" s="31"/>
      <c r="AA2540" s="32"/>
      <c r="AB2540" s="113"/>
      <c r="AC2540" s="113"/>
      <c r="AD2540" s="33" t="s">
        <v>1420</v>
      </c>
      <c r="AE2540" s="19" t="s">
        <v>1434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1365</v>
      </c>
      <c r="B2541" s="111" t="s">
        <v>114</v>
      </c>
      <c r="C2541" s="112" t="s">
        <v>115</v>
      </c>
      <c r="D2541" s="21">
        <f t="shared" si="43"/>
        <v>3400</v>
      </c>
      <c r="E2541" s="24">
        <f t="shared" si="43"/>
        <v>3400</v>
      </c>
      <c r="F2541" s="104">
        <v>2500</v>
      </c>
      <c r="G2541" s="104">
        <v>2500</v>
      </c>
      <c r="H2541" s="105">
        <v>900</v>
      </c>
      <c r="I2541" s="105">
        <v>900</v>
      </c>
      <c r="J2541" s="106"/>
      <c r="K2541" s="107"/>
      <c r="L2541" s="105"/>
      <c r="M2541" s="105"/>
      <c r="N2541" s="106"/>
      <c r="O2541" s="107"/>
      <c r="P2541" s="113"/>
      <c r="Q2541" s="113"/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1421</v>
      </c>
      <c r="AE2541" s="19" t="s">
        <v>1434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1365</v>
      </c>
      <c r="B2542" s="111" t="s">
        <v>116</v>
      </c>
      <c r="C2542" s="112" t="s">
        <v>117</v>
      </c>
      <c r="D2542" s="21">
        <f t="shared" si="43"/>
        <v>23200</v>
      </c>
      <c r="E2542" s="24">
        <f t="shared" si="43"/>
        <v>23200</v>
      </c>
      <c r="F2542" s="104">
        <v>23200</v>
      </c>
      <c r="G2542" s="104">
        <v>23200</v>
      </c>
      <c r="H2542" s="105"/>
      <c r="I2542" s="105"/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1365</v>
      </c>
      <c r="B2543" s="111" t="s">
        <v>118</v>
      </c>
      <c r="C2543" s="112" t="s">
        <v>119</v>
      </c>
      <c r="D2543" s="21">
        <f t="shared" si="43"/>
        <v>0</v>
      </c>
      <c r="E2543" s="24">
        <f t="shared" si="43"/>
        <v>0</v>
      </c>
      <c r="F2543" s="104"/>
      <c r="G2543" s="104"/>
      <c r="H2543" s="113"/>
      <c r="I2543" s="113"/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1365</v>
      </c>
      <c r="B2544" s="111" t="s">
        <v>120</v>
      </c>
      <c r="C2544" s="112" t="s">
        <v>121</v>
      </c>
      <c r="D2544" s="21">
        <f t="shared" si="43"/>
        <v>0</v>
      </c>
      <c r="E2544" s="24">
        <f t="shared" si="43"/>
        <v>0</v>
      </c>
      <c r="F2544" s="104"/>
      <c r="G2544" s="104"/>
      <c r="H2544" s="105"/>
      <c r="I2544" s="105"/>
      <c r="J2544" s="106"/>
      <c r="K2544" s="107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1365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1365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1365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1365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1365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>
        <v>0</v>
      </c>
      <c r="I2549" s="113">
        <v>0</v>
      </c>
      <c r="J2549" s="31">
        <v>0</v>
      </c>
      <c r="K2549" s="32">
        <v>0</v>
      </c>
      <c r="L2549" s="113">
        <v>0</v>
      </c>
      <c r="M2549" s="113">
        <v>0</v>
      </c>
      <c r="N2549" s="31">
        <v>0</v>
      </c>
      <c r="O2549" s="32">
        <v>0</v>
      </c>
      <c r="P2549" s="105"/>
      <c r="Q2549" s="105"/>
      <c r="R2549" s="31"/>
      <c r="S2549" s="32"/>
      <c r="T2549" s="113"/>
      <c r="U2549" s="113"/>
      <c r="V2549" s="31"/>
      <c r="W2549" s="32"/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1365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1365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2008896.6500000001</v>
      </c>
      <c r="F2551" s="104">
        <v>0</v>
      </c>
      <c r="G2551" s="104">
        <v>401779.33</v>
      </c>
      <c r="H2551" s="113">
        <v>0</v>
      </c>
      <c r="I2551" s="113">
        <v>401779.33</v>
      </c>
      <c r="J2551" s="31">
        <v>0</v>
      </c>
      <c r="K2551" s="32">
        <v>401779.33</v>
      </c>
      <c r="L2551" s="113">
        <v>0</v>
      </c>
      <c r="M2551" s="113">
        <v>401779.33</v>
      </c>
      <c r="N2551" s="31">
        <v>0</v>
      </c>
      <c r="O2551" s="32">
        <v>401779.33</v>
      </c>
      <c r="P2551" s="105"/>
      <c r="Q2551" s="105"/>
      <c r="R2551" s="31"/>
      <c r="S2551" s="32"/>
      <c r="T2551" s="113"/>
      <c r="U2551" s="113"/>
      <c r="V2551" s="31"/>
      <c r="W2551" s="32"/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1365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/>
      <c r="G2552" s="104"/>
      <c r="H2552" s="113"/>
      <c r="I2552" s="113"/>
      <c r="J2552" s="31"/>
      <c r="K2552" s="32"/>
      <c r="L2552" s="113"/>
      <c r="M2552" s="113"/>
      <c r="N2552" s="31"/>
      <c r="O2552" s="32"/>
      <c r="P2552" s="113"/>
      <c r="Q2552" s="113"/>
      <c r="R2552" s="31"/>
      <c r="S2552" s="32"/>
      <c r="T2552" s="113"/>
      <c r="U2552" s="113"/>
      <c r="V2552" s="31"/>
      <c r="W2552" s="32"/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1365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1365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0</v>
      </c>
      <c r="F2554" s="104"/>
      <c r="G2554" s="104"/>
      <c r="H2554" s="105"/>
      <c r="I2554" s="105"/>
      <c r="J2554" s="106"/>
      <c r="K2554" s="107"/>
      <c r="L2554" s="105"/>
      <c r="M2554" s="105"/>
      <c r="N2554" s="106"/>
      <c r="O2554" s="107"/>
      <c r="P2554" s="113"/>
      <c r="Q2554" s="113"/>
      <c r="R2554" s="106"/>
      <c r="S2554" s="107"/>
      <c r="T2554" s="105"/>
      <c r="U2554" s="105"/>
      <c r="V2554" s="106"/>
      <c r="W2554" s="107"/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1365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>
        <v>0</v>
      </c>
      <c r="G2555" s="104">
        <v>0</v>
      </c>
      <c r="H2555" s="113">
        <v>0</v>
      </c>
      <c r="I2555" s="113">
        <v>0</v>
      </c>
      <c r="J2555" s="31">
        <v>0</v>
      </c>
      <c r="K2555" s="32">
        <v>0</v>
      </c>
      <c r="L2555" s="113">
        <v>0</v>
      </c>
      <c r="M2555" s="113">
        <v>0</v>
      </c>
      <c r="N2555" s="31">
        <v>0</v>
      </c>
      <c r="O2555" s="32">
        <v>0</v>
      </c>
      <c r="P2555" s="105"/>
      <c r="Q2555" s="105"/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1365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1365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6543588.5</v>
      </c>
      <c r="F2557" s="104">
        <v>0</v>
      </c>
      <c r="G2557" s="104">
        <v>1308717.7</v>
      </c>
      <c r="H2557" s="105">
        <v>0</v>
      </c>
      <c r="I2557" s="105">
        <v>1308717.7</v>
      </c>
      <c r="J2557" s="106">
        <v>0</v>
      </c>
      <c r="K2557" s="107">
        <v>1308717.7</v>
      </c>
      <c r="L2557" s="105">
        <v>0</v>
      </c>
      <c r="M2557" s="105">
        <v>1308717.7</v>
      </c>
      <c r="N2557" s="106">
        <v>0</v>
      </c>
      <c r="O2557" s="107">
        <v>1308717.7</v>
      </c>
      <c r="P2557" s="105"/>
      <c r="Q2557" s="105"/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1365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1365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1365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1365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/>
      <c r="G2561" s="104"/>
      <c r="H2561" s="113"/>
      <c r="I2561" s="113"/>
      <c r="J2561" s="31"/>
      <c r="K2561" s="32"/>
      <c r="L2561" s="113"/>
      <c r="M2561" s="113"/>
      <c r="N2561" s="31"/>
      <c r="O2561" s="32"/>
      <c r="P2561" s="113"/>
      <c r="Q2561" s="113"/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1365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/>
      <c r="G2562" s="104"/>
      <c r="H2562" s="113"/>
      <c r="I2562" s="113"/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1365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>
        <v>0</v>
      </c>
      <c r="G2563" s="104">
        <v>0</v>
      </c>
      <c r="H2563" s="105">
        <v>0</v>
      </c>
      <c r="I2563" s="105">
        <v>0</v>
      </c>
      <c r="J2563" s="106">
        <v>0</v>
      </c>
      <c r="K2563" s="107">
        <v>0</v>
      </c>
      <c r="L2563" s="105">
        <v>0</v>
      </c>
      <c r="M2563" s="105">
        <v>0</v>
      </c>
      <c r="N2563" s="106">
        <v>0</v>
      </c>
      <c r="O2563" s="107">
        <v>0</v>
      </c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1365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1365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>
        <v>0</v>
      </c>
      <c r="G2565" s="104">
        <v>0</v>
      </c>
      <c r="H2565" s="105">
        <v>0</v>
      </c>
      <c r="I2565" s="105">
        <v>0</v>
      </c>
      <c r="J2565" s="106">
        <v>0</v>
      </c>
      <c r="K2565" s="107">
        <v>0</v>
      </c>
      <c r="L2565" s="105">
        <v>0</v>
      </c>
      <c r="M2565" s="105">
        <v>0</v>
      </c>
      <c r="N2565" s="106">
        <v>0</v>
      </c>
      <c r="O2565" s="107">
        <v>0</v>
      </c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1365</v>
      </c>
      <c r="B2566" s="111" t="s">
        <v>164</v>
      </c>
      <c r="C2566" s="112" t="s">
        <v>165</v>
      </c>
      <c r="D2566" s="21">
        <f t="shared" si="44"/>
        <v>0</v>
      </c>
      <c r="E2566" s="24">
        <f t="shared" si="44"/>
        <v>0</v>
      </c>
      <c r="F2566" s="104">
        <v>0</v>
      </c>
      <c r="G2566" s="104">
        <v>0</v>
      </c>
      <c r="H2566" s="113">
        <v>0</v>
      </c>
      <c r="I2566" s="113">
        <v>0</v>
      </c>
      <c r="J2566" s="31">
        <v>0</v>
      </c>
      <c r="K2566" s="32">
        <v>0</v>
      </c>
      <c r="L2566" s="113">
        <v>0</v>
      </c>
      <c r="M2566" s="113">
        <v>0</v>
      </c>
      <c r="N2566" s="31">
        <v>0</v>
      </c>
      <c r="O2566" s="32">
        <v>0</v>
      </c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1365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1365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1365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1365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1365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1365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1365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0</v>
      </c>
      <c r="F2573" s="104"/>
      <c r="G2573" s="104"/>
      <c r="H2573" s="113"/>
      <c r="I2573" s="113"/>
      <c r="J2573" s="31"/>
      <c r="K2573" s="32"/>
      <c r="L2573" s="113"/>
      <c r="M2573" s="113"/>
      <c r="N2573" s="31"/>
      <c r="O2573" s="32"/>
      <c r="P2573" s="113"/>
      <c r="Q2573" s="113"/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1365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/>
      <c r="G2574" s="104"/>
      <c r="H2574" s="113"/>
      <c r="I2574" s="113"/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1365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>
        <v>0</v>
      </c>
      <c r="G2575" s="104">
        <v>0</v>
      </c>
      <c r="H2575" s="113">
        <v>0</v>
      </c>
      <c r="I2575" s="113">
        <v>0</v>
      </c>
      <c r="J2575" s="31">
        <v>0</v>
      </c>
      <c r="K2575" s="32">
        <v>0</v>
      </c>
      <c r="L2575" s="113">
        <v>0</v>
      </c>
      <c r="M2575" s="113">
        <v>0</v>
      </c>
      <c r="N2575" s="31">
        <v>0</v>
      </c>
      <c r="O2575" s="32">
        <v>0</v>
      </c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1365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1365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>
        <v>0</v>
      </c>
      <c r="G2577" s="104">
        <v>0</v>
      </c>
      <c r="H2577" s="113">
        <v>0</v>
      </c>
      <c r="I2577" s="113">
        <v>0</v>
      </c>
      <c r="J2577" s="31">
        <v>0</v>
      </c>
      <c r="K2577" s="32">
        <v>0</v>
      </c>
      <c r="L2577" s="113">
        <v>0</v>
      </c>
      <c r="M2577" s="113">
        <v>0</v>
      </c>
      <c r="N2577" s="31">
        <v>0</v>
      </c>
      <c r="O2577" s="32">
        <v>0</v>
      </c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1365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211675</v>
      </c>
      <c r="F2578" s="104">
        <v>0</v>
      </c>
      <c r="G2578" s="104">
        <v>42335</v>
      </c>
      <c r="H2578" s="105">
        <v>0</v>
      </c>
      <c r="I2578" s="105">
        <v>42335</v>
      </c>
      <c r="J2578" s="106">
        <v>0</v>
      </c>
      <c r="K2578" s="107">
        <v>42335</v>
      </c>
      <c r="L2578" s="105">
        <v>0</v>
      </c>
      <c r="M2578" s="105">
        <v>42335</v>
      </c>
      <c r="N2578" s="106">
        <v>0</v>
      </c>
      <c r="O2578" s="107">
        <v>42335</v>
      </c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1365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/>
      <c r="G2579" s="104"/>
      <c r="H2579" s="105"/>
      <c r="I2579" s="105"/>
      <c r="J2579" s="106"/>
      <c r="K2579" s="107"/>
      <c r="L2579" s="105"/>
      <c r="M2579" s="105"/>
      <c r="N2579" s="106"/>
      <c r="O2579" s="107"/>
      <c r="P2579" s="105"/>
      <c r="Q2579" s="105"/>
      <c r="R2579" s="106"/>
      <c r="S2579" s="107"/>
      <c r="T2579" s="105"/>
      <c r="U2579" s="105"/>
      <c r="V2579" s="106"/>
      <c r="W2579" s="107"/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1365</v>
      </c>
      <c r="B2580" s="111" t="s">
        <v>192</v>
      </c>
      <c r="C2580" s="112" t="s">
        <v>193</v>
      </c>
      <c r="D2580" s="21">
        <f t="shared" si="44"/>
        <v>0</v>
      </c>
      <c r="E2580" s="24">
        <f t="shared" si="44"/>
        <v>0</v>
      </c>
      <c r="F2580" s="104"/>
      <c r="G2580" s="104"/>
      <c r="H2580" s="105"/>
      <c r="I2580" s="105"/>
      <c r="J2580" s="106"/>
      <c r="K2580" s="107"/>
      <c r="L2580" s="105"/>
      <c r="M2580" s="105"/>
      <c r="N2580" s="106"/>
      <c r="O2580" s="107"/>
      <c r="P2580" s="105"/>
      <c r="Q2580" s="105"/>
      <c r="R2580" s="106"/>
      <c r="S2580" s="107"/>
      <c r="T2580" s="105"/>
      <c r="U2580" s="105"/>
      <c r="V2580" s="106"/>
      <c r="W2580" s="107"/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1365</v>
      </c>
      <c r="B2581" s="111" t="s">
        <v>194</v>
      </c>
      <c r="C2581" s="112" t="s">
        <v>195</v>
      </c>
      <c r="D2581" s="21">
        <f t="shared" si="44"/>
        <v>4639500</v>
      </c>
      <c r="E2581" s="24">
        <f t="shared" si="44"/>
        <v>0</v>
      </c>
      <c r="F2581" s="104">
        <v>2516000</v>
      </c>
      <c r="G2581" s="104">
        <v>0</v>
      </c>
      <c r="H2581" s="105">
        <v>200000</v>
      </c>
      <c r="I2581" s="105">
        <v>0</v>
      </c>
      <c r="J2581" s="106">
        <v>1440000</v>
      </c>
      <c r="K2581" s="107">
        <v>0</v>
      </c>
      <c r="L2581" s="105">
        <v>483500</v>
      </c>
      <c r="M2581" s="105">
        <v>0</v>
      </c>
      <c r="N2581" s="106">
        <v>0</v>
      </c>
      <c r="O2581" s="107">
        <v>0</v>
      </c>
      <c r="P2581" s="105"/>
      <c r="Q2581" s="105"/>
      <c r="R2581" s="106"/>
      <c r="S2581" s="107"/>
      <c r="T2581" s="105"/>
      <c r="U2581" s="105"/>
      <c r="V2581" s="106"/>
      <c r="W2581" s="107"/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1365</v>
      </c>
      <c r="B2582" s="111" t="s">
        <v>196</v>
      </c>
      <c r="C2582" s="112" t="s">
        <v>197</v>
      </c>
      <c r="D2582" s="21">
        <f t="shared" si="44"/>
        <v>0</v>
      </c>
      <c r="E2582" s="24">
        <f t="shared" si="44"/>
        <v>0</v>
      </c>
      <c r="F2582" s="104"/>
      <c r="G2582" s="104"/>
      <c r="H2582" s="105"/>
      <c r="I2582" s="105"/>
      <c r="J2582" s="106"/>
      <c r="K2582" s="107"/>
      <c r="L2582" s="105"/>
      <c r="M2582" s="105"/>
      <c r="N2582" s="106"/>
      <c r="O2582" s="107"/>
      <c r="P2582" s="105"/>
      <c r="Q2582" s="105"/>
      <c r="R2582" s="106"/>
      <c r="S2582" s="107"/>
      <c r="T2582" s="105"/>
      <c r="U2582" s="105"/>
      <c r="V2582" s="106"/>
      <c r="W2582" s="107"/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1365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/>
      <c r="G2583" s="104"/>
      <c r="H2583" s="105"/>
      <c r="I2583" s="105"/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1365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/>
      <c r="G2584" s="104"/>
      <c r="H2584" s="105"/>
      <c r="I2584" s="105"/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1365</v>
      </c>
      <c r="B2585" s="111" t="s">
        <v>202</v>
      </c>
      <c r="C2585" s="112" t="s">
        <v>203</v>
      </c>
      <c r="D2585" s="21">
        <f t="shared" si="44"/>
        <v>357600</v>
      </c>
      <c r="E2585" s="24">
        <f t="shared" si="44"/>
        <v>0</v>
      </c>
      <c r="F2585" s="104">
        <v>0</v>
      </c>
      <c r="G2585" s="104">
        <v>0</v>
      </c>
      <c r="H2585" s="105">
        <v>0</v>
      </c>
      <c r="I2585" s="105">
        <v>0</v>
      </c>
      <c r="J2585" s="106">
        <v>0</v>
      </c>
      <c r="K2585" s="107">
        <v>0</v>
      </c>
      <c r="L2585" s="105">
        <v>357600</v>
      </c>
      <c r="M2585" s="105">
        <v>0</v>
      </c>
      <c r="N2585" s="106">
        <v>0</v>
      </c>
      <c r="O2585" s="107">
        <v>0</v>
      </c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1365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/>
      <c r="G2586" s="104"/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1365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>
        <v>0</v>
      </c>
      <c r="G2587" s="104">
        <v>0</v>
      </c>
      <c r="H2587" s="105">
        <v>0</v>
      </c>
      <c r="I2587" s="105">
        <v>0</v>
      </c>
      <c r="J2587" s="106">
        <v>0</v>
      </c>
      <c r="K2587" s="107">
        <v>0</v>
      </c>
      <c r="L2587" s="105">
        <v>0</v>
      </c>
      <c r="M2587" s="105">
        <v>0</v>
      </c>
      <c r="N2587" s="106">
        <v>0</v>
      </c>
      <c r="O2587" s="107">
        <v>0</v>
      </c>
      <c r="P2587" s="105"/>
      <c r="Q2587" s="105"/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1365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0</v>
      </c>
      <c r="F2588" s="104"/>
      <c r="G2588" s="104"/>
      <c r="H2588" s="105"/>
      <c r="I2588" s="105"/>
      <c r="J2588" s="106"/>
      <c r="K2588" s="107"/>
      <c r="L2588" s="105"/>
      <c r="M2588" s="105"/>
      <c r="N2588" s="106"/>
      <c r="O2588" s="107"/>
      <c r="P2588" s="105"/>
      <c r="Q2588" s="105"/>
      <c r="R2588" s="106"/>
      <c r="S2588" s="107"/>
      <c r="T2588" s="105"/>
      <c r="U2588" s="105"/>
      <c r="V2588" s="106"/>
      <c r="W2588" s="107"/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1365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0</v>
      </c>
      <c r="F2589" s="104"/>
      <c r="G2589" s="104"/>
      <c r="H2589" s="105"/>
      <c r="I2589" s="105"/>
      <c r="J2589" s="106"/>
      <c r="K2589" s="107"/>
      <c r="L2589" s="105"/>
      <c r="M2589" s="105"/>
      <c r="N2589" s="106"/>
      <c r="O2589" s="107"/>
      <c r="P2589" s="105"/>
      <c r="Q2589" s="105"/>
      <c r="R2589" s="106"/>
      <c r="S2589" s="107"/>
      <c r="T2589" s="105"/>
      <c r="U2589" s="105"/>
      <c r="V2589" s="106"/>
      <c r="W2589" s="107"/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1365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382670</v>
      </c>
      <c r="F2590" s="104">
        <v>0</v>
      </c>
      <c r="G2590" s="104">
        <v>70556</v>
      </c>
      <c r="H2590" s="105">
        <v>0</v>
      </c>
      <c r="I2590" s="105">
        <v>71222.67</v>
      </c>
      <c r="J2590" s="106">
        <v>0</v>
      </c>
      <c r="K2590" s="107">
        <v>85622.67</v>
      </c>
      <c r="L2590" s="105">
        <v>0</v>
      </c>
      <c r="M2590" s="105">
        <v>77634.33</v>
      </c>
      <c r="N2590" s="106">
        <v>0</v>
      </c>
      <c r="O2590" s="107">
        <v>77634.33</v>
      </c>
      <c r="P2590" s="105"/>
      <c r="Q2590" s="105"/>
      <c r="R2590" s="106"/>
      <c r="S2590" s="107"/>
      <c r="T2590" s="105"/>
      <c r="U2590" s="105"/>
      <c r="V2590" s="106"/>
      <c r="W2590" s="107"/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1365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0</v>
      </c>
      <c r="F2591" s="104"/>
      <c r="G2591" s="104"/>
      <c r="H2591" s="105"/>
      <c r="I2591" s="105"/>
      <c r="J2591" s="106"/>
      <c r="K2591" s="107"/>
      <c r="L2591" s="105"/>
      <c r="M2591" s="105"/>
      <c r="N2591" s="106"/>
      <c r="O2591" s="107"/>
      <c r="P2591" s="105"/>
      <c r="Q2591" s="105"/>
      <c r="R2591" s="106"/>
      <c r="S2591" s="107"/>
      <c r="T2591" s="105"/>
      <c r="U2591" s="105"/>
      <c r="V2591" s="106"/>
      <c r="W2591" s="107"/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1365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0</v>
      </c>
      <c r="F2592" s="104"/>
      <c r="G2592" s="104"/>
      <c r="H2592" s="105"/>
      <c r="I2592" s="105"/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1365</v>
      </c>
      <c r="B2593" s="111" t="s">
        <v>218</v>
      </c>
      <c r="C2593" s="112" t="s">
        <v>1590</v>
      </c>
      <c r="D2593" s="21">
        <f t="shared" si="44"/>
        <v>0</v>
      </c>
      <c r="E2593" s="24">
        <f t="shared" si="44"/>
        <v>0</v>
      </c>
      <c r="F2593" s="104"/>
      <c r="G2593" s="104"/>
      <c r="H2593" s="105"/>
      <c r="I2593" s="105"/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1365</v>
      </c>
      <c r="B2594" s="111" t="s">
        <v>219</v>
      </c>
      <c r="C2594" s="112" t="s">
        <v>1591</v>
      </c>
      <c r="D2594" s="21">
        <f t="shared" si="44"/>
        <v>0</v>
      </c>
      <c r="E2594" s="24">
        <f t="shared" si="44"/>
        <v>228648.65000000002</v>
      </c>
      <c r="F2594" s="104">
        <v>0</v>
      </c>
      <c r="G2594" s="104">
        <v>43345.73</v>
      </c>
      <c r="H2594" s="105">
        <v>0</v>
      </c>
      <c r="I2594" s="105">
        <v>43345.73</v>
      </c>
      <c r="J2594" s="106">
        <v>0</v>
      </c>
      <c r="K2594" s="107">
        <v>43345.73</v>
      </c>
      <c r="L2594" s="105">
        <v>0</v>
      </c>
      <c r="M2594" s="105">
        <v>49305.73</v>
      </c>
      <c r="N2594" s="106">
        <v>0</v>
      </c>
      <c r="O2594" s="107">
        <v>49305.73</v>
      </c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1365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/>
      <c r="G2595" s="104"/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1365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112500</v>
      </c>
      <c r="F2596" s="104">
        <v>0</v>
      </c>
      <c r="G2596" s="104">
        <v>22500</v>
      </c>
      <c r="H2596" s="105">
        <v>0</v>
      </c>
      <c r="I2596" s="105">
        <v>22500</v>
      </c>
      <c r="J2596" s="106">
        <v>0</v>
      </c>
      <c r="K2596" s="107">
        <v>22500</v>
      </c>
      <c r="L2596" s="105">
        <v>0</v>
      </c>
      <c r="M2596" s="105">
        <v>22500</v>
      </c>
      <c r="N2596" s="106">
        <v>0</v>
      </c>
      <c r="O2596" s="107">
        <v>22500</v>
      </c>
      <c r="P2596" s="105"/>
      <c r="Q2596" s="105"/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1365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1365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1365</v>
      </c>
      <c r="B2599" s="111" t="s">
        <v>228</v>
      </c>
      <c r="C2599" s="112" t="s">
        <v>229</v>
      </c>
      <c r="D2599" s="21">
        <f t="shared" si="44"/>
        <v>0</v>
      </c>
      <c r="E2599" s="24">
        <f t="shared" si="44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>
        <v>0</v>
      </c>
      <c r="K2599" s="32">
        <v>0</v>
      </c>
      <c r="L2599" s="113">
        <v>0</v>
      </c>
      <c r="M2599" s="113">
        <v>0</v>
      </c>
      <c r="N2599" s="31">
        <v>0</v>
      </c>
      <c r="O2599" s="32">
        <v>0</v>
      </c>
      <c r="P2599" s="113"/>
      <c r="Q2599" s="113"/>
      <c r="R2599" s="31"/>
      <c r="S2599" s="32"/>
      <c r="T2599" s="113"/>
      <c r="U2599" s="113"/>
      <c r="V2599" s="31"/>
      <c r="W2599" s="32"/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1365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1365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>
        <v>0</v>
      </c>
      <c r="I2601" s="113">
        <v>0</v>
      </c>
      <c r="J2601" s="31">
        <v>0</v>
      </c>
      <c r="K2601" s="32">
        <v>0</v>
      </c>
      <c r="L2601" s="113">
        <v>0</v>
      </c>
      <c r="M2601" s="113">
        <v>0</v>
      </c>
      <c r="N2601" s="31">
        <v>0</v>
      </c>
      <c r="O2601" s="32">
        <v>0</v>
      </c>
      <c r="P2601" s="105"/>
      <c r="Q2601" s="105"/>
      <c r="R2601" s="31"/>
      <c r="S2601" s="32"/>
      <c r="T2601" s="113"/>
      <c r="U2601" s="113"/>
      <c r="V2601" s="31"/>
      <c r="W2601" s="32"/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1365</v>
      </c>
      <c r="B2602" s="111" t="s">
        <v>234</v>
      </c>
      <c r="C2602" s="112" t="s">
        <v>235</v>
      </c>
      <c r="D2602" s="21">
        <f t="shared" si="44"/>
        <v>0</v>
      </c>
      <c r="E2602" s="24">
        <f t="shared" si="44"/>
        <v>0</v>
      </c>
      <c r="F2602" s="104">
        <v>0</v>
      </c>
      <c r="G2602" s="104">
        <v>0</v>
      </c>
      <c r="H2602" s="105">
        <v>0</v>
      </c>
      <c r="I2602" s="105">
        <v>0</v>
      </c>
      <c r="J2602" s="106">
        <v>0</v>
      </c>
      <c r="K2602" s="107">
        <v>0</v>
      </c>
      <c r="L2602" s="105">
        <v>0</v>
      </c>
      <c r="M2602" s="105">
        <v>0</v>
      </c>
      <c r="N2602" s="106">
        <v>0</v>
      </c>
      <c r="O2602" s="107">
        <v>0</v>
      </c>
      <c r="P2602" s="113"/>
      <c r="Q2602" s="113"/>
      <c r="R2602" s="106"/>
      <c r="S2602" s="107"/>
      <c r="T2602" s="105"/>
      <c r="U2602" s="105"/>
      <c r="V2602" s="106"/>
      <c r="W2602" s="107"/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1365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1365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60583.35</v>
      </c>
      <c r="F2604" s="104">
        <v>0</v>
      </c>
      <c r="G2604" s="104">
        <v>12116.67</v>
      </c>
      <c r="H2604" s="113">
        <v>0</v>
      </c>
      <c r="I2604" s="113">
        <v>12116.67</v>
      </c>
      <c r="J2604" s="31">
        <v>0</v>
      </c>
      <c r="K2604" s="32">
        <v>12116.67</v>
      </c>
      <c r="L2604" s="113">
        <v>0</v>
      </c>
      <c r="M2604" s="113">
        <v>12116.67</v>
      </c>
      <c r="N2604" s="31">
        <v>0</v>
      </c>
      <c r="O2604" s="32">
        <v>12116.67</v>
      </c>
      <c r="P2604" s="113"/>
      <c r="Q2604" s="113"/>
      <c r="R2604" s="31"/>
      <c r="S2604" s="32"/>
      <c r="T2604" s="113"/>
      <c r="U2604" s="113"/>
      <c r="V2604" s="31"/>
      <c r="W2604" s="32"/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1365</v>
      </c>
      <c r="B2605" s="111" t="s">
        <v>240</v>
      </c>
      <c r="C2605" s="112" t="s">
        <v>241</v>
      </c>
      <c r="D2605" s="21">
        <f t="shared" si="44"/>
        <v>0</v>
      </c>
      <c r="E2605" s="24">
        <f t="shared" si="44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>
        <v>0</v>
      </c>
      <c r="K2605" s="32">
        <v>0</v>
      </c>
      <c r="L2605" s="113">
        <v>0</v>
      </c>
      <c r="M2605" s="113">
        <v>0</v>
      </c>
      <c r="N2605" s="31">
        <v>0</v>
      </c>
      <c r="O2605" s="32">
        <v>0</v>
      </c>
      <c r="P2605" s="113"/>
      <c r="Q2605" s="113"/>
      <c r="R2605" s="31"/>
      <c r="S2605" s="32"/>
      <c r="T2605" s="113"/>
      <c r="U2605" s="113"/>
      <c r="V2605" s="31"/>
      <c r="W2605" s="32"/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1365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1365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>
        <v>0</v>
      </c>
      <c r="K2607" s="32">
        <v>0</v>
      </c>
      <c r="L2607" s="113">
        <v>0</v>
      </c>
      <c r="M2607" s="113">
        <v>0</v>
      </c>
      <c r="N2607" s="31">
        <v>0</v>
      </c>
      <c r="O2607" s="32">
        <v>0</v>
      </c>
      <c r="P2607" s="113"/>
      <c r="Q2607" s="113"/>
      <c r="R2607" s="31"/>
      <c r="S2607" s="32"/>
      <c r="T2607" s="113"/>
      <c r="U2607" s="113"/>
      <c r="V2607" s="31"/>
      <c r="W2607" s="32"/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1365</v>
      </c>
      <c r="B2608" s="111" t="s">
        <v>246</v>
      </c>
      <c r="C2608" s="112" t="s">
        <v>247</v>
      </c>
      <c r="D2608" s="21">
        <f t="shared" si="44"/>
        <v>0</v>
      </c>
      <c r="E2608" s="24">
        <f t="shared" si="44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>
        <v>0</v>
      </c>
      <c r="K2608" s="32">
        <v>0</v>
      </c>
      <c r="L2608" s="113">
        <v>0</v>
      </c>
      <c r="M2608" s="113">
        <v>0</v>
      </c>
      <c r="N2608" s="31">
        <v>0</v>
      </c>
      <c r="O2608" s="32">
        <v>0</v>
      </c>
      <c r="P2608" s="113"/>
      <c r="Q2608" s="113"/>
      <c r="R2608" s="31"/>
      <c r="S2608" s="32"/>
      <c r="T2608" s="113"/>
      <c r="U2608" s="113"/>
      <c r="V2608" s="31"/>
      <c r="W2608" s="32"/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1365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1365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>
        <v>0</v>
      </c>
      <c r="K2610" s="32">
        <v>0</v>
      </c>
      <c r="L2610" s="113">
        <v>0</v>
      </c>
      <c r="M2610" s="113">
        <v>0</v>
      </c>
      <c r="N2610" s="31">
        <v>0</v>
      </c>
      <c r="O2610" s="32">
        <v>0</v>
      </c>
      <c r="P2610" s="113"/>
      <c r="Q2610" s="113"/>
      <c r="R2610" s="31"/>
      <c r="S2610" s="32"/>
      <c r="T2610" s="113"/>
      <c r="U2610" s="113"/>
      <c r="V2610" s="31"/>
      <c r="W2610" s="32"/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1365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>
        <v>0</v>
      </c>
      <c r="K2611" s="32">
        <v>0</v>
      </c>
      <c r="L2611" s="113">
        <v>0</v>
      </c>
      <c r="M2611" s="113">
        <v>0</v>
      </c>
      <c r="N2611" s="31">
        <v>0</v>
      </c>
      <c r="O2611" s="32">
        <v>0</v>
      </c>
      <c r="P2611" s="113"/>
      <c r="Q2611" s="113"/>
      <c r="R2611" s="31"/>
      <c r="S2611" s="32"/>
      <c r="T2611" s="113"/>
      <c r="U2611" s="113"/>
      <c r="V2611" s="31"/>
      <c r="W2611" s="32"/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1365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1365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>
        <v>0</v>
      </c>
      <c r="K2613" s="32">
        <v>0</v>
      </c>
      <c r="L2613" s="113">
        <v>0</v>
      </c>
      <c r="M2613" s="113">
        <v>0</v>
      </c>
      <c r="N2613" s="31">
        <v>0</v>
      </c>
      <c r="O2613" s="32">
        <v>0</v>
      </c>
      <c r="P2613" s="113"/>
      <c r="Q2613" s="113"/>
      <c r="R2613" s="31"/>
      <c r="S2613" s="32"/>
      <c r="T2613" s="113"/>
      <c r="U2613" s="113"/>
      <c r="V2613" s="31"/>
      <c r="W2613" s="32"/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1365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1365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1365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1365</v>
      </c>
      <c r="B2617" s="111" t="s">
        <v>264</v>
      </c>
      <c r="C2617" s="112" t="s">
        <v>265</v>
      </c>
      <c r="D2617" s="21">
        <f t="shared" si="44"/>
        <v>10519600</v>
      </c>
      <c r="E2617" s="24">
        <f t="shared" si="44"/>
        <v>0</v>
      </c>
      <c r="F2617" s="104">
        <v>0</v>
      </c>
      <c r="G2617" s="104">
        <v>0</v>
      </c>
      <c r="H2617" s="113">
        <v>50000</v>
      </c>
      <c r="I2617" s="113">
        <v>0</v>
      </c>
      <c r="J2617" s="31">
        <v>6266500</v>
      </c>
      <c r="K2617" s="32">
        <v>0</v>
      </c>
      <c r="L2617" s="113">
        <v>3420000</v>
      </c>
      <c r="M2617" s="113">
        <v>0</v>
      </c>
      <c r="N2617" s="31">
        <v>783100</v>
      </c>
      <c r="O2617" s="32">
        <v>0</v>
      </c>
      <c r="P2617" s="113"/>
      <c r="Q2617" s="113"/>
      <c r="R2617" s="31"/>
      <c r="S2617" s="32"/>
      <c r="T2617" s="113"/>
      <c r="U2617" s="113"/>
      <c r="V2617" s="31"/>
      <c r="W2617" s="32"/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1365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1365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1317059</v>
      </c>
      <c r="F2619" s="104">
        <v>0</v>
      </c>
      <c r="G2619" s="104">
        <v>203863</v>
      </c>
      <c r="H2619" s="113">
        <v>0</v>
      </c>
      <c r="I2619" s="113">
        <v>203863</v>
      </c>
      <c r="J2619" s="31">
        <v>0</v>
      </c>
      <c r="K2619" s="32">
        <v>221005</v>
      </c>
      <c r="L2619" s="113">
        <v>0</v>
      </c>
      <c r="M2619" s="113">
        <v>309138</v>
      </c>
      <c r="N2619" s="31">
        <v>0</v>
      </c>
      <c r="O2619" s="32">
        <v>379190</v>
      </c>
      <c r="P2619" s="113"/>
      <c r="Q2619" s="113"/>
      <c r="R2619" s="31"/>
      <c r="S2619" s="32"/>
      <c r="T2619" s="113"/>
      <c r="U2619" s="113"/>
      <c r="V2619" s="31"/>
      <c r="W2619" s="32"/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1365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>
        <v>0</v>
      </c>
      <c r="K2620" s="32">
        <v>0</v>
      </c>
      <c r="L2620" s="113">
        <v>0</v>
      </c>
      <c r="M2620" s="113">
        <v>0</v>
      </c>
      <c r="N2620" s="31">
        <v>0</v>
      </c>
      <c r="O2620" s="32">
        <v>0</v>
      </c>
      <c r="P2620" s="113"/>
      <c r="Q2620" s="113"/>
      <c r="R2620" s="31"/>
      <c r="S2620" s="32"/>
      <c r="T2620" s="113"/>
      <c r="U2620" s="113"/>
      <c r="V2620" s="31"/>
      <c r="W2620" s="32"/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1365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1365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>
        <v>0</v>
      </c>
      <c r="K2622" s="32">
        <v>0</v>
      </c>
      <c r="L2622" s="113">
        <v>0</v>
      </c>
      <c r="M2622" s="113">
        <v>0</v>
      </c>
      <c r="N2622" s="31">
        <v>0</v>
      </c>
      <c r="O2622" s="32">
        <v>0</v>
      </c>
      <c r="P2622" s="113"/>
      <c r="Q2622" s="113"/>
      <c r="R2622" s="31"/>
      <c r="S2622" s="32"/>
      <c r="T2622" s="113"/>
      <c r="U2622" s="113"/>
      <c r="V2622" s="31"/>
      <c r="W2622" s="32"/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1365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1365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1365</v>
      </c>
      <c r="B2625" s="111" t="s">
        <v>280</v>
      </c>
      <c r="C2625" s="112" t="s">
        <v>1592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1365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>
        <v>0</v>
      </c>
      <c r="K2626" s="32">
        <v>0</v>
      </c>
      <c r="L2626" s="113">
        <v>0</v>
      </c>
      <c r="M2626" s="113">
        <v>0</v>
      </c>
      <c r="N2626" s="31">
        <v>0</v>
      </c>
      <c r="O2626" s="32">
        <v>0</v>
      </c>
      <c r="P2626" s="113"/>
      <c r="Q2626" s="113"/>
      <c r="R2626" s="31"/>
      <c r="S2626" s="32"/>
      <c r="T2626" s="113"/>
      <c r="U2626" s="113"/>
      <c r="V2626" s="31"/>
      <c r="W2626" s="32"/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1365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1365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>
        <v>0</v>
      </c>
      <c r="K2628" s="32">
        <v>0</v>
      </c>
      <c r="L2628" s="113">
        <v>0</v>
      </c>
      <c r="M2628" s="113">
        <v>0</v>
      </c>
      <c r="N2628" s="31">
        <v>0</v>
      </c>
      <c r="O2628" s="32">
        <v>0</v>
      </c>
      <c r="P2628" s="113"/>
      <c r="Q2628" s="113"/>
      <c r="R2628" s="31"/>
      <c r="S2628" s="32"/>
      <c r="T2628" s="113"/>
      <c r="U2628" s="113"/>
      <c r="V2628" s="31"/>
      <c r="W2628" s="32"/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1365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1365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1365</v>
      </c>
      <c r="B2631" s="111" t="s">
        <v>291</v>
      </c>
      <c r="C2631" s="112" t="s">
        <v>1593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1365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1365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1365</v>
      </c>
      <c r="B2634" s="111" t="s">
        <v>296</v>
      </c>
      <c r="C2634" s="112" t="s">
        <v>1594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1365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1365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1365</v>
      </c>
      <c r="B2637" s="111" t="s">
        <v>301</v>
      </c>
      <c r="C2637" s="112" t="s">
        <v>1595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1365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/>
      <c r="G2638" s="104"/>
      <c r="H2638" s="113"/>
      <c r="I2638" s="113"/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1365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1365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/>
      <c r="G2640" s="104"/>
      <c r="H2640" s="105"/>
      <c r="I2640" s="105"/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1365</v>
      </c>
      <c r="B2641" s="111" t="s">
        <v>308</v>
      </c>
      <c r="C2641" s="112" t="s">
        <v>309</v>
      </c>
      <c r="D2641" s="21">
        <f t="shared" si="45"/>
        <v>102283</v>
      </c>
      <c r="E2641" s="24">
        <f t="shared" si="45"/>
        <v>0</v>
      </c>
      <c r="F2641" s="104">
        <v>0</v>
      </c>
      <c r="G2641" s="104">
        <v>0</v>
      </c>
      <c r="H2641" s="105">
        <v>91033</v>
      </c>
      <c r="I2641" s="105">
        <v>0</v>
      </c>
      <c r="J2641" s="106">
        <v>0</v>
      </c>
      <c r="K2641" s="107">
        <v>0</v>
      </c>
      <c r="L2641" s="105">
        <v>11250</v>
      </c>
      <c r="M2641" s="105">
        <v>0</v>
      </c>
      <c r="N2641" s="106">
        <v>0</v>
      </c>
      <c r="O2641" s="107">
        <v>0</v>
      </c>
      <c r="P2641" s="105"/>
      <c r="Q2641" s="105"/>
      <c r="R2641" s="106"/>
      <c r="S2641" s="107"/>
      <c r="T2641" s="105"/>
      <c r="U2641" s="105"/>
      <c r="V2641" s="106"/>
      <c r="W2641" s="107"/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1365</v>
      </c>
      <c r="B2642" s="111" t="s">
        <v>310</v>
      </c>
      <c r="C2642" s="112" t="s">
        <v>311</v>
      </c>
      <c r="D2642" s="21">
        <f t="shared" si="45"/>
        <v>0</v>
      </c>
      <c r="E2642" s="24">
        <f t="shared" si="45"/>
        <v>0</v>
      </c>
      <c r="F2642" s="104">
        <v>0</v>
      </c>
      <c r="G2642" s="104">
        <v>0</v>
      </c>
      <c r="H2642" s="105">
        <v>0</v>
      </c>
      <c r="I2642" s="105">
        <v>0</v>
      </c>
      <c r="J2642" s="106">
        <v>0</v>
      </c>
      <c r="K2642" s="107">
        <v>0</v>
      </c>
      <c r="L2642" s="105">
        <v>0</v>
      </c>
      <c r="M2642" s="105">
        <v>0</v>
      </c>
      <c r="N2642" s="106">
        <v>0</v>
      </c>
      <c r="O2642" s="107">
        <v>0</v>
      </c>
      <c r="P2642" s="105"/>
      <c r="Q2642" s="105"/>
      <c r="R2642" s="106"/>
      <c r="S2642" s="107"/>
      <c r="T2642" s="105"/>
      <c r="U2642" s="105"/>
      <c r="V2642" s="106"/>
      <c r="W2642" s="107"/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1365</v>
      </c>
      <c r="B2643" s="111" t="s">
        <v>312</v>
      </c>
      <c r="C2643" s="112" t="s">
        <v>313</v>
      </c>
      <c r="D2643" s="21">
        <f t="shared" si="45"/>
        <v>20645.330000000002</v>
      </c>
      <c r="E2643" s="24">
        <f t="shared" si="45"/>
        <v>0</v>
      </c>
      <c r="F2643" s="104">
        <v>0</v>
      </c>
      <c r="G2643" s="104">
        <v>0</v>
      </c>
      <c r="H2643" s="105">
        <v>20645.330000000002</v>
      </c>
      <c r="I2643" s="105">
        <v>0</v>
      </c>
      <c r="J2643" s="106">
        <v>0</v>
      </c>
      <c r="K2643" s="107">
        <v>0</v>
      </c>
      <c r="L2643" s="105">
        <v>0</v>
      </c>
      <c r="M2643" s="105">
        <v>0</v>
      </c>
      <c r="N2643" s="106">
        <v>0</v>
      </c>
      <c r="O2643" s="107">
        <v>0</v>
      </c>
      <c r="P2643" s="105"/>
      <c r="Q2643" s="105"/>
      <c r="R2643" s="106"/>
      <c r="S2643" s="107"/>
      <c r="T2643" s="105"/>
      <c r="U2643" s="105"/>
      <c r="V2643" s="106"/>
      <c r="W2643" s="107"/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1365</v>
      </c>
      <c r="B2644" s="111" t="s">
        <v>314</v>
      </c>
      <c r="C2644" s="112" t="s">
        <v>315</v>
      </c>
      <c r="D2644" s="21">
        <f t="shared" si="45"/>
        <v>235130</v>
      </c>
      <c r="E2644" s="24">
        <f t="shared" si="45"/>
        <v>0</v>
      </c>
      <c r="F2644" s="104">
        <v>0</v>
      </c>
      <c r="G2644" s="104">
        <v>0</v>
      </c>
      <c r="H2644" s="105">
        <v>0</v>
      </c>
      <c r="I2644" s="105">
        <v>0</v>
      </c>
      <c r="J2644" s="106">
        <v>79000</v>
      </c>
      <c r="K2644" s="107">
        <v>0</v>
      </c>
      <c r="L2644" s="105">
        <v>156130</v>
      </c>
      <c r="M2644" s="105">
        <v>0</v>
      </c>
      <c r="N2644" s="106">
        <v>0</v>
      </c>
      <c r="O2644" s="107">
        <v>0</v>
      </c>
      <c r="P2644" s="105"/>
      <c r="Q2644" s="105"/>
      <c r="R2644" s="106"/>
      <c r="S2644" s="107"/>
      <c r="T2644" s="105"/>
      <c r="U2644" s="105"/>
      <c r="V2644" s="106"/>
      <c r="W2644" s="107"/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1365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>
        <v>0</v>
      </c>
      <c r="K2645" s="107">
        <v>0</v>
      </c>
      <c r="L2645" s="105">
        <v>0</v>
      </c>
      <c r="M2645" s="105">
        <v>0</v>
      </c>
      <c r="N2645" s="106">
        <v>0</v>
      </c>
      <c r="O2645" s="107">
        <v>0</v>
      </c>
      <c r="P2645" s="105"/>
      <c r="Q2645" s="105"/>
      <c r="R2645" s="106"/>
      <c r="S2645" s="107"/>
      <c r="T2645" s="105"/>
      <c r="U2645" s="105"/>
      <c r="V2645" s="106"/>
      <c r="W2645" s="107"/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1365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>
        <v>0</v>
      </c>
      <c r="G2646" s="104">
        <v>0</v>
      </c>
      <c r="H2646" s="113">
        <v>0</v>
      </c>
      <c r="I2646" s="113">
        <v>0</v>
      </c>
      <c r="J2646" s="31">
        <v>0</v>
      </c>
      <c r="K2646" s="32">
        <v>0</v>
      </c>
      <c r="L2646" s="113">
        <v>0</v>
      </c>
      <c r="M2646" s="113">
        <v>0</v>
      </c>
      <c r="N2646" s="31">
        <v>0</v>
      </c>
      <c r="O2646" s="32">
        <v>0</v>
      </c>
      <c r="P2646" s="105"/>
      <c r="Q2646" s="105"/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1365</v>
      </c>
      <c r="B2647" s="111" t="s">
        <v>320</v>
      </c>
      <c r="C2647" s="112" t="s">
        <v>321</v>
      </c>
      <c r="D2647" s="21">
        <f t="shared" si="45"/>
        <v>12868450</v>
      </c>
      <c r="E2647" s="24">
        <f t="shared" si="45"/>
        <v>1599700</v>
      </c>
      <c r="F2647" s="104">
        <v>137410</v>
      </c>
      <c r="G2647" s="104">
        <v>0</v>
      </c>
      <c r="H2647" s="113">
        <v>112800</v>
      </c>
      <c r="I2647" s="113">
        <v>0</v>
      </c>
      <c r="J2647" s="31">
        <v>2113240</v>
      </c>
      <c r="K2647" s="32">
        <v>0</v>
      </c>
      <c r="L2647" s="113">
        <v>3467700</v>
      </c>
      <c r="M2647" s="113">
        <v>0</v>
      </c>
      <c r="N2647" s="31">
        <v>7037300</v>
      </c>
      <c r="O2647" s="32">
        <v>1599700</v>
      </c>
      <c r="P2647" s="113"/>
      <c r="Q2647" s="113"/>
      <c r="R2647" s="31"/>
      <c r="S2647" s="32"/>
      <c r="T2647" s="113"/>
      <c r="U2647" s="113"/>
      <c r="V2647" s="31"/>
      <c r="W2647" s="32"/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1365</v>
      </c>
      <c r="B2648" s="111" t="s">
        <v>322</v>
      </c>
      <c r="C2648" s="112" t="s">
        <v>323</v>
      </c>
      <c r="D2648" s="21">
        <f t="shared" si="45"/>
        <v>186300</v>
      </c>
      <c r="E2648" s="24">
        <f t="shared" si="45"/>
        <v>0</v>
      </c>
      <c r="F2648" s="104">
        <v>106300</v>
      </c>
      <c r="G2648" s="104">
        <v>0</v>
      </c>
      <c r="H2648" s="105">
        <v>0</v>
      </c>
      <c r="I2648" s="105">
        <v>0</v>
      </c>
      <c r="J2648" s="106">
        <v>46000</v>
      </c>
      <c r="K2648" s="107">
        <v>0</v>
      </c>
      <c r="L2648" s="105">
        <v>0</v>
      </c>
      <c r="M2648" s="105">
        <v>0</v>
      </c>
      <c r="N2648" s="106">
        <v>34000</v>
      </c>
      <c r="O2648" s="107">
        <v>0</v>
      </c>
      <c r="P2648" s="113"/>
      <c r="Q2648" s="113"/>
      <c r="R2648" s="106"/>
      <c r="S2648" s="107"/>
      <c r="T2648" s="105"/>
      <c r="U2648" s="105"/>
      <c r="V2648" s="106"/>
      <c r="W2648" s="107"/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1365</v>
      </c>
      <c r="B2649" s="111" t="s">
        <v>324</v>
      </c>
      <c r="C2649" s="112" t="s">
        <v>325</v>
      </c>
      <c r="D2649" s="21">
        <f t="shared" si="45"/>
        <v>243400</v>
      </c>
      <c r="E2649" s="24">
        <f t="shared" si="45"/>
        <v>0</v>
      </c>
      <c r="F2649" s="104">
        <v>0</v>
      </c>
      <c r="G2649" s="104">
        <v>0</v>
      </c>
      <c r="H2649" s="113">
        <v>0</v>
      </c>
      <c r="I2649" s="113">
        <v>0</v>
      </c>
      <c r="J2649" s="31">
        <v>0</v>
      </c>
      <c r="K2649" s="32">
        <v>0</v>
      </c>
      <c r="L2649" s="113">
        <v>50800</v>
      </c>
      <c r="M2649" s="113">
        <v>0</v>
      </c>
      <c r="N2649" s="31">
        <v>192600</v>
      </c>
      <c r="O2649" s="32">
        <v>0</v>
      </c>
      <c r="P2649" s="105"/>
      <c r="Q2649" s="105"/>
      <c r="R2649" s="31"/>
      <c r="S2649" s="32"/>
      <c r="T2649" s="113"/>
      <c r="U2649" s="113"/>
      <c r="V2649" s="31"/>
      <c r="W2649" s="32"/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1365</v>
      </c>
      <c r="B2650" s="111" t="s">
        <v>326</v>
      </c>
      <c r="C2650" s="112" t="s">
        <v>327</v>
      </c>
      <c r="D2650" s="21">
        <f t="shared" si="45"/>
        <v>338500</v>
      </c>
      <c r="E2650" s="24">
        <f t="shared" si="45"/>
        <v>0</v>
      </c>
      <c r="F2650" s="104">
        <v>0</v>
      </c>
      <c r="G2650" s="104">
        <v>0</v>
      </c>
      <c r="H2650" s="105">
        <v>338500</v>
      </c>
      <c r="I2650" s="105">
        <v>0</v>
      </c>
      <c r="J2650" s="106">
        <v>0</v>
      </c>
      <c r="K2650" s="107">
        <v>0</v>
      </c>
      <c r="L2650" s="105">
        <v>0</v>
      </c>
      <c r="M2650" s="105">
        <v>0</v>
      </c>
      <c r="N2650" s="106">
        <v>0</v>
      </c>
      <c r="O2650" s="107">
        <v>0</v>
      </c>
      <c r="P2650" s="113"/>
      <c r="Q2650" s="113"/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1365</v>
      </c>
      <c r="B2651" s="111" t="s">
        <v>328</v>
      </c>
      <c r="C2651" s="112" t="s">
        <v>329</v>
      </c>
      <c r="D2651" s="21">
        <f t="shared" si="45"/>
        <v>0</v>
      </c>
      <c r="E2651" s="24">
        <f t="shared" si="45"/>
        <v>281891.31</v>
      </c>
      <c r="F2651" s="104">
        <v>0</v>
      </c>
      <c r="G2651" s="104">
        <v>54847.53</v>
      </c>
      <c r="H2651" s="113">
        <v>0</v>
      </c>
      <c r="I2651" s="113">
        <v>57021.67</v>
      </c>
      <c r="J2651" s="31">
        <v>0</v>
      </c>
      <c r="K2651" s="32">
        <v>56811.33</v>
      </c>
      <c r="L2651" s="113">
        <v>0</v>
      </c>
      <c r="M2651" s="113">
        <v>56607.39</v>
      </c>
      <c r="N2651" s="31">
        <v>0</v>
      </c>
      <c r="O2651" s="32">
        <v>56603.39</v>
      </c>
      <c r="P2651" s="105"/>
      <c r="Q2651" s="105"/>
      <c r="R2651" s="31"/>
      <c r="S2651" s="32"/>
      <c r="T2651" s="113"/>
      <c r="U2651" s="113"/>
      <c r="V2651" s="31"/>
      <c r="W2651" s="32"/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1365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145250</v>
      </c>
      <c r="F2652" s="104">
        <v>0</v>
      </c>
      <c r="G2652" s="104">
        <v>29050</v>
      </c>
      <c r="H2652" s="113">
        <v>0</v>
      </c>
      <c r="I2652" s="113">
        <v>29050</v>
      </c>
      <c r="J2652" s="31">
        <v>0</v>
      </c>
      <c r="K2652" s="32">
        <v>29050</v>
      </c>
      <c r="L2652" s="113">
        <v>0</v>
      </c>
      <c r="M2652" s="113">
        <v>29050</v>
      </c>
      <c r="N2652" s="31">
        <v>0</v>
      </c>
      <c r="O2652" s="32">
        <v>29050</v>
      </c>
      <c r="P2652" s="113"/>
      <c r="Q2652" s="113"/>
      <c r="R2652" s="31"/>
      <c r="S2652" s="32"/>
      <c r="T2652" s="113"/>
      <c r="U2652" s="113"/>
      <c r="V2652" s="31"/>
      <c r="W2652" s="32"/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1365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329627.21000000002</v>
      </c>
      <c r="F2653" s="104">
        <v>0</v>
      </c>
      <c r="G2653" s="104">
        <v>65650.17</v>
      </c>
      <c r="H2653" s="113">
        <v>0</v>
      </c>
      <c r="I2653" s="113">
        <v>65994.259999999995</v>
      </c>
      <c r="J2653" s="31">
        <v>0</v>
      </c>
      <c r="K2653" s="32">
        <v>65994.259999999995</v>
      </c>
      <c r="L2653" s="113">
        <v>0</v>
      </c>
      <c r="M2653" s="113">
        <v>65994.259999999995</v>
      </c>
      <c r="N2653" s="31">
        <v>0</v>
      </c>
      <c r="O2653" s="32">
        <v>65994.259999999995</v>
      </c>
      <c r="P2653" s="113"/>
      <c r="Q2653" s="113"/>
      <c r="R2653" s="31"/>
      <c r="S2653" s="32"/>
      <c r="T2653" s="113"/>
      <c r="U2653" s="113"/>
      <c r="V2653" s="31"/>
      <c r="W2653" s="32"/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1365</v>
      </c>
      <c r="B2654" s="111" t="s">
        <v>334</v>
      </c>
      <c r="C2654" s="112" t="s">
        <v>335</v>
      </c>
      <c r="D2654" s="21">
        <f t="shared" si="45"/>
        <v>0</v>
      </c>
      <c r="E2654" s="24">
        <f t="shared" si="45"/>
        <v>103255.19999999998</v>
      </c>
      <c r="F2654" s="104">
        <v>0</v>
      </c>
      <c r="G2654" s="104">
        <v>18820.169999999998</v>
      </c>
      <c r="H2654" s="113">
        <v>0</v>
      </c>
      <c r="I2654" s="113">
        <v>18820.169999999998</v>
      </c>
      <c r="J2654" s="31">
        <v>0</v>
      </c>
      <c r="K2654" s="32">
        <v>20136.84</v>
      </c>
      <c r="L2654" s="113">
        <v>0</v>
      </c>
      <c r="M2654" s="113">
        <v>22739.01</v>
      </c>
      <c r="N2654" s="31">
        <v>0</v>
      </c>
      <c r="O2654" s="32">
        <v>22739.01</v>
      </c>
      <c r="P2654" s="113"/>
      <c r="Q2654" s="113"/>
      <c r="R2654" s="31"/>
      <c r="S2654" s="32"/>
      <c r="T2654" s="113"/>
      <c r="U2654" s="113"/>
      <c r="V2654" s="31"/>
      <c r="W2654" s="32"/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1365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28438.340000000004</v>
      </c>
      <c r="F2655" s="104">
        <v>0</v>
      </c>
      <c r="G2655" s="104">
        <v>5981.6</v>
      </c>
      <c r="H2655" s="113">
        <v>0</v>
      </c>
      <c r="I2655" s="113">
        <v>5981.6</v>
      </c>
      <c r="J2655" s="31">
        <v>0</v>
      </c>
      <c r="K2655" s="32">
        <v>5979.6</v>
      </c>
      <c r="L2655" s="113">
        <v>0</v>
      </c>
      <c r="M2655" s="113">
        <v>5248.27</v>
      </c>
      <c r="N2655" s="31">
        <v>0</v>
      </c>
      <c r="O2655" s="32">
        <v>5247.27</v>
      </c>
      <c r="P2655" s="113"/>
      <c r="Q2655" s="113"/>
      <c r="R2655" s="31"/>
      <c r="S2655" s="32"/>
      <c r="T2655" s="113"/>
      <c r="U2655" s="113"/>
      <c r="V2655" s="31"/>
      <c r="W2655" s="32"/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1365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286.49</v>
      </c>
      <c r="F2656" s="104">
        <v>0</v>
      </c>
      <c r="G2656" s="104">
        <v>95.83</v>
      </c>
      <c r="H2656" s="113">
        <v>0</v>
      </c>
      <c r="I2656" s="113">
        <v>95.83</v>
      </c>
      <c r="J2656" s="31">
        <v>0</v>
      </c>
      <c r="K2656" s="32">
        <v>94.83</v>
      </c>
      <c r="L2656" s="113">
        <v>0</v>
      </c>
      <c r="M2656" s="113">
        <v>0</v>
      </c>
      <c r="N2656" s="31">
        <v>0</v>
      </c>
      <c r="O2656" s="32">
        <v>0</v>
      </c>
      <c r="P2656" s="113"/>
      <c r="Q2656" s="113"/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1365</v>
      </c>
      <c r="B2657" s="111" t="s">
        <v>340</v>
      </c>
      <c r="C2657" s="112" t="s">
        <v>341</v>
      </c>
      <c r="D2657" s="21">
        <f t="shared" si="45"/>
        <v>26661.67</v>
      </c>
      <c r="E2657" s="24">
        <f t="shared" si="45"/>
        <v>5715018.5999999996</v>
      </c>
      <c r="F2657" s="104">
        <v>0</v>
      </c>
      <c r="G2657" s="104">
        <v>1113122.94</v>
      </c>
      <c r="H2657" s="113">
        <v>0</v>
      </c>
      <c r="I2657" s="113">
        <v>1103998.6000000001</v>
      </c>
      <c r="J2657" s="31">
        <v>0</v>
      </c>
      <c r="K2657" s="32">
        <v>1095823.3500000001</v>
      </c>
      <c r="L2657" s="113">
        <v>0</v>
      </c>
      <c r="M2657" s="113">
        <v>1163682.02</v>
      </c>
      <c r="N2657" s="31">
        <v>26661.67</v>
      </c>
      <c r="O2657" s="32">
        <v>1238391.69</v>
      </c>
      <c r="P2657" s="113"/>
      <c r="Q2657" s="113"/>
      <c r="R2657" s="31"/>
      <c r="S2657" s="32"/>
      <c r="T2657" s="113"/>
      <c r="U2657" s="113"/>
      <c r="V2657" s="31"/>
      <c r="W2657" s="32"/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1365</v>
      </c>
      <c r="B2658" s="111" t="s">
        <v>342</v>
      </c>
      <c r="C2658" s="112" t="s">
        <v>343</v>
      </c>
      <c r="D2658" s="21">
        <f t="shared" si="45"/>
        <v>0</v>
      </c>
      <c r="E2658" s="24">
        <f t="shared" si="45"/>
        <v>394013.94</v>
      </c>
      <c r="F2658" s="104">
        <v>0</v>
      </c>
      <c r="G2658" s="104">
        <v>81139.44</v>
      </c>
      <c r="H2658" s="113">
        <v>0</v>
      </c>
      <c r="I2658" s="113">
        <v>81151.61</v>
      </c>
      <c r="J2658" s="31">
        <v>0</v>
      </c>
      <c r="K2658" s="32">
        <v>80206.559999999998</v>
      </c>
      <c r="L2658" s="113">
        <v>0</v>
      </c>
      <c r="M2658" s="113">
        <v>79586.33</v>
      </c>
      <c r="N2658" s="31">
        <v>0</v>
      </c>
      <c r="O2658" s="32">
        <v>71930</v>
      </c>
      <c r="P2658" s="113"/>
      <c r="Q2658" s="113"/>
      <c r="R2658" s="31"/>
      <c r="S2658" s="32"/>
      <c r="T2658" s="113"/>
      <c r="U2658" s="113"/>
      <c r="V2658" s="31"/>
      <c r="W2658" s="32"/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1365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147911.59000000003</v>
      </c>
      <c r="F2659" s="104">
        <v>0</v>
      </c>
      <c r="G2659" s="104">
        <v>28112.7</v>
      </c>
      <c r="H2659" s="113">
        <v>0</v>
      </c>
      <c r="I2659" s="113">
        <v>28112.7</v>
      </c>
      <c r="J2659" s="31">
        <v>0</v>
      </c>
      <c r="K2659" s="32">
        <v>28111.7</v>
      </c>
      <c r="L2659" s="113">
        <v>0</v>
      </c>
      <c r="M2659" s="113">
        <v>29188.13</v>
      </c>
      <c r="N2659" s="31">
        <v>0</v>
      </c>
      <c r="O2659" s="32">
        <v>34386.36</v>
      </c>
      <c r="P2659" s="113"/>
      <c r="Q2659" s="113"/>
      <c r="R2659" s="31"/>
      <c r="S2659" s="32"/>
      <c r="T2659" s="113"/>
      <c r="U2659" s="113"/>
      <c r="V2659" s="31"/>
      <c r="W2659" s="32"/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1365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16925</v>
      </c>
      <c r="F2660" s="104">
        <v>0</v>
      </c>
      <c r="G2660" s="104">
        <v>0</v>
      </c>
      <c r="H2660" s="113">
        <v>0</v>
      </c>
      <c r="I2660" s="113">
        <v>0</v>
      </c>
      <c r="J2660" s="31">
        <v>0</v>
      </c>
      <c r="K2660" s="32">
        <v>0</v>
      </c>
      <c r="L2660" s="113">
        <v>0</v>
      </c>
      <c r="M2660" s="113">
        <v>5641.67</v>
      </c>
      <c r="N2660" s="31">
        <v>0</v>
      </c>
      <c r="O2660" s="32">
        <v>11283.33</v>
      </c>
      <c r="P2660" s="113"/>
      <c r="Q2660" s="113"/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1365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1365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1365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>
        <v>0</v>
      </c>
      <c r="G2663" s="104">
        <v>0</v>
      </c>
      <c r="H2663" s="105">
        <v>0</v>
      </c>
      <c r="I2663" s="105">
        <v>0</v>
      </c>
      <c r="J2663" s="106">
        <v>0</v>
      </c>
      <c r="K2663" s="107">
        <v>0</v>
      </c>
      <c r="L2663" s="105">
        <v>0</v>
      </c>
      <c r="M2663" s="105">
        <v>0</v>
      </c>
      <c r="N2663" s="106">
        <v>0</v>
      </c>
      <c r="O2663" s="107">
        <v>0</v>
      </c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1365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1365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>
        <v>0</v>
      </c>
      <c r="G2665" s="104">
        <v>0</v>
      </c>
      <c r="H2665" s="113">
        <v>0</v>
      </c>
      <c r="I2665" s="113">
        <v>0</v>
      </c>
      <c r="J2665" s="31">
        <v>0</v>
      </c>
      <c r="K2665" s="32">
        <v>0</v>
      </c>
      <c r="L2665" s="113">
        <v>0</v>
      </c>
      <c r="M2665" s="113">
        <v>0</v>
      </c>
      <c r="N2665" s="31">
        <v>0</v>
      </c>
      <c r="O2665" s="32">
        <v>0</v>
      </c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1365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/>
      <c r="G2666" s="104"/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1365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1365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0</v>
      </c>
      <c r="F2668" s="104"/>
      <c r="G2668" s="104"/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1365</v>
      </c>
      <c r="B2669" s="111" t="s">
        <v>364</v>
      </c>
      <c r="C2669" s="112" t="s">
        <v>365</v>
      </c>
      <c r="D2669" s="21">
        <f t="shared" si="45"/>
        <v>0</v>
      </c>
      <c r="E2669" s="24">
        <f t="shared" si="45"/>
        <v>0</v>
      </c>
      <c r="F2669" s="104"/>
      <c r="G2669" s="104"/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1365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1365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1365</v>
      </c>
      <c r="B2672" s="111" t="s">
        <v>370</v>
      </c>
      <c r="C2672" s="112" t="s">
        <v>371</v>
      </c>
      <c r="D2672" s="21">
        <f t="shared" si="45"/>
        <v>214000</v>
      </c>
      <c r="E2672" s="24">
        <f t="shared" si="45"/>
        <v>1796000</v>
      </c>
      <c r="F2672" s="104">
        <v>214000</v>
      </c>
      <c r="G2672" s="104">
        <v>356000</v>
      </c>
      <c r="H2672" s="105">
        <v>0</v>
      </c>
      <c r="I2672" s="105">
        <v>0</v>
      </c>
      <c r="J2672" s="106">
        <v>0</v>
      </c>
      <c r="K2672" s="107">
        <v>1440000</v>
      </c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1365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1365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1422</v>
      </c>
      <c r="AE2674" s="19" t="s">
        <v>1433</v>
      </c>
      <c r="AF2674" s="19" t="s">
        <v>1423</v>
      </c>
      <c r="AG2674" s="34" t="s">
        <v>1434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1365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1424</v>
      </c>
      <c r="AE2675" s="19" t="s">
        <v>1433</v>
      </c>
      <c r="AF2675" s="19" t="s">
        <v>1425</v>
      </c>
      <c r="AG2675" s="34" t="s">
        <v>1434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1365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1426</v>
      </c>
      <c r="AE2676" s="19" t="s">
        <v>1433</v>
      </c>
      <c r="AF2676" s="19" t="s">
        <v>1427</v>
      </c>
      <c r="AG2676" s="34" t="s">
        <v>1434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1365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1428</v>
      </c>
      <c r="AG2677" s="34" t="s">
        <v>1434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1365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1437</v>
      </c>
      <c r="AG2678" s="34" t="s">
        <v>1434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1365</v>
      </c>
      <c r="B2679" s="111" t="s">
        <v>384</v>
      </c>
      <c r="C2679" s="112" t="s">
        <v>1596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1424</v>
      </c>
      <c r="AE2679" s="19" t="s">
        <v>1433</v>
      </c>
      <c r="AF2679" s="19" t="s">
        <v>1425</v>
      </c>
      <c r="AG2679" s="34" t="s">
        <v>1434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1365</v>
      </c>
      <c r="B2680" s="111" t="s">
        <v>386</v>
      </c>
      <c r="C2680" s="112" t="s">
        <v>1690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1424</v>
      </c>
      <c r="AE2680" s="19" t="s">
        <v>1433</v>
      </c>
      <c r="AF2680" s="19" t="s">
        <v>1425</v>
      </c>
      <c r="AG2680" s="34" t="s">
        <v>1434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1365</v>
      </c>
      <c r="B2681" s="111" t="s">
        <v>388</v>
      </c>
      <c r="C2681" s="112" t="s">
        <v>1691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1424</v>
      </c>
      <c r="AE2681" s="19" t="s">
        <v>1433</v>
      </c>
      <c r="AF2681" s="19" t="s">
        <v>1425</v>
      </c>
      <c r="AG2681" s="34" t="s">
        <v>1434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1365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1365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1365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1365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1422</v>
      </c>
      <c r="AE2685" s="19" t="s">
        <v>1433</v>
      </c>
      <c r="AF2685" s="19" t="s">
        <v>1423</v>
      </c>
      <c r="AG2685" s="34" t="s">
        <v>1434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1365</v>
      </c>
      <c r="B2686" s="111" t="s">
        <v>398</v>
      </c>
      <c r="C2686" s="112" t="s">
        <v>1597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1424</v>
      </c>
      <c r="AE2686" s="19" t="s">
        <v>1433</v>
      </c>
      <c r="AF2686" s="19" t="s">
        <v>1425</v>
      </c>
      <c r="AG2686" s="34" t="s">
        <v>1434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1365</v>
      </c>
      <c r="B2687" s="111" t="s">
        <v>400</v>
      </c>
      <c r="C2687" s="112" t="s">
        <v>1692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1426</v>
      </c>
      <c r="AE2687" s="19" t="s">
        <v>1433</v>
      </c>
      <c r="AF2687" s="19" t="s">
        <v>1427</v>
      </c>
      <c r="AG2687" s="34" t="s">
        <v>1434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1365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1428</v>
      </c>
      <c r="AG2688" s="34" t="s">
        <v>1434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1365</v>
      </c>
      <c r="B2689" s="111" t="s">
        <v>404</v>
      </c>
      <c r="C2689" s="112" t="s">
        <v>1598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1437</v>
      </c>
      <c r="AG2689" s="34" t="s">
        <v>1434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1365</v>
      </c>
      <c r="B2690" s="111" t="s">
        <v>406</v>
      </c>
      <c r="C2690" s="112" t="s">
        <v>1599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1424</v>
      </c>
      <c r="AE2690" s="19" t="s">
        <v>1433</v>
      </c>
      <c r="AF2690" s="19" t="s">
        <v>1425</v>
      </c>
      <c r="AG2690" s="34" t="s">
        <v>1434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1365</v>
      </c>
      <c r="B2691" s="111" t="s">
        <v>408</v>
      </c>
      <c r="C2691" s="112" t="s">
        <v>1600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1424</v>
      </c>
      <c r="AE2691" s="19" t="s">
        <v>1433</v>
      </c>
      <c r="AF2691" s="19" t="s">
        <v>1425</v>
      </c>
      <c r="AG2691" s="34" t="s">
        <v>1434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1365</v>
      </c>
      <c r="B2692" s="111" t="s">
        <v>410</v>
      </c>
      <c r="C2692" s="112" t="s">
        <v>1601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1424</v>
      </c>
      <c r="AE2692" s="19" t="s">
        <v>1433</v>
      </c>
      <c r="AF2692" s="19" t="s">
        <v>1425</v>
      </c>
      <c r="AG2692" s="34" t="s">
        <v>1434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1365</v>
      </c>
      <c r="B2693" s="111" t="s">
        <v>412</v>
      </c>
      <c r="C2693" s="112" t="s">
        <v>413</v>
      </c>
      <c r="D2693" s="21">
        <f t="shared" si="46"/>
        <v>32600987.549999997</v>
      </c>
      <c r="E2693" s="24">
        <f t="shared" si="46"/>
        <v>34228278.920000002</v>
      </c>
      <c r="F2693" s="104">
        <v>5212193.41</v>
      </c>
      <c r="G2693" s="104">
        <v>9269971.4100000001</v>
      </c>
      <c r="H2693" s="113">
        <v>5063525.7</v>
      </c>
      <c r="I2693" s="113">
        <v>5511443.4400000004</v>
      </c>
      <c r="J2693" s="31">
        <v>8091159.1500000004</v>
      </c>
      <c r="K2693" s="32">
        <v>8236547.5099999998</v>
      </c>
      <c r="L2693" s="113">
        <v>8954872.5899999999</v>
      </c>
      <c r="M2693" s="113">
        <v>6282544.4000000004</v>
      </c>
      <c r="N2693" s="31">
        <v>5279236.7</v>
      </c>
      <c r="O2693" s="32">
        <v>4927772.16</v>
      </c>
      <c r="P2693" s="105"/>
      <c r="Q2693" s="105"/>
      <c r="R2693" s="31"/>
      <c r="S2693" s="32"/>
      <c r="T2693" s="113"/>
      <c r="U2693" s="113"/>
      <c r="V2693" s="31"/>
      <c r="W2693" s="32"/>
      <c r="X2693" s="113"/>
      <c r="Y2693" s="113"/>
      <c r="Z2693" s="31"/>
      <c r="AA2693" s="32"/>
      <c r="AB2693" s="113"/>
      <c r="AC2693" s="113"/>
      <c r="AD2693" s="33" t="s">
        <v>1422</v>
      </c>
      <c r="AE2693" s="19" t="s">
        <v>1433</v>
      </c>
      <c r="AF2693" s="19" t="s">
        <v>1423</v>
      </c>
      <c r="AG2693" s="34" t="s">
        <v>1434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1365</v>
      </c>
      <c r="B2694" s="111" t="s">
        <v>414</v>
      </c>
      <c r="C2694" s="112" t="s">
        <v>415</v>
      </c>
      <c r="D2694" s="21">
        <f t="shared" si="46"/>
        <v>13369635.17</v>
      </c>
      <c r="E2694" s="24">
        <f t="shared" si="46"/>
        <v>17451722.079999998</v>
      </c>
      <c r="F2694" s="104">
        <v>2426538.85</v>
      </c>
      <c r="G2694" s="104">
        <v>3516510.99</v>
      </c>
      <c r="H2694" s="113">
        <v>1785555.42</v>
      </c>
      <c r="I2694" s="113">
        <v>3722148.37</v>
      </c>
      <c r="J2694" s="31">
        <v>3423150.93</v>
      </c>
      <c r="K2694" s="32">
        <v>3811969.26</v>
      </c>
      <c r="L2694" s="113">
        <v>3286105.33</v>
      </c>
      <c r="M2694" s="113">
        <v>3491897.38</v>
      </c>
      <c r="N2694" s="31">
        <v>2448284.64</v>
      </c>
      <c r="O2694" s="32">
        <v>2909196.08</v>
      </c>
      <c r="P2694" s="113"/>
      <c r="Q2694" s="113"/>
      <c r="R2694" s="31"/>
      <c r="S2694" s="32"/>
      <c r="T2694" s="113"/>
      <c r="U2694" s="113"/>
      <c r="V2694" s="31"/>
      <c r="W2694" s="32"/>
      <c r="X2694" s="113"/>
      <c r="Y2694" s="113"/>
      <c r="Z2694" s="31"/>
      <c r="AA2694" s="32"/>
      <c r="AB2694" s="113"/>
      <c r="AC2694" s="113"/>
      <c r="AD2694" s="33" t="s">
        <v>1424</v>
      </c>
      <c r="AE2694" s="19" t="s">
        <v>1433</v>
      </c>
      <c r="AF2694" s="19" t="s">
        <v>1425</v>
      </c>
      <c r="AG2694" s="34" t="s">
        <v>1434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1365</v>
      </c>
      <c r="B2695" s="111" t="s">
        <v>416</v>
      </c>
      <c r="C2695" s="112" t="s">
        <v>417</v>
      </c>
      <c r="D2695" s="21">
        <f t="shared" si="46"/>
        <v>9847612.0500000007</v>
      </c>
      <c r="E2695" s="24">
        <f t="shared" si="46"/>
        <v>10055922.199999999</v>
      </c>
      <c r="F2695" s="104">
        <v>1944717</v>
      </c>
      <c r="G2695" s="104">
        <v>1637712.6</v>
      </c>
      <c r="H2695" s="113">
        <v>2296207.62</v>
      </c>
      <c r="I2695" s="113">
        <v>1775678.6</v>
      </c>
      <c r="J2695" s="31">
        <v>1529112.45</v>
      </c>
      <c r="K2695" s="32">
        <v>2115565</v>
      </c>
      <c r="L2695" s="113">
        <v>1874884.5</v>
      </c>
      <c r="M2695" s="113">
        <v>2269835</v>
      </c>
      <c r="N2695" s="31">
        <v>2202690.48</v>
      </c>
      <c r="O2695" s="32">
        <v>2257131</v>
      </c>
      <c r="P2695" s="113"/>
      <c r="Q2695" s="113"/>
      <c r="R2695" s="31"/>
      <c r="S2695" s="32"/>
      <c r="T2695" s="113"/>
      <c r="U2695" s="113"/>
      <c r="V2695" s="31"/>
      <c r="W2695" s="32"/>
      <c r="X2695" s="113"/>
      <c r="Y2695" s="113"/>
      <c r="Z2695" s="31"/>
      <c r="AA2695" s="32"/>
      <c r="AB2695" s="113"/>
      <c r="AC2695" s="113"/>
      <c r="AD2695" s="33" t="s">
        <v>1426</v>
      </c>
      <c r="AE2695" s="19" t="s">
        <v>1433</v>
      </c>
      <c r="AF2695" s="19" t="s">
        <v>1427</v>
      </c>
      <c r="AG2695" s="34" t="s">
        <v>1434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1365</v>
      </c>
      <c r="B2696" s="111" t="s">
        <v>418</v>
      </c>
      <c r="C2696" s="112" t="s">
        <v>419</v>
      </c>
      <c r="D2696" s="21">
        <f t="shared" si="46"/>
        <v>8330578.1100000003</v>
      </c>
      <c r="E2696" s="24">
        <f t="shared" si="46"/>
        <v>8167787.6900000004</v>
      </c>
      <c r="F2696" s="104">
        <v>1077329.22</v>
      </c>
      <c r="G2696" s="104">
        <v>1149202.23</v>
      </c>
      <c r="H2696" s="105">
        <v>1749574.97</v>
      </c>
      <c r="I2696" s="105">
        <v>1566376.23</v>
      </c>
      <c r="J2696" s="106">
        <v>1313854.72</v>
      </c>
      <c r="K2696" s="107">
        <v>2357231.44</v>
      </c>
      <c r="L2696" s="105">
        <v>1857286</v>
      </c>
      <c r="M2696" s="105">
        <v>1563135.49</v>
      </c>
      <c r="N2696" s="106">
        <v>2332533.2000000002</v>
      </c>
      <c r="O2696" s="107">
        <v>1531842.3</v>
      </c>
      <c r="P2696" s="113"/>
      <c r="Q2696" s="113"/>
      <c r="R2696" s="106"/>
      <c r="S2696" s="107"/>
      <c r="T2696" s="105"/>
      <c r="U2696" s="105"/>
      <c r="V2696" s="106"/>
      <c r="W2696" s="107"/>
      <c r="X2696" s="105"/>
      <c r="Y2696" s="105"/>
      <c r="Z2696" s="106"/>
      <c r="AA2696" s="107"/>
      <c r="AB2696" s="105"/>
      <c r="AC2696" s="105"/>
      <c r="AD2696" s="33"/>
      <c r="AF2696" s="19" t="s">
        <v>1428</v>
      </c>
      <c r="AG2696" s="34" t="s">
        <v>1434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1365</v>
      </c>
      <c r="B2697" s="111" t="s">
        <v>420</v>
      </c>
      <c r="C2697" s="112" t="s">
        <v>421</v>
      </c>
      <c r="D2697" s="21">
        <f t="shared" si="46"/>
        <v>6389008.4100000001</v>
      </c>
      <c r="E2697" s="24">
        <f t="shared" si="46"/>
        <v>6314009.5</v>
      </c>
      <c r="F2697" s="104">
        <v>1435816.8</v>
      </c>
      <c r="G2697" s="104">
        <v>1354655.28</v>
      </c>
      <c r="H2697" s="105">
        <v>1948424.79</v>
      </c>
      <c r="I2697" s="105">
        <v>1750666.2</v>
      </c>
      <c r="J2697" s="106">
        <v>1149826.42</v>
      </c>
      <c r="K2697" s="107">
        <v>966898</v>
      </c>
      <c r="L2697" s="105">
        <v>759151.2</v>
      </c>
      <c r="M2697" s="105">
        <v>1026102.62</v>
      </c>
      <c r="N2697" s="106">
        <v>1095789.2</v>
      </c>
      <c r="O2697" s="107">
        <v>1215687.3999999999</v>
      </c>
      <c r="P2697" s="105"/>
      <c r="Q2697" s="105"/>
      <c r="R2697" s="106"/>
      <c r="S2697" s="107"/>
      <c r="T2697" s="105"/>
      <c r="U2697" s="105"/>
      <c r="V2697" s="106"/>
      <c r="W2697" s="107"/>
      <c r="X2697" s="105"/>
      <c r="Y2697" s="105"/>
      <c r="Z2697" s="106"/>
      <c r="AA2697" s="107"/>
      <c r="AB2697" s="105"/>
      <c r="AC2697" s="105"/>
      <c r="AD2697" s="33"/>
      <c r="AF2697" s="19" t="s">
        <v>1437</v>
      </c>
      <c r="AG2697" s="34" t="s">
        <v>1434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1365</v>
      </c>
      <c r="B2698" s="111" t="s">
        <v>422</v>
      </c>
      <c r="C2698" s="112" t="s">
        <v>423</v>
      </c>
      <c r="D2698" s="21">
        <f t="shared" si="46"/>
        <v>18937326.440000001</v>
      </c>
      <c r="E2698" s="24">
        <f t="shared" si="46"/>
        <v>23095547.439999998</v>
      </c>
      <c r="F2698" s="104">
        <v>262308</v>
      </c>
      <c r="G2698" s="104">
        <v>364695</v>
      </c>
      <c r="H2698" s="105">
        <v>974854.04</v>
      </c>
      <c r="I2698" s="105">
        <v>793232.44</v>
      </c>
      <c r="J2698" s="106">
        <v>8662824.4000000004</v>
      </c>
      <c r="K2698" s="107">
        <v>7940850</v>
      </c>
      <c r="L2698" s="105">
        <v>4215400</v>
      </c>
      <c r="M2698" s="105">
        <v>7578250</v>
      </c>
      <c r="N2698" s="106">
        <v>4821940</v>
      </c>
      <c r="O2698" s="107">
        <v>6418520</v>
      </c>
      <c r="P2698" s="105"/>
      <c r="Q2698" s="105"/>
      <c r="R2698" s="106"/>
      <c r="S2698" s="107"/>
      <c r="T2698" s="105"/>
      <c r="U2698" s="105"/>
      <c r="V2698" s="106"/>
      <c r="W2698" s="107"/>
      <c r="X2698" s="105"/>
      <c r="Y2698" s="105"/>
      <c r="Z2698" s="106"/>
      <c r="AA2698" s="107"/>
      <c r="AB2698" s="105"/>
      <c r="AC2698" s="105"/>
      <c r="AD2698" s="33"/>
      <c r="AF2698" s="19" t="s">
        <v>1725</v>
      </c>
      <c r="AG2698" s="34" t="s">
        <v>1434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1365</v>
      </c>
      <c r="B2699" s="111" t="s">
        <v>424</v>
      </c>
      <c r="C2699" s="112" t="s">
        <v>425</v>
      </c>
      <c r="D2699" s="21">
        <f t="shared" si="46"/>
        <v>3057500</v>
      </c>
      <c r="E2699" s="24">
        <f t="shared" si="46"/>
        <v>3057500</v>
      </c>
      <c r="F2699" s="104">
        <v>2374000</v>
      </c>
      <c r="G2699" s="104">
        <v>2374000</v>
      </c>
      <c r="H2699" s="105">
        <v>200000</v>
      </c>
      <c r="I2699" s="105">
        <v>200000</v>
      </c>
      <c r="J2699" s="106"/>
      <c r="K2699" s="107"/>
      <c r="L2699" s="105">
        <v>483500</v>
      </c>
      <c r="M2699" s="105">
        <v>483500</v>
      </c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1725</v>
      </c>
      <c r="AG2699" s="34" t="s">
        <v>1434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1365</v>
      </c>
      <c r="B2700" s="111" t="s">
        <v>426</v>
      </c>
      <c r="C2700" s="112" t="s">
        <v>427</v>
      </c>
      <c r="D2700" s="21">
        <f t="shared" si="46"/>
        <v>33430</v>
      </c>
      <c r="E2700" s="24">
        <f t="shared" si="46"/>
        <v>19760</v>
      </c>
      <c r="F2700" s="104">
        <v>0</v>
      </c>
      <c r="G2700" s="104">
        <v>7710</v>
      </c>
      <c r="H2700" s="113">
        <v>0</v>
      </c>
      <c r="I2700" s="113">
        <v>6360</v>
      </c>
      <c r="J2700" s="31">
        <v>0</v>
      </c>
      <c r="K2700" s="32">
        <v>5690</v>
      </c>
      <c r="L2700" s="113">
        <v>0</v>
      </c>
      <c r="M2700" s="113">
        <v>0</v>
      </c>
      <c r="N2700" s="31">
        <v>33430</v>
      </c>
      <c r="O2700" s="32">
        <v>0</v>
      </c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1365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1365</v>
      </c>
      <c r="B2702" s="111" t="s">
        <v>430</v>
      </c>
      <c r="C2702" s="112" t="s">
        <v>431</v>
      </c>
      <c r="D2702" s="21">
        <f t="shared" si="46"/>
        <v>21545</v>
      </c>
      <c r="E2702" s="24">
        <f t="shared" si="46"/>
        <v>22110</v>
      </c>
      <c r="F2702" s="104">
        <v>9010</v>
      </c>
      <c r="G2702" s="104">
        <v>0</v>
      </c>
      <c r="H2702" s="113">
        <v>0</v>
      </c>
      <c r="I2702" s="113">
        <v>1940</v>
      </c>
      <c r="J2702" s="31">
        <v>1500</v>
      </c>
      <c r="K2702" s="32">
        <v>10700</v>
      </c>
      <c r="L2702" s="113">
        <v>4350</v>
      </c>
      <c r="M2702" s="113">
        <v>2600</v>
      </c>
      <c r="N2702" s="31">
        <v>6685</v>
      </c>
      <c r="O2702" s="32">
        <v>6870</v>
      </c>
      <c r="P2702" s="113"/>
      <c r="Q2702" s="113"/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1424</v>
      </c>
      <c r="AE2702" s="19" t="s">
        <v>1433</v>
      </c>
      <c r="AF2702" s="19" t="s">
        <v>1425</v>
      </c>
      <c r="AG2702" s="34" t="s">
        <v>1434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1365</v>
      </c>
      <c r="B2703" s="111" t="s">
        <v>432</v>
      </c>
      <c r="C2703" s="112" t="s">
        <v>433</v>
      </c>
      <c r="D2703" s="21">
        <f t="shared" si="46"/>
        <v>578582.39</v>
      </c>
      <c r="E2703" s="24">
        <f t="shared" si="46"/>
        <v>496666.81</v>
      </c>
      <c r="F2703" s="104">
        <v>22299.97</v>
      </c>
      <c r="G2703" s="104">
        <v>44239</v>
      </c>
      <c r="H2703" s="113">
        <v>243408.42</v>
      </c>
      <c r="I2703" s="113">
        <v>112268.7</v>
      </c>
      <c r="J2703" s="31">
        <v>160143</v>
      </c>
      <c r="K2703" s="32">
        <v>83148.399999999994</v>
      </c>
      <c r="L2703" s="113">
        <v>55971</v>
      </c>
      <c r="M2703" s="113">
        <v>165401.51</v>
      </c>
      <c r="N2703" s="31">
        <v>96760</v>
      </c>
      <c r="O2703" s="32">
        <v>91609.2</v>
      </c>
      <c r="P2703" s="113"/>
      <c r="Q2703" s="113"/>
      <c r="R2703" s="31"/>
      <c r="S2703" s="32"/>
      <c r="T2703" s="113"/>
      <c r="U2703" s="113"/>
      <c r="V2703" s="31"/>
      <c r="W2703" s="32"/>
      <c r="X2703" s="113"/>
      <c r="Y2703" s="113"/>
      <c r="Z2703" s="31"/>
      <c r="AA2703" s="32"/>
      <c r="AB2703" s="113"/>
      <c r="AC2703" s="113"/>
      <c r="AD2703" s="33" t="s">
        <v>1424</v>
      </c>
      <c r="AE2703" s="19" t="s">
        <v>1433</v>
      </c>
      <c r="AF2703" s="19" t="s">
        <v>1425</v>
      </c>
      <c r="AG2703" s="34" t="s">
        <v>1434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1365</v>
      </c>
      <c r="B2704" s="111" t="s">
        <v>434</v>
      </c>
      <c r="C2704" s="112" t="s">
        <v>435</v>
      </c>
      <c r="D2704" s="21">
        <f t="shared" si="46"/>
        <v>16930</v>
      </c>
      <c r="E2704" s="24">
        <f t="shared" si="46"/>
        <v>0</v>
      </c>
      <c r="F2704" s="104">
        <v>0</v>
      </c>
      <c r="G2704" s="104">
        <v>0</v>
      </c>
      <c r="H2704" s="113">
        <v>4680</v>
      </c>
      <c r="I2704" s="113">
        <v>0</v>
      </c>
      <c r="J2704" s="31">
        <v>0</v>
      </c>
      <c r="K2704" s="32">
        <v>0</v>
      </c>
      <c r="L2704" s="113">
        <v>0</v>
      </c>
      <c r="M2704" s="113">
        <v>0</v>
      </c>
      <c r="N2704" s="31">
        <v>12250</v>
      </c>
      <c r="O2704" s="32">
        <v>0</v>
      </c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1424</v>
      </c>
      <c r="AE2704" s="19" t="s">
        <v>1433</v>
      </c>
      <c r="AF2704" s="19" t="s">
        <v>1425</v>
      </c>
      <c r="AG2704" s="34" t="s">
        <v>1434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1365</v>
      </c>
      <c r="B2705" s="111" t="s">
        <v>436</v>
      </c>
      <c r="C2705" s="112" t="s">
        <v>437</v>
      </c>
      <c r="D2705" s="21">
        <f t="shared" si="46"/>
        <v>12170850</v>
      </c>
      <c r="E2705" s="24">
        <f t="shared" si="46"/>
        <v>9281650</v>
      </c>
      <c r="F2705" s="104">
        <v>0</v>
      </c>
      <c r="G2705" s="104">
        <v>3010150</v>
      </c>
      <c r="H2705" s="113">
        <v>3075300</v>
      </c>
      <c r="I2705" s="113">
        <v>0</v>
      </c>
      <c r="J2705" s="31">
        <v>3010150</v>
      </c>
      <c r="K2705" s="32">
        <v>2877800</v>
      </c>
      <c r="L2705" s="113">
        <v>2740500</v>
      </c>
      <c r="M2705" s="113">
        <v>3393700</v>
      </c>
      <c r="N2705" s="31">
        <v>3344900</v>
      </c>
      <c r="O2705" s="32">
        <v>0</v>
      </c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1433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1365</v>
      </c>
      <c r="B2706" s="111" t="s">
        <v>438</v>
      </c>
      <c r="C2706" s="112" t="s">
        <v>1602</v>
      </c>
      <c r="D2706" s="21">
        <f t="shared" si="46"/>
        <v>569303.43000000005</v>
      </c>
      <c r="E2706" s="24">
        <f t="shared" si="46"/>
        <v>1037948.5399999999</v>
      </c>
      <c r="F2706" s="104">
        <v>166913.70000000001</v>
      </c>
      <c r="G2706" s="104">
        <v>164579.4</v>
      </c>
      <c r="H2706" s="113">
        <v>182080</v>
      </c>
      <c r="I2706" s="113">
        <v>313969.44</v>
      </c>
      <c r="J2706" s="31">
        <v>159650</v>
      </c>
      <c r="K2706" s="32">
        <v>121580</v>
      </c>
      <c r="L2706" s="113">
        <v>60659.73</v>
      </c>
      <c r="M2706" s="113">
        <v>219599.8</v>
      </c>
      <c r="N2706" s="31">
        <v>0</v>
      </c>
      <c r="O2706" s="32">
        <v>218219.9</v>
      </c>
      <c r="P2706" s="113"/>
      <c r="Q2706" s="113"/>
      <c r="R2706" s="31"/>
      <c r="S2706" s="32"/>
      <c r="T2706" s="113"/>
      <c r="U2706" s="113"/>
      <c r="V2706" s="31"/>
      <c r="W2706" s="32"/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1365</v>
      </c>
      <c r="B2707" s="111" t="s">
        <v>439</v>
      </c>
      <c r="C2707" s="112" t="s">
        <v>1603</v>
      </c>
      <c r="D2707" s="21">
        <f t="shared" si="46"/>
        <v>2925400</v>
      </c>
      <c r="E2707" s="24">
        <f t="shared" si="46"/>
        <v>5461650</v>
      </c>
      <c r="F2707" s="104">
        <v>884500</v>
      </c>
      <c r="G2707" s="104">
        <v>1008750</v>
      </c>
      <c r="H2707" s="113">
        <v>0</v>
      </c>
      <c r="I2707" s="113">
        <v>2177975</v>
      </c>
      <c r="J2707" s="31">
        <v>2040900</v>
      </c>
      <c r="K2707" s="32">
        <v>1106375</v>
      </c>
      <c r="L2707" s="113">
        <v>0</v>
      </c>
      <c r="M2707" s="113">
        <v>0</v>
      </c>
      <c r="N2707" s="31">
        <v>0</v>
      </c>
      <c r="O2707" s="32">
        <v>1168550</v>
      </c>
      <c r="P2707" s="113"/>
      <c r="Q2707" s="113"/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1365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>
        <v>0</v>
      </c>
      <c r="G2708" s="104">
        <v>0</v>
      </c>
      <c r="H2708" s="113">
        <v>0</v>
      </c>
      <c r="I2708" s="113">
        <v>0</v>
      </c>
      <c r="J2708" s="31">
        <v>0</v>
      </c>
      <c r="K2708" s="32">
        <v>0</v>
      </c>
      <c r="L2708" s="113">
        <v>0</v>
      </c>
      <c r="M2708" s="113">
        <v>0</v>
      </c>
      <c r="N2708" s="31">
        <v>0</v>
      </c>
      <c r="O2708" s="32">
        <v>0</v>
      </c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1365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1365</v>
      </c>
      <c r="B2710" s="111" t="s">
        <v>1604</v>
      </c>
      <c r="C2710" s="112" t="s">
        <v>1605</v>
      </c>
      <c r="D2710" s="21">
        <f t="shared" si="46"/>
        <v>0</v>
      </c>
      <c r="E2710" s="24">
        <f t="shared" si="46"/>
        <v>942600</v>
      </c>
      <c r="F2710" s="104"/>
      <c r="G2710" s="104"/>
      <c r="H2710" s="113"/>
      <c r="I2710" s="113"/>
      <c r="J2710" s="31"/>
      <c r="K2710" s="32"/>
      <c r="L2710" s="113"/>
      <c r="M2710" s="113"/>
      <c r="N2710" s="31">
        <v>0</v>
      </c>
      <c r="O2710" s="32">
        <v>942600</v>
      </c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1365</v>
      </c>
      <c r="B2711" s="111" t="s">
        <v>444</v>
      </c>
      <c r="C2711" s="112" t="s">
        <v>445</v>
      </c>
      <c r="D2711" s="21">
        <f t="shared" si="46"/>
        <v>0</v>
      </c>
      <c r="E2711" s="24">
        <f t="shared" si="46"/>
        <v>0</v>
      </c>
      <c r="F2711" s="104"/>
      <c r="G2711" s="104"/>
      <c r="H2711" s="113"/>
      <c r="I2711" s="113"/>
      <c r="J2711" s="31"/>
      <c r="K2711" s="32"/>
      <c r="L2711" s="113"/>
      <c r="M2711" s="113"/>
      <c r="N2711" s="31"/>
      <c r="O2711" s="32"/>
      <c r="P2711" s="113"/>
      <c r="Q2711" s="113"/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1365</v>
      </c>
      <c r="B2712" s="111" t="s">
        <v>446</v>
      </c>
      <c r="C2712" s="112" t="s">
        <v>447</v>
      </c>
      <c r="D2712" s="21">
        <f t="shared" si="46"/>
        <v>0</v>
      </c>
      <c r="E2712" s="24">
        <f t="shared" si="46"/>
        <v>1470110</v>
      </c>
      <c r="F2712" s="104">
        <v>0</v>
      </c>
      <c r="G2712" s="104">
        <v>598500</v>
      </c>
      <c r="H2712" s="105">
        <v>0</v>
      </c>
      <c r="I2712" s="105">
        <v>7250</v>
      </c>
      <c r="J2712" s="106">
        <v>0</v>
      </c>
      <c r="K2712" s="107">
        <v>271530</v>
      </c>
      <c r="L2712" s="105">
        <v>0</v>
      </c>
      <c r="M2712" s="105">
        <v>333850</v>
      </c>
      <c r="N2712" s="106">
        <v>0</v>
      </c>
      <c r="O2712" s="107">
        <v>258980</v>
      </c>
      <c r="P2712" s="113"/>
      <c r="Q2712" s="113"/>
      <c r="R2712" s="106"/>
      <c r="S2712" s="107"/>
      <c r="T2712" s="105"/>
      <c r="U2712" s="105"/>
      <c r="V2712" s="106"/>
      <c r="W2712" s="107"/>
      <c r="X2712" s="105"/>
      <c r="Y2712" s="105"/>
      <c r="Z2712" s="106"/>
      <c r="AA2712" s="107"/>
      <c r="AB2712" s="105"/>
      <c r="AC2712" s="105"/>
      <c r="AD2712" s="33"/>
      <c r="AF2712" s="19" t="s">
        <v>1429</v>
      </c>
      <c r="AG2712" s="34" t="s">
        <v>1434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1365</v>
      </c>
      <c r="B2713" s="111" t="s">
        <v>448</v>
      </c>
      <c r="C2713" s="112" t="s">
        <v>449</v>
      </c>
      <c r="D2713" s="21">
        <f t="shared" si="46"/>
        <v>0</v>
      </c>
      <c r="E2713" s="24">
        <f t="shared" si="46"/>
        <v>0</v>
      </c>
      <c r="F2713" s="104"/>
      <c r="G2713" s="104"/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1429</v>
      </c>
      <c r="AG2713" s="34" t="s">
        <v>1434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1365</v>
      </c>
      <c r="B2714" s="111" t="s">
        <v>450</v>
      </c>
      <c r="C2714" s="112" t="s">
        <v>1606</v>
      </c>
      <c r="D2714" s="21">
        <f t="shared" si="46"/>
        <v>482306.5</v>
      </c>
      <c r="E2714" s="24">
        <f t="shared" si="46"/>
        <v>516653.75</v>
      </c>
      <c r="F2714" s="104">
        <v>101099.25</v>
      </c>
      <c r="G2714" s="104">
        <v>179768.5</v>
      </c>
      <c r="H2714" s="113">
        <v>5987</v>
      </c>
      <c r="I2714" s="113">
        <v>126888.5</v>
      </c>
      <c r="J2714" s="31">
        <v>175831.5</v>
      </c>
      <c r="K2714" s="32">
        <v>72500.25</v>
      </c>
      <c r="L2714" s="113">
        <v>199388.75</v>
      </c>
      <c r="M2714" s="113">
        <v>107402.5</v>
      </c>
      <c r="N2714" s="31">
        <v>0</v>
      </c>
      <c r="O2714" s="32">
        <v>30094</v>
      </c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1429</v>
      </c>
      <c r="AG2714" s="34" t="s">
        <v>1434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1365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1365</v>
      </c>
      <c r="B2716" s="111" t="s">
        <v>454</v>
      </c>
      <c r="C2716" s="112" t="s">
        <v>1607</v>
      </c>
      <c r="D2716" s="21">
        <f t="shared" si="46"/>
        <v>0</v>
      </c>
      <c r="E2716" s="24">
        <f t="shared" si="46"/>
        <v>0</v>
      </c>
      <c r="F2716" s="104">
        <v>0</v>
      </c>
      <c r="G2716" s="104">
        <v>0</v>
      </c>
      <c r="H2716" s="105">
        <v>0</v>
      </c>
      <c r="I2716" s="105">
        <v>0</v>
      </c>
      <c r="J2716" s="106">
        <v>0</v>
      </c>
      <c r="K2716" s="107">
        <v>0</v>
      </c>
      <c r="L2716" s="105">
        <v>0</v>
      </c>
      <c r="M2716" s="105">
        <v>0</v>
      </c>
      <c r="N2716" s="106">
        <v>0</v>
      </c>
      <c r="O2716" s="107">
        <v>0</v>
      </c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1429</v>
      </c>
      <c r="AG2716" s="34" t="s">
        <v>1434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1365</v>
      </c>
      <c r="B2717" s="111" t="s">
        <v>456</v>
      </c>
      <c r="C2717" s="112" t="s">
        <v>1608</v>
      </c>
      <c r="D2717" s="21">
        <f t="shared" si="46"/>
        <v>0</v>
      </c>
      <c r="E2717" s="24">
        <f t="shared" si="46"/>
        <v>0</v>
      </c>
      <c r="F2717" s="104"/>
      <c r="G2717" s="104"/>
      <c r="H2717" s="105"/>
      <c r="I2717" s="105"/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1429</v>
      </c>
      <c r="AG2717" s="34" t="s">
        <v>1434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1365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9618</v>
      </c>
      <c r="F2718" s="104">
        <v>0</v>
      </c>
      <c r="G2718" s="104">
        <v>0</v>
      </c>
      <c r="H2718" s="105">
        <v>0</v>
      </c>
      <c r="I2718" s="105">
        <v>0</v>
      </c>
      <c r="J2718" s="106">
        <v>0</v>
      </c>
      <c r="K2718" s="107">
        <v>9618</v>
      </c>
      <c r="L2718" s="105">
        <v>0</v>
      </c>
      <c r="M2718" s="105">
        <v>0</v>
      </c>
      <c r="N2718" s="106">
        <v>0</v>
      </c>
      <c r="O2718" s="107">
        <v>0</v>
      </c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1429</v>
      </c>
      <c r="AG2718" s="34" t="s">
        <v>1434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1365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1365</v>
      </c>
      <c r="B2720" s="111" t="s">
        <v>462</v>
      </c>
      <c r="C2720" s="112" t="s">
        <v>463</v>
      </c>
      <c r="D2720" s="21">
        <f t="shared" si="46"/>
        <v>6196030.0199999996</v>
      </c>
      <c r="E2720" s="24">
        <f t="shared" si="46"/>
        <v>5696030.0199999996</v>
      </c>
      <c r="F2720" s="104">
        <v>955309</v>
      </c>
      <c r="G2720" s="104">
        <v>459485</v>
      </c>
      <c r="H2720" s="105">
        <v>1792513.66</v>
      </c>
      <c r="I2720" s="105">
        <v>1788337.66</v>
      </c>
      <c r="J2720" s="106">
        <v>998465.36</v>
      </c>
      <c r="K2720" s="107">
        <v>998465.36</v>
      </c>
      <c r="L2720" s="105">
        <v>1507789</v>
      </c>
      <c r="M2720" s="105">
        <v>1507789</v>
      </c>
      <c r="N2720" s="106">
        <v>941953</v>
      </c>
      <c r="O2720" s="107">
        <v>941953</v>
      </c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1365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1365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1365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1365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/>
      <c r="G2724" s="104"/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1365</v>
      </c>
      <c r="B2725" s="111" t="s">
        <v>472</v>
      </c>
      <c r="C2725" s="112" t="s">
        <v>473</v>
      </c>
      <c r="D2725" s="21">
        <f t="shared" si="46"/>
        <v>258435.47</v>
      </c>
      <c r="E2725" s="24">
        <f t="shared" si="46"/>
        <v>0</v>
      </c>
      <c r="F2725" s="104">
        <v>191655.47</v>
      </c>
      <c r="G2725" s="104">
        <v>0</v>
      </c>
      <c r="H2725" s="113">
        <v>0</v>
      </c>
      <c r="I2725" s="113">
        <v>0</v>
      </c>
      <c r="J2725" s="31">
        <v>0</v>
      </c>
      <c r="K2725" s="32">
        <v>0</v>
      </c>
      <c r="L2725" s="113">
        <v>66780</v>
      </c>
      <c r="M2725" s="113">
        <v>0</v>
      </c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1365</v>
      </c>
      <c r="B2726" s="111" t="s">
        <v>474</v>
      </c>
      <c r="C2726" s="112" t="s">
        <v>475</v>
      </c>
      <c r="D2726" s="21">
        <f t="shared" si="46"/>
        <v>0</v>
      </c>
      <c r="E2726" s="24">
        <f t="shared" si="46"/>
        <v>0</v>
      </c>
      <c r="F2726" s="104"/>
      <c r="G2726" s="104"/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1365</v>
      </c>
      <c r="B2727" s="111" t="s">
        <v>476</v>
      </c>
      <c r="C2727" s="112" t="s">
        <v>477</v>
      </c>
      <c r="D2727" s="21">
        <f t="shared" si="46"/>
        <v>2903896.54</v>
      </c>
      <c r="E2727" s="24">
        <f t="shared" si="46"/>
        <v>2839885.38</v>
      </c>
      <c r="F2727" s="104">
        <v>721402.86</v>
      </c>
      <c r="G2727" s="104">
        <v>566278.49</v>
      </c>
      <c r="H2727" s="113">
        <v>566278.49</v>
      </c>
      <c r="I2727" s="113">
        <v>464404.7</v>
      </c>
      <c r="J2727" s="31">
        <v>464404.7</v>
      </c>
      <c r="K2727" s="32">
        <v>552008.43999999994</v>
      </c>
      <c r="L2727" s="113">
        <v>552008.43999999994</v>
      </c>
      <c r="M2727" s="113">
        <v>599802.05000000005</v>
      </c>
      <c r="N2727" s="31">
        <v>599802.05000000005</v>
      </c>
      <c r="O2727" s="32">
        <v>657391.69999999995</v>
      </c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1430</v>
      </c>
      <c r="AG2727" s="34" t="s">
        <v>1434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1365</v>
      </c>
      <c r="B2728" s="111" t="s">
        <v>478</v>
      </c>
      <c r="C2728" s="112" t="s">
        <v>479</v>
      </c>
      <c r="D2728" s="21">
        <f t="shared" si="46"/>
        <v>187373.31</v>
      </c>
      <c r="E2728" s="24">
        <f t="shared" si="46"/>
        <v>190401.31</v>
      </c>
      <c r="F2728" s="104">
        <v>43002</v>
      </c>
      <c r="G2728" s="104">
        <v>36077.31</v>
      </c>
      <c r="H2728" s="113">
        <v>36077.31</v>
      </c>
      <c r="I2728" s="113">
        <v>34858</v>
      </c>
      <c r="J2728" s="31">
        <v>34858</v>
      </c>
      <c r="K2728" s="32">
        <v>28565</v>
      </c>
      <c r="L2728" s="113">
        <v>28565</v>
      </c>
      <c r="M2728" s="113">
        <v>44871</v>
      </c>
      <c r="N2728" s="31">
        <v>44871</v>
      </c>
      <c r="O2728" s="32">
        <v>46030</v>
      </c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1430</v>
      </c>
      <c r="AG2728" s="34" t="s">
        <v>1434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1365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1430</v>
      </c>
      <c r="AG2729" s="34" t="s">
        <v>1434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1365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1430</v>
      </c>
      <c r="AG2730" s="34" t="s">
        <v>1434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1365</v>
      </c>
      <c r="B2731" s="111" t="s">
        <v>484</v>
      </c>
      <c r="C2731" s="112" t="s">
        <v>485</v>
      </c>
      <c r="D2731" s="21">
        <f t="shared" si="46"/>
        <v>1575000</v>
      </c>
      <c r="E2731" s="24">
        <f t="shared" si="46"/>
        <v>1530000</v>
      </c>
      <c r="F2731" s="104">
        <v>320000</v>
      </c>
      <c r="G2731" s="104">
        <v>320000</v>
      </c>
      <c r="H2731" s="113">
        <v>320000</v>
      </c>
      <c r="I2731" s="113">
        <v>320000</v>
      </c>
      <c r="J2731" s="31">
        <v>320000</v>
      </c>
      <c r="K2731" s="32">
        <v>320000</v>
      </c>
      <c r="L2731" s="113">
        <v>320000</v>
      </c>
      <c r="M2731" s="113">
        <v>295000</v>
      </c>
      <c r="N2731" s="31">
        <v>295000</v>
      </c>
      <c r="O2731" s="32">
        <v>275000</v>
      </c>
      <c r="P2731" s="113"/>
      <c r="Q2731" s="113"/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1430</v>
      </c>
      <c r="AG2731" s="34" t="s">
        <v>1434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1365</v>
      </c>
      <c r="B2732" s="111" t="s">
        <v>486</v>
      </c>
      <c r="C2732" s="112" t="s">
        <v>1609</v>
      </c>
      <c r="D2732" s="21">
        <f t="shared" si="46"/>
        <v>18857574</v>
      </c>
      <c r="E2732" s="24">
        <f t="shared" si="46"/>
        <v>18607553</v>
      </c>
      <c r="F2732" s="104">
        <v>3671704</v>
      </c>
      <c r="G2732" s="104">
        <v>3941941</v>
      </c>
      <c r="H2732" s="113">
        <v>3941941</v>
      </c>
      <c r="I2732" s="113">
        <v>3812553</v>
      </c>
      <c r="J2732" s="31">
        <v>3812553</v>
      </c>
      <c r="K2732" s="32">
        <v>3723619</v>
      </c>
      <c r="L2732" s="113">
        <v>3723619</v>
      </c>
      <c r="M2732" s="113">
        <v>3707757</v>
      </c>
      <c r="N2732" s="31">
        <v>3707757</v>
      </c>
      <c r="O2732" s="32">
        <v>3421683</v>
      </c>
      <c r="P2732" s="113"/>
      <c r="Q2732" s="113"/>
      <c r="R2732" s="31"/>
      <c r="S2732" s="32"/>
      <c r="T2732" s="113"/>
      <c r="U2732" s="113"/>
      <c r="V2732" s="31"/>
      <c r="W2732" s="32"/>
      <c r="X2732" s="113"/>
      <c r="Y2732" s="113"/>
      <c r="Z2732" s="31"/>
      <c r="AA2732" s="32"/>
      <c r="AB2732" s="113"/>
      <c r="AC2732" s="113"/>
      <c r="AD2732" s="33"/>
      <c r="AF2732" s="19" t="s">
        <v>1430</v>
      </c>
      <c r="AG2732" s="34" t="s">
        <v>1434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1365</v>
      </c>
      <c r="B2733" s="111" t="s">
        <v>488</v>
      </c>
      <c r="C2733" s="112" t="s">
        <v>489</v>
      </c>
      <c r="D2733" s="21">
        <f t="shared" si="46"/>
        <v>1934990</v>
      </c>
      <c r="E2733" s="24">
        <f t="shared" si="46"/>
        <v>1938255</v>
      </c>
      <c r="F2733" s="104">
        <v>358625</v>
      </c>
      <c r="G2733" s="104">
        <v>385760</v>
      </c>
      <c r="H2733" s="113">
        <v>385760</v>
      </c>
      <c r="I2733" s="113">
        <v>384390</v>
      </c>
      <c r="J2733" s="31">
        <v>384390</v>
      </c>
      <c r="K2733" s="32">
        <v>391630</v>
      </c>
      <c r="L2733" s="113">
        <v>391630</v>
      </c>
      <c r="M2733" s="113">
        <v>414585</v>
      </c>
      <c r="N2733" s="31">
        <v>414585</v>
      </c>
      <c r="O2733" s="32">
        <v>361890</v>
      </c>
      <c r="P2733" s="113"/>
      <c r="Q2733" s="113"/>
      <c r="R2733" s="31"/>
      <c r="S2733" s="32"/>
      <c r="T2733" s="113"/>
      <c r="U2733" s="113"/>
      <c r="V2733" s="31"/>
      <c r="W2733" s="32"/>
      <c r="X2733" s="113"/>
      <c r="Y2733" s="113"/>
      <c r="Z2733" s="31"/>
      <c r="AA2733" s="32"/>
      <c r="AB2733" s="113"/>
      <c r="AC2733" s="113"/>
      <c r="AD2733" s="33"/>
      <c r="AF2733" s="19" t="s">
        <v>1430</v>
      </c>
      <c r="AG2733" s="34" t="s">
        <v>1434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1365</v>
      </c>
      <c r="B2734" s="111" t="s">
        <v>490</v>
      </c>
      <c r="C2734" s="112" t="s">
        <v>1610</v>
      </c>
      <c r="D2734" s="21">
        <f t="shared" si="46"/>
        <v>22000</v>
      </c>
      <c r="E2734" s="24">
        <f t="shared" si="46"/>
        <v>28000</v>
      </c>
      <c r="F2734" s="104">
        <v>2000</v>
      </c>
      <c r="G2734" s="104">
        <v>2000</v>
      </c>
      <c r="H2734" s="113">
        <v>2000</v>
      </c>
      <c r="I2734" s="113">
        <v>2000</v>
      </c>
      <c r="J2734" s="31">
        <v>2000</v>
      </c>
      <c r="K2734" s="32">
        <v>8000</v>
      </c>
      <c r="L2734" s="113">
        <v>8000</v>
      </c>
      <c r="M2734" s="113">
        <v>8000</v>
      </c>
      <c r="N2734" s="31">
        <v>8000</v>
      </c>
      <c r="O2734" s="32">
        <v>8000</v>
      </c>
      <c r="P2734" s="113"/>
      <c r="Q2734" s="113"/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1430</v>
      </c>
      <c r="AG2734" s="34" t="s">
        <v>1434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1365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1430</v>
      </c>
      <c r="AG2735" s="34" t="s">
        <v>1434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1365</v>
      </c>
      <c r="B2736" s="111" t="s">
        <v>494</v>
      </c>
      <c r="C2736" s="112" t="s">
        <v>495</v>
      </c>
      <c r="D2736" s="21">
        <f t="shared" si="46"/>
        <v>11496294</v>
      </c>
      <c r="E2736" s="24">
        <f t="shared" si="46"/>
        <v>7968900</v>
      </c>
      <c r="F2736" s="104">
        <v>6140700</v>
      </c>
      <c r="G2736" s="104">
        <v>1574300</v>
      </c>
      <c r="H2736" s="105">
        <v>1574300</v>
      </c>
      <c r="I2736" s="105">
        <v>1597500</v>
      </c>
      <c r="J2736" s="106">
        <v>0</v>
      </c>
      <c r="K2736" s="107">
        <v>1600700</v>
      </c>
      <c r="L2736" s="105">
        <v>3781294</v>
      </c>
      <c r="M2736" s="105">
        <v>1599500</v>
      </c>
      <c r="N2736" s="106">
        <v>0</v>
      </c>
      <c r="O2736" s="107">
        <v>1596900</v>
      </c>
      <c r="P2736" s="113"/>
      <c r="Q2736" s="113"/>
      <c r="R2736" s="106"/>
      <c r="S2736" s="107"/>
      <c r="T2736" s="105"/>
      <c r="U2736" s="105"/>
      <c r="V2736" s="106"/>
      <c r="W2736" s="107"/>
      <c r="X2736" s="105"/>
      <c r="Y2736" s="105"/>
      <c r="Z2736" s="106"/>
      <c r="AA2736" s="107"/>
      <c r="AB2736" s="105"/>
      <c r="AC2736" s="105"/>
      <c r="AD2736" s="33"/>
      <c r="AF2736" s="19" t="s">
        <v>1430</v>
      </c>
      <c r="AG2736" s="34" t="s">
        <v>1434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1365</v>
      </c>
      <c r="B2737" s="111" t="s">
        <v>496</v>
      </c>
      <c r="C2737" s="112" t="s">
        <v>497</v>
      </c>
      <c r="D2737" s="21">
        <f t="shared" si="46"/>
        <v>0</v>
      </c>
      <c r="E2737" s="24">
        <f t="shared" si="46"/>
        <v>0</v>
      </c>
      <c r="F2737" s="104"/>
      <c r="G2737" s="104"/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1430</v>
      </c>
      <c r="AG2737" s="34" t="s">
        <v>1434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1365</v>
      </c>
      <c r="B2738" s="111" t="s">
        <v>498</v>
      </c>
      <c r="C2738" s="112" t="s">
        <v>461</v>
      </c>
      <c r="D2738" s="21">
        <f t="shared" si="46"/>
        <v>7193480.8399999999</v>
      </c>
      <c r="E2738" s="24">
        <f t="shared" si="46"/>
        <v>6095131.4299999997</v>
      </c>
      <c r="F2738" s="104">
        <v>2537400.5499999998</v>
      </c>
      <c r="G2738" s="104">
        <v>1428998.63</v>
      </c>
      <c r="H2738" s="105">
        <v>1611028.81</v>
      </c>
      <c r="I2738" s="105">
        <v>1358383.41</v>
      </c>
      <c r="J2738" s="106">
        <v>2455343.16</v>
      </c>
      <c r="K2738" s="107">
        <v>1162679.55</v>
      </c>
      <c r="L2738" s="105">
        <v>291274.38</v>
      </c>
      <c r="M2738" s="105">
        <v>1069707.55</v>
      </c>
      <c r="N2738" s="106">
        <v>298433.94</v>
      </c>
      <c r="O2738" s="107">
        <v>1075362.29</v>
      </c>
      <c r="P2738" s="105"/>
      <c r="Q2738" s="105"/>
      <c r="R2738" s="106"/>
      <c r="S2738" s="107"/>
      <c r="T2738" s="105"/>
      <c r="U2738" s="105"/>
      <c r="V2738" s="106"/>
      <c r="W2738" s="107"/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1365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1365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1365</v>
      </c>
      <c r="B2741" s="111" t="s">
        <v>503</v>
      </c>
      <c r="C2741" s="112" t="s">
        <v>504</v>
      </c>
      <c r="D2741" s="21">
        <f t="shared" si="46"/>
        <v>13710.499999999998</v>
      </c>
      <c r="E2741" s="24">
        <f t="shared" si="46"/>
        <v>54872</v>
      </c>
      <c r="F2741" s="104">
        <v>2208.91</v>
      </c>
      <c r="G2741" s="104">
        <v>3656</v>
      </c>
      <c r="H2741" s="105">
        <v>2208.91</v>
      </c>
      <c r="I2741" s="105">
        <v>0</v>
      </c>
      <c r="J2741" s="106">
        <v>2285.08</v>
      </c>
      <c r="K2741" s="107">
        <v>2328</v>
      </c>
      <c r="L2741" s="105">
        <v>3122.95</v>
      </c>
      <c r="M2741" s="105">
        <v>25608</v>
      </c>
      <c r="N2741" s="106">
        <v>3884.65</v>
      </c>
      <c r="O2741" s="107">
        <v>23280</v>
      </c>
      <c r="P2741" s="105"/>
      <c r="Q2741" s="105"/>
      <c r="R2741" s="106"/>
      <c r="S2741" s="107"/>
      <c r="T2741" s="105"/>
      <c r="U2741" s="105"/>
      <c r="V2741" s="106"/>
      <c r="W2741" s="107"/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1365</v>
      </c>
      <c r="B2742" s="111" t="s">
        <v>505</v>
      </c>
      <c r="C2742" s="112" t="s">
        <v>506</v>
      </c>
      <c r="D2742" s="21">
        <f t="shared" si="46"/>
        <v>14310</v>
      </c>
      <c r="E2742" s="24">
        <f t="shared" si="46"/>
        <v>14310</v>
      </c>
      <c r="F2742" s="104">
        <v>14310</v>
      </c>
      <c r="G2742" s="104">
        <v>14310</v>
      </c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1365</v>
      </c>
      <c r="B2743" s="111" t="s">
        <v>507</v>
      </c>
      <c r="C2743" s="112" t="s">
        <v>508</v>
      </c>
      <c r="D2743" s="21">
        <f t="shared" si="46"/>
        <v>116940</v>
      </c>
      <c r="E2743" s="24">
        <f t="shared" si="46"/>
        <v>60000</v>
      </c>
      <c r="F2743" s="104">
        <v>29400</v>
      </c>
      <c r="G2743" s="104">
        <v>0</v>
      </c>
      <c r="H2743" s="105">
        <v>27540</v>
      </c>
      <c r="I2743" s="105">
        <v>0</v>
      </c>
      <c r="J2743" s="106">
        <v>60000</v>
      </c>
      <c r="K2743" s="107">
        <v>0</v>
      </c>
      <c r="L2743" s="105">
        <v>0</v>
      </c>
      <c r="M2743" s="105">
        <v>60000</v>
      </c>
      <c r="N2743" s="106">
        <v>0</v>
      </c>
      <c r="O2743" s="107">
        <v>0</v>
      </c>
      <c r="P2743" s="113"/>
      <c r="Q2743" s="113"/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1365</v>
      </c>
      <c r="B2744" s="111" t="s">
        <v>509</v>
      </c>
      <c r="C2744" s="112" t="s">
        <v>510</v>
      </c>
      <c r="D2744" s="21">
        <f t="shared" si="46"/>
        <v>347350</v>
      </c>
      <c r="E2744" s="24">
        <f t="shared" si="46"/>
        <v>87566</v>
      </c>
      <c r="F2744" s="104">
        <v>336850</v>
      </c>
      <c r="G2744" s="104">
        <v>0</v>
      </c>
      <c r="H2744" s="105">
        <v>10500</v>
      </c>
      <c r="I2744" s="105">
        <v>47066</v>
      </c>
      <c r="J2744" s="106">
        <v>0</v>
      </c>
      <c r="K2744" s="107">
        <v>40500</v>
      </c>
      <c r="L2744" s="105">
        <v>0</v>
      </c>
      <c r="M2744" s="105">
        <v>0</v>
      </c>
      <c r="N2744" s="106">
        <v>0</v>
      </c>
      <c r="O2744" s="107">
        <v>0</v>
      </c>
      <c r="P2744" s="105"/>
      <c r="Q2744" s="105"/>
      <c r="R2744" s="106"/>
      <c r="S2744" s="107"/>
      <c r="T2744" s="105"/>
      <c r="U2744" s="105"/>
      <c r="V2744" s="106"/>
      <c r="W2744" s="107"/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1365</v>
      </c>
      <c r="B2745" s="111" t="s">
        <v>511</v>
      </c>
      <c r="C2745" s="112" t="s">
        <v>512</v>
      </c>
      <c r="D2745" s="21">
        <f t="shared" si="46"/>
        <v>0</v>
      </c>
      <c r="E2745" s="24">
        <f t="shared" si="46"/>
        <v>17216.490000000002</v>
      </c>
      <c r="F2745" s="104">
        <v>0</v>
      </c>
      <c r="G2745" s="104">
        <v>0</v>
      </c>
      <c r="H2745" s="105">
        <v>0</v>
      </c>
      <c r="I2745" s="105">
        <v>0</v>
      </c>
      <c r="J2745" s="106">
        <v>0</v>
      </c>
      <c r="K2745" s="107">
        <v>0</v>
      </c>
      <c r="L2745" s="105">
        <v>0</v>
      </c>
      <c r="M2745" s="105">
        <v>17216.490000000002</v>
      </c>
      <c r="N2745" s="106">
        <v>0</v>
      </c>
      <c r="O2745" s="107">
        <v>0</v>
      </c>
      <c r="P2745" s="105"/>
      <c r="Q2745" s="105"/>
      <c r="R2745" s="106"/>
      <c r="S2745" s="107"/>
      <c r="T2745" s="105"/>
      <c r="U2745" s="105"/>
      <c r="V2745" s="106"/>
      <c r="W2745" s="107"/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1365</v>
      </c>
      <c r="B2746" s="111" t="s">
        <v>513</v>
      </c>
      <c r="C2746" s="112" t="s">
        <v>514</v>
      </c>
      <c r="D2746" s="21">
        <f t="shared" si="46"/>
        <v>1300</v>
      </c>
      <c r="E2746" s="24">
        <f t="shared" si="46"/>
        <v>1300</v>
      </c>
      <c r="F2746" s="104"/>
      <c r="G2746" s="104"/>
      <c r="H2746" s="113"/>
      <c r="I2746" s="113"/>
      <c r="J2746" s="31"/>
      <c r="K2746" s="32"/>
      <c r="L2746" s="113">
        <v>0</v>
      </c>
      <c r="M2746" s="113">
        <v>1300</v>
      </c>
      <c r="N2746" s="31">
        <v>1300</v>
      </c>
      <c r="O2746" s="32">
        <v>0</v>
      </c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1365</v>
      </c>
      <c r="B2747" s="111" t="s">
        <v>515</v>
      </c>
      <c r="C2747" s="112" t="s">
        <v>516</v>
      </c>
      <c r="D2747" s="21">
        <f t="shared" si="46"/>
        <v>24907527.43</v>
      </c>
      <c r="E2747" s="24">
        <f t="shared" si="46"/>
        <v>25488906.43</v>
      </c>
      <c r="F2747" s="104">
        <v>4568262.57</v>
      </c>
      <c r="G2747" s="104">
        <v>4570262.57</v>
      </c>
      <c r="H2747" s="113">
        <v>5579435.9699999997</v>
      </c>
      <c r="I2747" s="113">
        <v>5572966.9699999997</v>
      </c>
      <c r="J2747" s="31">
        <v>4830316.25</v>
      </c>
      <c r="K2747" s="32">
        <v>4891910.25</v>
      </c>
      <c r="L2747" s="113">
        <v>4990806.9400000004</v>
      </c>
      <c r="M2747" s="113">
        <v>5513560.9400000004</v>
      </c>
      <c r="N2747" s="31">
        <v>4938705.7</v>
      </c>
      <c r="O2747" s="32">
        <v>4940205.7</v>
      </c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1365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1365</v>
      </c>
      <c r="B2749" s="111" t="s">
        <v>519</v>
      </c>
      <c r="C2749" s="112" t="s">
        <v>520</v>
      </c>
      <c r="D2749" s="21">
        <f t="shared" si="46"/>
        <v>767902.27</v>
      </c>
      <c r="E2749" s="24">
        <f t="shared" si="46"/>
        <v>800097.55999999994</v>
      </c>
      <c r="F2749" s="104">
        <v>145833.20000000001</v>
      </c>
      <c r="G2749" s="104">
        <v>136899.71</v>
      </c>
      <c r="H2749" s="113">
        <v>136899.71</v>
      </c>
      <c r="I2749" s="113">
        <v>141859.10999999999</v>
      </c>
      <c r="J2749" s="31">
        <v>141859.10999999999</v>
      </c>
      <c r="K2749" s="32">
        <v>200934.49</v>
      </c>
      <c r="L2749" s="113">
        <v>200934.49</v>
      </c>
      <c r="M2749" s="113">
        <v>142375.76</v>
      </c>
      <c r="N2749" s="31">
        <v>142375.76</v>
      </c>
      <c r="O2749" s="32">
        <v>178028.49</v>
      </c>
      <c r="P2749" s="113"/>
      <c r="Q2749" s="113"/>
      <c r="R2749" s="31"/>
      <c r="S2749" s="32"/>
      <c r="T2749" s="113"/>
      <c r="U2749" s="113"/>
      <c r="V2749" s="31"/>
      <c r="W2749" s="32"/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1365</v>
      </c>
      <c r="B2750" s="111" t="s">
        <v>521</v>
      </c>
      <c r="C2750" s="112" t="s">
        <v>1611</v>
      </c>
      <c r="D2750" s="21">
        <f t="shared" si="46"/>
        <v>0</v>
      </c>
      <c r="E2750" s="24">
        <f t="shared" si="46"/>
        <v>0</v>
      </c>
      <c r="F2750" s="104"/>
      <c r="G2750" s="104"/>
      <c r="H2750" s="105"/>
      <c r="I2750" s="105"/>
      <c r="J2750" s="106"/>
      <c r="K2750" s="107"/>
      <c r="L2750" s="105"/>
      <c r="M2750" s="105"/>
      <c r="N2750" s="106"/>
      <c r="O2750" s="107"/>
      <c r="P2750" s="113"/>
      <c r="Q2750" s="113"/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1365</v>
      </c>
      <c r="B2751" s="111" t="s">
        <v>522</v>
      </c>
      <c r="C2751" s="112" t="s">
        <v>1612</v>
      </c>
      <c r="D2751" s="21">
        <f t="shared" si="46"/>
        <v>23417</v>
      </c>
      <c r="E2751" s="24">
        <f t="shared" si="46"/>
        <v>24314</v>
      </c>
      <c r="F2751" s="104">
        <v>0</v>
      </c>
      <c r="G2751" s="104">
        <v>4176</v>
      </c>
      <c r="H2751" s="105">
        <v>4176</v>
      </c>
      <c r="I2751" s="105">
        <v>4131</v>
      </c>
      <c r="J2751" s="106">
        <v>4131</v>
      </c>
      <c r="K2751" s="107">
        <v>9725</v>
      </c>
      <c r="L2751" s="105">
        <v>9725</v>
      </c>
      <c r="M2751" s="105">
        <v>5385</v>
      </c>
      <c r="N2751" s="106">
        <v>5385</v>
      </c>
      <c r="O2751" s="107">
        <v>897</v>
      </c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1365</v>
      </c>
      <c r="B2752" s="111" t="s">
        <v>523</v>
      </c>
      <c r="C2752" s="112" t="s">
        <v>1693</v>
      </c>
      <c r="D2752" s="21">
        <f t="shared" si="46"/>
        <v>435030</v>
      </c>
      <c r="E2752" s="24">
        <f t="shared" si="46"/>
        <v>390995</v>
      </c>
      <c r="F2752" s="104">
        <v>59735</v>
      </c>
      <c r="G2752" s="104">
        <v>60664</v>
      </c>
      <c r="H2752" s="105">
        <v>60814</v>
      </c>
      <c r="I2752" s="105">
        <v>60025</v>
      </c>
      <c r="J2752" s="106">
        <v>60025</v>
      </c>
      <c r="K2752" s="107">
        <v>153610</v>
      </c>
      <c r="L2752" s="105">
        <v>153610</v>
      </c>
      <c r="M2752" s="105">
        <v>100846</v>
      </c>
      <c r="N2752" s="106">
        <v>100846</v>
      </c>
      <c r="O2752" s="107">
        <v>15850</v>
      </c>
      <c r="P2752" s="105"/>
      <c r="Q2752" s="105"/>
      <c r="R2752" s="106"/>
      <c r="S2752" s="107"/>
      <c r="T2752" s="105"/>
      <c r="U2752" s="105"/>
      <c r="V2752" s="106"/>
      <c r="W2752" s="107"/>
      <c r="X2752" s="105"/>
      <c r="Y2752" s="105"/>
      <c r="Z2752" s="106"/>
      <c r="AA2752" s="107"/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1365</v>
      </c>
      <c r="B2753" s="111" t="s">
        <v>524</v>
      </c>
      <c r="C2753" s="112" t="s">
        <v>525</v>
      </c>
      <c r="D2753" s="21">
        <f t="shared" si="46"/>
        <v>76779811.659999996</v>
      </c>
      <c r="E2753" s="24">
        <f t="shared" si="46"/>
        <v>76779811.659999996</v>
      </c>
      <c r="F2753" s="104"/>
      <c r="G2753" s="104"/>
      <c r="H2753" s="105">
        <v>38297099.149999999</v>
      </c>
      <c r="I2753" s="105">
        <v>38297099.149999999</v>
      </c>
      <c r="J2753" s="106">
        <v>8782251.6300000008</v>
      </c>
      <c r="K2753" s="107">
        <v>8782251.6300000008</v>
      </c>
      <c r="L2753" s="105">
        <v>0</v>
      </c>
      <c r="M2753" s="105">
        <v>14850230.439999999</v>
      </c>
      <c r="N2753" s="106">
        <v>29700460.879999999</v>
      </c>
      <c r="O2753" s="107">
        <v>14850230.439999999</v>
      </c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1365</v>
      </c>
      <c r="B2754" s="111" t="s">
        <v>526</v>
      </c>
      <c r="C2754" s="112" t="s">
        <v>527</v>
      </c>
      <c r="D2754" s="21">
        <f t="shared" si="46"/>
        <v>934300</v>
      </c>
      <c r="E2754" s="24">
        <f t="shared" si="46"/>
        <v>3121300</v>
      </c>
      <c r="F2754" s="104"/>
      <c r="G2754" s="104"/>
      <c r="H2754" s="105"/>
      <c r="I2754" s="105"/>
      <c r="J2754" s="106">
        <v>0</v>
      </c>
      <c r="K2754" s="107">
        <v>3121300</v>
      </c>
      <c r="L2754" s="105">
        <v>934300</v>
      </c>
      <c r="M2754" s="105">
        <v>0</v>
      </c>
      <c r="N2754" s="106">
        <v>0</v>
      </c>
      <c r="O2754" s="107">
        <v>0</v>
      </c>
      <c r="P2754" s="105"/>
      <c r="Q2754" s="105"/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1365</v>
      </c>
      <c r="B2755" s="111" t="s">
        <v>528</v>
      </c>
      <c r="C2755" s="112" t="s">
        <v>529</v>
      </c>
      <c r="D2755" s="21">
        <f t="shared" si="46"/>
        <v>4593057.4099999992</v>
      </c>
      <c r="E2755" s="24">
        <f t="shared" si="46"/>
        <v>10453703.5</v>
      </c>
      <c r="F2755" s="104">
        <v>251199.43</v>
      </c>
      <c r="G2755" s="104">
        <v>0</v>
      </c>
      <c r="H2755" s="105">
        <v>3504779.34</v>
      </c>
      <c r="I2755" s="105">
        <v>5184480.22</v>
      </c>
      <c r="J2755" s="106">
        <v>253509.99</v>
      </c>
      <c r="K2755" s="107">
        <v>0</v>
      </c>
      <c r="L2755" s="105">
        <v>281161.81</v>
      </c>
      <c r="M2755" s="105">
        <v>0</v>
      </c>
      <c r="N2755" s="106">
        <v>302406.84000000003</v>
      </c>
      <c r="O2755" s="107">
        <v>5269223.28</v>
      </c>
      <c r="P2755" s="105"/>
      <c r="Q2755" s="105"/>
      <c r="R2755" s="106"/>
      <c r="S2755" s="107"/>
      <c r="T2755" s="105"/>
      <c r="U2755" s="105"/>
      <c r="V2755" s="106"/>
      <c r="W2755" s="107"/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1365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6029020</v>
      </c>
      <c r="E2756" s="24">
        <f t="shared" si="47"/>
        <v>7794000</v>
      </c>
      <c r="F2756" s="104"/>
      <c r="G2756" s="104"/>
      <c r="H2756" s="105">
        <v>0</v>
      </c>
      <c r="I2756" s="105">
        <v>4264040</v>
      </c>
      <c r="J2756" s="106">
        <v>4264040</v>
      </c>
      <c r="K2756" s="107">
        <v>0</v>
      </c>
      <c r="L2756" s="105"/>
      <c r="M2756" s="105"/>
      <c r="N2756" s="106">
        <v>1764980</v>
      </c>
      <c r="O2756" s="107">
        <v>3529960</v>
      </c>
      <c r="P2756" s="105"/>
      <c r="Q2756" s="105"/>
      <c r="R2756" s="106"/>
      <c r="S2756" s="107"/>
      <c r="T2756" s="105"/>
      <c r="U2756" s="105"/>
      <c r="V2756" s="106"/>
      <c r="W2756" s="107"/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1365</v>
      </c>
      <c r="B2757" s="111" t="s">
        <v>532</v>
      </c>
      <c r="C2757" s="112" t="s">
        <v>533</v>
      </c>
      <c r="D2757" s="21">
        <f t="shared" si="47"/>
        <v>0</v>
      </c>
      <c r="E2757" s="24">
        <f t="shared" si="47"/>
        <v>0</v>
      </c>
      <c r="F2757" s="104"/>
      <c r="G2757" s="104"/>
      <c r="H2757" s="105"/>
      <c r="I2757" s="105"/>
      <c r="J2757" s="106"/>
      <c r="K2757" s="107"/>
      <c r="L2757" s="105"/>
      <c r="M2757" s="105"/>
      <c r="N2757" s="106"/>
      <c r="O2757" s="107"/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1365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1365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1365</v>
      </c>
      <c r="B2760" s="111" t="s">
        <v>538</v>
      </c>
      <c r="C2760" s="112" t="s">
        <v>1694</v>
      </c>
      <c r="D2760" s="21">
        <f t="shared" si="47"/>
        <v>0</v>
      </c>
      <c r="E2760" s="24">
        <f t="shared" si="47"/>
        <v>6240</v>
      </c>
      <c r="F2760" s="104">
        <v>0</v>
      </c>
      <c r="G2760" s="104">
        <v>520</v>
      </c>
      <c r="H2760" s="105">
        <v>0</v>
      </c>
      <c r="I2760" s="105">
        <v>0</v>
      </c>
      <c r="J2760" s="106">
        <v>0</v>
      </c>
      <c r="K2760" s="107">
        <v>260</v>
      </c>
      <c r="L2760" s="105">
        <v>0</v>
      </c>
      <c r="M2760" s="105">
        <v>2860</v>
      </c>
      <c r="N2760" s="106">
        <v>0</v>
      </c>
      <c r="O2760" s="107">
        <v>2600</v>
      </c>
      <c r="P2760" s="105"/>
      <c r="Q2760" s="105"/>
      <c r="R2760" s="106"/>
      <c r="S2760" s="107"/>
      <c r="T2760" s="105"/>
      <c r="U2760" s="105"/>
      <c r="V2760" s="106"/>
      <c r="W2760" s="107"/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1365</v>
      </c>
      <c r="B2761" s="111" t="s">
        <v>539</v>
      </c>
      <c r="C2761" s="112" t="s">
        <v>540</v>
      </c>
      <c r="D2761" s="21">
        <f t="shared" si="47"/>
        <v>0</v>
      </c>
      <c r="E2761" s="24">
        <f t="shared" si="47"/>
        <v>16800</v>
      </c>
      <c r="F2761" s="104">
        <v>0</v>
      </c>
      <c r="G2761" s="104">
        <v>1400</v>
      </c>
      <c r="H2761" s="105">
        <v>0</v>
      </c>
      <c r="I2761" s="105">
        <v>0</v>
      </c>
      <c r="J2761" s="106">
        <v>0</v>
      </c>
      <c r="K2761" s="107">
        <v>700</v>
      </c>
      <c r="L2761" s="105">
        <v>0</v>
      </c>
      <c r="M2761" s="105">
        <v>7700</v>
      </c>
      <c r="N2761" s="106">
        <v>0</v>
      </c>
      <c r="O2761" s="107">
        <v>7000</v>
      </c>
      <c r="P2761" s="105"/>
      <c r="Q2761" s="105"/>
      <c r="R2761" s="106"/>
      <c r="S2761" s="107"/>
      <c r="T2761" s="105"/>
      <c r="U2761" s="105"/>
      <c r="V2761" s="106"/>
      <c r="W2761" s="107"/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1365</v>
      </c>
      <c r="B2762" s="111" t="s">
        <v>541</v>
      </c>
      <c r="C2762" s="112" t="s">
        <v>542</v>
      </c>
      <c r="D2762" s="21">
        <f t="shared" si="47"/>
        <v>0</v>
      </c>
      <c r="E2762" s="24">
        <f t="shared" si="47"/>
        <v>9888</v>
      </c>
      <c r="F2762" s="104">
        <v>0</v>
      </c>
      <c r="G2762" s="104">
        <v>824</v>
      </c>
      <c r="H2762" s="113">
        <v>0</v>
      </c>
      <c r="I2762" s="113">
        <v>0</v>
      </c>
      <c r="J2762" s="31">
        <v>0</v>
      </c>
      <c r="K2762" s="32">
        <v>412</v>
      </c>
      <c r="L2762" s="113">
        <v>0</v>
      </c>
      <c r="M2762" s="113">
        <v>4532</v>
      </c>
      <c r="N2762" s="31">
        <v>0</v>
      </c>
      <c r="O2762" s="32">
        <v>4120</v>
      </c>
      <c r="P2762" s="105"/>
      <c r="Q2762" s="105"/>
      <c r="R2762" s="31"/>
      <c r="S2762" s="32"/>
      <c r="T2762" s="113"/>
      <c r="U2762" s="113"/>
      <c r="V2762" s="31"/>
      <c r="W2762" s="32"/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1365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1365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1365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1365</v>
      </c>
      <c r="B2766" s="111" t="s">
        <v>549</v>
      </c>
      <c r="C2766" s="112" t="s">
        <v>550</v>
      </c>
      <c r="D2766" s="21">
        <f t="shared" si="47"/>
        <v>69223</v>
      </c>
      <c r="E2766" s="24">
        <f t="shared" si="47"/>
        <v>455190</v>
      </c>
      <c r="F2766" s="104">
        <v>57009</v>
      </c>
      <c r="G2766" s="104">
        <v>37165</v>
      </c>
      <c r="H2766" s="105">
        <v>0</v>
      </c>
      <c r="I2766" s="105">
        <v>166400</v>
      </c>
      <c r="J2766" s="106">
        <v>12214</v>
      </c>
      <c r="K2766" s="107">
        <v>164675</v>
      </c>
      <c r="L2766" s="105">
        <v>0</v>
      </c>
      <c r="M2766" s="105">
        <v>86950</v>
      </c>
      <c r="N2766" s="106">
        <v>0</v>
      </c>
      <c r="O2766" s="107">
        <v>0</v>
      </c>
      <c r="P2766" s="105"/>
      <c r="Q2766" s="105"/>
      <c r="R2766" s="106"/>
      <c r="S2766" s="107"/>
      <c r="T2766" s="105"/>
      <c r="U2766" s="105"/>
      <c r="V2766" s="106"/>
      <c r="W2766" s="107"/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1365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1365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1365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1365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1365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1365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1365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1365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1365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1365</v>
      </c>
      <c r="B2776" s="111" t="s">
        <v>569</v>
      </c>
      <c r="C2776" s="112" t="s">
        <v>570</v>
      </c>
      <c r="D2776" s="21">
        <f t="shared" si="47"/>
        <v>2959677.3100000005</v>
      </c>
      <c r="E2776" s="24">
        <f t="shared" si="47"/>
        <v>0</v>
      </c>
      <c r="F2776" s="104">
        <v>2377742.33</v>
      </c>
      <c r="G2776" s="104">
        <v>0</v>
      </c>
      <c r="H2776" s="113">
        <v>574059.93000000005</v>
      </c>
      <c r="I2776" s="113">
        <v>0</v>
      </c>
      <c r="J2776" s="31">
        <v>4272.99</v>
      </c>
      <c r="K2776" s="32">
        <v>0</v>
      </c>
      <c r="L2776" s="113">
        <v>30</v>
      </c>
      <c r="M2776" s="113">
        <v>0</v>
      </c>
      <c r="N2776" s="31">
        <v>3572.06</v>
      </c>
      <c r="O2776" s="32">
        <v>0</v>
      </c>
      <c r="P2776" s="113"/>
      <c r="Q2776" s="113"/>
      <c r="R2776" s="31"/>
      <c r="S2776" s="32"/>
      <c r="T2776" s="113"/>
      <c r="U2776" s="113"/>
      <c r="V2776" s="31"/>
      <c r="W2776" s="32"/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1365</v>
      </c>
      <c r="B2777" s="111" t="s">
        <v>571</v>
      </c>
      <c r="C2777" s="112" t="s">
        <v>572</v>
      </c>
      <c r="D2777" s="21">
        <f t="shared" si="47"/>
        <v>863601.53</v>
      </c>
      <c r="E2777" s="24">
        <f t="shared" si="47"/>
        <v>0</v>
      </c>
      <c r="F2777" s="104">
        <v>217453.44</v>
      </c>
      <c r="G2777" s="104">
        <v>0</v>
      </c>
      <c r="H2777" s="105">
        <v>217590.44</v>
      </c>
      <c r="I2777" s="105">
        <v>0</v>
      </c>
      <c r="J2777" s="106">
        <v>217590.44</v>
      </c>
      <c r="K2777" s="107">
        <v>0</v>
      </c>
      <c r="L2777" s="105">
        <v>210967.21</v>
      </c>
      <c r="M2777" s="105">
        <v>0</v>
      </c>
      <c r="N2777" s="106"/>
      <c r="O2777" s="107"/>
      <c r="P2777" s="113"/>
      <c r="Q2777" s="113"/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1365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1365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5260642.46</v>
      </c>
      <c r="F2779" s="104">
        <v>0</v>
      </c>
      <c r="G2779" s="104">
        <v>5260642.46</v>
      </c>
      <c r="H2779" s="113">
        <v>0</v>
      </c>
      <c r="I2779" s="113">
        <v>0</v>
      </c>
      <c r="J2779" s="31">
        <v>0</v>
      </c>
      <c r="K2779" s="32">
        <v>0</v>
      </c>
      <c r="L2779" s="113">
        <v>0</v>
      </c>
      <c r="M2779" s="113">
        <v>0</v>
      </c>
      <c r="N2779" s="31">
        <v>0</v>
      </c>
      <c r="O2779" s="32">
        <v>0</v>
      </c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1365</v>
      </c>
      <c r="B2780" s="111" t="s">
        <v>577</v>
      </c>
      <c r="C2780" s="112" t="s">
        <v>1613</v>
      </c>
      <c r="D2780" s="21">
        <f t="shared" si="47"/>
        <v>0</v>
      </c>
      <c r="E2780" s="24">
        <f t="shared" si="47"/>
        <v>0</v>
      </c>
      <c r="F2780" s="104">
        <v>0</v>
      </c>
      <c r="G2780" s="104">
        <v>0</v>
      </c>
      <c r="H2780" s="105">
        <v>0</v>
      </c>
      <c r="I2780" s="105">
        <v>0</v>
      </c>
      <c r="J2780" s="106">
        <v>0</v>
      </c>
      <c r="K2780" s="107">
        <v>0</v>
      </c>
      <c r="L2780" s="105">
        <v>0</v>
      </c>
      <c r="M2780" s="105">
        <v>0</v>
      </c>
      <c r="N2780" s="106">
        <v>0</v>
      </c>
      <c r="O2780" s="107">
        <v>0</v>
      </c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1365</v>
      </c>
      <c r="B2781" s="111" t="s">
        <v>578</v>
      </c>
      <c r="C2781" s="112" t="s">
        <v>579</v>
      </c>
      <c r="D2781" s="21">
        <f t="shared" si="47"/>
        <v>0</v>
      </c>
      <c r="E2781" s="24">
        <f t="shared" si="47"/>
        <v>0</v>
      </c>
      <c r="F2781" s="104">
        <v>0</v>
      </c>
      <c r="G2781" s="104">
        <v>0</v>
      </c>
      <c r="H2781" s="105">
        <v>0</v>
      </c>
      <c r="I2781" s="105">
        <v>0</v>
      </c>
      <c r="J2781" s="106">
        <v>0</v>
      </c>
      <c r="K2781" s="107">
        <v>0</v>
      </c>
      <c r="L2781" s="105">
        <v>0</v>
      </c>
      <c r="M2781" s="105">
        <v>0</v>
      </c>
      <c r="N2781" s="106">
        <v>0</v>
      </c>
      <c r="O2781" s="107">
        <v>0</v>
      </c>
      <c r="P2781" s="105"/>
      <c r="Q2781" s="105"/>
      <c r="R2781" s="106"/>
      <c r="S2781" s="107"/>
      <c r="T2781" s="105"/>
      <c r="U2781" s="105"/>
      <c r="V2781" s="106"/>
      <c r="W2781" s="107"/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1365</v>
      </c>
      <c r="B2782" s="111" t="s">
        <v>580</v>
      </c>
      <c r="C2782" s="112" t="s">
        <v>581</v>
      </c>
      <c r="D2782" s="21">
        <f t="shared" si="47"/>
        <v>19434618.520000003</v>
      </c>
      <c r="E2782" s="24">
        <f t="shared" si="47"/>
        <v>15118755.75</v>
      </c>
      <c r="F2782" s="104">
        <v>6835319.2800000003</v>
      </c>
      <c r="G2782" s="104">
        <v>11359457.58</v>
      </c>
      <c r="H2782" s="105">
        <v>11583814.73</v>
      </c>
      <c r="I2782" s="105">
        <v>1547920.09</v>
      </c>
      <c r="J2782" s="106">
        <v>115899</v>
      </c>
      <c r="K2782" s="107">
        <v>1151687.8</v>
      </c>
      <c r="L2782" s="105">
        <v>205043.51</v>
      </c>
      <c r="M2782" s="105">
        <v>140340</v>
      </c>
      <c r="N2782" s="106">
        <v>694542</v>
      </c>
      <c r="O2782" s="107">
        <v>919350.28</v>
      </c>
      <c r="P2782" s="105"/>
      <c r="Q2782" s="105"/>
      <c r="R2782" s="106"/>
      <c r="S2782" s="107"/>
      <c r="T2782" s="105"/>
      <c r="U2782" s="105"/>
      <c r="V2782" s="106"/>
      <c r="W2782" s="107"/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1365</v>
      </c>
      <c r="B2783" s="111" t="s">
        <v>582</v>
      </c>
      <c r="C2783" s="112" t="s">
        <v>1614</v>
      </c>
      <c r="D2783" s="21">
        <f t="shared" si="47"/>
        <v>19951.52</v>
      </c>
      <c r="E2783" s="24">
        <f t="shared" si="47"/>
        <v>768293.2</v>
      </c>
      <c r="F2783" s="104">
        <v>19951.52</v>
      </c>
      <c r="G2783" s="104">
        <v>768293.2</v>
      </c>
      <c r="H2783" s="105">
        <v>0</v>
      </c>
      <c r="I2783" s="105">
        <v>0</v>
      </c>
      <c r="J2783" s="106">
        <v>0</v>
      </c>
      <c r="K2783" s="107">
        <v>0</v>
      </c>
      <c r="L2783" s="105">
        <v>0</v>
      </c>
      <c r="M2783" s="105">
        <v>0</v>
      </c>
      <c r="N2783" s="106">
        <v>0</v>
      </c>
      <c r="O2783" s="107">
        <v>0</v>
      </c>
      <c r="P2783" s="105"/>
      <c r="Q2783" s="105"/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1365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>
        <v>0</v>
      </c>
      <c r="K2784" s="107">
        <v>0</v>
      </c>
      <c r="L2784" s="105">
        <v>0</v>
      </c>
      <c r="M2784" s="105">
        <v>0</v>
      </c>
      <c r="N2784" s="106">
        <v>0</v>
      </c>
      <c r="O2784" s="107">
        <v>0</v>
      </c>
      <c r="P2784" s="105"/>
      <c r="Q2784" s="105"/>
      <c r="R2784" s="106"/>
      <c r="S2784" s="107"/>
      <c r="T2784" s="105"/>
      <c r="U2784" s="105"/>
      <c r="V2784" s="106"/>
      <c r="W2784" s="107"/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1365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1365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1365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1365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1365</v>
      </c>
      <c r="B2789" s="111" t="s">
        <v>593</v>
      </c>
      <c r="C2789" s="112" t="s">
        <v>1615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1365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1365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0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1365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1365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1365</v>
      </c>
      <c r="B2794" s="111" t="s">
        <v>602</v>
      </c>
      <c r="C2794" s="112" t="s">
        <v>1695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1365</v>
      </c>
      <c r="B2795" s="111" t="s">
        <v>1616</v>
      </c>
      <c r="C2795" s="112" t="s">
        <v>1617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1365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1365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1365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1365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1365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1365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40795</v>
      </c>
      <c r="F2801" s="104">
        <v>0</v>
      </c>
      <c r="G2801" s="104">
        <v>15870</v>
      </c>
      <c r="H2801" s="105">
        <v>0</v>
      </c>
      <c r="I2801" s="105">
        <v>0</v>
      </c>
      <c r="J2801" s="106">
        <v>0</v>
      </c>
      <c r="K2801" s="107">
        <v>17560</v>
      </c>
      <c r="L2801" s="105">
        <v>0</v>
      </c>
      <c r="M2801" s="105">
        <v>1320</v>
      </c>
      <c r="N2801" s="106">
        <v>0</v>
      </c>
      <c r="O2801" s="107">
        <v>6045</v>
      </c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1365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947</v>
      </c>
      <c r="F2802" s="104"/>
      <c r="G2802" s="104"/>
      <c r="H2802" s="105"/>
      <c r="I2802" s="105"/>
      <c r="J2802" s="106">
        <v>0</v>
      </c>
      <c r="K2802" s="107">
        <v>947</v>
      </c>
      <c r="L2802" s="105">
        <v>0</v>
      </c>
      <c r="M2802" s="105">
        <v>0</v>
      </c>
      <c r="N2802" s="106">
        <v>0</v>
      </c>
      <c r="O2802" s="107">
        <v>0</v>
      </c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1365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607050</v>
      </c>
      <c r="F2803" s="104"/>
      <c r="G2803" s="104"/>
      <c r="H2803" s="113"/>
      <c r="I2803" s="113"/>
      <c r="J2803" s="31"/>
      <c r="K2803" s="32"/>
      <c r="L2803" s="113"/>
      <c r="M2803" s="113"/>
      <c r="N2803" s="31">
        <v>0</v>
      </c>
      <c r="O2803" s="32">
        <v>607050</v>
      </c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1365</v>
      </c>
      <c r="B2804" s="111" t="s">
        <v>619</v>
      </c>
      <c r="C2804" s="112" t="s">
        <v>620</v>
      </c>
      <c r="D2804" s="21">
        <f t="shared" si="47"/>
        <v>0</v>
      </c>
      <c r="E2804" s="24">
        <f t="shared" si="47"/>
        <v>0</v>
      </c>
      <c r="F2804" s="104"/>
      <c r="G2804" s="104"/>
      <c r="H2804" s="105"/>
      <c r="I2804" s="105"/>
      <c r="J2804" s="106"/>
      <c r="K2804" s="107"/>
      <c r="L2804" s="105"/>
      <c r="M2804" s="105"/>
      <c r="N2804" s="106"/>
      <c r="O2804" s="107"/>
      <c r="P2804" s="113"/>
      <c r="Q2804" s="113"/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1365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330700</v>
      </c>
      <c r="F2805" s="104">
        <v>0</v>
      </c>
      <c r="G2805" s="104">
        <v>59600</v>
      </c>
      <c r="H2805" s="105">
        <v>0</v>
      </c>
      <c r="I2805" s="105">
        <v>64250</v>
      </c>
      <c r="J2805" s="106">
        <v>0</v>
      </c>
      <c r="K2805" s="107">
        <v>57700</v>
      </c>
      <c r="L2805" s="105">
        <v>0</v>
      </c>
      <c r="M2805" s="105">
        <v>84850</v>
      </c>
      <c r="N2805" s="106">
        <v>0</v>
      </c>
      <c r="O2805" s="107">
        <v>64300</v>
      </c>
      <c r="P2805" s="105"/>
      <c r="Q2805" s="105"/>
      <c r="R2805" s="106"/>
      <c r="S2805" s="107"/>
      <c r="T2805" s="105"/>
      <c r="U2805" s="105"/>
      <c r="V2805" s="106"/>
      <c r="W2805" s="107"/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1365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635449.68999999994</v>
      </c>
      <c r="F2806" s="104">
        <v>0</v>
      </c>
      <c r="G2806" s="104">
        <v>111384</v>
      </c>
      <c r="H2806" s="105">
        <v>0</v>
      </c>
      <c r="I2806" s="105">
        <v>137304.35</v>
      </c>
      <c r="J2806" s="106">
        <v>0</v>
      </c>
      <c r="K2806" s="107">
        <v>315087.64</v>
      </c>
      <c r="L2806" s="105">
        <v>0</v>
      </c>
      <c r="M2806" s="105">
        <v>69961.7</v>
      </c>
      <c r="N2806" s="106">
        <v>0</v>
      </c>
      <c r="O2806" s="107">
        <v>1712</v>
      </c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1365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1365</v>
      </c>
      <c r="B2808" s="111" t="s">
        <v>627</v>
      </c>
      <c r="C2808" s="112" t="s">
        <v>628</v>
      </c>
      <c r="D2808" s="21">
        <f t="shared" si="47"/>
        <v>8290</v>
      </c>
      <c r="E2808" s="24">
        <f t="shared" si="47"/>
        <v>300097</v>
      </c>
      <c r="F2808" s="104">
        <v>0</v>
      </c>
      <c r="G2808" s="104">
        <v>26170</v>
      </c>
      <c r="H2808" s="113">
        <v>0</v>
      </c>
      <c r="I2808" s="113">
        <v>25059</v>
      </c>
      <c r="J2808" s="31">
        <v>0</v>
      </c>
      <c r="K2808" s="32">
        <v>65177</v>
      </c>
      <c r="L2808" s="113">
        <v>0</v>
      </c>
      <c r="M2808" s="113">
        <v>91901</v>
      </c>
      <c r="N2808" s="31">
        <v>8290</v>
      </c>
      <c r="O2808" s="32">
        <v>91790</v>
      </c>
      <c r="P2808" s="105"/>
      <c r="Q2808" s="105"/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1365</v>
      </c>
      <c r="B2809" s="111" t="s">
        <v>629</v>
      </c>
      <c r="C2809" s="112" t="s">
        <v>630</v>
      </c>
      <c r="D2809" s="21">
        <f t="shared" si="47"/>
        <v>560408</v>
      </c>
      <c r="E2809" s="24">
        <f t="shared" si="47"/>
        <v>7615106</v>
      </c>
      <c r="F2809" s="104">
        <v>23102</v>
      </c>
      <c r="G2809" s="104">
        <v>1422106</v>
      </c>
      <c r="H2809" s="113">
        <v>115718</v>
      </c>
      <c r="I2809" s="113">
        <v>1397545</v>
      </c>
      <c r="J2809" s="31">
        <v>127830</v>
      </c>
      <c r="K2809" s="32">
        <v>1519213</v>
      </c>
      <c r="L2809" s="113">
        <v>147901</v>
      </c>
      <c r="M2809" s="113">
        <v>1826229</v>
      </c>
      <c r="N2809" s="31">
        <v>145857</v>
      </c>
      <c r="O2809" s="32">
        <v>1450013</v>
      </c>
      <c r="P2809" s="113"/>
      <c r="Q2809" s="113"/>
      <c r="R2809" s="31"/>
      <c r="S2809" s="32"/>
      <c r="T2809" s="113"/>
      <c r="U2809" s="113"/>
      <c r="V2809" s="31"/>
      <c r="W2809" s="32"/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1365</v>
      </c>
      <c r="B2810" s="111" t="s">
        <v>631</v>
      </c>
      <c r="C2810" s="112" t="s">
        <v>632</v>
      </c>
      <c r="D2810" s="21">
        <f t="shared" si="47"/>
        <v>1008133</v>
      </c>
      <c r="E2810" s="24">
        <f t="shared" si="47"/>
        <v>7368960</v>
      </c>
      <c r="F2810" s="104">
        <v>0</v>
      </c>
      <c r="G2810" s="104">
        <v>2012489</v>
      </c>
      <c r="H2810" s="113">
        <v>12956</v>
      </c>
      <c r="I2810" s="113">
        <v>1554077</v>
      </c>
      <c r="J2810" s="31">
        <v>320075</v>
      </c>
      <c r="K2810" s="32">
        <v>1672048</v>
      </c>
      <c r="L2810" s="113">
        <v>128499</v>
      </c>
      <c r="M2810" s="113">
        <v>1272049</v>
      </c>
      <c r="N2810" s="31">
        <v>546603</v>
      </c>
      <c r="O2810" s="32">
        <v>858297</v>
      </c>
      <c r="P2810" s="113"/>
      <c r="Q2810" s="113"/>
      <c r="R2810" s="31"/>
      <c r="S2810" s="32"/>
      <c r="T2810" s="113"/>
      <c r="U2810" s="113"/>
      <c r="V2810" s="31"/>
      <c r="W2810" s="32"/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1365</v>
      </c>
      <c r="B2811" s="111" t="s">
        <v>633</v>
      </c>
      <c r="C2811" s="112" t="s">
        <v>1618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1365</v>
      </c>
      <c r="B2812" s="111" t="s">
        <v>634</v>
      </c>
      <c r="C2812" s="112" t="s">
        <v>1619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1365</v>
      </c>
      <c r="B2813" s="111" t="s">
        <v>635</v>
      </c>
      <c r="C2813" s="112" t="s">
        <v>636</v>
      </c>
      <c r="D2813" s="21">
        <f t="shared" si="47"/>
        <v>7639.32</v>
      </c>
      <c r="E2813" s="24">
        <f t="shared" si="47"/>
        <v>0</v>
      </c>
      <c r="F2813" s="104"/>
      <c r="G2813" s="104"/>
      <c r="H2813" s="105"/>
      <c r="I2813" s="105"/>
      <c r="J2813" s="106">
        <v>7639.32</v>
      </c>
      <c r="K2813" s="107">
        <v>0</v>
      </c>
      <c r="L2813" s="105">
        <v>0</v>
      </c>
      <c r="M2813" s="105">
        <v>0</v>
      </c>
      <c r="N2813" s="106">
        <v>0</v>
      </c>
      <c r="O2813" s="107">
        <v>0</v>
      </c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1365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0</v>
      </c>
      <c r="F2814" s="104"/>
      <c r="G2814" s="104"/>
      <c r="H2814" s="113"/>
      <c r="I2814" s="113"/>
      <c r="J2814" s="31"/>
      <c r="K2814" s="32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1365</v>
      </c>
      <c r="B2815" s="111" t="s">
        <v>639</v>
      </c>
      <c r="C2815" s="112" t="s">
        <v>640</v>
      </c>
      <c r="D2815" s="21">
        <f t="shared" si="47"/>
        <v>143762</v>
      </c>
      <c r="E2815" s="24">
        <f t="shared" si="47"/>
        <v>21437390.600000001</v>
      </c>
      <c r="F2815" s="104">
        <v>12735</v>
      </c>
      <c r="G2815" s="104">
        <v>4282061</v>
      </c>
      <c r="H2815" s="105">
        <v>32940</v>
      </c>
      <c r="I2815" s="105">
        <v>4225285.5999999996</v>
      </c>
      <c r="J2815" s="106">
        <v>63587</v>
      </c>
      <c r="K2815" s="107">
        <v>4369932</v>
      </c>
      <c r="L2815" s="105">
        <v>6980</v>
      </c>
      <c r="M2815" s="105">
        <v>4686500</v>
      </c>
      <c r="N2815" s="106">
        <v>27520</v>
      </c>
      <c r="O2815" s="107">
        <v>3873612</v>
      </c>
      <c r="P2815" s="113"/>
      <c r="Q2815" s="113"/>
      <c r="R2815" s="106"/>
      <c r="S2815" s="107"/>
      <c r="T2815" s="105"/>
      <c r="U2815" s="105"/>
      <c r="V2815" s="106"/>
      <c r="W2815" s="107"/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1365</v>
      </c>
      <c r="B2816" s="111" t="s">
        <v>641</v>
      </c>
      <c r="C2816" s="112" t="s">
        <v>642</v>
      </c>
      <c r="D2816" s="21">
        <f t="shared" si="47"/>
        <v>101120</v>
      </c>
      <c r="E2816" s="24">
        <f t="shared" si="47"/>
        <v>10545149</v>
      </c>
      <c r="F2816" s="104">
        <v>4000</v>
      </c>
      <c r="G2816" s="104">
        <v>2466090</v>
      </c>
      <c r="H2816" s="113">
        <v>27410</v>
      </c>
      <c r="I2816" s="113">
        <v>2232658</v>
      </c>
      <c r="J2816" s="31">
        <v>38670</v>
      </c>
      <c r="K2816" s="32">
        <v>1992679</v>
      </c>
      <c r="L2816" s="113">
        <v>25410</v>
      </c>
      <c r="M2816" s="113">
        <v>1944117</v>
      </c>
      <c r="N2816" s="31">
        <v>5630</v>
      </c>
      <c r="O2816" s="32">
        <v>1909605</v>
      </c>
      <c r="P2816" s="105"/>
      <c r="Q2816" s="105"/>
      <c r="R2816" s="31"/>
      <c r="S2816" s="32"/>
      <c r="T2816" s="113"/>
      <c r="U2816" s="113"/>
      <c r="V2816" s="31"/>
      <c r="W2816" s="32"/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1365</v>
      </c>
      <c r="B2817" s="111" t="s">
        <v>643</v>
      </c>
      <c r="C2817" s="112" t="s">
        <v>644</v>
      </c>
      <c r="D2817" s="21">
        <f t="shared" si="47"/>
        <v>837274.81</v>
      </c>
      <c r="E2817" s="24">
        <f t="shared" si="47"/>
        <v>0</v>
      </c>
      <c r="F2817" s="104">
        <v>80554.289999999994</v>
      </c>
      <c r="G2817" s="104">
        <v>0</v>
      </c>
      <c r="H2817" s="113">
        <v>311188.13</v>
      </c>
      <c r="I2817" s="113">
        <v>0</v>
      </c>
      <c r="J2817" s="31">
        <v>445532.39</v>
      </c>
      <c r="K2817" s="32">
        <v>0</v>
      </c>
      <c r="L2817" s="113">
        <v>0</v>
      </c>
      <c r="M2817" s="113">
        <v>0</v>
      </c>
      <c r="N2817" s="31">
        <v>0</v>
      </c>
      <c r="O2817" s="32">
        <v>0</v>
      </c>
      <c r="P2817" s="113"/>
      <c r="Q2817" s="113"/>
      <c r="R2817" s="31"/>
      <c r="S2817" s="32"/>
      <c r="T2817" s="113"/>
      <c r="U2817" s="113"/>
      <c r="V2817" s="31"/>
      <c r="W2817" s="32"/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1365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839091.94</v>
      </c>
      <c r="F2818" s="104">
        <v>0</v>
      </c>
      <c r="G2818" s="104">
        <v>97642.66</v>
      </c>
      <c r="H2818" s="113">
        <v>0</v>
      </c>
      <c r="I2818" s="113">
        <v>290650.06</v>
      </c>
      <c r="J2818" s="31">
        <v>0</v>
      </c>
      <c r="K2818" s="32">
        <v>450799.22</v>
      </c>
      <c r="L2818" s="113">
        <v>0</v>
      </c>
      <c r="M2818" s="113">
        <v>0</v>
      </c>
      <c r="N2818" s="31">
        <v>0</v>
      </c>
      <c r="O2818" s="32">
        <v>0</v>
      </c>
      <c r="P2818" s="113"/>
      <c r="Q2818" s="113"/>
      <c r="R2818" s="31"/>
      <c r="S2818" s="32"/>
      <c r="T2818" s="113"/>
      <c r="U2818" s="113"/>
      <c r="V2818" s="31"/>
      <c r="W2818" s="32"/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1365</v>
      </c>
      <c r="B2819" s="111" t="s">
        <v>647</v>
      </c>
      <c r="C2819" s="112" t="s">
        <v>648</v>
      </c>
      <c r="D2819" s="21">
        <f t="shared" si="47"/>
        <v>3876</v>
      </c>
      <c r="E2819" s="24">
        <f t="shared" si="47"/>
        <v>805702</v>
      </c>
      <c r="F2819" s="104">
        <v>0</v>
      </c>
      <c r="G2819" s="104">
        <v>111982</v>
      </c>
      <c r="H2819" s="113">
        <v>0</v>
      </c>
      <c r="I2819" s="113">
        <v>138231</v>
      </c>
      <c r="J2819" s="31">
        <v>350</v>
      </c>
      <c r="K2819" s="32">
        <v>172578</v>
      </c>
      <c r="L2819" s="113">
        <v>2605</v>
      </c>
      <c r="M2819" s="113">
        <v>158271</v>
      </c>
      <c r="N2819" s="31">
        <v>921</v>
      </c>
      <c r="O2819" s="32">
        <v>224640</v>
      </c>
      <c r="P2819" s="113"/>
      <c r="Q2819" s="113"/>
      <c r="R2819" s="31"/>
      <c r="S2819" s="32"/>
      <c r="T2819" s="113"/>
      <c r="U2819" s="113"/>
      <c r="V2819" s="31"/>
      <c r="W2819" s="32"/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1365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65915</v>
      </c>
      <c r="E2820" s="24">
        <f t="shared" si="48"/>
        <v>2722095</v>
      </c>
      <c r="F2820" s="104">
        <v>0</v>
      </c>
      <c r="G2820" s="104">
        <v>529528</v>
      </c>
      <c r="H2820" s="113">
        <v>0</v>
      </c>
      <c r="I2820" s="113">
        <v>367085</v>
      </c>
      <c r="J2820" s="31">
        <v>34600</v>
      </c>
      <c r="K2820" s="32">
        <v>299829</v>
      </c>
      <c r="L2820" s="113">
        <v>30615</v>
      </c>
      <c r="M2820" s="113">
        <v>612616</v>
      </c>
      <c r="N2820" s="31">
        <v>700</v>
      </c>
      <c r="O2820" s="32">
        <v>913037</v>
      </c>
      <c r="P2820" s="113"/>
      <c r="Q2820" s="113"/>
      <c r="R2820" s="31"/>
      <c r="S2820" s="32"/>
      <c r="T2820" s="113"/>
      <c r="U2820" s="113"/>
      <c r="V2820" s="31"/>
      <c r="W2820" s="32"/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1365</v>
      </c>
      <c r="B2821" s="111" t="s">
        <v>651</v>
      </c>
      <c r="C2821" s="112" t="s">
        <v>652</v>
      </c>
      <c r="D2821" s="21">
        <f t="shared" si="48"/>
        <v>11281</v>
      </c>
      <c r="E2821" s="24">
        <f t="shared" si="48"/>
        <v>3384407</v>
      </c>
      <c r="F2821" s="104">
        <v>0</v>
      </c>
      <c r="G2821" s="104">
        <v>600637</v>
      </c>
      <c r="H2821" s="113">
        <v>0</v>
      </c>
      <c r="I2821" s="113">
        <v>747825</v>
      </c>
      <c r="J2821" s="31">
        <v>1830</v>
      </c>
      <c r="K2821" s="32">
        <v>658639</v>
      </c>
      <c r="L2821" s="113">
        <v>1225</v>
      </c>
      <c r="M2821" s="113">
        <v>747597</v>
      </c>
      <c r="N2821" s="31">
        <v>8226</v>
      </c>
      <c r="O2821" s="32">
        <v>629709</v>
      </c>
      <c r="P2821" s="113"/>
      <c r="Q2821" s="113"/>
      <c r="R2821" s="31"/>
      <c r="S2821" s="32"/>
      <c r="T2821" s="113"/>
      <c r="U2821" s="113"/>
      <c r="V2821" s="31"/>
      <c r="W2821" s="32"/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1365</v>
      </c>
      <c r="B2822" s="111" t="s">
        <v>653</v>
      </c>
      <c r="C2822" s="112" t="s">
        <v>1620</v>
      </c>
      <c r="D2822" s="21">
        <f t="shared" si="48"/>
        <v>0</v>
      </c>
      <c r="E2822" s="24">
        <f t="shared" si="48"/>
        <v>1628640</v>
      </c>
      <c r="F2822" s="104">
        <v>0</v>
      </c>
      <c r="G2822" s="104">
        <v>363742</v>
      </c>
      <c r="H2822" s="113">
        <v>0</v>
      </c>
      <c r="I2822" s="113">
        <v>397076</v>
      </c>
      <c r="J2822" s="31">
        <v>0</v>
      </c>
      <c r="K2822" s="32">
        <v>596556</v>
      </c>
      <c r="L2822" s="113">
        <v>0</v>
      </c>
      <c r="M2822" s="113">
        <v>84269</v>
      </c>
      <c r="N2822" s="31">
        <v>0</v>
      </c>
      <c r="O2822" s="32">
        <v>186997</v>
      </c>
      <c r="P2822" s="113"/>
      <c r="Q2822" s="113"/>
      <c r="R2822" s="31"/>
      <c r="S2822" s="32"/>
      <c r="T2822" s="113"/>
      <c r="U2822" s="113"/>
      <c r="V2822" s="31"/>
      <c r="W2822" s="32"/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1365</v>
      </c>
      <c r="B2823" s="111" t="s">
        <v>654</v>
      </c>
      <c r="C2823" s="112" t="s">
        <v>1621</v>
      </c>
      <c r="D2823" s="21">
        <f t="shared" si="48"/>
        <v>244579.72</v>
      </c>
      <c r="E2823" s="24">
        <f t="shared" si="48"/>
        <v>0</v>
      </c>
      <c r="F2823" s="104"/>
      <c r="G2823" s="104"/>
      <c r="H2823" s="113">
        <v>18463.310000000001</v>
      </c>
      <c r="I2823" s="113">
        <v>0</v>
      </c>
      <c r="J2823" s="31">
        <v>100397.77</v>
      </c>
      <c r="K2823" s="32">
        <v>0</v>
      </c>
      <c r="L2823" s="113">
        <v>108302.04</v>
      </c>
      <c r="M2823" s="113">
        <v>0</v>
      </c>
      <c r="N2823" s="31">
        <v>17416.599999999999</v>
      </c>
      <c r="O2823" s="32">
        <v>0</v>
      </c>
      <c r="P2823" s="113"/>
      <c r="Q2823" s="113"/>
      <c r="R2823" s="31"/>
      <c r="S2823" s="32"/>
      <c r="T2823" s="113"/>
      <c r="U2823" s="113"/>
      <c r="V2823" s="31"/>
      <c r="W2823" s="32"/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1365</v>
      </c>
      <c r="B2824" s="111" t="s">
        <v>655</v>
      </c>
      <c r="C2824" s="112" t="s">
        <v>1622</v>
      </c>
      <c r="D2824" s="21">
        <f t="shared" si="48"/>
        <v>0</v>
      </c>
      <c r="E2824" s="24">
        <f t="shared" si="48"/>
        <v>358503.43</v>
      </c>
      <c r="F2824" s="104"/>
      <c r="G2824" s="104"/>
      <c r="H2824" s="105">
        <v>0</v>
      </c>
      <c r="I2824" s="105">
        <v>245169.57</v>
      </c>
      <c r="J2824" s="106">
        <v>0</v>
      </c>
      <c r="K2824" s="107">
        <v>62981.51</v>
      </c>
      <c r="L2824" s="105">
        <v>0</v>
      </c>
      <c r="M2824" s="105">
        <v>40881.18</v>
      </c>
      <c r="N2824" s="106">
        <v>0</v>
      </c>
      <c r="O2824" s="107">
        <v>9471.17</v>
      </c>
      <c r="P2824" s="113"/>
      <c r="Q2824" s="113"/>
      <c r="R2824" s="106"/>
      <c r="S2824" s="107"/>
      <c r="T2824" s="105"/>
      <c r="U2824" s="105"/>
      <c r="V2824" s="106"/>
      <c r="W2824" s="107"/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1365</v>
      </c>
      <c r="B2825" s="111" t="s">
        <v>656</v>
      </c>
      <c r="C2825" s="112" t="s">
        <v>1623</v>
      </c>
      <c r="D2825" s="21">
        <f t="shared" si="48"/>
        <v>0</v>
      </c>
      <c r="E2825" s="24">
        <f t="shared" si="48"/>
        <v>113642</v>
      </c>
      <c r="F2825" s="104">
        <v>0</v>
      </c>
      <c r="G2825" s="104">
        <v>30522</v>
      </c>
      <c r="H2825" s="113">
        <v>0</v>
      </c>
      <c r="I2825" s="113">
        <v>19638</v>
      </c>
      <c r="J2825" s="31">
        <v>0</v>
      </c>
      <c r="K2825" s="32">
        <v>13165</v>
      </c>
      <c r="L2825" s="113">
        <v>0</v>
      </c>
      <c r="M2825" s="113">
        <v>28392</v>
      </c>
      <c r="N2825" s="31">
        <v>0</v>
      </c>
      <c r="O2825" s="32">
        <v>21925</v>
      </c>
      <c r="P2825" s="105"/>
      <c r="Q2825" s="105"/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1365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40881</v>
      </c>
      <c r="F2826" s="104">
        <v>0</v>
      </c>
      <c r="G2826" s="104">
        <v>16280</v>
      </c>
      <c r="H2826" s="113">
        <v>0</v>
      </c>
      <c r="I2826" s="113">
        <v>18859</v>
      </c>
      <c r="J2826" s="31">
        <v>0</v>
      </c>
      <c r="K2826" s="32">
        <v>0</v>
      </c>
      <c r="L2826" s="113">
        <v>0</v>
      </c>
      <c r="M2826" s="113">
        <v>5742</v>
      </c>
      <c r="N2826" s="31">
        <v>0</v>
      </c>
      <c r="O2826" s="32">
        <v>0</v>
      </c>
      <c r="P2826" s="113"/>
      <c r="Q2826" s="113"/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1365</v>
      </c>
      <c r="B2827" s="111" t="s">
        <v>659</v>
      </c>
      <c r="C2827" s="112" t="s">
        <v>660</v>
      </c>
      <c r="D2827" s="21">
        <f t="shared" si="48"/>
        <v>0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1365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7931.17</v>
      </c>
      <c r="F2828" s="104"/>
      <c r="G2828" s="104"/>
      <c r="H2828" s="113"/>
      <c r="I2828" s="113"/>
      <c r="J2828" s="31">
        <v>0</v>
      </c>
      <c r="K2828" s="32">
        <v>7931.17</v>
      </c>
      <c r="L2828" s="113">
        <v>0</v>
      </c>
      <c r="M2828" s="113">
        <v>0</v>
      </c>
      <c r="N2828" s="31">
        <v>0</v>
      </c>
      <c r="O2828" s="32">
        <v>0</v>
      </c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1365</v>
      </c>
      <c r="B2829" s="111" t="s">
        <v>663</v>
      </c>
      <c r="C2829" s="112" t="s">
        <v>664</v>
      </c>
      <c r="D2829" s="21">
        <f t="shared" si="48"/>
        <v>3330787</v>
      </c>
      <c r="E2829" s="24">
        <f t="shared" si="48"/>
        <v>55352339</v>
      </c>
      <c r="F2829" s="104">
        <v>172500</v>
      </c>
      <c r="G2829" s="104">
        <v>10561780</v>
      </c>
      <c r="H2829" s="113">
        <v>690000</v>
      </c>
      <c r="I2829" s="113">
        <v>11230619</v>
      </c>
      <c r="J2829" s="31">
        <v>763330</v>
      </c>
      <c r="K2829" s="32">
        <v>12261943</v>
      </c>
      <c r="L2829" s="113">
        <v>804958</v>
      </c>
      <c r="M2829" s="113">
        <v>11533523</v>
      </c>
      <c r="N2829" s="31">
        <v>899999</v>
      </c>
      <c r="O2829" s="32">
        <v>9764474</v>
      </c>
      <c r="P2829" s="113"/>
      <c r="Q2829" s="113"/>
      <c r="R2829" s="31"/>
      <c r="S2829" s="32"/>
      <c r="T2829" s="113"/>
      <c r="U2829" s="113"/>
      <c r="V2829" s="31"/>
      <c r="W2829" s="32"/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1365</v>
      </c>
      <c r="B2830" s="111" t="s">
        <v>665</v>
      </c>
      <c r="C2830" s="112" t="s">
        <v>666</v>
      </c>
      <c r="D2830" s="21">
        <f t="shared" si="48"/>
        <v>3794806.6000000006</v>
      </c>
      <c r="E2830" s="24">
        <f t="shared" si="48"/>
        <v>91366279.039999992</v>
      </c>
      <c r="F2830" s="104">
        <v>0</v>
      </c>
      <c r="G2830" s="104">
        <v>17883422</v>
      </c>
      <c r="H2830" s="113">
        <v>457800.28</v>
      </c>
      <c r="I2830" s="113">
        <v>19410174</v>
      </c>
      <c r="J2830" s="31">
        <v>870178.79</v>
      </c>
      <c r="K2830" s="32">
        <v>18739512</v>
      </c>
      <c r="L2830" s="113">
        <v>1172380.17</v>
      </c>
      <c r="M2830" s="113">
        <v>17863545</v>
      </c>
      <c r="N2830" s="31">
        <v>1294447.3600000001</v>
      </c>
      <c r="O2830" s="32">
        <v>17469626.039999999</v>
      </c>
      <c r="P2830" s="113"/>
      <c r="Q2830" s="113"/>
      <c r="R2830" s="31"/>
      <c r="S2830" s="32"/>
      <c r="T2830" s="113"/>
      <c r="U2830" s="113"/>
      <c r="V2830" s="31"/>
      <c r="W2830" s="32"/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1365</v>
      </c>
      <c r="B2831" s="111" t="s">
        <v>667</v>
      </c>
      <c r="C2831" s="112" t="s">
        <v>668</v>
      </c>
      <c r="D2831" s="21">
        <f t="shared" si="48"/>
        <v>3931528</v>
      </c>
      <c r="E2831" s="24">
        <f t="shared" si="48"/>
        <v>10446777</v>
      </c>
      <c r="F2831" s="104">
        <v>0</v>
      </c>
      <c r="G2831" s="104">
        <v>2029861</v>
      </c>
      <c r="H2831" s="113">
        <v>993514</v>
      </c>
      <c r="I2831" s="113">
        <v>2077892</v>
      </c>
      <c r="J2831" s="31">
        <v>842454</v>
      </c>
      <c r="K2831" s="32">
        <v>2328799</v>
      </c>
      <c r="L2831" s="113">
        <v>929420</v>
      </c>
      <c r="M2831" s="113">
        <v>1995597</v>
      </c>
      <c r="N2831" s="31">
        <v>1166140</v>
      </c>
      <c r="O2831" s="32">
        <v>2014628</v>
      </c>
      <c r="P2831" s="113"/>
      <c r="Q2831" s="113"/>
      <c r="R2831" s="31"/>
      <c r="S2831" s="32"/>
      <c r="T2831" s="113"/>
      <c r="U2831" s="113"/>
      <c r="V2831" s="31"/>
      <c r="W2831" s="32"/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1365</v>
      </c>
      <c r="B2832" s="111" t="s">
        <v>669</v>
      </c>
      <c r="C2832" s="112" t="s">
        <v>670</v>
      </c>
      <c r="D2832" s="21">
        <f t="shared" si="48"/>
        <v>0</v>
      </c>
      <c r="E2832" s="24">
        <f t="shared" si="48"/>
        <v>0</v>
      </c>
      <c r="F2832" s="104"/>
      <c r="G2832" s="104"/>
      <c r="H2832" s="113"/>
      <c r="I2832" s="113"/>
      <c r="J2832" s="31"/>
      <c r="K2832" s="32"/>
      <c r="L2832" s="113"/>
      <c r="M2832" s="113"/>
      <c r="N2832" s="31"/>
      <c r="O2832" s="32"/>
      <c r="P2832" s="113"/>
      <c r="Q2832" s="113"/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1365</v>
      </c>
      <c r="B2833" s="111" t="s">
        <v>671</v>
      </c>
      <c r="C2833" s="112" t="s">
        <v>1624</v>
      </c>
      <c r="D2833" s="21">
        <f t="shared" si="48"/>
        <v>0</v>
      </c>
      <c r="E2833" s="24">
        <f t="shared" si="48"/>
        <v>12071</v>
      </c>
      <c r="F2833" s="104"/>
      <c r="G2833" s="104"/>
      <c r="H2833" s="105">
        <v>0</v>
      </c>
      <c r="I2833" s="105">
        <v>11204</v>
      </c>
      <c r="J2833" s="106">
        <v>0</v>
      </c>
      <c r="K2833" s="107">
        <v>0</v>
      </c>
      <c r="L2833" s="105">
        <v>0</v>
      </c>
      <c r="M2833" s="105">
        <v>570</v>
      </c>
      <c r="N2833" s="106">
        <v>0</v>
      </c>
      <c r="O2833" s="107">
        <v>297</v>
      </c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1365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5660951.6299999999</v>
      </c>
      <c r="F2834" s="104"/>
      <c r="G2834" s="104"/>
      <c r="H2834" s="105"/>
      <c r="I2834" s="105"/>
      <c r="J2834" s="106">
        <v>0</v>
      </c>
      <c r="K2834" s="107">
        <v>5660951.6299999999</v>
      </c>
      <c r="L2834" s="105">
        <v>0</v>
      </c>
      <c r="M2834" s="105">
        <v>0</v>
      </c>
      <c r="N2834" s="106">
        <v>0</v>
      </c>
      <c r="O2834" s="107">
        <v>0</v>
      </c>
      <c r="P2834" s="105"/>
      <c r="Q2834" s="105"/>
      <c r="R2834" s="106"/>
      <c r="S2834" s="107"/>
      <c r="T2834" s="105"/>
      <c r="U2834" s="105"/>
      <c r="V2834" s="106"/>
      <c r="W2834" s="107"/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1365</v>
      </c>
      <c r="B2835" s="111" t="s">
        <v>674</v>
      </c>
      <c r="C2835" s="112" t="s">
        <v>675</v>
      </c>
      <c r="D2835" s="21">
        <f t="shared" si="48"/>
        <v>53849839</v>
      </c>
      <c r="E2835" s="24">
        <f t="shared" si="48"/>
        <v>79225671.900000006</v>
      </c>
      <c r="F2835" s="104">
        <v>3691800</v>
      </c>
      <c r="G2835" s="104">
        <v>3691800</v>
      </c>
      <c r="H2835" s="105">
        <v>17238099</v>
      </c>
      <c r="I2835" s="105">
        <v>54316146.340000004</v>
      </c>
      <c r="J2835" s="106">
        <v>12051943</v>
      </c>
      <c r="K2835" s="107">
        <v>553330</v>
      </c>
      <c r="L2835" s="105">
        <v>11323523</v>
      </c>
      <c r="M2835" s="105">
        <v>594958</v>
      </c>
      <c r="N2835" s="106">
        <v>9544474</v>
      </c>
      <c r="O2835" s="107">
        <v>20069437.559999999</v>
      </c>
      <c r="P2835" s="105"/>
      <c r="Q2835" s="105"/>
      <c r="R2835" s="106"/>
      <c r="S2835" s="107"/>
      <c r="T2835" s="105"/>
      <c r="U2835" s="105"/>
      <c r="V2835" s="106"/>
      <c r="W2835" s="107"/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1365</v>
      </c>
      <c r="B2836" s="111" t="s">
        <v>676</v>
      </c>
      <c r="C2836" s="112" t="s">
        <v>677</v>
      </c>
      <c r="D2836" s="21">
        <f t="shared" si="48"/>
        <v>0</v>
      </c>
      <c r="E2836" s="24">
        <f t="shared" si="48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1365</v>
      </c>
      <c r="B2837" s="111" t="s">
        <v>678</v>
      </c>
      <c r="C2837" s="112" t="s">
        <v>679</v>
      </c>
      <c r="D2837" s="21">
        <f t="shared" si="48"/>
        <v>1265023</v>
      </c>
      <c r="E2837" s="24">
        <f t="shared" si="48"/>
        <v>12095968.239999998</v>
      </c>
      <c r="F2837" s="104"/>
      <c r="G2837" s="104"/>
      <c r="H2837" s="113">
        <v>451541</v>
      </c>
      <c r="I2837" s="113">
        <v>10584129.199999999</v>
      </c>
      <c r="J2837" s="31">
        <v>281966</v>
      </c>
      <c r="K2837" s="32">
        <v>0</v>
      </c>
      <c r="L2837" s="113">
        <v>252625</v>
      </c>
      <c r="M2837" s="113">
        <v>0</v>
      </c>
      <c r="N2837" s="31">
        <v>278891</v>
      </c>
      <c r="O2837" s="32">
        <v>1511839.04</v>
      </c>
      <c r="P2837" s="105"/>
      <c r="Q2837" s="105"/>
      <c r="R2837" s="31"/>
      <c r="S2837" s="32"/>
      <c r="T2837" s="113"/>
      <c r="U2837" s="113"/>
      <c r="V2837" s="31"/>
      <c r="W2837" s="32"/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1365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4813119.3099999996</v>
      </c>
      <c r="F2838" s="104">
        <v>0</v>
      </c>
      <c r="G2838" s="104">
        <v>682487.46</v>
      </c>
      <c r="H2838" s="113">
        <v>0</v>
      </c>
      <c r="I2838" s="113">
        <v>875580.92</v>
      </c>
      <c r="J2838" s="31">
        <v>0</v>
      </c>
      <c r="K2838" s="32">
        <v>1094777.8799999999</v>
      </c>
      <c r="L2838" s="113">
        <v>0</v>
      </c>
      <c r="M2838" s="113">
        <v>798605.71</v>
      </c>
      <c r="N2838" s="31">
        <v>0</v>
      </c>
      <c r="O2838" s="32">
        <v>1361667.34</v>
      </c>
      <c r="P2838" s="113"/>
      <c r="Q2838" s="113"/>
      <c r="R2838" s="31"/>
      <c r="S2838" s="32"/>
      <c r="T2838" s="113"/>
      <c r="U2838" s="113"/>
      <c r="V2838" s="31"/>
      <c r="W2838" s="32"/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1365</v>
      </c>
      <c r="B2839" s="111" t="s">
        <v>682</v>
      </c>
      <c r="C2839" s="112" t="s">
        <v>683</v>
      </c>
      <c r="D2839" s="21">
        <f t="shared" si="48"/>
        <v>0</v>
      </c>
      <c r="E2839" s="24">
        <f t="shared" si="48"/>
        <v>969618.41000000015</v>
      </c>
      <c r="F2839" s="104">
        <v>0</v>
      </c>
      <c r="G2839" s="104">
        <v>92686.51</v>
      </c>
      <c r="H2839" s="113">
        <v>0</v>
      </c>
      <c r="I2839" s="113">
        <v>71099</v>
      </c>
      <c r="J2839" s="31">
        <v>0</v>
      </c>
      <c r="K2839" s="32">
        <v>135177.92000000001</v>
      </c>
      <c r="L2839" s="113">
        <v>0</v>
      </c>
      <c r="M2839" s="113">
        <v>410617.44</v>
      </c>
      <c r="N2839" s="31">
        <v>0</v>
      </c>
      <c r="O2839" s="32">
        <v>260037.54</v>
      </c>
      <c r="P2839" s="113"/>
      <c r="Q2839" s="113"/>
      <c r="R2839" s="31"/>
      <c r="S2839" s="32"/>
      <c r="T2839" s="113"/>
      <c r="U2839" s="113"/>
      <c r="V2839" s="31"/>
      <c r="W2839" s="32"/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1365</v>
      </c>
      <c r="B2840" s="111" t="s">
        <v>684</v>
      </c>
      <c r="C2840" s="112" t="s">
        <v>685</v>
      </c>
      <c r="D2840" s="21">
        <f t="shared" si="48"/>
        <v>0</v>
      </c>
      <c r="E2840" s="24">
        <f t="shared" si="48"/>
        <v>301840</v>
      </c>
      <c r="F2840" s="104"/>
      <c r="G2840" s="104"/>
      <c r="H2840" s="113"/>
      <c r="I2840" s="113"/>
      <c r="J2840" s="31">
        <v>0</v>
      </c>
      <c r="K2840" s="32">
        <v>243290</v>
      </c>
      <c r="L2840" s="113">
        <v>0</v>
      </c>
      <c r="M2840" s="113">
        <v>0</v>
      </c>
      <c r="N2840" s="31">
        <v>0</v>
      </c>
      <c r="O2840" s="32">
        <v>58550</v>
      </c>
      <c r="P2840" s="113"/>
      <c r="Q2840" s="113"/>
      <c r="R2840" s="31"/>
      <c r="S2840" s="32"/>
      <c r="T2840" s="113"/>
      <c r="U2840" s="113"/>
      <c r="V2840" s="31"/>
      <c r="W2840" s="32"/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1365</v>
      </c>
      <c r="B2841" s="111" t="s">
        <v>686</v>
      </c>
      <c r="C2841" s="112" t="s">
        <v>687</v>
      </c>
      <c r="D2841" s="21">
        <f t="shared" si="48"/>
        <v>6697480</v>
      </c>
      <c r="E2841" s="24">
        <f t="shared" si="48"/>
        <v>6697480</v>
      </c>
      <c r="F2841" s="104">
        <v>6697480</v>
      </c>
      <c r="G2841" s="104">
        <v>0</v>
      </c>
      <c r="H2841" s="113">
        <v>0</v>
      </c>
      <c r="I2841" s="113">
        <v>6697480</v>
      </c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1365</v>
      </c>
      <c r="B2842" s="111" t="s">
        <v>688</v>
      </c>
      <c r="C2842" s="112" t="s">
        <v>689</v>
      </c>
      <c r="D2842" s="21">
        <f t="shared" si="48"/>
        <v>26752856.900000002</v>
      </c>
      <c r="E2842" s="24">
        <f t="shared" si="48"/>
        <v>334607</v>
      </c>
      <c r="F2842" s="104"/>
      <c r="G2842" s="104"/>
      <c r="H2842" s="113">
        <v>2751285.33</v>
      </c>
      <c r="I2842" s="113">
        <v>0</v>
      </c>
      <c r="J2842" s="31">
        <v>7156955.4299999997</v>
      </c>
      <c r="K2842" s="32">
        <v>0</v>
      </c>
      <c r="L2842" s="113">
        <v>7907680.5899999999</v>
      </c>
      <c r="M2842" s="113">
        <v>219657</v>
      </c>
      <c r="N2842" s="31">
        <v>8936935.5500000007</v>
      </c>
      <c r="O2842" s="32">
        <v>114950</v>
      </c>
      <c r="P2842" s="113"/>
      <c r="Q2842" s="113"/>
      <c r="R2842" s="31"/>
      <c r="S2842" s="32"/>
      <c r="T2842" s="113"/>
      <c r="U2842" s="113"/>
      <c r="V2842" s="31"/>
      <c r="W2842" s="32"/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1365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5005124.99</v>
      </c>
      <c r="F2843" s="104"/>
      <c r="G2843" s="104"/>
      <c r="H2843" s="113">
        <v>0</v>
      </c>
      <c r="I2843" s="113">
        <v>561583.39</v>
      </c>
      <c r="J2843" s="31">
        <v>0</v>
      </c>
      <c r="K2843" s="32">
        <v>1291820.99</v>
      </c>
      <c r="L2843" s="113">
        <v>0</v>
      </c>
      <c r="M2843" s="113">
        <v>1538007.54</v>
      </c>
      <c r="N2843" s="31">
        <v>0</v>
      </c>
      <c r="O2843" s="32">
        <v>1613713.07</v>
      </c>
      <c r="P2843" s="113"/>
      <c r="Q2843" s="113"/>
      <c r="R2843" s="31"/>
      <c r="S2843" s="32"/>
      <c r="T2843" s="113"/>
      <c r="U2843" s="113"/>
      <c r="V2843" s="31"/>
      <c r="W2843" s="32"/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1365</v>
      </c>
      <c r="B2844" s="111" t="s">
        <v>692</v>
      </c>
      <c r="C2844" s="112" t="s">
        <v>693</v>
      </c>
      <c r="D2844" s="21">
        <f t="shared" si="48"/>
        <v>3346836.5</v>
      </c>
      <c r="E2844" s="24">
        <f t="shared" si="48"/>
        <v>0</v>
      </c>
      <c r="F2844" s="104"/>
      <c r="G2844" s="104"/>
      <c r="H2844" s="105">
        <v>734317</v>
      </c>
      <c r="I2844" s="105">
        <v>0</v>
      </c>
      <c r="J2844" s="106">
        <v>829769.5</v>
      </c>
      <c r="K2844" s="107">
        <v>0</v>
      </c>
      <c r="L2844" s="105">
        <v>1042353</v>
      </c>
      <c r="M2844" s="105">
        <v>0</v>
      </c>
      <c r="N2844" s="106">
        <v>740397</v>
      </c>
      <c r="O2844" s="107">
        <v>0</v>
      </c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1365</v>
      </c>
      <c r="B2845" s="111" t="s">
        <v>694</v>
      </c>
      <c r="C2845" s="112" t="s">
        <v>695</v>
      </c>
      <c r="D2845" s="21">
        <f t="shared" si="48"/>
        <v>0</v>
      </c>
      <c r="E2845" s="24">
        <f t="shared" si="48"/>
        <v>2498763.25</v>
      </c>
      <c r="F2845" s="104"/>
      <c r="G2845" s="104"/>
      <c r="H2845" s="105">
        <v>0</v>
      </c>
      <c r="I2845" s="105">
        <v>65302</v>
      </c>
      <c r="J2845" s="106">
        <v>0</v>
      </c>
      <c r="K2845" s="107">
        <v>796931.75</v>
      </c>
      <c r="L2845" s="105">
        <v>0</v>
      </c>
      <c r="M2845" s="105">
        <v>720373</v>
      </c>
      <c r="N2845" s="106">
        <v>0</v>
      </c>
      <c r="O2845" s="107">
        <v>916156.5</v>
      </c>
      <c r="P2845" s="105"/>
      <c r="Q2845" s="105"/>
      <c r="R2845" s="106"/>
      <c r="S2845" s="107"/>
      <c r="T2845" s="105"/>
      <c r="U2845" s="105"/>
      <c r="V2845" s="106"/>
      <c r="W2845" s="107"/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1365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1265023</v>
      </c>
      <c r="F2846" s="104">
        <v>0</v>
      </c>
      <c r="G2846" s="104">
        <v>215414</v>
      </c>
      <c r="H2846" s="113">
        <v>0</v>
      </c>
      <c r="I2846" s="113">
        <v>236127</v>
      </c>
      <c r="J2846" s="31">
        <v>0</v>
      </c>
      <c r="K2846" s="32">
        <v>281966</v>
      </c>
      <c r="L2846" s="113">
        <v>0</v>
      </c>
      <c r="M2846" s="113">
        <v>252625</v>
      </c>
      <c r="N2846" s="31">
        <v>0</v>
      </c>
      <c r="O2846" s="32">
        <v>278891</v>
      </c>
      <c r="P2846" s="105"/>
      <c r="Q2846" s="105"/>
      <c r="R2846" s="31"/>
      <c r="S2846" s="32"/>
      <c r="T2846" s="113"/>
      <c r="U2846" s="113"/>
      <c r="V2846" s="31"/>
      <c r="W2846" s="32"/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1365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5646717.4000000004</v>
      </c>
      <c r="F2847" s="104"/>
      <c r="G2847" s="104"/>
      <c r="H2847" s="113">
        <v>0</v>
      </c>
      <c r="I2847" s="113">
        <v>5646717.4000000004</v>
      </c>
      <c r="J2847" s="31">
        <v>0</v>
      </c>
      <c r="K2847" s="32">
        <v>0</v>
      </c>
      <c r="L2847" s="113">
        <v>0</v>
      </c>
      <c r="M2847" s="113">
        <v>0</v>
      </c>
      <c r="N2847" s="31">
        <v>0</v>
      </c>
      <c r="O2847" s="32">
        <v>0</v>
      </c>
      <c r="P2847" s="113"/>
      <c r="Q2847" s="113"/>
      <c r="R2847" s="31"/>
      <c r="S2847" s="32"/>
      <c r="T2847" s="113"/>
      <c r="U2847" s="113"/>
      <c r="V2847" s="31"/>
      <c r="W2847" s="32"/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1365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6000400</v>
      </c>
      <c r="F2848" s="104"/>
      <c r="G2848" s="104"/>
      <c r="H2848" s="113">
        <v>0</v>
      </c>
      <c r="I2848" s="113">
        <v>6000400</v>
      </c>
      <c r="J2848" s="31">
        <v>0</v>
      </c>
      <c r="K2848" s="32">
        <v>0</v>
      </c>
      <c r="L2848" s="113">
        <v>0</v>
      </c>
      <c r="M2848" s="113">
        <v>0</v>
      </c>
      <c r="N2848" s="31">
        <v>0</v>
      </c>
      <c r="O2848" s="32">
        <v>0</v>
      </c>
      <c r="P2848" s="113"/>
      <c r="Q2848" s="113"/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1365</v>
      </c>
      <c r="B2849" s="111" t="s">
        <v>702</v>
      </c>
      <c r="C2849" s="112" t="s">
        <v>1625</v>
      </c>
      <c r="D2849" s="21">
        <f t="shared" si="48"/>
        <v>8470</v>
      </c>
      <c r="E2849" s="24">
        <f t="shared" si="48"/>
        <v>7561295</v>
      </c>
      <c r="F2849" s="104">
        <v>0</v>
      </c>
      <c r="G2849" s="104">
        <v>195640</v>
      </c>
      <c r="H2849" s="113">
        <v>0</v>
      </c>
      <c r="I2849" s="113">
        <v>1742668</v>
      </c>
      <c r="J2849" s="31">
        <v>3470</v>
      </c>
      <c r="K2849" s="32">
        <v>1684240</v>
      </c>
      <c r="L2849" s="113">
        <v>0</v>
      </c>
      <c r="M2849" s="113">
        <v>1792646</v>
      </c>
      <c r="N2849" s="31">
        <v>5000</v>
      </c>
      <c r="O2849" s="32">
        <v>2146101</v>
      </c>
      <c r="P2849" s="113"/>
      <c r="Q2849" s="113"/>
      <c r="R2849" s="31"/>
      <c r="S2849" s="32"/>
      <c r="T2849" s="113"/>
      <c r="U2849" s="113"/>
      <c r="V2849" s="31"/>
      <c r="W2849" s="32"/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1365</v>
      </c>
      <c r="B2850" s="111" t="s">
        <v>703</v>
      </c>
      <c r="C2850" s="112" t="s">
        <v>704</v>
      </c>
      <c r="D2850" s="21">
        <f t="shared" si="48"/>
        <v>0</v>
      </c>
      <c r="E2850" s="24">
        <f t="shared" si="48"/>
        <v>3536708.6000000006</v>
      </c>
      <c r="F2850" s="104">
        <v>0</v>
      </c>
      <c r="G2850" s="104">
        <v>29348</v>
      </c>
      <c r="H2850" s="113">
        <v>0</v>
      </c>
      <c r="I2850" s="113">
        <v>460412.28</v>
      </c>
      <c r="J2850" s="31">
        <v>0</v>
      </c>
      <c r="K2850" s="32">
        <v>976849.79</v>
      </c>
      <c r="L2850" s="113">
        <v>0</v>
      </c>
      <c r="M2850" s="113">
        <v>890601.17</v>
      </c>
      <c r="N2850" s="31">
        <v>0</v>
      </c>
      <c r="O2850" s="32">
        <v>1179497.3600000001</v>
      </c>
      <c r="P2850" s="113"/>
      <c r="Q2850" s="113"/>
      <c r="R2850" s="31"/>
      <c r="S2850" s="32"/>
      <c r="T2850" s="113"/>
      <c r="U2850" s="113"/>
      <c r="V2850" s="31"/>
      <c r="W2850" s="32"/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1365</v>
      </c>
      <c r="B2851" s="111" t="s">
        <v>705</v>
      </c>
      <c r="C2851" s="112" t="s">
        <v>1696</v>
      </c>
      <c r="D2851" s="21">
        <f t="shared" si="48"/>
        <v>227005.49</v>
      </c>
      <c r="E2851" s="24">
        <f t="shared" si="48"/>
        <v>0</v>
      </c>
      <c r="F2851" s="104"/>
      <c r="G2851" s="104"/>
      <c r="H2851" s="105">
        <v>168820</v>
      </c>
      <c r="I2851" s="105">
        <v>0</v>
      </c>
      <c r="J2851" s="106">
        <v>30143.05</v>
      </c>
      <c r="K2851" s="107">
        <v>0</v>
      </c>
      <c r="L2851" s="105">
        <v>743.27</v>
      </c>
      <c r="M2851" s="105">
        <v>0</v>
      </c>
      <c r="N2851" s="106">
        <v>27299.17</v>
      </c>
      <c r="O2851" s="107">
        <v>0</v>
      </c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1365</v>
      </c>
      <c r="B2852" s="111" t="s">
        <v>706</v>
      </c>
      <c r="C2852" s="112" t="s">
        <v>1697</v>
      </c>
      <c r="D2852" s="21">
        <f t="shared" si="48"/>
        <v>0</v>
      </c>
      <c r="E2852" s="24">
        <f t="shared" si="48"/>
        <v>264638.05</v>
      </c>
      <c r="F2852" s="104"/>
      <c r="G2852" s="104"/>
      <c r="H2852" s="113">
        <v>0</v>
      </c>
      <c r="I2852" s="113">
        <v>24692.04</v>
      </c>
      <c r="J2852" s="31">
        <v>0</v>
      </c>
      <c r="K2852" s="32">
        <v>146203</v>
      </c>
      <c r="L2852" s="113">
        <v>0</v>
      </c>
      <c r="M2852" s="113">
        <v>93743.01</v>
      </c>
      <c r="N2852" s="31">
        <v>0</v>
      </c>
      <c r="O2852" s="32">
        <v>0</v>
      </c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1365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0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1365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1365</v>
      </c>
      <c r="B2855" s="111" t="s">
        <v>711</v>
      </c>
      <c r="C2855" s="112" t="s">
        <v>712</v>
      </c>
      <c r="D2855" s="21">
        <f t="shared" si="48"/>
        <v>215414</v>
      </c>
      <c r="E2855" s="24">
        <f t="shared" si="48"/>
        <v>215414</v>
      </c>
      <c r="F2855" s="104">
        <v>215414</v>
      </c>
      <c r="G2855" s="104">
        <v>0</v>
      </c>
      <c r="H2855" s="113">
        <v>0</v>
      </c>
      <c r="I2855" s="113">
        <v>215414</v>
      </c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1365</v>
      </c>
      <c r="B2856" s="111" t="s">
        <v>713</v>
      </c>
      <c r="C2856" s="112" t="s">
        <v>714</v>
      </c>
      <c r="D2856" s="21">
        <f t="shared" si="48"/>
        <v>516445.5</v>
      </c>
      <c r="E2856" s="24">
        <f t="shared" si="48"/>
        <v>0</v>
      </c>
      <c r="F2856" s="104"/>
      <c r="G2856" s="104"/>
      <c r="H2856" s="105"/>
      <c r="I2856" s="105"/>
      <c r="J2856" s="106">
        <v>164341.5</v>
      </c>
      <c r="K2856" s="107">
        <v>0</v>
      </c>
      <c r="L2856" s="105">
        <v>176029</v>
      </c>
      <c r="M2856" s="105">
        <v>0</v>
      </c>
      <c r="N2856" s="106">
        <v>176075</v>
      </c>
      <c r="O2856" s="107">
        <v>0</v>
      </c>
      <c r="P2856" s="113"/>
      <c r="Q2856" s="113"/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1365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1269.8</v>
      </c>
      <c r="F2857" s="104"/>
      <c r="G2857" s="104"/>
      <c r="H2857" s="113"/>
      <c r="I2857" s="113"/>
      <c r="J2857" s="31">
        <v>0</v>
      </c>
      <c r="K2857" s="32">
        <v>1120</v>
      </c>
      <c r="L2857" s="113">
        <v>0</v>
      </c>
      <c r="M2857" s="113">
        <v>0.5</v>
      </c>
      <c r="N2857" s="31">
        <v>0</v>
      </c>
      <c r="O2857" s="32">
        <v>149.30000000000001</v>
      </c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1365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1365</v>
      </c>
      <c r="B2859" s="111" t="s">
        <v>719</v>
      </c>
      <c r="C2859" s="112" t="s">
        <v>720</v>
      </c>
      <c r="D2859" s="21">
        <f t="shared" si="48"/>
        <v>35561990.289999999</v>
      </c>
      <c r="E2859" s="24">
        <f t="shared" si="48"/>
        <v>0</v>
      </c>
      <c r="F2859" s="104"/>
      <c r="G2859" s="104"/>
      <c r="H2859" s="113">
        <v>35561990.289999999</v>
      </c>
      <c r="I2859" s="113">
        <v>0</v>
      </c>
      <c r="J2859" s="31">
        <v>0</v>
      </c>
      <c r="K2859" s="32">
        <v>0</v>
      </c>
      <c r="L2859" s="113">
        <v>0</v>
      </c>
      <c r="M2859" s="113">
        <v>0</v>
      </c>
      <c r="N2859" s="31">
        <v>0</v>
      </c>
      <c r="O2859" s="32">
        <v>0</v>
      </c>
      <c r="P2859" s="113"/>
      <c r="Q2859" s="113"/>
      <c r="R2859" s="31"/>
      <c r="S2859" s="32"/>
      <c r="T2859" s="113"/>
      <c r="U2859" s="113"/>
      <c r="V2859" s="31"/>
      <c r="W2859" s="32"/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1365</v>
      </c>
      <c r="B2860" s="111" t="s">
        <v>721</v>
      </c>
      <c r="C2860" s="112" t="s">
        <v>722</v>
      </c>
      <c r="D2860" s="21">
        <f t="shared" si="48"/>
        <v>14712631.469999999</v>
      </c>
      <c r="E2860" s="24">
        <f t="shared" si="48"/>
        <v>0</v>
      </c>
      <c r="F2860" s="104"/>
      <c r="G2860" s="104"/>
      <c r="H2860" s="113">
        <v>3678157.87</v>
      </c>
      <c r="I2860" s="113">
        <v>0</v>
      </c>
      <c r="J2860" s="31">
        <v>3678157.87</v>
      </c>
      <c r="K2860" s="32">
        <v>0</v>
      </c>
      <c r="L2860" s="113">
        <v>3678157.87</v>
      </c>
      <c r="M2860" s="113">
        <v>0</v>
      </c>
      <c r="N2860" s="31">
        <v>3678157.86</v>
      </c>
      <c r="O2860" s="32">
        <v>0</v>
      </c>
      <c r="P2860" s="113"/>
      <c r="Q2860" s="113"/>
      <c r="R2860" s="31"/>
      <c r="S2860" s="32"/>
      <c r="T2860" s="113"/>
      <c r="U2860" s="113"/>
      <c r="V2860" s="31"/>
      <c r="W2860" s="32"/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1365</v>
      </c>
      <c r="B2861" s="111" t="s">
        <v>723</v>
      </c>
      <c r="C2861" s="112" t="s">
        <v>724</v>
      </c>
      <c r="D2861" s="21">
        <f t="shared" si="48"/>
        <v>6490106.3200000003</v>
      </c>
      <c r="E2861" s="24">
        <f t="shared" si="48"/>
        <v>0</v>
      </c>
      <c r="F2861" s="104"/>
      <c r="G2861" s="104"/>
      <c r="H2861" s="113">
        <v>6490106.3200000003</v>
      </c>
      <c r="I2861" s="113">
        <v>0</v>
      </c>
      <c r="J2861" s="31">
        <v>0</v>
      </c>
      <c r="K2861" s="32">
        <v>0</v>
      </c>
      <c r="L2861" s="113">
        <v>0</v>
      </c>
      <c r="M2861" s="113">
        <v>0</v>
      </c>
      <c r="N2861" s="31">
        <v>0</v>
      </c>
      <c r="O2861" s="32">
        <v>0</v>
      </c>
      <c r="P2861" s="113"/>
      <c r="Q2861" s="113"/>
      <c r="R2861" s="31"/>
      <c r="S2861" s="32"/>
      <c r="T2861" s="113"/>
      <c r="U2861" s="113"/>
      <c r="V2861" s="31"/>
      <c r="W2861" s="32"/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1365</v>
      </c>
      <c r="B2862" s="111" t="s">
        <v>1626</v>
      </c>
      <c r="C2862" s="112" t="s">
        <v>1627</v>
      </c>
      <c r="D2862" s="21">
        <f t="shared" si="48"/>
        <v>0</v>
      </c>
      <c r="E2862" s="24">
        <f t="shared" si="48"/>
        <v>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1365</v>
      </c>
      <c r="B2863" s="111" t="s">
        <v>1628</v>
      </c>
      <c r="C2863" s="112" t="s">
        <v>1629</v>
      </c>
      <c r="D2863" s="21">
        <f t="shared" si="48"/>
        <v>0</v>
      </c>
      <c r="E2863" s="24">
        <f t="shared" si="48"/>
        <v>0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1365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1183538.47</v>
      </c>
      <c r="F2864" s="104"/>
      <c r="G2864" s="104"/>
      <c r="H2864" s="113">
        <v>0</v>
      </c>
      <c r="I2864" s="113">
        <v>295763.75</v>
      </c>
      <c r="J2864" s="31">
        <v>0</v>
      </c>
      <c r="K2864" s="32">
        <v>296568.38</v>
      </c>
      <c r="L2864" s="113">
        <v>0</v>
      </c>
      <c r="M2864" s="113">
        <v>591206.34</v>
      </c>
      <c r="N2864" s="31">
        <v>0</v>
      </c>
      <c r="O2864" s="32">
        <v>0</v>
      </c>
      <c r="P2864" s="113"/>
      <c r="Q2864" s="113"/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1365</v>
      </c>
      <c r="B2865" s="111" t="s">
        <v>727</v>
      </c>
      <c r="C2865" s="112" t="s">
        <v>728</v>
      </c>
      <c r="D2865" s="21">
        <f t="shared" si="48"/>
        <v>1713595</v>
      </c>
      <c r="E2865" s="24">
        <f t="shared" si="48"/>
        <v>6351335</v>
      </c>
      <c r="F2865" s="104">
        <v>0</v>
      </c>
      <c r="G2865" s="104">
        <v>1229766</v>
      </c>
      <c r="H2865" s="113">
        <v>411745</v>
      </c>
      <c r="I2865" s="113">
        <v>1154969</v>
      </c>
      <c r="J2865" s="31">
        <v>361910</v>
      </c>
      <c r="K2865" s="32">
        <v>1311117</v>
      </c>
      <c r="L2865" s="113">
        <v>504975</v>
      </c>
      <c r="M2865" s="113">
        <v>1448480</v>
      </c>
      <c r="N2865" s="31">
        <v>434965</v>
      </c>
      <c r="O2865" s="32">
        <v>1207003</v>
      </c>
      <c r="P2865" s="113"/>
      <c r="Q2865" s="113"/>
      <c r="R2865" s="31"/>
      <c r="S2865" s="32"/>
      <c r="T2865" s="113"/>
      <c r="U2865" s="113"/>
      <c r="V2865" s="31"/>
      <c r="W2865" s="32"/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1365</v>
      </c>
      <c r="B2866" s="111" t="s">
        <v>729</v>
      </c>
      <c r="C2866" s="112" t="s">
        <v>730</v>
      </c>
      <c r="D2866" s="21">
        <f t="shared" si="48"/>
        <v>16694</v>
      </c>
      <c r="E2866" s="24">
        <f t="shared" si="48"/>
        <v>4370131</v>
      </c>
      <c r="F2866" s="104">
        <v>0</v>
      </c>
      <c r="G2866" s="104">
        <v>1431129</v>
      </c>
      <c r="H2866" s="113">
        <v>0</v>
      </c>
      <c r="I2866" s="113">
        <v>777260</v>
      </c>
      <c r="J2866" s="31">
        <v>5400</v>
      </c>
      <c r="K2866" s="32">
        <v>1093992</v>
      </c>
      <c r="L2866" s="113">
        <v>11294</v>
      </c>
      <c r="M2866" s="113">
        <v>676461</v>
      </c>
      <c r="N2866" s="31">
        <v>0</v>
      </c>
      <c r="O2866" s="32">
        <v>391289</v>
      </c>
      <c r="P2866" s="113"/>
      <c r="Q2866" s="113"/>
      <c r="R2866" s="31"/>
      <c r="S2866" s="32"/>
      <c r="T2866" s="113"/>
      <c r="U2866" s="113"/>
      <c r="V2866" s="31"/>
      <c r="W2866" s="32"/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1365</v>
      </c>
      <c r="B2867" s="111" t="s">
        <v>731</v>
      </c>
      <c r="C2867" s="112" t="s">
        <v>732</v>
      </c>
      <c r="D2867" s="21">
        <f t="shared" si="48"/>
        <v>0</v>
      </c>
      <c r="E2867" s="24">
        <f t="shared" si="48"/>
        <v>0</v>
      </c>
      <c r="F2867" s="104"/>
      <c r="G2867" s="104"/>
      <c r="H2867" s="113"/>
      <c r="I2867" s="113"/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1365</v>
      </c>
      <c r="B2868" s="111" t="s">
        <v>733</v>
      </c>
      <c r="C2868" s="112" t="s">
        <v>734</v>
      </c>
      <c r="D2868" s="21">
        <f t="shared" si="48"/>
        <v>647670</v>
      </c>
      <c r="E2868" s="24">
        <f t="shared" si="48"/>
        <v>1060475</v>
      </c>
      <c r="F2868" s="104">
        <v>0</v>
      </c>
      <c r="G2868" s="104">
        <v>84728</v>
      </c>
      <c r="H2868" s="113">
        <v>161784</v>
      </c>
      <c r="I2868" s="113">
        <v>340403</v>
      </c>
      <c r="J2868" s="31">
        <v>70052</v>
      </c>
      <c r="K2868" s="32">
        <v>374682</v>
      </c>
      <c r="L2868" s="113">
        <v>299094</v>
      </c>
      <c r="M2868" s="113">
        <v>207814</v>
      </c>
      <c r="N2868" s="31">
        <v>116740</v>
      </c>
      <c r="O2868" s="32">
        <v>52848</v>
      </c>
      <c r="P2868" s="113"/>
      <c r="Q2868" s="113"/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1365</v>
      </c>
      <c r="B2869" s="111" t="s">
        <v>1630</v>
      </c>
      <c r="C2869" s="112" t="s">
        <v>1631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1365</v>
      </c>
      <c r="B2870" s="111" t="s">
        <v>1632</v>
      </c>
      <c r="C2870" s="112" t="s">
        <v>1633</v>
      </c>
      <c r="D2870" s="21">
        <f t="shared" si="48"/>
        <v>0</v>
      </c>
      <c r="E2870" s="24">
        <f t="shared" si="48"/>
        <v>0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1365</v>
      </c>
      <c r="B2871" s="111" t="s">
        <v>735</v>
      </c>
      <c r="C2871" s="112" t="s">
        <v>736</v>
      </c>
      <c r="D2871" s="21">
        <f t="shared" si="48"/>
        <v>21644</v>
      </c>
      <c r="E2871" s="24">
        <f t="shared" si="48"/>
        <v>533516.94999999995</v>
      </c>
      <c r="F2871" s="104">
        <v>0</v>
      </c>
      <c r="G2871" s="104">
        <v>104214</v>
      </c>
      <c r="H2871" s="105">
        <v>3564</v>
      </c>
      <c r="I2871" s="105">
        <v>92207</v>
      </c>
      <c r="J2871" s="106">
        <v>10</v>
      </c>
      <c r="K2871" s="107">
        <v>201718.52</v>
      </c>
      <c r="L2871" s="105">
        <v>10550</v>
      </c>
      <c r="M2871" s="105">
        <v>69780.429999999993</v>
      </c>
      <c r="N2871" s="106">
        <v>7520</v>
      </c>
      <c r="O2871" s="107">
        <v>65597</v>
      </c>
      <c r="P2871" s="113"/>
      <c r="Q2871" s="113"/>
      <c r="R2871" s="106"/>
      <c r="S2871" s="107"/>
      <c r="T2871" s="105"/>
      <c r="U2871" s="105"/>
      <c r="V2871" s="106"/>
      <c r="W2871" s="107"/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1365</v>
      </c>
      <c r="B2872" s="111" t="s">
        <v>737</v>
      </c>
      <c r="C2872" s="112" t="s">
        <v>738</v>
      </c>
      <c r="D2872" s="21">
        <f t="shared" si="48"/>
        <v>2296</v>
      </c>
      <c r="E2872" s="24">
        <f t="shared" si="48"/>
        <v>581955</v>
      </c>
      <c r="F2872" s="104"/>
      <c r="G2872" s="104"/>
      <c r="H2872" s="113">
        <v>0</v>
      </c>
      <c r="I2872" s="113">
        <v>156574</v>
      </c>
      <c r="J2872" s="31">
        <v>2296</v>
      </c>
      <c r="K2872" s="32">
        <v>69952</v>
      </c>
      <c r="L2872" s="113">
        <v>0</v>
      </c>
      <c r="M2872" s="113">
        <v>268590</v>
      </c>
      <c r="N2872" s="31">
        <v>0</v>
      </c>
      <c r="O2872" s="32">
        <v>86839</v>
      </c>
      <c r="P2872" s="105"/>
      <c r="Q2872" s="105"/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1365</v>
      </c>
      <c r="B2873" s="111" t="s">
        <v>739</v>
      </c>
      <c r="C2873" s="112" t="s">
        <v>740</v>
      </c>
      <c r="D2873" s="21">
        <f t="shared" si="48"/>
        <v>0</v>
      </c>
      <c r="E2873" s="24">
        <f t="shared" si="48"/>
        <v>1806920</v>
      </c>
      <c r="F2873" s="104">
        <v>0</v>
      </c>
      <c r="G2873" s="104">
        <v>15870</v>
      </c>
      <c r="H2873" s="113">
        <v>0</v>
      </c>
      <c r="I2873" s="113">
        <v>429168</v>
      </c>
      <c r="J2873" s="31">
        <v>0</v>
      </c>
      <c r="K2873" s="32">
        <v>384294</v>
      </c>
      <c r="L2873" s="113">
        <v>0</v>
      </c>
      <c r="M2873" s="113">
        <v>529160</v>
      </c>
      <c r="N2873" s="31">
        <v>0</v>
      </c>
      <c r="O2873" s="32">
        <v>448428</v>
      </c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1365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12400</v>
      </c>
      <c r="F2874" s="104"/>
      <c r="G2874" s="104"/>
      <c r="H2874" s="113"/>
      <c r="I2874" s="113"/>
      <c r="J2874" s="31">
        <v>0</v>
      </c>
      <c r="K2874" s="32">
        <v>8400</v>
      </c>
      <c r="L2874" s="113">
        <v>0</v>
      </c>
      <c r="M2874" s="113">
        <v>4000</v>
      </c>
      <c r="N2874" s="31">
        <v>0</v>
      </c>
      <c r="O2874" s="32">
        <v>0</v>
      </c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1365</v>
      </c>
      <c r="B2875" s="111" t="s">
        <v>743</v>
      </c>
      <c r="C2875" s="112" t="s">
        <v>744</v>
      </c>
      <c r="D2875" s="21">
        <f t="shared" si="48"/>
        <v>4544751</v>
      </c>
      <c r="E2875" s="24">
        <f t="shared" si="48"/>
        <v>1796638</v>
      </c>
      <c r="F2875" s="104">
        <v>740691</v>
      </c>
      <c r="G2875" s="104">
        <v>0</v>
      </c>
      <c r="H2875" s="113">
        <v>657140</v>
      </c>
      <c r="I2875" s="113">
        <v>411295</v>
      </c>
      <c r="J2875" s="31">
        <v>910023</v>
      </c>
      <c r="K2875" s="32">
        <v>361910</v>
      </c>
      <c r="L2875" s="113">
        <v>1321783</v>
      </c>
      <c r="M2875" s="113">
        <v>588468</v>
      </c>
      <c r="N2875" s="31">
        <v>915114</v>
      </c>
      <c r="O2875" s="32">
        <v>434965</v>
      </c>
      <c r="P2875" s="113"/>
      <c r="Q2875" s="113"/>
      <c r="R2875" s="31"/>
      <c r="S2875" s="32"/>
      <c r="T2875" s="113"/>
      <c r="U2875" s="113"/>
      <c r="V2875" s="31"/>
      <c r="W2875" s="32"/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1365</v>
      </c>
      <c r="B2876" s="111" t="s">
        <v>745</v>
      </c>
      <c r="C2876" s="112" t="s">
        <v>746</v>
      </c>
      <c r="D2876" s="21">
        <f t="shared" si="48"/>
        <v>2909206</v>
      </c>
      <c r="E2876" s="24">
        <f t="shared" si="48"/>
        <v>113284</v>
      </c>
      <c r="F2876" s="104">
        <v>1163620</v>
      </c>
      <c r="G2876" s="104">
        <v>0</v>
      </c>
      <c r="H2876" s="113">
        <v>360583</v>
      </c>
      <c r="I2876" s="113">
        <v>0</v>
      </c>
      <c r="J2876" s="31">
        <v>707636</v>
      </c>
      <c r="K2876" s="32">
        <v>5400</v>
      </c>
      <c r="L2876" s="113">
        <v>555098</v>
      </c>
      <c r="M2876" s="113">
        <v>107884</v>
      </c>
      <c r="N2876" s="31">
        <v>122269</v>
      </c>
      <c r="O2876" s="32">
        <v>0</v>
      </c>
      <c r="P2876" s="113"/>
      <c r="Q2876" s="113"/>
      <c r="R2876" s="31"/>
      <c r="S2876" s="32"/>
      <c r="T2876" s="113"/>
      <c r="U2876" s="113"/>
      <c r="V2876" s="31"/>
      <c r="W2876" s="32"/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1365</v>
      </c>
      <c r="B2877" s="111" t="s">
        <v>747</v>
      </c>
      <c r="C2877" s="112" t="s">
        <v>748</v>
      </c>
      <c r="D2877" s="21">
        <f t="shared" si="48"/>
        <v>0</v>
      </c>
      <c r="E2877" s="24">
        <f t="shared" si="48"/>
        <v>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1365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22621</v>
      </c>
      <c r="F2878" s="104"/>
      <c r="G2878" s="104"/>
      <c r="H2878" s="105"/>
      <c r="I2878" s="105"/>
      <c r="J2878" s="106"/>
      <c r="K2878" s="107"/>
      <c r="L2878" s="105">
        <v>0</v>
      </c>
      <c r="M2878" s="105">
        <v>22621</v>
      </c>
      <c r="N2878" s="106">
        <v>0</v>
      </c>
      <c r="O2878" s="107">
        <v>0</v>
      </c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1365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1365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1365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7654.59</v>
      </c>
      <c r="F2881" s="104">
        <v>0</v>
      </c>
      <c r="G2881" s="104">
        <v>2002.91</v>
      </c>
      <c r="H2881" s="105">
        <v>0</v>
      </c>
      <c r="I2881" s="105">
        <v>0</v>
      </c>
      <c r="J2881" s="106">
        <v>0</v>
      </c>
      <c r="K2881" s="107">
        <v>1885.08</v>
      </c>
      <c r="L2881" s="105">
        <v>0</v>
      </c>
      <c r="M2881" s="105">
        <v>312.95</v>
      </c>
      <c r="N2881" s="106">
        <v>0</v>
      </c>
      <c r="O2881" s="107">
        <v>3453.65</v>
      </c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1365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8005</v>
      </c>
      <c r="F2882" s="104">
        <v>0</v>
      </c>
      <c r="G2882" s="104">
        <v>206</v>
      </c>
      <c r="H2882" s="105">
        <v>0</v>
      </c>
      <c r="I2882" s="105">
        <v>4158</v>
      </c>
      <c r="J2882" s="106">
        <v>0</v>
      </c>
      <c r="K2882" s="107">
        <v>400</v>
      </c>
      <c r="L2882" s="105">
        <v>0</v>
      </c>
      <c r="M2882" s="105">
        <v>2810</v>
      </c>
      <c r="N2882" s="106">
        <v>0</v>
      </c>
      <c r="O2882" s="107">
        <v>431</v>
      </c>
      <c r="P2882" s="105"/>
      <c r="Q2882" s="105"/>
      <c r="R2882" s="106"/>
      <c r="S2882" s="107"/>
      <c r="T2882" s="105"/>
      <c r="U2882" s="105"/>
      <c r="V2882" s="106"/>
      <c r="W2882" s="107"/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1365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0</v>
      </c>
      <c r="F2883" s="104"/>
      <c r="G2883" s="104"/>
      <c r="H2883" s="105"/>
      <c r="I2883" s="105"/>
      <c r="J2883" s="106"/>
      <c r="K2883" s="107"/>
      <c r="L2883" s="105"/>
      <c r="M2883" s="105"/>
      <c r="N2883" s="106"/>
      <c r="O2883" s="107"/>
      <c r="P2883" s="105"/>
      <c r="Q2883" s="105"/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1365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1949.09</v>
      </c>
      <c r="E2884" s="24">
        <f t="shared" si="49"/>
        <v>0</v>
      </c>
      <c r="F2884" s="104"/>
      <c r="G2884" s="104"/>
      <c r="H2884" s="105">
        <v>1949.09</v>
      </c>
      <c r="I2884" s="105">
        <v>0</v>
      </c>
      <c r="J2884" s="106">
        <v>0</v>
      </c>
      <c r="K2884" s="107">
        <v>0</v>
      </c>
      <c r="L2884" s="105">
        <v>0</v>
      </c>
      <c r="M2884" s="105">
        <v>0</v>
      </c>
      <c r="N2884" s="106">
        <v>0</v>
      </c>
      <c r="O2884" s="107">
        <v>0</v>
      </c>
      <c r="P2884" s="105"/>
      <c r="Q2884" s="105"/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1365</v>
      </c>
      <c r="B2885" s="111" t="s">
        <v>763</v>
      </c>
      <c r="C2885" s="112" t="s">
        <v>764</v>
      </c>
      <c r="D2885" s="21">
        <f t="shared" si="49"/>
        <v>0</v>
      </c>
      <c r="E2885" s="24">
        <f t="shared" si="49"/>
        <v>0</v>
      </c>
      <c r="F2885" s="104"/>
      <c r="G2885" s="104"/>
      <c r="H2885" s="113"/>
      <c r="I2885" s="113"/>
      <c r="J2885" s="31"/>
      <c r="K2885" s="32"/>
      <c r="L2885" s="113"/>
      <c r="M2885" s="113"/>
      <c r="N2885" s="31"/>
      <c r="O2885" s="32"/>
      <c r="P2885" s="105"/>
      <c r="Q2885" s="105"/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1365</v>
      </c>
      <c r="B2886" s="111" t="s">
        <v>765</v>
      </c>
      <c r="C2886" s="112" t="s">
        <v>1698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1365</v>
      </c>
      <c r="B2887" s="111" t="s">
        <v>766</v>
      </c>
      <c r="C2887" s="112" t="s">
        <v>767</v>
      </c>
      <c r="D2887" s="21">
        <f t="shared" si="49"/>
        <v>0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1365</v>
      </c>
      <c r="B2888" s="111" t="s">
        <v>768</v>
      </c>
      <c r="C2888" s="112" t="s">
        <v>1699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1365</v>
      </c>
      <c r="B2889" s="111" t="s">
        <v>769</v>
      </c>
      <c r="C2889" s="112" t="s">
        <v>1700</v>
      </c>
      <c r="D2889" s="21">
        <f t="shared" si="49"/>
        <v>0</v>
      </c>
      <c r="E2889" s="24">
        <f t="shared" si="49"/>
        <v>50</v>
      </c>
      <c r="F2889" s="104"/>
      <c r="G2889" s="104"/>
      <c r="H2889" s="105"/>
      <c r="I2889" s="105"/>
      <c r="J2889" s="106"/>
      <c r="K2889" s="107"/>
      <c r="L2889" s="105"/>
      <c r="M2889" s="105"/>
      <c r="N2889" s="106">
        <v>0</v>
      </c>
      <c r="O2889" s="107">
        <v>50</v>
      </c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1365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17870</v>
      </c>
      <c r="F2890" s="104"/>
      <c r="G2890" s="104"/>
      <c r="H2890" s="113"/>
      <c r="I2890" s="113"/>
      <c r="J2890" s="31"/>
      <c r="K2890" s="32"/>
      <c r="L2890" s="113">
        <v>0</v>
      </c>
      <c r="M2890" s="113">
        <v>17870</v>
      </c>
      <c r="N2890" s="31">
        <v>0</v>
      </c>
      <c r="O2890" s="32">
        <v>0</v>
      </c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1365</v>
      </c>
      <c r="B2891" s="111" t="s">
        <v>772</v>
      </c>
      <c r="C2891" s="112" t="s">
        <v>1701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1365</v>
      </c>
      <c r="B2892" s="111" t="s">
        <v>773</v>
      </c>
      <c r="C2892" s="112" t="s">
        <v>774</v>
      </c>
      <c r="D2892" s="21">
        <f t="shared" si="49"/>
        <v>0</v>
      </c>
      <c r="E2892" s="24">
        <f t="shared" si="49"/>
        <v>0</v>
      </c>
      <c r="F2892" s="104"/>
      <c r="G2892" s="104"/>
      <c r="H2892" s="113"/>
      <c r="I2892" s="113"/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1365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34000</v>
      </c>
      <c r="F2893" s="104">
        <v>0</v>
      </c>
      <c r="G2893" s="104">
        <v>16000</v>
      </c>
      <c r="H2893" s="105">
        <v>0</v>
      </c>
      <c r="I2893" s="105">
        <v>0</v>
      </c>
      <c r="J2893" s="106">
        <v>0</v>
      </c>
      <c r="K2893" s="107">
        <v>500</v>
      </c>
      <c r="L2893" s="105">
        <v>0</v>
      </c>
      <c r="M2893" s="105">
        <v>12500</v>
      </c>
      <c r="N2893" s="106">
        <v>0</v>
      </c>
      <c r="O2893" s="107">
        <v>5000</v>
      </c>
      <c r="P2893" s="113"/>
      <c r="Q2893" s="113"/>
      <c r="R2893" s="106"/>
      <c r="S2893" s="107"/>
      <c r="T2893" s="105"/>
      <c r="U2893" s="105"/>
      <c r="V2893" s="106"/>
      <c r="W2893" s="107"/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1365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1365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1365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0</v>
      </c>
      <c r="F2896" s="104"/>
      <c r="G2896" s="104"/>
      <c r="H2896" s="105"/>
      <c r="I2896" s="105"/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1365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1365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0</v>
      </c>
      <c r="F2898" s="104"/>
      <c r="G2898" s="104"/>
      <c r="H2898" s="105"/>
      <c r="I2898" s="105"/>
      <c r="J2898" s="106"/>
      <c r="K2898" s="107"/>
      <c r="L2898" s="105"/>
      <c r="M2898" s="105"/>
      <c r="N2898" s="106"/>
      <c r="O2898" s="107"/>
      <c r="P2898" s="105"/>
      <c r="Q2898" s="105"/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1365</v>
      </c>
      <c r="B2899" s="111" t="s">
        <v>787</v>
      </c>
      <c r="C2899" s="112" t="s">
        <v>788</v>
      </c>
      <c r="D2899" s="21">
        <f t="shared" si="49"/>
        <v>0</v>
      </c>
      <c r="E2899" s="24">
        <f t="shared" si="49"/>
        <v>0</v>
      </c>
      <c r="F2899" s="104"/>
      <c r="G2899" s="104"/>
      <c r="H2899" s="113"/>
      <c r="I2899" s="113"/>
      <c r="J2899" s="31"/>
      <c r="K2899" s="32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1365</v>
      </c>
      <c r="B2900" s="111" t="s">
        <v>789</v>
      </c>
      <c r="C2900" s="112" t="s">
        <v>790</v>
      </c>
      <c r="D2900" s="21">
        <f t="shared" si="49"/>
        <v>0</v>
      </c>
      <c r="E2900" s="24">
        <f t="shared" si="49"/>
        <v>0</v>
      </c>
      <c r="F2900" s="104"/>
      <c r="G2900" s="104"/>
      <c r="H2900" s="113"/>
      <c r="I2900" s="113"/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1365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0</v>
      </c>
      <c r="F2901" s="104"/>
      <c r="G2901" s="104"/>
      <c r="H2901" s="105"/>
      <c r="I2901" s="105"/>
      <c r="J2901" s="106"/>
      <c r="K2901" s="107"/>
      <c r="L2901" s="105"/>
      <c r="M2901" s="105"/>
      <c r="N2901" s="106"/>
      <c r="O2901" s="107"/>
      <c r="P2901" s="113"/>
      <c r="Q2901" s="113"/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1365</v>
      </c>
      <c r="B2902" s="111" t="s">
        <v>793</v>
      </c>
      <c r="C2902" s="112" t="s">
        <v>794</v>
      </c>
      <c r="D2902" s="21">
        <f t="shared" si="49"/>
        <v>0</v>
      </c>
      <c r="E2902" s="24">
        <f t="shared" si="49"/>
        <v>48302</v>
      </c>
      <c r="F2902" s="104">
        <v>0</v>
      </c>
      <c r="G2902" s="104">
        <v>6119</v>
      </c>
      <c r="H2902" s="105">
        <v>0</v>
      </c>
      <c r="I2902" s="105">
        <v>11312</v>
      </c>
      <c r="J2902" s="106">
        <v>0</v>
      </c>
      <c r="K2902" s="107">
        <v>20329</v>
      </c>
      <c r="L2902" s="105">
        <v>0</v>
      </c>
      <c r="M2902" s="105">
        <v>1791</v>
      </c>
      <c r="N2902" s="106">
        <v>0</v>
      </c>
      <c r="O2902" s="107">
        <v>8751</v>
      </c>
      <c r="P2902" s="105"/>
      <c r="Q2902" s="105"/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1365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233536</v>
      </c>
      <c r="F2903" s="104">
        <v>0</v>
      </c>
      <c r="G2903" s="104">
        <v>29956</v>
      </c>
      <c r="H2903" s="113">
        <v>0</v>
      </c>
      <c r="I2903" s="113">
        <v>113106</v>
      </c>
      <c r="J2903" s="31">
        <v>0</v>
      </c>
      <c r="K2903" s="32">
        <v>0</v>
      </c>
      <c r="L2903" s="113">
        <v>0</v>
      </c>
      <c r="M2903" s="113">
        <v>90474</v>
      </c>
      <c r="N2903" s="31">
        <v>0</v>
      </c>
      <c r="O2903" s="32">
        <v>0</v>
      </c>
      <c r="P2903" s="105"/>
      <c r="Q2903" s="105"/>
      <c r="R2903" s="31"/>
      <c r="S2903" s="32"/>
      <c r="T2903" s="113"/>
      <c r="U2903" s="113"/>
      <c r="V2903" s="31"/>
      <c r="W2903" s="32"/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1365</v>
      </c>
      <c r="B2904" s="111" t="s">
        <v>797</v>
      </c>
      <c r="C2904" s="112" t="s">
        <v>798</v>
      </c>
      <c r="D2904" s="21">
        <f t="shared" si="49"/>
        <v>48302</v>
      </c>
      <c r="E2904" s="24">
        <f t="shared" si="49"/>
        <v>0</v>
      </c>
      <c r="F2904" s="104">
        <v>6119</v>
      </c>
      <c r="G2904" s="104">
        <v>0</v>
      </c>
      <c r="H2904" s="113">
        <v>11312</v>
      </c>
      <c r="I2904" s="113">
        <v>0</v>
      </c>
      <c r="J2904" s="31">
        <v>20329</v>
      </c>
      <c r="K2904" s="32">
        <v>0</v>
      </c>
      <c r="L2904" s="113">
        <v>1791</v>
      </c>
      <c r="M2904" s="113">
        <v>0</v>
      </c>
      <c r="N2904" s="31">
        <v>8751</v>
      </c>
      <c r="O2904" s="32">
        <v>0</v>
      </c>
      <c r="P2904" s="113"/>
      <c r="Q2904" s="113"/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1365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1365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1365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1365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1365</v>
      </c>
      <c r="B2909" s="111" t="s">
        <v>807</v>
      </c>
      <c r="C2909" s="112" t="s">
        <v>808</v>
      </c>
      <c r="D2909" s="21">
        <f t="shared" si="49"/>
        <v>60000</v>
      </c>
      <c r="E2909" s="24">
        <f t="shared" si="49"/>
        <v>95100</v>
      </c>
      <c r="F2909" s="104">
        <v>0</v>
      </c>
      <c r="G2909" s="104">
        <v>23400</v>
      </c>
      <c r="H2909" s="105">
        <v>0</v>
      </c>
      <c r="I2909" s="105">
        <v>11700</v>
      </c>
      <c r="J2909" s="106">
        <v>0</v>
      </c>
      <c r="K2909" s="107">
        <v>60000</v>
      </c>
      <c r="L2909" s="105">
        <v>60000</v>
      </c>
      <c r="M2909" s="105">
        <v>0</v>
      </c>
      <c r="N2909" s="106">
        <v>0</v>
      </c>
      <c r="O2909" s="107">
        <v>0</v>
      </c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1365</v>
      </c>
      <c r="B2910" s="111" t="s">
        <v>809</v>
      </c>
      <c r="C2910" s="112" t="s">
        <v>1702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1365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1365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1365</v>
      </c>
      <c r="B2913" s="111" t="s">
        <v>814</v>
      </c>
      <c r="C2913" s="112" t="s">
        <v>815</v>
      </c>
      <c r="D2913" s="21">
        <f t="shared" si="49"/>
        <v>0</v>
      </c>
      <c r="E2913" s="24">
        <f t="shared" si="49"/>
        <v>9083702.8200000003</v>
      </c>
      <c r="F2913" s="104">
        <v>0</v>
      </c>
      <c r="G2913" s="104">
        <v>4371487.45</v>
      </c>
      <c r="H2913" s="113">
        <v>0</v>
      </c>
      <c r="I2913" s="113">
        <v>1034568.92</v>
      </c>
      <c r="J2913" s="31">
        <v>0</v>
      </c>
      <c r="K2913" s="32">
        <v>553443.99</v>
      </c>
      <c r="L2913" s="113">
        <v>0</v>
      </c>
      <c r="M2913" s="113">
        <v>1439892.84</v>
      </c>
      <c r="N2913" s="31">
        <v>0</v>
      </c>
      <c r="O2913" s="32">
        <v>1684309.62</v>
      </c>
      <c r="P2913" s="105"/>
      <c r="Q2913" s="105"/>
      <c r="R2913" s="31"/>
      <c r="S2913" s="32"/>
      <c r="T2913" s="113"/>
      <c r="U2913" s="113"/>
      <c r="V2913" s="31"/>
      <c r="W2913" s="32"/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1365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1711218.7599999998</v>
      </c>
      <c r="F2914" s="104">
        <v>0</v>
      </c>
      <c r="G2914" s="104">
        <v>291093.44</v>
      </c>
      <c r="H2914" s="105">
        <v>0</v>
      </c>
      <c r="I2914" s="105">
        <v>217590.44</v>
      </c>
      <c r="J2914" s="106">
        <v>0</v>
      </c>
      <c r="K2914" s="107">
        <v>982490.44</v>
      </c>
      <c r="L2914" s="105">
        <v>0</v>
      </c>
      <c r="M2914" s="105">
        <v>217590.44</v>
      </c>
      <c r="N2914" s="106">
        <v>0</v>
      </c>
      <c r="O2914" s="107">
        <v>2454</v>
      </c>
      <c r="P2914" s="113"/>
      <c r="Q2914" s="113"/>
      <c r="R2914" s="106"/>
      <c r="S2914" s="107"/>
      <c r="T2914" s="105"/>
      <c r="U2914" s="105"/>
      <c r="V2914" s="106"/>
      <c r="W2914" s="107"/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1365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1365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12651.27</v>
      </c>
      <c r="F2916" s="104"/>
      <c r="G2916" s="104"/>
      <c r="H2916" s="105"/>
      <c r="I2916" s="105"/>
      <c r="J2916" s="106">
        <v>0</v>
      </c>
      <c r="K2916" s="107">
        <v>12651.27</v>
      </c>
      <c r="L2916" s="105">
        <v>0</v>
      </c>
      <c r="M2916" s="105">
        <v>0</v>
      </c>
      <c r="N2916" s="106">
        <v>0</v>
      </c>
      <c r="O2916" s="107">
        <v>0</v>
      </c>
      <c r="P2916" s="105"/>
      <c r="Q2916" s="105"/>
      <c r="R2916" s="106"/>
      <c r="S2916" s="107"/>
      <c r="T2916" s="105"/>
      <c r="U2916" s="105"/>
      <c r="V2916" s="106"/>
      <c r="W2916" s="107"/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1365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1365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1365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1365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50239023.670000002</v>
      </c>
      <c r="F2920" s="104">
        <v>0</v>
      </c>
      <c r="G2920" s="104">
        <v>9832670</v>
      </c>
      <c r="H2920" s="105">
        <v>0</v>
      </c>
      <c r="I2920" s="105">
        <v>9803886.9900000002</v>
      </c>
      <c r="J2920" s="106">
        <v>0</v>
      </c>
      <c r="K2920" s="107">
        <v>10460808.939999999</v>
      </c>
      <c r="L2920" s="105">
        <v>0</v>
      </c>
      <c r="M2920" s="105">
        <v>9991490</v>
      </c>
      <c r="N2920" s="106">
        <v>0</v>
      </c>
      <c r="O2920" s="107">
        <v>10150167.74</v>
      </c>
      <c r="P2920" s="113"/>
      <c r="Q2920" s="113"/>
      <c r="R2920" s="106"/>
      <c r="S2920" s="107"/>
      <c r="T2920" s="105"/>
      <c r="U2920" s="105"/>
      <c r="V2920" s="106"/>
      <c r="W2920" s="107"/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1365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9736500</v>
      </c>
      <c r="F2921" s="104"/>
      <c r="G2921" s="104"/>
      <c r="H2921" s="105"/>
      <c r="I2921" s="105"/>
      <c r="J2921" s="106">
        <v>0</v>
      </c>
      <c r="K2921" s="107">
        <v>6316500</v>
      </c>
      <c r="L2921" s="105">
        <v>0</v>
      </c>
      <c r="M2921" s="105">
        <v>3420000</v>
      </c>
      <c r="N2921" s="106">
        <v>0</v>
      </c>
      <c r="O2921" s="107">
        <v>0</v>
      </c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1365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4273920.2</v>
      </c>
      <c r="F2922" s="104">
        <v>0</v>
      </c>
      <c r="G2922" s="104">
        <v>132966</v>
      </c>
      <c r="H2922" s="105">
        <v>0</v>
      </c>
      <c r="I2922" s="105">
        <v>1518472.68</v>
      </c>
      <c r="J2922" s="106">
        <v>0</v>
      </c>
      <c r="K2922" s="107">
        <v>690955.84</v>
      </c>
      <c r="L2922" s="105">
        <v>0</v>
      </c>
      <c r="M2922" s="105">
        <v>1259859.8400000001</v>
      </c>
      <c r="N2922" s="106">
        <v>0</v>
      </c>
      <c r="O2922" s="107">
        <v>671665.84</v>
      </c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1365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1365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1365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2402691.7199999997</v>
      </c>
      <c r="F2925" s="104">
        <v>0</v>
      </c>
      <c r="G2925" s="104">
        <v>492844.2</v>
      </c>
      <c r="H2925" s="113">
        <v>0</v>
      </c>
      <c r="I2925" s="113">
        <v>441321.22</v>
      </c>
      <c r="J2925" s="31">
        <v>0</v>
      </c>
      <c r="K2925" s="32">
        <v>521564.52</v>
      </c>
      <c r="L2925" s="113">
        <v>0</v>
      </c>
      <c r="M2925" s="113">
        <v>458843.7</v>
      </c>
      <c r="N2925" s="31">
        <v>0</v>
      </c>
      <c r="O2925" s="32">
        <v>488118.08</v>
      </c>
      <c r="P2925" s="113"/>
      <c r="Q2925" s="113"/>
      <c r="R2925" s="31"/>
      <c r="S2925" s="32"/>
      <c r="T2925" s="113"/>
      <c r="U2925" s="113"/>
      <c r="V2925" s="31"/>
      <c r="W2925" s="32"/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1365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1365</v>
      </c>
      <c r="B2927" s="111" t="s">
        <v>1634</v>
      </c>
      <c r="C2927" s="112" t="s">
        <v>1635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1365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1365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1365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1365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1365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1365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1365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1365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0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1365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60166.039999999994</v>
      </c>
      <c r="F2936" s="104">
        <v>0</v>
      </c>
      <c r="G2936" s="104">
        <v>22220.240000000002</v>
      </c>
      <c r="H2936" s="105">
        <v>0</v>
      </c>
      <c r="I2936" s="105">
        <v>8132.16</v>
      </c>
      <c r="J2936" s="106">
        <v>0</v>
      </c>
      <c r="K2936" s="107">
        <v>11504.24</v>
      </c>
      <c r="L2936" s="105">
        <v>0</v>
      </c>
      <c r="M2936" s="105">
        <v>12450.24</v>
      </c>
      <c r="N2936" s="106">
        <v>0</v>
      </c>
      <c r="O2936" s="107">
        <v>5859.16</v>
      </c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1365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1365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0</v>
      </c>
      <c r="F2938" s="104"/>
      <c r="G2938" s="104"/>
      <c r="H2938" s="113"/>
      <c r="I2938" s="113"/>
      <c r="J2938" s="31"/>
      <c r="K2938" s="32"/>
      <c r="L2938" s="113"/>
      <c r="M2938" s="113"/>
      <c r="N2938" s="31"/>
      <c r="O2938" s="32"/>
      <c r="P2938" s="105"/>
      <c r="Q2938" s="105"/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1365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1365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1365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809995.26</v>
      </c>
      <c r="F2941" s="104">
        <v>0</v>
      </c>
      <c r="G2941" s="104">
        <v>57582.06</v>
      </c>
      <c r="H2941" s="113">
        <v>0</v>
      </c>
      <c r="I2941" s="113">
        <v>227177.75</v>
      </c>
      <c r="J2941" s="31">
        <v>0</v>
      </c>
      <c r="K2941" s="32">
        <v>67950</v>
      </c>
      <c r="L2941" s="113">
        <v>0</v>
      </c>
      <c r="M2941" s="113">
        <v>446585.45</v>
      </c>
      <c r="N2941" s="31">
        <v>0</v>
      </c>
      <c r="O2941" s="32">
        <v>10700</v>
      </c>
      <c r="P2941" s="113"/>
      <c r="Q2941" s="113"/>
      <c r="R2941" s="31"/>
      <c r="S2941" s="32"/>
      <c r="T2941" s="113"/>
      <c r="U2941" s="113"/>
      <c r="V2941" s="31"/>
      <c r="W2941" s="32"/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1365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0</v>
      </c>
      <c r="F2942" s="104"/>
      <c r="G2942" s="104"/>
      <c r="H2942" s="113"/>
      <c r="I2942" s="113"/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1365</v>
      </c>
      <c r="B2943" s="111" t="s">
        <v>870</v>
      </c>
      <c r="C2943" s="112" t="s">
        <v>1703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1365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1365</v>
      </c>
      <c r="B2945" s="111" t="s">
        <v>873</v>
      </c>
      <c r="C2945" s="112" t="s">
        <v>1704</v>
      </c>
      <c r="D2945" s="21">
        <f t="shared" si="49"/>
        <v>0</v>
      </c>
      <c r="E2945" s="24">
        <f t="shared" si="49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1365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1365</v>
      </c>
      <c r="B2947" s="111" t="s">
        <v>876</v>
      </c>
      <c r="C2947" s="112" t="s">
        <v>1705</v>
      </c>
      <c r="D2947" s="21">
        <f t="shared" si="49"/>
        <v>0</v>
      </c>
      <c r="E2947" s="24">
        <f t="shared" si="49"/>
        <v>783100</v>
      </c>
      <c r="F2947" s="104"/>
      <c r="G2947" s="104"/>
      <c r="H2947" s="113"/>
      <c r="I2947" s="113"/>
      <c r="J2947" s="31"/>
      <c r="K2947" s="32"/>
      <c r="L2947" s="113"/>
      <c r="M2947" s="113"/>
      <c r="N2947" s="31">
        <v>0</v>
      </c>
      <c r="O2947" s="32">
        <v>783100</v>
      </c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1365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2214235</v>
      </c>
      <c r="F2948" s="104">
        <v>0</v>
      </c>
      <c r="G2948" s="104">
        <v>992347</v>
      </c>
      <c r="H2948" s="113">
        <v>0</v>
      </c>
      <c r="I2948" s="113">
        <v>440250</v>
      </c>
      <c r="J2948" s="31">
        <v>0</v>
      </c>
      <c r="K2948" s="32">
        <v>72500</v>
      </c>
      <c r="L2948" s="113">
        <v>0</v>
      </c>
      <c r="M2948" s="113">
        <v>709138</v>
      </c>
      <c r="N2948" s="31">
        <v>0</v>
      </c>
      <c r="O2948" s="32">
        <v>0</v>
      </c>
      <c r="P2948" s="113"/>
      <c r="Q2948" s="113"/>
      <c r="R2948" s="31"/>
      <c r="S2948" s="32"/>
      <c r="T2948" s="113"/>
      <c r="U2948" s="113"/>
      <c r="V2948" s="31"/>
      <c r="W2948" s="32"/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1365</v>
      </c>
      <c r="B2949" s="111" t="s">
        <v>879</v>
      </c>
      <c r="C2949" s="112" t="s">
        <v>1706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1365</v>
      </c>
      <c r="B2950" s="111" t="s">
        <v>880</v>
      </c>
      <c r="C2950" s="112" t="s">
        <v>1707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1365</v>
      </c>
      <c r="B2951" s="111" t="s">
        <v>881</v>
      </c>
      <c r="C2951" s="112" t="s">
        <v>1708</v>
      </c>
      <c r="D2951" s="21">
        <f t="shared" si="50"/>
        <v>0</v>
      </c>
      <c r="E2951" s="24">
        <f t="shared" si="50"/>
        <v>532875</v>
      </c>
      <c r="F2951" s="104">
        <v>0</v>
      </c>
      <c r="G2951" s="104">
        <v>532875</v>
      </c>
      <c r="H2951" s="113">
        <v>0</v>
      </c>
      <c r="I2951" s="113">
        <v>0</v>
      </c>
      <c r="J2951" s="31">
        <v>0</v>
      </c>
      <c r="K2951" s="32">
        <v>0</v>
      </c>
      <c r="L2951" s="113">
        <v>0</v>
      </c>
      <c r="M2951" s="113">
        <v>0</v>
      </c>
      <c r="N2951" s="31">
        <v>0</v>
      </c>
      <c r="O2951" s="32">
        <v>0</v>
      </c>
      <c r="P2951" s="113"/>
      <c r="Q2951" s="113"/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1365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304080</v>
      </c>
      <c r="F2952" s="104">
        <v>0</v>
      </c>
      <c r="G2952" s="104">
        <v>64230</v>
      </c>
      <c r="H2952" s="105">
        <v>0</v>
      </c>
      <c r="I2952" s="105">
        <v>61020</v>
      </c>
      <c r="J2952" s="106">
        <v>0</v>
      </c>
      <c r="K2952" s="107">
        <v>60390</v>
      </c>
      <c r="L2952" s="105">
        <v>0</v>
      </c>
      <c r="M2952" s="105">
        <v>57210</v>
      </c>
      <c r="N2952" s="106">
        <v>0</v>
      </c>
      <c r="O2952" s="107">
        <v>61230</v>
      </c>
      <c r="P2952" s="113"/>
      <c r="Q2952" s="113"/>
      <c r="R2952" s="106"/>
      <c r="S2952" s="107"/>
      <c r="T2952" s="105"/>
      <c r="U2952" s="105"/>
      <c r="V2952" s="106"/>
      <c r="W2952" s="107"/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1365</v>
      </c>
      <c r="B2953" s="111" t="s">
        <v>884</v>
      </c>
      <c r="C2953" s="112" t="s">
        <v>885</v>
      </c>
      <c r="D2953" s="21">
        <f t="shared" si="50"/>
        <v>42683375.399999999</v>
      </c>
      <c r="E2953" s="24">
        <f t="shared" si="50"/>
        <v>0</v>
      </c>
      <c r="F2953" s="104">
        <v>8314410</v>
      </c>
      <c r="G2953" s="104">
        <v>0</v>
      </c>
      <c r="H2953" s="113">
        <v>8287520.3300000001</v>
      </c>
      <c r="I2953" s="113">
        <v>0</v>
      </c>
      <c r="J2953" s="31">
        <v>8931337.3300000001</v>
      </c>
      <c r="K2953" s="32">
        <v>0</v>
      </c>
      <c r="L2953" s="113">
        <v>8498490</v>
      </c>
      <c r="M2953" s="113">
        <v>0</v>
      </c>
      <c r="N2953" s="31">
        <v>8651617.7400000002</v>
      </c>
      <c r="O2953" s="32">
        <v>0</v>
      </c>
      <c r="P2953" s="105"/>
      <c r="Q2953" s="105"/>
      <c r="R2953" s="31"/>
      <c r="S2953" s="32"/>
      <c r="T2953" s="113"/>
      <c r="U2953" s="113"/>
      <c r="V2953" s="31"/>
      <c r="W2953" s="32"/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1365</v>
      </c>
      <c r="B2954" s="111" t="s">
        <v>886</v>
      </c>
      <c r="C2954" s="112" t="s">
        <v>887</v>
      </c>
      <c r="D2954" s="21">
        <f t="shared" si="50"/>
        <v>2006740</v>
      </c>
      <c r="E2954" s="24">
        <f t="shared" si="50"/>
        <v>0</v>
      </c>
      <c r="F2954" s="104">
        <v>392910</v>
      </c>
      <c r="G2954" s="104">
        <v>0</v>
      </c>
      <c r="H2954" s="113">
        <v>390870</v>
      </c>
      <c r="I2954" s="113">
        <v>0</v>
      </c>
      <c r="J2954" s="31">
        <v>417750</v>
      </c>
      <c r="K2954" s="32">
        <v>0</v>
      </c>
      <c r="L2954" s="113">
        <v>399830</v>
      </c>
      <c r="M2954" s="113">
        <v>0</v>
      </c>
      <c r="N2954" s="31">
        <v>405380</v>
      </c>
      <c r="O2954" s="32">
        <v>0</v>
      </c>
      <c r="P2954" s="113"/>
      <c r="Q2954" s="113"/>
      <c r="R2954" s="31"/>
      <c r="S2954" s="32"/>
      <c r="T2954" s="113"/>
      <c r="U2954" s="113"/>
      <c r="V2954" s="31"/>
      <c r="W2954" s="32"/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1365</v>
      </c>
      <c r="B2955" s="111" t="s">
        <v>888</v>
      </c>
      <c r="C2955" s="112" t="s">
        <v>1709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1365</v>
      </c>
      <c r="B2956" s="111" t="s">
        <v>889</v>
      </c>
      <c r="C2956" s="112" t="s">
        <v>890</v>
      </c>
      <c r="D2956" s="21">
        <f t="shared" si="50"/>
        <v>1914500</v>
      </c>
      <c r="E2956" s="24">
        <f t="shared" si="50"/>
        <v>0</v>
      </c>
      <c r="F2956" s="104">
        <v>382900</v>
      </c>
      <c r="G2956" s="104">
        <v>0</v>
      </c>
      <c r="H2956" s="113">
        <v>382900</v>
      </c>
      <c r="I2956" s="113">
        <v>0</v>
      </c>
      <c r="J2956" s="31">
        <v>382900</v>
      </c>
      <c r="K2956" s="32">
        <v>0</v>
      </c>
      <c r="L2956" s="113">
        <v>382900</v>
      </c>
      <c r="M2956" s="113">
        <v>0</v>
      </c>
      <c r="N2956" s="31">
        <v>382900</v>
      </c>
      <c r="O2956" s="32">
        <v>0</v>
      </c>
      <c r="P2956" s="113"/>
      <c r="Q2956" s="113"/>
      <c r="R2956" s="31"/>
      <c r="S2956" s="32"/>
      <c r="T2956" s="113"/>
      <c r="U2956" s="113"/>
      <c r="V2956" s="31"/>
      <c r="W2956" s="32"/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1365</v>
      </c>
      <c r="B2957" s="111" t="s">
        <v>891</v>
      </c>
      <c r="C2957" s="112" t="s">
        <v>892</v>
      </c>
      <c r="D2957" s="21">
        <f t="shared" si="50"/>
        <v>148500</v>
      </c>
      <c r="E2957" s="24">
        <f t="shared" si="50"/>
        <v>0</v>
      </c>
      <c r="F2957" s="104">
        <v>29700</v>
      </c>
      <c r="G2957" s="104">
        <v>0</v>
      </c>
      <c r="H2957" s="113">
        <v>29700</v>
      </c>
      <c r="I2957" s="113">
        <v>0</v>
      </c>
      <c r="J2957" s="31">
        <v>29700</v>
      </c>
      <c r="K2957" s="32">
        <v>0</v>
      </c>
      <c r="L2957" s="113">
        <v>29700</v>
      </c>
      <c r="M2957" s="113">
        <v>0</v>
      </c>
      <c r="N2957" s="31">
        <v>29700</v>
      </c>
      <c r="O2957" s="32">
        <v>0</v>
      </c>
      <c r="P2957" s="113"/>
      <c r="Q2957" s="113"/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1365</v>
      </c>
      <c r="B2958" s="111" t="s">
        <v>893</v>
      </c>
      <c r="C2958" s="112" t="s">
        <v>894</v>
      </c>
      <c r="D2958" s="21">
        <f t="shared" si="50"/>
        <v>0</v>
      </c>
      <c r="E2958" s="24">
        <f t="shared" si="50"/>
        <v>0</v>
      </c>
      <c r="F2958" s="104"/>
      <c r="G2958" s="104"/>
      <c r="H2958" s="113"/>
      <c r="I2958" s="113"/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1365</v>
      </c>
      <c r="B2959" s="111" t="s">
        <v>895</v>
      </c>
      <c r="C2959" s="112" t="s">
        <v>896</v>
      </c>
      <c r="D2959" s="21">
        <f t="shared" si="50"/>
        <v>0</v>
      </c>
      <c r="E2959" s="24">
        <f t="shared" si="50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1365</v>
      </c>
      <c r="B2960" s="111" t="s">
        <v>897</v>
      </c>
      <c r="C2960" s="112" t="s">
        <v>898</v>
      </c>
      <c r="D2960" s="21">
        <f t="shared" si="50"/>
        <v>16404.2</v>
      </c>
      <c r="E2960" s="24">
        <f t="shared" si="50"/>
        <v>0</v>
      </c>
      <c r="F2960" s="104"/>
      <c r="G2960" s="104"/>
      <c r="H2960" s="113">
        <v>6561.68</v>
      </c>
      <c r="I2960" s="113">
        <v>0</v>
      </c>
      <c r="J2960" s="31">
        <v>3280.84</v>
      </c>
      <c r="K2960" s="32">
        <v>0</v>
      </c>
      <c r="L2960" s="113">
        <v>3280.84</v>
      </c>
      <c r="M2960" s="113">
        <v>0</v>
      </c>
      <c r="N2960" s="31">
        <v>3280.84</v>
      </c>
      <c r="O2960" s="32">
        <v>0</v>
      </c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1365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1365</v>
      </c>
      <c r="B2962" s="111" t="s">
        <v>901</v>
      </c>
      <c r="C2962" s="112" t="s">
        <v>902</v>
      </c>
      <c r="D2962" s="21">
        <f t="shared" si="50"/>
        <v>0</v>
      </c>
      <c r="E2962" s="24">
        <f t="shared" si="50"/>
        <v>0</v>
      </c>
      <c r="F2962" s="104"/>
      <c r="G2962" s="104"/>
      <c r="H2962" s="105"/>
      <c r="I2962" s="105"/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1365</v>
      </c>
      <c r="B2963" s="111" t="s">
        <v>903</v>
      </c>
      <c r="C2963" s="112" t="s">
        <v>904</v>
      </c>
      <c r="D2963" s="21">
        <f t="shared" si="50"/>
        <v>1172100</v>
      </c>
      <c r="E2963" s="24">
        <f t="shared" si="50"/>
        <v>0</v>
      </c>
      <c r="F2963" s="104">
        <v>234420</v>
      </c>
      <c r="G2963" s="104">
        <v>0</v>
      </c>
      <c r="H2963" s="105">
        <v>234420</v>
      </c>
      <c r="I2963" s="105">
        <v>0</v>
      </c>
      <c r="J2963" s="106">
        <v>234420</v>
      </c>
      <c r="K2963" s="107">
        <v>0</v>
      </c>
      <c r="L2963" s="105">
        <v>234420</v>
      </c>
      <c r="M2963" s="105">
        <v>0</v>
      </c>
      <c r="N2963" s="106">
        <v>234420</v>
      </c>
      <c r="O2963" s="107">
        <v>0</v>
      </c>
      <c r="P2963" s="105"/>
      <c r="Q2963" s="105"/>
      <c r="R2963" s="106"/>
      <c r="S2963" s="107"/>
      <c r="T2963" s="105"/>
      <c r="U2963" s="105"/>
      <c r="V2963" s="106"/>
      <c r="W2963" s="107"/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1365</v>
      </c>
      <c r="B2964" s="111" t="s">
        <v>905</v>
      </c>
      <c r="C2964" s="112" t="s">
        <v>906</v>
      </c>
      <c r="D2964" s="21">
        <f t="shared" si="50"/>
        <v>553600</v>
      </c>
      <c r="E2964" s="24">
        <f t="shared" si="50"/>
        <v>0</v>
      </c>
      <c r="F2964" s="104">
        <v>110720</v>
      </c>
      <c r="G2964" s="104">
        <v>0</v>
      </c>
      <c r="H2964" s="105">
        <v>110720</v>
      </c>
      <c r="I2964" s="105">
        <v>0</v>
      </c>
      <c r="J2964" s="106">
        <v>110720</v>
      </c>
      <c r="K2964" s="107">
        <v>0</v>
      </c>
      <c r="L2964" s="105">
        <v>110720</v>
      </c>
      <c r="M2964" s="105">
        <v>0</v>
      </c>
      <c r="N2964" s="106">
        <v>110720</v>
      </c>
      <c r="O2964" s="107">
        <v>0</v>
      </c>
      <c r="P2964" s="105"/>
      <c r="Q2964" s="105"/>
      <c r="R2964" s="106"/>
      <c r="S2964" s="107"/>
      <c r="T2964" s="105"/>
      <c r="U2964" s="105"/>
      <c r="V2964" s="106"/>
      <c r="W2964" s="107"/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1365</v>
      </c>
      <c r="B2965" s="111" t="s">
        <v>907</v>
      </c>
      <c r="C2965" s="112" t="s">
        <v>908</v>
      </c>
      <c r="D2965" s="21">
        <f t="shared" si="50"/>
        <v>6959333.0899999999</v>
      </c>
      <c r="E2965" s="24">
        <f t="shared" si="50"/>
        <v>15600</v>
      </c>
      <c r="F2965" s="104">
        <v>1351211.2</v>
      </c>
      <c r="G2965" s="104">
        <v>0</v>
      </c>
      <c r="H2965" s="105">
        <v>1292788.7</v>
      </c>
      <c r="I2965" s="105">
        <v>15000</v>
      </c>
      <c r="J2965" s="106">
        <v>1400791.44</v>
      </c>
      <c r="K2965" s="107">
        <v>0</v>
      </c>
      <c r="L2965" s="105">
        <v>1454867.05</v>
      </c>
      <c r="M2965" s="105">
        <v>600</v>
      </c>
      <c r="N2965" s="106">
        <v>1459674.7</v>
      </c>
      <c r="O2965" s="107">
        <v>0</v>
      </c>
      <c r="P2965" s="105"/>
      <c r="Q2965" s="105"/>
      <c r="R2965" s="106"/>
      <c r="S2965" s="107"/>
      <c r="T2965" s="105"/>
      <c r="U2965" s="105"/>
      <c r="V2965" s="106"/>
      <c r="W2965" s="107"/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1365</v>
      </c>
      <c r="B2966" s="111" t="s">
        <v>909</v>
      </c>
      <c r="C2966" s="112" t="s">
        <v>910</v>
      </c>
      <c r="D2966" s="21">
        <f t="shared" si="50"/>
        <v>773588.26</v>
      </c>
      <c r="E2966" s="24">
        <f t="shared" si="50"/>
        <v>3778.21</v>
      </c>
      <c r="F2966" s="104">
        <v>154554.31</v>
      </c>
      <c r="G2966" s="104">
        <v>0</v>
      </c>
      <c r="H2966" s="105">
        <v>153310</v>
      </c>
      <c r="I2966" s="105">
        <v>3778.21</v>
      </c>
      <c r="J2966" s="106">
        <v>147810</v>
      </c>
      <c r="K2966" s="107">
        <v>0</v>
      </c>
      <c r="L2966" s="105">
        <v>156426.45000000001</v>
      </c>
      <c r="M2966" s="105">
        <v>0</v>
      </c>
      <c r="N2966" s="106">
        <v>161487.5</v>
      </c>
      <c r="O2966" s="107">
        <v>0</v>
      </c>
      <c r="P2966" s="105"/>
      <c r="Q2966" s="105"/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1365</v>
      </c>
      <c r="B2967" s="111" t="s">
        <v>911</v>
      </c>
      <c r="C2967" s="112" t="s">
        <v>912</v>
      </c>
      <c r="D2967" s="21">
        <f t="shared" si="50"/>
        <v>5682584.6200000001</v>
      </c>
      <c r="E2967" s="24">
        <f t="shared" si="50"/>
        <v>0</v>
      </c>
      <c r="F2967" s="104">
        <v>1078940.6200000001</v>
      </c>
      <c r="G2967" s="104">
        <v>0</v>
      </c>
      <c r="H2967" s="105">
        <v>1114060</v>
      </c>
      <c r="I2967" s="105">
        <v>0</v>
      </c>
      <c r="J2967" s="106">
        <v>1098080</v>
      </c>
      <c r="K2967" s="107">
        <v>0</v>
      </c>
      <c r="L2967" s="105">
        <v>1256524</v>
      </c>
      <c r="M2967" s="105">
        <v>0</v>
      </c>
      <c r="N2967" s="106">
        <v>1134980</v>
      </c>
      <c r="O2967" s="107">
        <v>0</v>
      </c>
      <c r="P2967" s="105"/>
      <c r="Q2967" s="105"/>
      <c r="R2967" s="106"/>
      <c r="S2967" s="107"/>
      <c r="T2967" s="105"/>
      <c r="U2967" s="105"/>
      <c r="V2967" s="106"/>
      <c r="W2967" s="107"/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1365</v>
      </c>
      <c r="B2968" s="111" t="s">
        <v>913</v>
      </c>
      <c r="C2968" s="112" t="s">
        <v>914</v>
      </c>
      <c r="D2968" s="21">
        <f t="shared" si="50"/>
        <v>2576410</v>
      </c>
      <c r="E2968" s="24">
        <f t="shared" si="50"/>
        <v>0</v>
      </c>
      <c r="F2968" s="104">
        <v>510760</v>
      </c>
      <c r="G2968" s="104">
        <v>0</v>
      </c>
      <c r="H2968" s="105">
        <v>510760</v>
      </c>
      <c r="I2968" s="105">
        <v>0</v>
      </c>
      <c r="J2968" s="106">
        <v>495030</v>
      </c>
      <c r="K2968" s="107">
        <v>0</v>
      </c>
      <c r="L2968" s="105">
        <v>562150</v>
      </c>
      <c r="M2968" s="105">
        <v>0</v>
      </c>
      <c r="N2968" s="106">
        <v>497710</v>
      </c>
      <c r="O2968" s="107">
        <v>0</v>
      </c>
      <c r="P2968" s="105"/>
      <c r="Q2968" s="105"/>
      <c r="R2968" s="106"/>
      <c r="S2968" s="107"/>
      <c r="T2968" s="105"/>
      <c r="U2968" s="105"/>
      <c r="V2968" s="106"/>
      <c r="W2968" s="107"/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1365</v>
      </c>
      <c r="B2969" s="111" t="s">
        <v>915</v>
      </c>
      <c r="C2969" s="112" t="s">
        <v>916</v>
      </c>
      <c r="D2969" s="21">
        <f t="shared" si="50"/>
        <v>0</v>
      </c>
      <c r="E2969" s="24">
        <f t="shared" si="50"/>
        <v>0</v>
      </c>
      <c r="F2969" s="104"/>
      <c r="G2969" s="104"/>
      <c r="H2969" s="113"/>
      <c r="I2969" s="113"/>
      <c r="J2969" s="31"/>
      <c r="K2969" s="32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1365</v>
      </c>
      <c r="B2970" s="111" t="s">
        <v>917</v>
      </c>
      <c r="C2970" s="112" t="s">
        <v>918</v>
      </c>
      <c r="D2970" s="21">
        <f t="shared" si="50"/>
        <v>0</v>
      </c>
      <c r="E2970" s="24">
        <f t="shared" si="50"/>
        <v>0</v>
      </c>
      <c r="F2970" s="104"/>
      <c r="G2970" s="104"/>
      <c r="H2970" s="105"/>
      <c r="I2970" s="105"/>
      <c r="J2970" s="106"/>
      <c r="K2970" s="107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1365</v>
      </c>
      <c r="B2971" s="111" t="s">
        <v>919</v>
      </c>
      <c r="C2971" s="112" t="s">
        <v>920</v>
      </c>
      <c r="D2971" s="21">
        <f t="shared" si="50"/>
        <v>397206.66000000003</v>
      </c>
      <c r="E2971" s="24">
        <f t="shared" si="50"/>
        <v>0</v>
      </c>
      <c r="F2971" s="104">
        <v>93290</v>
      </c>
      <c r="G2971" s="104">
        <v>0</v>
      </c>
      <c r="H2971" s="105">
        <v>78736.66</v>
      </c>
      <c r="I2971" s="105">
        <v>0</v>
      </c>
      <c r="J2971" s="106">
        <v>75060</v>
      </c>
      <c r="K2971" s="107">
        <v>0</v>
      </c>
      <c r="L2971" s="105">
        <v>75060</v>
      </c>
      <c r="M2971" s="105">
        <v>0</v>
      </c>
      <c r="N2971" s="106">
        <v>75060</v>
      </c>
      <c r="O2971" s="107">
        <v>0</v>
      </c>
      <c r="P2971" s="105"/>
      <c r="Q2971" s="105"/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1365</v>
      </c>
      <c r="B2972" s="111" t="s">
        <v>921</v>
      </c>
      <c r="C2972" s="112" t="s">
        <v>922</v>
      </c>
      <c r="D2972" s="21">
        <f t="shared" si="50"/>
        <v>822501.61</v>
      </c>
      <c r="E2972" s="24">
        <f t="shared" si="50"/>
        <v>0</v>
      </c>
      <c r="F2972" s="104">
        <v>166220</v>
      </c>
      <c r="G2972" s="104">
        <v>0</v>
      </c>
      <c r="H2972" s="105">
        <v>180920</v>
      </c>
      <c r="I2972" s="105">
        <v>0</v>
      </c>
      <c r="J2972" s="106">
        <v>170821.61</v>
      </c>
      <c r="K2972" s="107">
        <v>0</v>
      </c>
      <c r="L2972" s="105">
        <v>152270</v>
      </c>
      <c r="M2972" s="105">
        <v>0</v>
      </c>
      <c r="N2972" s="106">
        <v>152270</v>
      </c>
      <c r="O2972" s="107">
        <v>0</v>
      </c>
      <c r="P2972" s="105"/>
      <c r="Q2972" s="105"/>
      <c r="R2972" s="106"/>
      <c r="S2972" s="107"/>
      <c r="T2972" s="105"/>
      <c r="U2972" s="105"/>
      <c r="V2972" s="106"/>
      <c r="W2972" s="107"/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1365</v>
      </c>
      <c r="B2973" s="111" t="s">
        <v>923</v>
      </c>
      <c r="C2973" s="112" t="s">
        <v>924</v>
      </c>
      <c r="D2973" s="21">
        <f t="shared" si="50"/>
        <v>0</v>
      </c>
      <c r="E2973" s="24">
        <f t="shared" si="50"/>
        <v>0</v>
      </c>
      <c r="F2973" s="104"/>
      <c r="G2973" s="104"/>
      <c r="H2973" s="113"/>
      <c r="I2973" s="113"/>
      <c r="J2973" s="31"/>
      <c r="K2973" s="32"/>
      <c r="L2973" s="113"/>
      <c r="M2973" s="113"/>
      <c r="N2973" s="31"/>
      <c r="O2973" s="32"/>
      <c r="P2973" s="105"/>
      <c r="Q2973" s="105"/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1365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1365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1365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1365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1365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1365</v>
      </c>
      <c r="B2979" s="111" t="s">
        <v>935</v>
      </c>
      <c r="C2979" s="112" t="s">
        <v>936</v>
      </c>
      <c r="D2979" s="21">
        <f t="shared" si="50"/>
        <v>540500</v>
      </c>
      <c r="E2979" s="24">
        <f t="shared" si="50"/>
        <v>0</v>
      </c>
      <c r="F2979" s="104">
        <v>108100</v>
      </c>
      <c r="G2979" s="104">
        <v>0</v>
      </c>
      <c r="H2979" s="113">
        <v>108100</v>
      </c>
      <c r="I2979" s="113">
        <v>0</v>
      </c>
      <c r="J2979" s="31">
        <v>108100</v>
      </c>
      <c r="K2979" s="32">
        <v>0</v>
      </c>
      <c r="L2979" s="113">
        <v>108100</v>
      </c>
      <c r="M2979" s="113">
        <v>0</v>
      </c>
      <c r="N2979" s="31">
        <v>108100</v>
      </c>
      <c r="O2979" s="32">
        <v>0</v>
      </c>
      <c r="P2979" s="113"/>
      <c r="Q2979" s="113"/>
      <c r="R2979" s="31"/>
      <c r="S2979" s="32"/>
      <c r="T2979" s="113"/>
      <c r="U2979" s="113"/>
      <c r="V2979" s="31"/>
      <c r="W2979" s="32"/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1365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1365</v>
      </c>
      <c r="B2981" s="111" t="s">
        <v>939</v>
      </c>
      <c r="C2981" s="112" t="s">
        <v>940</v>
      </c>
      <c r="D2981" s="21">
        <f t="shared" si="50"/>
        <v>2065047</v>
      </c>
      <c r="E2981" s="24">
        <f t="shared" si="50"/>
        <v>0</v>
      </c>
      <c r="F2981" s="104">
        <v>439402</v>
      </c>
      <c r="G2981" s="104">
        <v>0</v>
      </c>
      <c r="H2981" s="113">
        <v>359575</v>
      </c>
      <c r="I2981" s="113">
        <v>0</v>
      </c>
      <c r="J2981" s="31">
        <v>419788</v>
      </c>
      <c r="K2981" s="32">
        <v>0</v>
      </c>
      <c r="L2981" s="113">
        <v>432771</v>
      </c>
      <c r="M2981" s="113">
        <v>0</v>
      </c>
      <c r="N2981" s="31">
        <v>413511</v>
      </c>
      <c r="O2981" s="32">
        <v>0</v>
      </c>
      <c r="P2981" s="105"/>
      <c r="Q2981" s="105"/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1365</v>
      </c>
      <c r="B2982" s="111" t="s">
        <v>941</v>
      </c>
      <c r="C2982" s="112" t="s">
        <v>1636</v>
      </c>
      <c r="D2982" s="21">
        <f t="shared" si="50"/>
        <v>186420</v>
      </c>
      <c r="E2982" s="24">
        <f t="shared" si="50"/>
        <v>0</v>
      </c>
      <c r="F2982" s="104">
        <v>128790</v>
      </c>
      <c r="G2982" s="104">
        <v>0</v>
      </c>
      <c r="H2982" s="113">
        <v>57630</v>
      </c>
      <c r="I2982" s="113">
        <v>0</v>
      </c>
      <c r="J2982" s="31">
        <v>0</v>
      </c>
      <c r="K2982" s="32">
        <v>0</v>
      </c>
      <c r="L2982" s="113">
        <v>0</v>
      </c>
      <c r="M2982" s="113">
        <v>0</v>
      </c>
      <c r="N2982" s="31">
        <v>0</v>
      </c>
      <c r="O2982" s="32">
        <v>0</v>
      </c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1365</v>
      </c>
      <c r="B2983" s="111" t="s">
        <v>1637</v>
      </c>
      <c r="C2983" s="112" t="s">
        <v>1638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1365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1365</v>
      </c>
      <c r="B2985" s="111" t="s">
        <v>944</v>
      </c>
      <c r="C2985" s="112" t="s">
        <v>945</v>
      </c>
      <c r="D2985" s="21">
        <f t="shared" si="50"/>
        <v>852845.98999999987</v>
      </c>
      <c r="E2985" s="24">
        <f t="shared" si="50"/>
        <v>0</v>
      </c>
      <c r="F2985" s="104">
        <v>166192.4</v>
      </c>
      <c r="G2985" s="104">
        <v>0</v>
      </c>
      <c r="H2985" s="113">
        <v>165678.81</v>
      </c>
      <c r="I2985" s="113">
        <v>0</v>
      </c>
      <c r="J2985" s="31">
        <v>178520.63</v>
      </c>
      <c r="K2985" s="32">
        <v>0</v>
      </c>
      <c r="L2985" s="113">
        <v>169843.8</v>
      </c>
      <c r="M2985" s="113">
        <v>0</v>
      </c>
      <c r="N2985" s="31">
        <v>172610.35</v>
      </c>
      <c r="O2985" s="32">
        <v>0</v>
      </c>
      <c r="P2985" s="105"/>
      <c r="Q2985" s="105"/>
      <c r="R2985" s="31"/>
      <c r="S2985" s="32"/>
      <c r="T2985" s="113"/>
      <c r="U2985" s="113"/>
      <c r="V2985" s="31"/>
      <c r="W2985" s="32"/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1365</v>
      </c>
      <c r="B2986" s="111" t="s">
        <v>946</v>
      </c>
      <c r="C2986" s="112" t="s">
        <v>947</v>
      </c>
      <c r="D2986" s="21">
        <f t="shared" si="50"/>
        <v>1279268.98</v>
      </c>
      <c r="E2986" s="24">
        <f t="shared" si="50"/>
        <v>0</v>
      </c>
      <c r="F2986" s="104">
        <v>249288.6</v>
      </c>
      <c r="G2986" s="104">
        <v>0</v>
      </c>
      <c r="H2986" s="113">
        <v>248518.21</v>
      </c>
      <c r="I2986" s="113">
        <v>0</v>
      </c>
      <c r="J2986" s="31">
        <v>267780.94</v>
      </c>
      <c r="K2986" s="32">
        <v>0</v>
      </c>
      <c r="L2986" s="113">
        <v>254765.7</v>
      </c>
      <c r="M2986" s="113">
        <v>0</v>
      </c>
      <c r="N2986" s="31">
        <v>258915.53</v>
      </c>
      <c r="O2986" s="32">
        <v>0</v>
      </c>
      <c r="P2986" s="113"/>
      <c r="Q2986" s="113"/>
      <c r="R2986" s="31"/>
      <c r="S2986" s="32"/>
      <c r="T2986" s="113"/>
      <c r="U2986" s="113"/>
      <c r="V2986" s="31"/>
      <c r="W2986" s="32"/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1365</v>
      </c>
      <c r="B2987" s="111" t="s">
        <v>948</v>
      </c>
      <c r="C2987" s="112" t="s">
        <v>949</v>
      </c>
      <c r="D2987" s="21">
        <f t="shared" si="50"/>
        <v>51771</v>
      </c>
      <c r="E2987" s="24">
        <f t="shared" si="50"/>
        <v>0</v>
      </c>
      <c r="F2987" s="104">
        <v>10354.200000000001</v>
      </c>
      <c r="G2987" s="104">
        <v>0</v>
      </c>
      <c r="H2987" s="113">
        <v>10354.200000000001</v>
      </c>
      <c r="I2987" s="113">
        <v>0</v>
      </c>
      <c r="J2987" s="31">
        <v>10354.200000000001</v>
      </c>
      <c r="K2987" s="32">
        <v>0</v>
      </c>
      <c r="L2987" s="113">
        <v>10354.200000000001</v>
      </c>
      <c r="M2987" s="113">
        <v>0</v>
      </c>
      <c r="N2987" s="31">
        <v>10354.200000000001</v>
      </c>
      <c r="O2987" s="32">
        <v>0</v>
      </c>
      <c r="P2987" s="113"/>
      <c r="Q2987" s="113"/>
      <c r="R2987" s="31"/>
      <c r="S2987" s="32"/>
      <c r="T2987" s="113"/>
      <c r="U2987" s="113"/>
      <c r="V2987" s="31"/>
      <c r="W2987" s="32"/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1365</v>
      </c>
      <c r="B2988" s="111" t="s">
        <v>950</v>
      </c>
      <c r="C2988" s="112" t="s">
        <v>951</v>
      </c>
      <c r="D2988" s="21">
        <f t="shared" si="50"/>
        <v>28802</v>
      </c>
      <c r="E2988" s="24">
        <f t="shared" si="50"/>
        <v>0</v>
      </c>
      <c r="F2988" s="104">
        <v>4176</v>
      </c>
      <c r="G2988" s="104">
        <v>0</v>
      </c>
      <c r="H2988" s="113">
        <v>4131</v>
      </c>
      <c r="I2988" s="113">
        <v>0</v>
      </c>
      <c r="J2988" s="31">
        <v>9725</v>
      </c>
      <c r="K2988" s="32">
        <v>0</v>
      </c>
      <c r="L2988" s="113">
        <v>5385</v>
      </c>
      <c r="M2988" s="113">
        <v>0</v>
      </c>
      <c r="N2988" s="31">
        <v>5385</v>
      </c>
      <c r="O2988" s="32">
        <v>0</v>
      </c>
      <c r="P2988" s="113"/>
      <c r="Q2988" s="113"/>
      <c r="R2988" s="31"/>
      <c r="S2988" s="32"/>
      <c r="T2988" s="113"/>
      <c r="U2988" s="113"/>
      <c r="V2988" s="31"/>
      <c r="W2988" s="32"/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1365</v>
      </c>
      <c r="B2989" s="111" t="s">
        <v>952</v>
      </c>
      <c r="C2989" s="112" t="s">
        <v>953</v>
      </c>
      <c r="D2989" s="21">
        <f t="shared" si="50"/>
        <v>504338</v>
      </c>
      <c r="E2989" s="24">
        <f t="shared" si="50"/>
        <v>0</v>
      </c>
      <c r="F2989" s="104">
        <v>59735</v>
      </c>
      <c r="G2989" s="104">
        <v>0</v>
      </c>
      <c r="H2989" s="105">
        <v>60122</v>
      </c>
      <c r="I2989" s="105">
        <v>0</v>
      </c>
      <c r="J2989" s="106">
        <v>60025</v>
      </c>
      <c r="K2989" s="107">
        <v>0</v>
      </c>
      <c r="L2989" s="105">
        <v>223610</v>
      </c>
      <c r="M2989" s="105">
        <v>0</v>
      </c>
      <c r="N2989" s="106">
        <v>100846</v>
      </c>
      <c r="O2989" s="107">
        <v>0</v>
      </c>
      <c r="P2989" s="113"/>
      <c r="Q2989" s="113"/>
      <c r="R2989" s="106"/>
      <c r="S2989" s="107"/>
      <c r="T2989" s="105"/>
      <c r="U2989" s="105"/>
      <c r="V2989" s="106"/>
      <c r="W2989" s="107"/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1365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1365</v>
      </c>
      <c r="B2991" s="111" t="s">
        <v>956</v>
      </c>
      <c r="C2991" s="112" t="s">
        <v>1639</v>
      </c>
      <c r="D2991" s="21">
        <f t="shared" si="50"/>
        <v>75701.600000000006</v>
      </c>
      <c r="E2991" s="24">
        <f t="shared" si="50"/>
        <v>0</v>
      </c>
      <c r="F2991" s="104">
        <v>14778.8</v>
      </c>
      <c r="G2991" s="104">
        <v>0</v>
      </c>
      <c r="H2991" s="105">
        <v>14778.8</v>
      </c>
      <c r="I2991" s="105">
        <v>0</v>
      </c>
      <c r="J2991" s="106">
        <v>14456.2</v>
      </c>
      <c r="K2991" s="107">
        <v>0</v>
      </c>
      <c r="L2991" s="105">
        <v>16628.2</v>
      </c>
      <c r="M2991" s="105">
        <v>0</v>
      </c>
      <c r="N2991" s="106">
        <v>15059.6</v>
      </c>
      <c r="O2991" s="107">
        <v>0</v>
      </c>
      <c r="P2991" s="105"/>
      <c r="Q2991" s="105"/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1365</v>
      </c>
      <c r="B2992" s="111" t="s">
        <v>957</v>
      </c>
      <c r="C2992" s="112" t="s">
        <v>1710</v>
      </c>
      <c r="D2992" s="21">
        <f t="shared" si="50"/>
        <v>3279450</v>
      </c>
      <c r="E2992" s="24">
        <f t="shared" si="50"/>
        <v>0</v>
      </c>
      <c r="F2992" s="104">
        <v>631500</v>
      </c>
      <c r="G2992" s="104">
        <v>0</v>
      </c>
      <c r="H2992" s="105">
        <v>650000</v>
      </c>
      <c r="I2992" s="105">
        <v>0</v>
      </c>
      <c r="J2992" s="106">
        <v>671950</v>
      </c>
      <c r="K2992" s="107">
        <v>0</v>
      </c>
      <c r="L2992" s="105">
        <v>663000</v>
      </c>
      <c r="M2992" s="105">
        <v>0</v>
      </c>
      <c r="N2992" s="106">
        <v>663000</v>
      </c>
      <c r="O2992" s="107">
        <v>0</v>
      </c>
      <c r="P2992" s="105"/>
      <c r="Q2992" s="105"/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1365</v>
      </c>
      <c r="B2993" s="111" t="s">
        <v>958</v>
      </c>
      <c r="C2993" s="112" t="s">
        <v>1711</v>
      </c>
      <c r="D2993" s="21">
        <f t="shared" si="50"/>
        <v>501792.93</v>
      </c>
      <c r="E2993" s="24">
        <f t="shared" si="50"/>
        <v>0</v>
      </c>
      <c r="F2993" s="104">
        <v>30580</v>
      </c>
      <c r="G2993" s="104">
        <v>0</v>
      </c>
      <c r="H2993" s="105">
        <v>29000</v>
      </c>
      <c r="I2993" s="105">
        <v>0</v>
      </c>
      <c r="J2993" s="106">
        <v>154293.54999999999</v>
      </c>
      <c r="K2993" s="107">
        <v>0</v>
      </c>
      <c r="L2993" s="105">
        <v>200677.43</v>
      </c>
      <c r="M2993" s="105">
        <v>0</v>
      </c>
      <c r="N2993" s="106">
        <v>87241.95</v>
      </c>
      <c r="O2993" s="107">
        <v>0</v>
      </c>
      <c r="P2993" s="105"/>
      <c r="Q2993" s="105"/>
      <c r="R2993" s="106"/>
      <c r="S2993" s="107"/>
      <c r="T2993" s="105"/>
      <c r="U2993" s="105"/>
      <c r="V2993" s="106"/>
      <c r="W2993" s="107"/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1365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1365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1365</v>
      </c>
      <c r="B2996" s="111" t="s">
        <v>963</v>
      </c>
      <c r="C2996" s="112" t="s">
        <v>1712</v>
      </c>
      <c r="D2996" s="21">
        <f t="shared" si="50"/>
        <v>1383244</v>
      </c>
      <c r="E2996" s="24">
        <f t="shared" si="50"/>
        <v>0</v>
      </c>
      <c r="F2996" s="104"/>
      <c r="G2996" s="104"/>
      <c r="H2996" s="105">
        <v>800150</v>
      </c>
      <c r="I2996" s="105">
        <v>0</v>
      </c>
      <c r="J2996" s="106">
        <v>0</v>
      </c>
      <c r="K2996" s="107">
        <v>0</v>
      </c>
      <c r="L2996" s="105">
        <v>583094</v>
      </c>
      <c r="M2996" s="105">
        <v>0</v>
      </c>
      <c r="N2996" s="106">
        <v>0</v>
      </c>
      <c r="O2996" s="107">
        <v>0</v>
      </c>
      <c r="P2996" s="105"/>
      <c r="Q2996" s="105"/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1365</v>
      </c>
      <c r="B2997" s="111" t="s">
        <v>964</v>
      </c>
      <c r="C2997" s="112" t="s">
        <v>1713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1365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1365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1365</v>
      </c>
      <c r="B3000" s="111" t="s">
        <v>969</v>
      </c>
      <c r="C3000" s="112" t="s">
        <v>970</v>
      </c>
      <c r="D3000" s="21">
        <f t="shared" si="50"/>
        <v>6720000</v>
      </c>
      <c r="E3000" s="24">
        <f t="shared" si="50"/>
        <v>1383244</v>
      </c>
      <c r="F3000" s="104">
        <v>1320400</v>
      </c>
      <c r="G3000" s="104">
        <v>0</v>
      </c>
      <c r="H3000" s="105">
        <v>1350100</v>
      </c>
      <c r="I3000" s="105">
        <v>800150</v>
      </c>
      <c r="J3000" s="106">
        <v>1345500</v>
      </c>
      <c r="K3000" s="107">
        <v>0</v>
      </c>
      <c r="L3000" s="105">
        <v>1361100</v>
      </c>
      <c r="M3000" s="105">
        <v>583094</v>
      </c>
      <c r="N3000" s="106">
        <v>1342900</v>
      </c>
      <c r="O3000" s="107">
        <v>0</v>
      </c>
      <c r="P3000" s="105"/>
      <c r="Q3000" s="105"/>
      <c r="R3000" s="106"/>
      <c r="S3000" s="107"/>
      <c r="T3000" s="105"/>
      <c r="U3000" s="105"/>
      <c r="V3000" s="106"/>
      <c r="W3000" s="107"/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1365</v>
      </c>
      <c r="B3001" s="111" t="s">
        <v>971</v>
      </c>
      <c r="C3001" s="112" t="s">
        <v>972</v>
      </c>
      <c r="D3001" s="21">
        <f t="shared" si="50"/>
        <v>1277500</v>
      </c>
      <c r="E3001" s="24">
        <f t="shared" si="50"/>
        <v>0</v>
      </c>
      <c r="F3001" s="104">
        <v>253900</v>
      </c>
      <c r="G3001" s="104">
        <v>0</v>
      </c>
      <c r="H3001" s="113">
        <v>260400</v>
      </c>
      <c r="I3001" s="113">
        <v>0</v>
      </c>
      <c r="J3001" s="31">
        <v>255200</v>
      </c>
      <c r="K3001" s="32">
        <v>0</v>
      </c>
      <c r="L3001" s="113">
        <v>254000</v>
      </c>
      <c r="M3001" s="113">
        <v>0</v>
      </c>
      <c r="N3001" s="31">
        <v>254000</v>
      </c>
      <c r="O3001" s="32">
        <v>0</v>
      </c>
      <c r="P3001" s="105"/>
      <c r="Q3001" s="105"/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1365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1365</v>
      </c>
      <c r="B3003" s="111" t="s">
        <v>975</v>
      </c>
      <c r="C3003" s="112" t="s">
        <v>1640</v>
      </c>
      <c r="D3003" s="21">
        <f t="shared" si="50"/>
        <v>6000</v>
      </c>
      <c r="E3003" s="24">
        <f t="shared" si="50"/>
        <v>0</v>
      </c>
      <c r="F3003" s="104"/>
      <c r="G3003" s="104"/>
      <c r="H3003" s="105"/>
      <c r="I3003" s="105"/>
      <c r="J3003" s="106">
        <v>6000</v>
      </c>
      <c r="K3003" s="107">
        <v>0</v>
      </c>
      <c r="L3003" s="105">
        <v>0</v>
      </c>
      <c r="M3003" s="105">
        <v>0</v>
      </c>
      <c r="N3003" s="106">
        <v>0</v>
      </c>
      <c r="O3003" s="107">
        <v>0</v>
      </c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1365</v>
      </c>
      <c r="B3004" s="111" t="s">
        <v>976</v>
      </c>
      <c r="C3004" s="112" t="s">
        <v>1641</v>
      </c>
      <c r="D3004" s="21">
        <f t="shared" si="50"/>
        <v>0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/>
      <c r="M3004" s="105"/>
      <c r="N3004" s="106"/>
      <c r="O3004" s="107"/>
      <c r="P3004" s="105"/>
      <c r="Q3004" s="105"/>
      <c r="R3004" s="106"/>
      <c r="S3004" s="107"/>
      <c r="T3004" s="105"/>
      <c r="U3004" s="105"/>
      <c r="V3004" s="106"/>
      <c r="W3004" s="107"/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1365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1365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1365</v>
      </c>
      <c r="B3007" s="111" t="s">
        <v>981</v>
      </c>
      <c r="C3007" s="112" t="s">
        <v>982</v>
      </c>
      <c r="D3007" s="21">
        <f t="shared" si="50"/>
        <v>197655.75</v>
      </c>
      <c r="E3007" s="24">
        <f t="shared" si="50"/>
        <v>0</v>
      </c>
      <c r="F3007" s="104">
        <v>63359</v>
      </c>
      <c r="G3007" s="104">
        <v>0</v>
      </c>
      <c r="H3007" s="105">
        <v>15270</v>
      </c>
      <c r="I3007" s="105">
        <v>0</v>
      </c>
      <c r="J3007" s="106">
        <v>63908.75</v>
      </c>
      <c r="K3007" s="107">
        <v>0</v>
      </c>
      <c r="L3007" s="105">
        <v>22930</v>
      </c>
      <c r="M3007" s="105">
        <v>0</v>
      </c>
      <c r="N3007" s="106">
        <v>32188</v>
      </c>
      <c r="O3007" s="107">
        <v>0</v>
      </c>
      <c r="P3007" s="105"/>
      <c r="Q3007" s="105"/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1365</v>
      </c>
      <c r="B3008" s="111" t="s">
        <v>983</v>
      </c>
      <c r="C3008" s="112" t="s">
        <v>1642</v>
      </c>
      <c r="D3008" s="21">
        <f t="shared" si="50"/>
        <v>1200</v>
      </c>
      <c r="E3008" s="24">
        <f t="shared" si="50"/>
        <v>0</v>
      </c>
      <c r="F3008" s="104">
        <v>1200</v>
      </c>
      <c r="G3008" s="104">
        <v>0</v>
      </c>
      <c r="H3008" s="105">
        <v>0</v>
      </c>
      <c r="I3008" s="105">
        <v>0</v>
      </c>
      <c r="J3008" s="106">
        <v>0</v>
      </c>
      <c r="K3008" s="107">
        <v>0</v>
      </c>
      <c r="L3008" s="105">
        <v>0</v>
      </c>
      <c r="M3008" s="105">
        <v>0</v>
      </c>
      <c r="N3008" s="106">
        <v>0</v>
      </c>
      <c r="O3008" s="107">
        <v>0</v>
      </c>
      <c r="P3008" s="105"/>
      <c r="Q3008" s="105"/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1365</v>
      </c>
      <c r="B3009" s="111" t="s">
        <v>984</v>
      </c>
      <c r="C3009" s="112" t="s">
        <v>1643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1365</v>
      </c>
      <c r="B3010" s="111" t="s">
        <v>985</v>
      </c>
      <c r="C3010" s="112" t="s">
        <v>1644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1365</v>
      </c>
      <c r="B3011" s="111" t="s">
        <v>986</v>
      </c>
      <c r="C3011" s="112" t="s">
        <v>1645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1365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1365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1365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1365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1365</v>
      </c>
      <c r="B3016" s="111" t="s">
        <v>995</v>
      </c>
      <c r="C3016" s="112" t="s">
        <v>982</v>
      </c>
      <c r="D3016" s="21">
        <f t="shared" si="51"/>
        <v>10890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>
        <v>10890</v>
      </c>
      <c r="O3016" s="32">
        <v>0</v>
      </c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1365</v>
      </c>
      <c r="B3017" s="111" t="s">
        <v>996</v>
      </c>
      <c r="C3017" s="112" t="s">
        <v>1714</v>
      </c>
      <c r="D3017" s="21">
        <f t="shared" si="51"/>
        <v>9060</v>
      </c>
      <c r="E3017" s="24">
        <f t="shared" si="51"/>
        <v>0</v>
      </c>
      <c r="F3017" s="104">
        <v>2450</v>
      </c>
      <c r="G3017" s="104">
        <v>0</v>
      </c>
      <c r="H3017" s="113">
        <v>1500</v>
      </c>
      <c r="I3017" s="113">
        <v>0</v>
      </c>
      <c r="J3017" s="31">
        <v>1000</v>
      </c>
      <c r="K3017" s="32">
        <v>0</v>
      </c>
      <c r="L3017" s="113">
        <v>950</v>
      </c>
      <c r="M3017" s="113">
        <v>0</v>
      </c>
      <c r="N3017" s="31">
        <v>3160</v>
      </c>
      <c r="O3017" s="32">
        <v>0</v>
      </c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1365</v>
      </c>
      <c r="B3018" s="111" t="s">
        <v>997</v>
      </c>
      <c r="C3018" s="112" t="s">
        <v>1715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1365</v>
      </c>
      <c r="B3019" s="111" t="s">
        <v>998</v>
      </c>
      <c r="C3019" s="112" t="s">
        <v>1716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1365</v>
      </c>
      <c r="B3020" s="111" t="s">
        <v>999</v>
      </c>
      <c r="C3020" s="112" t="s">
        <v>1717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1365</v>
      </c>
      <c r="B3021" s="111" t="s">
        <v>1000</v>
      </c>
      <c r="C3021" s="112" t="s">
        <v>1646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1365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1365</v>
      </c>
      <c r="B3023" s="111" t="s">
        <v>1003</v>
      </c>
      <c r="C3023" s="112" t="s">
        <v>1647</v>
      </c>
      <c r="D3023" s="21">
        <f t="shared" si="51"/>
        <v>264434.94</v>
      </c>
      <c r="E3023" s="24">
        <f t="shared" si="51"/>
        <v>0</v>
      </c>
      <c r="F3023" s="104">
        <v>43960</v>
      </c>
      <c r="G3023" s="104">
        <v>0</v>
      </c>
      <c r="H3023" s="105">
        <v>70030</v>
      </c>
      <c r="I3023" s="105">
        <v>0</v>
      </c>
      <c r="J3023" s="106">
        <v>6738</v>
      </c>
      <c r="K3023" s="107">
        <v>0</v>
      </c>
      <c r="L3023" s="105">
        <v>71156.13</v>
      </c>
      <c r="M3023" s="105">
        <v>0</v>
      </c>
      <c r="N3023" s="106">
        <v>72550.81</v>
      </c>
      <c r="O3023" s="107">
        <v>0</v>
      </c>
      <c r="P3023" s="113"/>
      <c r="Q3023" s="113"/>
      <c r="R3023" s="106"/>
      <c r="S3023" s="107"/>
      <c r="T3023" s="105"/>
      <c r="U3023" s="105"/>
      <c r="V3023" s="106"/>
      <c r="W3023" s="107"/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1365</v>
      </c>
      <c r="B3024" s="111" t="s">
        <v>1004</v>
      </c>
      <c r="C3024" s="112" t="s">
        <v>1648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1365</v>
      </c>
      <c r="B3025" s="111" t="s">
        <v>1005</v>
      </c>
      <c r="C3025" s="112" t="s">
        <v>1649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1365</v>
      </c>
      <c r="B3026" s="111" t="s">
        <v>1006</v>
      </c>
      <c r="C3026" s="112" t="s">
        <v>1007</v>
      </c>
      <c r="D3026" s="21">
        <f t="shared" si="51"/>
        <v>0</v>
      </c>
      <c r="E3026" s="24">
        <f t="shared" si="51"/>
        <v>0</v>
      </c>
      <c r="F3026" s="104"/>
      <c r="G3026" s="104"/>
      <c r="H3026" s="113"/>
      <c r="I3026" s="113"/>
      <c r="J3026" s="31"/>
      <c r="K3026" s="32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1365</v>
      </c>
      <c r="B3027" s="111" t="s">
        <v>1008</v>
      </c>
      <c r="C3027" s="112" t="s">
        <v>1009</v>
      </c>
      <c r="D3027" s="21">
        <f t="shared" si="51"/>
        <v>0</v>
      </c>
      <c r="E3027" s="24">
        <f t="shared" si="51"/>
        <v>0</v>
      </c>
      <c r="F3027" s="104"/>
      <c r="G3027" s="104"/>
      <c r="H3027" s="113"/>
      <c r="I3027" s="113"/>
      <c r="J3027" s="31"/>
      <c r="K3027" s="32"/>
      <c r="L3027" s="113"/>
      <c r="M3027" s="113"/>
      <c r="N3027" s="31"/>
      <c r="O3027" s="32"/>
      <c r="P3027" s="113"/>
      <c r="Q3027" s="113"/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1365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1365</v>
      </c>
      <c r="B3029" s="111" t="s">
        <v>1012</v>
      </c>
      <c r="C3029" s="112" t="s">
        <v>1013</v>
      </c>
      <c r="D3029" s="21">
        <f t="shared" si="51"/>
        <v>0</v>
      </c>
      <c r="E3029" s="24">
        <f t="shared" si="51"/>
        <v>0</v>
      </c>
      <c r="F3029" s="104"/>
      <c r="G3029" s="104"/>
      <c r="H3029" s="113"/>
      <c r="I3029" s="113"/>
      <c r="J3029" s="31"/>
      <c r="K3029" s="32"/>
      <c r="L3029" s="113"/>
      <c r="M3029" s="113"/>
      <c r="N3029" s="31"/>
      <c r="O3029" s="32"/>
      <c r="P3029" s="113"/>
      <c r="Q3029" s="113"/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1365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1365</v>
      </c>
      <c r="B3031" s="111" t="s">
        <v>1016</v>
      </c>
      <c r="C3031" s="112" t="s">
        <v>1017</v>
      </c>
      <c r="D3031" s="21">
        <f t="shared" si="51"/>
        <v>0</v>
      </c>
      <c r="E3031" s="24">
        <f t="shared" si="51"/>
        <v>0</v>
      </c>
      <c r="F3031" s="104"/>
      <c r="G3031" s="104"/>
      <c r="H3031" s="105"/>
      <c r="I3031" s="105"/>
      <c r="J3031" s="106"/>
      <c r="K3031" s="107"/>
      <c r="L3031" s="105"/>
      <c r="M3031" s="105"/>
      <c r="N3031" s="106"/>
      <c r="O3031" s="107"/>
      <c r="P3031" s="105"/>
      <c r="Q3031" s="105"/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1365</v>
      </c>
      <c r="B3032" s="111" t="s">
        <v>1018</v>
      </c>
      <c r="C3032" s="112" t="s">
        <v>1019</v>
      </c>
      <c r="D3032" s="21">
        <f t="shared" si="51"/>
        <v>1344956.3399999999</v>
      </c>
      <c r="E3032" s="24">
        <f t="shared" si="51"/>
        <v>0</v>
      </c>
      <c r="F3032" s="104">
        <v>255666.43</v>
      </c>
      <c r="G3032" s="104">
        <v>0</v>
      </c>
      <c r="H3032" s="113">
        <v>150453.35</v>
      </c>
      <c r="I3032" s="113">
        <v>0</v>
      </c>
      <c r="J3032" s="31">
        <v>293169.77</v>
      </c>
      <c r="K3032" s="32">
        <v>0</v>
      </c>
      <c r="L3032" s="113">
        <v>473359.1</v>
      </c>
      <c r="M3032" s="113">
        <v>0</v>
      </c>
      <c r="N3032" s="31">
        <v>172307.69</v>
      </c>
      <c r="O3032" s="32">
        <v>0</v>
      </c>
      <c r="P3032" s="105"/>
      <c r="Q3032" s="105"/>
      <c r="R3032" s="31"/>
      <c r="S3032" s="32"/>
      <c r="T3032" s="113"/>
      <c r="U3032" s="113"/>
      <c r="V3032" s="31"/>
      <c r="W3032" s="32"/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1365</v>
      </c>
      <c r="B3033" s="111" t="s">
        <v>1020</v>
      </c>
      <c r="C3033" s="112" t="s">
        <v>1021</v>
      </c>
      <c r="D3033" s="21">
        <f t="shared" si="51"/>
        <v>71425.8</v>
      </c>
      <c r="E3033" s="24">
        <f t="shared" si="51"/>
        <v>0</v>
      </c>
      <c r="F3033" s="104"/>
      <c r="G3033" s="104"/>
      <c r="H3033" s="113">
        <v>5350</v>
      </c>
      <c r="I3033" s="113">
        <v>0</v>
      </c>
      <c r="J3033" s="31">
        <v>18060</v>
      </c>
      <c r="K3033" s="32">
        <v>0</v>
      </c>
      <c r="L3033" s="113">
        <v>10990</v>
      </c>
      <c r="M3033" s="113">
        <v>0</v>
      </c>
      <c r="N3033" s="31">
        <v>37025.800000000003</v>
      </c>
      <c r="O3033" s="32">
        <v>0</v>
      </c>
      <c r="P3033" s="113"/>
      <c r="Q3033" s="113"/>
      <c r="R3033" s="31"/>
      <c r="S3033" s="32"/>
      <c r="T3033" s="113"/>
      <c r="U3033" s="113"/>
      <c r="V3033" s="31"/>
      <c r="W3033" s="32"/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1365</v>
      </c>
      <c r="B3034" s="111" t="s">
        <v>1022</v>
      </c>
      <c r="C3034" s="112" t="s">
        <v>1023</v>
      </c>
      <c r="D3034" s="21">
        <f t="shared" si="51"/>
        <v>95857.57</v>
      </c>
      <c r="E3034" s="24">
        <f t="shared" si="51"/>
        <v>0</v>
      </c>
      <c r="F3034" s="104">
        <v>38660</v>
      </c>
      <c r="G3034" s="104">
        <v>0</v>
      </c>
      <c r="H3034" s="113">
        <v>18541.57</v>
      </c>
      <c r="I3034" s="113">
        <v>0</v>
      </c>
      <c r="J3034" s="31">
        <v>10</v>
      </c>
      <c r="K3034" s="32">
        <v>0</v>
      </c>
      <c r="L3034" s="113">
        <v>26931</v>
      </c>
      <c r="M3034" s="113">
        <v>0</v>
      </c>
      <c r="N3034" s="31">
        <v>11715</v>
      </c>
      <c r="O3034" s="32">
        <v>0</v>
      </c>
      <c r="P3034" s="113"/>
      <c r="Q3034" s="113"/>
      <c r="R3034" s="31"/>
      <c r="S3034" s="32"/>
      <c r="T3034" s="113"/>
      <c r="U3034" s="113"/>
      <c r="V3034" s="31"/>
      <c r="W3034" s="32"/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1365</v>
      </c>
      <c r="B3035" s="111" t="s">
        <v>1024</v>
      </c>
      <c r="C3035" s="112" t="s">
        <v>1025</v>
      </c>
      <c r="D3035" s="21">
        <f t="shared" si="51"/>
        <v>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1365</v>
      </c>
      <c r="B3036" s="111" t="s">
        <v>1026</v>
      </c>
      <c r="C3036" s="112" t="s">
        <v>1027</v>
      </c>
      <c r="D3036" s="21">
        <f t="shared" si="51"/>
        <v>332370</v>
      </c>
      <c r="E3036" s="24">
        <f t="shared" si="51"/>
        <v>0</v>
      </c>
      <c r="F3036" s="104">
        <v>95500</v>
      </c>
      <c r="G3036" s="104">
        <v>0</v>
      </c>
      <c r="H3036" s="105">
        <v>181570</v>
      </c>
      <c r="I3036" s="105">
        <v>0</v>
      </c>
      <c r="J3036" s="106">
        <v>6160</v>
      </c>
      <c r="K3036" s="107">
        <v>0</v>
      </c>
      <c r="L3036" s="105">
        <v>21120</v>
      </c>
      <c r="M3036" s="105">
        <v>0</v>
      </c>
      <c r="N3036" s="106">
        <v>28020</v>
      </c>
      <c r="O3036" s="107">
        <v>0</v>
      </c>
      <c r="P3036" s="105"/>
      <c r="Q3036" s="105"/>
      <c r="R3036" s="106"/>
      <c r="S3036" s="107"/>
      <c r="T3036" s="105"/>
      <c r="U3036" s="105"/>
      <c r="V3036" s="106"/>
      <c r="W3036" s="107"/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1365</v>
      </c>
      <c r="B3037" s="111" t="s">
        <v>1028</v>
      </c>
      <c r="C3037" s="112" t="s">
        <v>1029</v>
      </c>
      <c r="D3037" s="21">
        <f t="shared" si="51"/>
        <v>2483664.46</v>
      </c>
      <c r="E3037" s="24">
        <f t="shared" si="51"/>
        <v>0</v>
      </c>
      <c r="F3037" s="104">
        <v>376285.63</v>
      </c>
      <c r="G3037" s="104">
        <v>0</v>
      </c>
      <c r="H3037" s="105">
        <v>503912.21</v>
      </c>
      <c r="I3037" s="105">
        <v>0</v>
      </c>
      <c r="J3037" s="106">
        <v>513068.16</v>
      </c>
      <c r="K3037" s="107">
        <v>0</v>
      </c>
      <c r="L3037" s="105">
        <v>495782.66</v>
      </c>
      <c r="M3037" s="105">
        <v>0</v>
      </c>
      <c r="N3037" s="106">
        <v>594615.80000000005</v>
      </c>
      <c r="O3037" s="107">
        <v>0</v>
      </c>
      <c r="P3037" s="105"/>
      <c r="Q3037" s="105"/>
      <c r="R3037" s="106"/>
      <c r="S3037" s="107"/>
      <c r="T3037" s="105"/>
      <c r="U3037" s="105"/>
      <c r="V3037" s="106"/>
      <c r="W3037" s="107"/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1365</v>
      </c>
      <c r="B3038" s="111" t="s">
        <v>1030</v>
      </c>
      <c r="C3038" s="112" t="s">
        <v>1031</v>
      </c>
      <c r="D3038" s="21">
        <f t="shared" si="51"/>
        <v>172155</v>
      </c>
      <c r="E3038" s="24">
        <f t="shared" si="51"/>
        <v>0</v>
      </c>
      <c r="F3038" s="104">
        <v>30155</v>
      </c>
      <c r="G3038" s="104">
        <v>0</v>
      </c>
      <c r="H3038" s="105">
        <v>24773</v>
      </c>
      <c r="I3038" s="105">
        <v>0</v>
      </c>
      <c r="J3038" s="106">
        <v>36670</v>
      </c>
      <c r="K3038" s="107">
        <v>0</v>
      </c>
      <c r="L3038" s="105">
        <v>51977</v>
      </c>
      <c r="M3038" s="105">
        <v>0</v>
      </c>
      <c r="N3038" s="106">
        <v>28580</v>
      </c>
      <c r="O3038" s="107">
        <v>0</v>
      </c>
      <c r="P3038" s="105"/>
      <c r="Q3038" s="105"/>
      <c r="R3038" s="106"/>
      <c r="S3038" s="107"/>
      <c r="T3038" s="105"/>
      <c r="U3038" s="105"/>
      <c r="V3038" s="106"/>
      <c r="W3038" s="107"/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1365</v>
      </c>
      <c r="B3039" s="111" t="s">
        <v>1032</v>
      </c>
      <c r="C3039" s="112" t="s">
        <v>1033</v>
      </c>
      <c r="D3039" s="21">
        <f t="shared" si="51"/>
        <v>3400</v>
      </c>
      <c r="E3039" s="24">
        <f t="shared" si="51"/>
        <v>0</v>
      </c>
      <c r="F3039" s="104">
        <v>2500</v>
      </c>
      <c r="G3039" s="104">
        <v>0</v>
      </c>
      <c r="H3039" s="113">
        <v>900</v>
      </c>
      <c r="I3039" s="113">
        <v>0</v>
      </c>
      <c r="J3039" s="31">
        <v>0</v>
      </c>
      <c r="K3039" s="32">
        <v>0</v>
      </c>
      <c r="L3039" s="113">
        <v>0</v>
      </c>
      <c r="M3039" s="113">
        <v>0</v>
      </c>
      <c r="N3039" s="31">
        <v>0</v>
      </c>
      <c r="O3039" s="32">
        <v>0</v>
      </c>
      <c r="P3039" s="105"/>
      <c r="Q3039" s="105"/>
      <c r="R3039" s="31"/>
      <c r="S3039" s="32"/>
      <c r="T3039" s="113"/>
      <c r="U3039" s="113"/>
      <c r="V3039" s="31"/>
      <c r="W3039" s="32"/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1365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1365</v>
      </c>
      <c r="B3041" s="111" t="s">
        <v>1036</v>
      </c>
      <c r="C3041" s="112" t="s">
        <v>1037</v>
      </c>
      <c r="D3041" s="21">
        <f t="shared" si="51"/>
        <v>411890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>
        <v>234000</v>
      </c>
      <c r="M3041" s="105">
        <v>0</v>
      </c>
      <c r="N3041" s="106">
        <v>177890</v>
      </c>
      <c r="O3041" s="107">
        <v>0</v>
      </c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1365</v>
      </c>
      <c r="B3042" s="111" t="s">
        <v>1038</v>
      </c>
      <c r="C3042" s="112" t="s">
        <v>1039</v>
      </c>
      <c r="D3042" s="21">
        <f t="shared" si="51"/>
        <v>67731</v>
      </c>
      <c r="E3042" s="24">
        <f t="shared" si="51"/>
        <v>0</v>
      </c>
      <c r="F3042" s="104"/>
      <c r="G3042" s="104"/>
      <c r="H3042" s="113"/>
      <c r="I3042" s="113"/>
      <c r="J3042" s="31">
        <v>67731</v>
      </c>
      <c r="K3042" s="32">
        <v>0</v>
      </c>
      <c r="L3042" s="113">
        <v>0</v>
      </c>
      <c r="M3042" s="113">
        <v>0</v>
      </c>
      <c r="N3042" s="31">
        <v>0</v>
      </c>
      <c r="O3042" s="32">
        <v>0</v>
      </c>
      <c r="P3042" s="105"/>
      <c r="Q3042" s="105"/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1365</v>
      </c>
      <c r="B3043" s="111" t="s">
        <v>1040</v>
      </c>
      <c r="C3043" s="112" t="s">
        <v>1041</v>
      </c>
      <c r="D3043" s="21">
        <f t="shared" si="51"/>
        <v>74460.17</v>
      </c>
      <c r="E3043" s="24">
        <f t="shared" si="51"/>
        <v>0</v>
      </c>
      <c r="F3043" s="104">
        <v>2058.6799999999998</v>
      </c>
      <c r="G3043" s="104">
        <v>0</v>
      </c>
      <c r="H3043" s="105">
        <v>20056</v>
      </c>
      <c r="I3043" s="105">
        <v>0</v>
      </c>
      <c r="J3043" s="106">
        <v>1892</v>
      </c>
      <c r="K3043" s="107">
        <v>0</v>
      </c>
      <c r="L3043" s="105">
        <v>20186.689999999999</v>
      </c>
      <c r="M3043" s="105">
        <v>0</v>
      </c>
      <c r="N3043" s="106">
        <v>30266.799999999999</v>
      </c>
      <c r="O3043" s="107">
        <v>0</v>
      </c>
      <c r="P3043" s="113"/>
      <c r="Q3043" s="113"/>
      <c r="R3043" s="106"/>
      <c r="S3043" s="107"/>
      <c r="T3043" s="105"/>
      <c r="U3043" s="105"/>
      <c r="V3043" s="106"/>
      <c r="W3043" s="107"/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1365</v>
      </c>
      <c r="B3044" s="111" t="s">
        <v>1042</v>
      </c>
      <c r="C3044" s="112" t="s">
        <v>1043</v>
      </c>
      <c r="D3044" s="21">
        <f t="shared" si="51"/>
        <v>69000</v>
      </c>
      <c r="E3044" s="24">
        <f t="shared" si="51"/>
        <v>0</v>
      </c>
      <c r="F3044" s="104">
        <v>69000</v>
      </c>
      <c r="G3044" s="104">
        <v>0</v>
      </c>
      <c r="H3044" s="113">
        <v>0</v>
      </c>
      <c r="I3044" s="113">
        <v>0</v>
      </c>
      <c r="J3044" s="31">
        <v>0</v>
      </c>
      <c r="K3044" s="32">
        <v>0</v>
      </c>
      <c r="L3044" s="113">
        <v>0</v>
      </c>
      <c r="M3044" s="113">
        <v>0</v>
      </c>
      <c r="N3044" s="31">
        <v>0</v>
      </c>
      <c r="O3044" s="32">
        <v>0</v>
      </c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1365</v>
      </c>
      <c r="B3045" s="111" t="s">
        <v>1044</v>
      </c>
      <c r="C3045" s="112" t="s">
        <v>1045</v>
      </c>
      <c r="D3045" s="21">
        <f t="shared" si="51"/>
        <v>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1365</v>
      </c>
      <c r="B3046" s="111" t="s">
        <v>1046</v>
      </c>
      <c r="C3046" s="112" t="s">
        <v>1047</v>
      </c>
      <c r="D3046" s="21">
        <f t="shared" si="51"/>
        <v>704333.73</v>
      </c>
      <c r="E3046" s="24">
        <f t="shared" si="51"/>
        <v>0</v>
      </c>
      <c r="F3046" s="104">
        <v>412000</v>
      </c>
      <c r="G3046" s="104">
        <v>0</v>
      </c>
      <c r="H3046" s="113">
        <v>95000</v>
      </c>
      <c r="I3046" s="113">
        <v>0</v>
      </c>
      <c r="J3046" s="31">
        <v>47530</v>
      </c>
      <c r="K3046" s="32">
        <v>0</v>
      </c>
      <c r="L3046" s="113">
        <v>97288.73</v>
      </c>
      <c r="M3046" s="113">
        <v>0</v>
      </c>
      <c r="N3046" s="31">
        <v>52515</v>
      </c>
      <c r="O3046" s="32">
        <v>0</v>
      </c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1365</v>
      </c>
      <c r="B3047" s="111" t="s">
        <v>1048</v>
      </c>
      <c r="C3047" s="112" t="s">
        <v>1049</v>
      </c>
      <c r="D3047" s="21">
        <f t="shared" si="51"/>
        <v>0</v>
      </c>
      <c r="E3047" s="24">
        <f t="shared" si="51"/>
        <v>0</v>
      </c>
      <c r="F3047" s="104"/>
      <c r="G3047" s="104"/>
      <c r="H3047" s="113"/>
      <c r="I3047" s="113"/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1365</v>
      </c>
      <c r="B3048" s="111" t="s">
        <v>1050</v>
      </c>
      <c r="C3048" s="112" t="s">
        <v>1051</v>
      </c>
      <c r="D3048" s="21">
        <f t="shared" si="51"/>
        <v>0</v>
      </c>
      <c r="E3048" s="24">
        <f t="shared" si="51"/>
        <v>0</v>
      </c>
      <c r="F3048" s="104"/>
      <c r="G3048" s="104"/>
      <c r="H3048" s="113"/>
      <c r="I3048" s="113"/>
      <c r="J3048" s="31"/>
      <c r="K3048" s="32"/>
      <c r="L3048" s="113"/>
      <c r="M3048" s="113"/>
      <c r="N3048" s="31"/>
      <c r="O3048" s="32"/>
      <c r="P3048" s="113"/>
      <c r="Q3048" s="113"/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1365</v>
      </c>
      <c r="B3049" s="111" t="s">
        <v>1052</v>
      </c>
      <c r="C3049" s="112" t="s">
        <v>1053</v>
      </c>
      <c r="D3049" s="21">
        <f t="shared" si="51"/>
        <v>24396</v>
      </c>
      <c r="E3049" s="24">
        <f t="shared" si="51"/>
        <v>0</v>
      </c>
      <c r="F3049" s="104">
        <v>15836</v>
      </c>
      <c r="G3049" s="104">
        <v>0</v>
      </c>
      <c r="H3049" s="105">
        <v>0</v>
      </c>
      <c r="I3049" s="105">
        <v>0</v>
      </c>
      <c r="J3049" s="106">
        <v>4280</v>
      </c>
      <c r="K3049" s="107">
        <v>0</v>
      </c>
      <c r="L3049" s="105">
        <v>0</v>
      </c>
      <c r="M3049" s="105">
        <v>0</v>
      </c>
      <c r="N3049" s="106">
        <v>4280</v>
      </c>
      <c r="O3049" s="107">
        <v>0</v>
      </c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1365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1365</v>
      </c>
      <c r="B3051" s="111" t="s">
        <v>1056</v>
      </c>
      <c r="C3051" s="112" t="s">
        <v>1057</v>
      </c>
      <c r="D3051" s="21">
        <f t="shared" si="51"/>
        <v>21000</v>
      </c>
      <c r="E3051" s="24">
        <f t="shared" si="51"/>
        <v>0</v>
      </c>
      <c r="F3051" s="104"/>
      <c r="G3051" s="104"/>
      <c r="H3051" s="105"/>
      <c r="I3051" s="105"/>
      <c r="J3051" s="106">
        <v>21000</v>
      </c>
      <c r="K3051" s="107">
        <v>0</v>
      </c>
      <c r="L3051" s="105">
        <v>0</v>
      </c>
      <c r="M3051" s="105">
        <v>0</v>
      </c>
      <c r="N3051" s="106">
        <v>0</v>
      </c>
      <c r="O3051" s="107">
        <v>0</v>
      </c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1365</v>
      </c>
      <c r="B3052" s="111" t="s">
        <v>1058</v>
      </c>
      <c r="C3052" s="112" t="s">
        <v>1059</v>
      </c>
      <c r="D3052" s="21">
        <f t="shared" si="51"/>
        <v>306560.59999999998</v>
      </c>
      <c r="E3052" s="24">
        <f t="shared" si="51"/>
        <v>0</v>
      </c>
      <c r="F3052" s="104">
        <v>290560.59999999998</v>
      </c>
      <c r="G3052" s="104">
        <v>0</v>
      </c>
      <c r="H3052" s="113">
        <v>16000</v>
      </c>
      <c r="I3052" s="113">
        <v>0</v>
      </c>
      <c r="J3052" s="31">
        <v>0</v>
      </c>
      <c r="K3052" s="32">
        <v>0</v>
      </c>
      <c r="L3052" s="113">
        <v>0</v>
      </c>
      <c r="M3052" s="113">
        <v>0</v>
      </c>
      <c r="N3052" s="31">
        <v>0</v>
      </c>
      <c r="O3052" s="32">
        <v>0</v>
      </c>
      <c r="P3052" s="105"/>
      <c r="Q3052" s="105"/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1365</v>
      </c>
      <c r="B3053" s="111" t="s">
        <v>1060</v>
      </c>
      <c r="C3053" s="112" t="s">
        <v>1061</v>
      </c>
      <c r="D3053" s="21">
        <f t="shared" si="51"/>
        <v>231300</v>
      </c>
      <c r="E3053" s="24">
        <f t="shared" si="51"/>
        <v>0</v>
      </c>
      <c r="F3053" s="104">
        <v>231300</v>
      </c>
      <c r="G3053" s="104">
        <v>0</v>
      </c>
      <c r="H3053" s="113">
        <v>0</v>
      </c>
      <c r="I3053" s="113">
        <v>0</v>
      </c>
      <c r="J3053" s="31">
        <v>0</v>
      </c>
      <c r="K3053" s="32">
        <v>0</v>
      </c>
      <c r="L3053" s="113">
        <v>0</v>
      </c>
      <c r="M3053" s="113">
        <v>0</v>
      </c>
      <c r="N3053" s="31">
        <v>0</v>
      </c>
      <c r="O3053" s="32">
        <v>0</v>
      </c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1365</v>
      </c>
      <c r="B3054" s="111" t="s">
        <v>1062</v>
      </c>
      <c r="C3054" s="112" t="s">
        <v>1063</v>
      </c>
      <c r="D3054" s="21">
        <f t="shared" si="51"/>
        <v>276974.3</v>
      </c>
      <c r="E3054" s="24">
        <f t="shared" si="51"/>
        <v>0</v>
      </c>
      <c r="F3054" s="104">
        <v>49917</v>
      </c>
      <c r="G3054" s="104">
        <v>0</v>
      </c>
      <c r="H3054" s="113">
        <v>54945</v>
      </c>
      <c r="I3054" s="113">
        <v>0</v>
      </c>
      <c r="J3054" s="31">
        <v>62380</v>
      </c>
      <c r="K3054" s="32">
        <v>0</v>
      </c>
      <c r="L3054" s="113">
        <v>61602.3</v>
      </c>
      <c r="M3054" s="113">
        <v>0</v>
      </c>
      <c r="N3054" s="31">
        <v>48130</v>
      </c>
      <c r="O3054" s="32">
        <v>0</v>
      </c>
      <c r="P3054" s="113"/>
      <c r="Q3054" s="113"/>
      <c r="R3054" s="31"/>
      <c r="S3054" s="32"/>
      <c r="T3054" s="113"/>
      <c r="U3054" s="113"/>
      <c r="V3054" s="31"/>
      <c r="W3054" s="32"/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1365</v>
      </c>
      <c r="B3055" s="111" t="s">
        <v>1064</v>
      </c>
      <c r="C3055" s="112" t="s">
        <v>1065</v>
      </c>
      <c r="D3055" s="21">
        <f t="shared" si="51"/>
        <v>703800</v>
      </c>
      <c r="E3055" s="24">
        <f t="shared" si="51"/>
        <v>0</v>
      </c>
      <c r="F3055" s="104"/>
      <c r="G3055" s="104"/>
      <c r="H3055" s="113">
        <v>352980</v>
      </c>
      <c r="I3055" s="113">
        <v>0</v>
      </c>
      <c r="J3055" s="31">
        <v>0</v>
      </c>
      <c r="K3055" s="32">
        <v>0</v>
      </c>
      <c r="L3055" s="113">
        <v>178060</v>
      </c>
      <c r="M3055" s="113">
        <v>0</v>
      </c>
      <c r="N3055" s="31">
        <v>172760</v>
      </c>
      <c r="O3055" s="32">
        <v>0</v>
      </c>
      <c r="P3055" s="113"/>
      <c r="Q3055" s="113"/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1365</v>
      </c>
      <c r="B3056" s="111" t="s">
        <v>1066</v>
      </c>
      <c r="C3056" s="112" t="s">
        <v>1067</v>
      </c>
      <c r="D3056" s="21">
        <f t="shared" si="51"/>
        <v>40500</v>
      </c>
      <c r="E3056" s="24">
        <f t="shared" si="51"/>
        <v>0</v>
      </c>
      <c r="F3056" s="104">
        <v>9000</v>
      </c>
      <c r="G3056" s="104">
        <v>0</v>
      </c>
      <c r="H3056" s="105">
        <v>0</v>
      </c>
      <c r="I3056" s="105">
        <v>0</v>
      </c>
      <c r="J3056" s="106">
        <v>15500</v>
      </c>
      <c r="K3056" s="107">
        <v>0</v>
      </c>
      <c r="L3056" s="105">
        <v>8000</v>
      </c>
      <c r="M3056" s="105">
        <v>0</v>
      </c>
      <c r="N3056" s="106">
        <v>8000</v>
      </c>
      <c r="O3056" s="107">
        <v>0</v>
      </c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1365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1365</v>
      </c>
      <c r="B3058" s="111" t="s">
        <v>1070</v>
      </c>
      <c r="C3058" s="112" t="s">
        <v>1071</v>
      </c>
      <c r="D3058" s="21">
        <f t="shared" si="51"/>
        <v>648752</v>
      </c>
      <c r="E3058" s="24">
        <f t="shared" si="51"/>
        <v>0</v>
      </c>
      <c r="F3058" s="104"/>
      <c r="G3058" s="104"/>
      <c r="H3058" s="113">
        <v>324376</v>
      </c>
      <c r="I3058" s="113">
        <v>0</v>
      </c>
      <c r="J3058" s="31">
        <v>0</v>
      </c>
      <c r="K3058" s="32">
        <v>0</v>
      </c>
      <c r="L3058" s="113">
        <v>162188</v>
      </c>
      <c r="M3058" s="113">
        <v>0</v>
      </c>
      <c r="N3058" s="31">
        <v>162188</v>
      </c>
      <c r="O3058" s="32">
        <v>0</v>
      </c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1365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1365</v>
      </c>
      <c r="B3060" s="111" t="s">
        <v>1074</v>
      </c>
      <c r="C3060" s="112" t="s">
        <v>1075</v>
      </c>
      <c r="D3060" s="21">
        <f t="shared" si="51"/>
        <v>448594</v>
      </c>
      <c r="E3060" s="24">
        <f t="shared" si="51"/>
        <v>0</v>
      </c>
      <c r="F3060" s="104">
        <v>307567</v>
      </c>
      <c r="G3060" s="104">
        <v>0</v>
      </c>
      <c r="H3060" s="113">
        <v>95747</v>
      </c>
      <c r="I3060" s="113">
        <v>0</v>
      </c>
      <c r="J3060" s="31">
        <v>45280</v>
      </c>
      <c r="K3060" s="32">
        <v>0</v>
      </c>
      <c r="L3060" s="113">
        <v>0</v>
      </c>
      <c r="M3060" s="113">
        <v>0</v>
      </c>
      <c r="N3060" s="31">
        <v>0</v>
      </c>
      <c r="O3060" s="32">
        <v>0</v>
      </c>
      <c r="P3060" s="113"/>
      <c r="Q3060" s="113"/>
      <c r="R3060" s="31"/>
      <c r="S3060" s="32"/>
      <c r="T3060" s="113"/>
      <c r="U3060" s="113"/>
      <c r="V3060" s="31"/>
      <c r="W3060" s="32"/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1365</v>
      </c>
      <c r="B3061" s="111" t="s">
        <v>1076</v>
      </c>
      <c r="C3061" s="112" t="s">
        <v>1077</v>
      </c>
      <c r="D3061" s="21">
        <f t="shared" si="51"/>
        <v>9281650</v>
      </c>
      <c r="E3061" s="24">
        <f t="shared" si="51"/>
        <v>0</v>
      </c>
      <c r="F3061" s="104">
        <v>3010150</v>
      </c>
      <c r="G3061" s="104">
        <v>0</v>
      </c>
      <c r="H3061" s="113">
        <v>0</v>
      </c>
      <c r="I3061" s="113">
        <v>0</v>
      </c>
      <c r="J3061" s="31">
        <v>2877800</v>
      </c>
      <c r="K3061" s="32">
        <v>0</v>
      </c>
      <c r="L3061" s="113">
        <v>3393700</v>
      </c>
      <c r="M3061" s="113">
        <v>0</v>
      </c>
      <c r="N3061" s="31">
        <v>0</v>
      </c>
      <c r="O3061" s="32">
        <v>0</v>
      </c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1365</v>
      </c>
      <c r="B3062" s="111" t="s">
        <v>1078</v>
      </c>
      <c r="C3062" s="112" t="s">
        <v>1079</v>
      </c>
      <c r="D3062" s="21">
        <f t="shared" si="51"/>
        <v>2427466</v>
      </c>
      <c r="E3062" s="24">
        <f t="shared" si="51"/>
        <v>0</v>
      </c>
      <c r="F3062" s="104">
        <v>324900</v>
      </c>
      <c r="G3062" s="104">
        <v>0</v>
      </c>
      <c r="H3062" s="113">
        <v>679499</v>
      </c>
      <c r="I3062" s="113">
        <v>0</v>
      </c>
      <c r="J3062" s="31">
        <v>716435</v>
      </c>
      <c r="K3062" s="32">
        <v>0</v>
      </c>
      <c r="L3062" s="113">
        <v>180402</v>
      </c>
      <c r="M3062" s="113">
        <v>0</v>
      </c>
      <c r="N3062" s="31">
        <v>526230</v>
      </c>
      <c r="O3062" s="32">
        <v>0</v>
      </c>
      <c r="P3062" s="113"/>
      <c r="Q3062" s="113"/>
      <c r="R3062" s="31"/>
      <c r="S3062" s="32"/>
      <c r="T3062" s="113"/>
      <c r="U3062" s="113"/>
      <c r="V3062" s="31"/>
      <c r="W3062" s="32"/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1365</v>
      </c>
      <c r="B3063" s="111" t="s">
        <v>1080</v>
      </c>
      <c r="C3063" s="112" t="s">
        <v>1081</v>
      </c>
      <c r="D3063" s="21">
        <f t="shared" si="51"/>
        <v>1037948.5399999999</v>
      </c>
      <c r="E3063" s="24">
        <f t="shared" si="51"/>
        <v>0</v>
      </c>
      <c r="F3063" s="104">
        <v>164579.4</v>
      </c>
      <c r="G3063" s="104">
        <v>0</v>
      </c>
      <c r="H3063" s="113">
        <v>313969.44</v>
      </c>
      <c r="I3063" s="113">
        <v>0</v>
      </c>
      <c r="J3063" s="31">
        <v>121580</v>
      </c>
      <c r="K3063" s="32">
        <v>0</v>
      </c>
      <c r="L3063" s="113">
        <v>219599.8</v>
      </c>
      <c r="M3063" s="113">
        <v>0</v>
      </c>
      <c r="N3063" s="31">
        <v>218219.9</v>
      </c>
      <c r="O3063" s="32">
        <v>0</v>
      </c>
      <c r="P3063" s="113"/>
      <c r="Q3063" s="113"/>
      <c r="R3063" s="31"/>
      <c r="S3063" s="32"/>
      <c r="T3063" s="113"/>
      <c r="U3063" s="113"/>
      <c r="V3063" s="31"/>
      <c r="W3063" s="32"/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1365</v>
      </c>
      <c r="B3064" s="111" t="s">
        <v>1082</v>
      </c>
      <c r="C3064" s="112" t="s">
        <v>1083</v>
      </c>
      <c r="D3064" s="21">
        <f t="shared" si="51"/>
        <v>5461650</v>
      </c>
      <c r="E3064" s="24">
        <f t="shared" si="51"/>
        <v>0</v>
      </c>
      <c r="F3064" s="104">
        <v>1008750</v>
      </c>
      <c r="G3064" s="104">
        <v>0</v>
      </c>
      <c r="H3064" s="113">
        <v>2177975</v>
      </c>
      <c r="I3064" s="113">
        <v>0</v>
      </c>
      <c r="J3064" s="31">
        <v>1106375</v>
      </c>
      <c r="K3064" s="32">
        <v>0</v>
      </c>
      <c r="L3064" s="113">
        <v>0</v>
      </c>
      <c r="M3064" s="113">
        <v>0</v>
      </c>
      <c r="N3064" s="31">
        <v>1168550</v>
      </c>
      <c r="O3064" s="32">
        <v>0</v>
      </c>
      <c r="P3064" s="113"/>
      <c r="Q3064" s="113"/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1365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1365</v>
      </c>
      <c r="B3066" s="111" t="s">
        <v>1086</v>
      </c>
      <c r="C3066" s="112" t="s">
        <v>1087</v>
      </c>
      <c r="D3066" s="21">
        <f t="shared" si="51"/>
        <v>708</v>
      </c>
      <c r="E3066" s="24">
        <f t="shared" si="51"/>
        <v>0</v>
      </c>
      <c r="F3066" s="104">
        <v>158</v>
      </c>
      <c r="G3066" s="104">
        <v>0</v>
      </c>
      <c r="H3066" s="113">
        <v>206</v>
      </c>
      <c r="I3066" s="113">
        <v>0</v>
      </c>
      <c r="J3066" s="31">
        <v>46</v>
      </c>
      <c r="K3066" s="32">
        <v>0</v>
      </c>
      <c r="L3066" s="113">
        <v>58</v>
      </c>
      <c r="M3066" s="113">
        <v>0</v>
      </c>
      <c r="N3066" s="31">
        <v>240</v>
      </c>
      <c r="O3066" s="32">
        <v>0</v>
      </c>
      <c r="P3066" s="113"/>
      <c r="Q3066" s="113"/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1365</v>
      </c>
      <c r="B3067" s="111" t="s">
        <v>1088</v>
      </c>
      <c r="C3067" s="112" t="s">
        <v>1089</v>
      </c>
      <c r="D3067" s="21">
        <f t="shared" si="51"/>
        <v>4302592.8999999994</v>
      </c>
      <c r="E3067" s="24">
        <f t="shared" si="51"/>
        <v>0</v>
      </c>
      <c r="F3067" s="104">
        <v>1042869.5</v>
      </c>
      <c r="G3067" s="104">
        <v>0</v>
      </c>
      <c r="H3067" s="113">
        <v>931196.51</v>
      </c>
      <c r="I3067" s="113">
        <v>0</v>
      </c>
      <c r="J3067" s="31">
        <v>816571.1</v>
      </c>
      <c r="K3067" s="32">
        <v>0</v>
      </c>
      <c r="L3067" s="113">
        <v>715679.03</v>
      </c>
      <c r="M3067" s="113">
        <v>0</v>
      </c>
      <c r="N3067" s="31">
        <v>796276.76</v>
      </c>
      <c r="O3067" s="32">
        <v>0</v>
      </c>
      <c r="P3067" s="113"/>
      <c r="Q3067" s="113"/>
      <c r="R3067" s="31"/>
      <c r="S3067" s="32"/>
      <c r="T3067" s="113"/>
      <c r="U3067" s="113"/>
      <c r="V3067" s="31"/>
      <c r="W3067" s="32"/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1365</v>
      </c>
      <c r="B3068" s="111" t="s">
        <v>1090</v>
      </c>
      <c r="C3068" s="112" t="s">
        <v>1091</v>
      </c>
      <c r="D3068" s="21">
        <f t="shared" si="51"/>
        <v>1252822.6200000001</v>
      </c>
      <c r="E3068" s="24">
        <f t="shared" si="51"/>
        <v>6388.27</v>
      </c>
      <c r="F3068" s="104">
        <v>276900</v>
      </c>
      <c r="G3068" s="104">
        <v>0</v>
      </c>
      <c r="H3068" s="113">
        <v>275185.59999999998</v>
      </c>
      <c r="I3068" s="113">
        <v>6388.27</v>
      </c>
      <c r="J3068" s="31">
        <v>248820.16</v>
      </c>
      <c r="K3068" s="32">
        <v>0</v>
      </c>
      <c r="L3068" s="113">
        <v>238281.3</v>
      </c>
      <c r="M3068" s="113">
        <v>0</v>
      </c>
      <c r="N3068" s="31">
        <v>213635.56</v>
      </c>
      <c r="O3068" s="32">
        <v>0</v>
      </c>
      <c r="P3068" s="113"/>
      <c r="Q3068" s="113"/>
      <c r="R3068" s="31"/>
      <c r="S3068" s="32"/>
      <c r="T3068" s="113"/>
      <c r="U3068" s="113"/>
      <c r="V3068" s="31"/>
      <c r="W3068" s="32"/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1365</v>
      </c>
      <c r="B3069" s="111" t="s">
        <v>1092</v>
      </c>
      <c r="C3069" s="112" t="s">
        <v>1093</v>
      </c>
      <c r="D3069" s="21">
        <f t="shared" si="51"/>
        <v>89920.200000000012</v>
      </c>
      <c r="E3069" s="24">
        <f t="shared" si="51"/>
        <v>618.87</v>
      </c>
      <c r="F3069" s="104">
        <v>15500.02</v>
      </c>
      <c r="G3069" s="104">
        <v>0</v>
      </c>
      <c r="H3069" s="105">
        <v>19250.11</v>
      </c>
      <c r="I3069" s="105">
        <v>618.87</v>
      </c>
      <c r="J3069" s="106">
        <v>13969.72</v>
      </c>
      <c r="K3069" s="107">
        <v>0</v>
      </c>
      <c r="L3069" s="105">
        <v>21968.17</v>
      </c>
      <c r="M3069" s="105">
        <v>0</v>
      </c>
      <c r="N3069" s="106">
        <v>19232.18</v>
      </c>
      <c r="O3069" s="107">
        <v>0</v>
      </c>
      <c r="P3069" s="113"/>
      <c r="Q3069" s="113"/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1365</v>
      </c>
      <c r="B3070" s="111" t="s">
        <v>1094</v>
      </c>
      <c r="C3070" s="112" t="s">
        <v>1095</v>
      </c>
      <c r="D3070" s="21">
        <f t="shared" si="51"/>
        <v>133125.44</v>
      </c>
      <c r="E3070" s="24">
        <f t="shared" si="51"/>
        <v>99.51</v>
      </c>
      <c r="F3070" s="104">
        <v>3373.18</v>
      </c>
      <c r="G3070" s="104">
        <v>0</v>
      </c>
      <c r="H3070" s="113">
        <v>25353.119999999999</v>
      </c>
      <c r="I3070" s="113">
        <v>0</v>
      </c>
      <c r="J3070" s="31">
        <v>39419.32</v>
      </c>
      <c r="K3070" s="32">
        <v>0</v>
      </c>
      <c r="L3070" s="113">
        <v>35754.06</v>
      </c>
      <c r="M3070" s="113">
        <v>0</v>
      </c>
      <c r="N3070" s="31">
        <v>29225.759999999998</v>
      </c>
      <c r="O3070" s="32">
        <v>99.51</v>
      </c>
      <c r="P3070" s="105"/>
      <c r="Q3070" s="105"/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1365</v>
      </c>
      <c r="B3071" s="111" t="s">
        <v>1096</v>
      </c>
      <c r="C3071" s="112" t="s">
        <v>1097</v>
      </c>
      <c r="D3071" s="21">
        <f t="shared" si="51"/>
        <v>54238</v>
      </c>
      <c r="E3071" s="24">
        <f t="shared" si="51"/>
        <v>0</v>
      </c>
      <c r="F3071" s="104">
        <v>11844</v>
      </c>
      <c r="G3071" s="104">
        <v>0</v>
      </c>
      <c r="H3071" s="113">
        <v>11533</v>
      </c>
      <c r="I3071" s="113">
        <v>0</v>
      </c>
      <c r="J3071" s="31">
        <v>10730</v>
      </c>
      <c r="K3071" s="32">
        <v>0</v>
      </c>
      <c r="L3071" s="113">
        <v>9639</v>
      </c>
      <c r="M3071" s="113">
        <v>0</v>
      </c>
      <c r="N3071" s="31">
        <v>10492</v>
      </c>
      <c r="O3071" s="32">
        <v>0</v>
      </c>
      <c r="P3071" s="113"/>
      <c r="Q3071" s="113"/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1365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1365</v>
      </c>
      <c r="B3073" s="111" t="s">
        <v>1100</v>
      </c>
      <c r="C3073" s="112" t="s">
        <v>1101</v>
      </c>
      <c r="D3073" s="21">
        <f t="shared" si="51"/>
        <v>0</v>
      </c>
      <c r="E3073" s="24">
        <f t="shared" si="51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1365</v>
      </c>
      <c r="B3074" s="111" t="s">
        <v>1102</v>
      </c>
      <c r="C3074" s="112" t="s">
        <v>1103</v>
      </c>
      <c r="D3074" s="21">
        <f t="shared" si="51"/>
        <v>30808571.550000001</v>
      </c>
      <c r="E3074" s="24">
        <f t="shared" si="51"/>
        <v>0</v>
      </c>
      <c r="F3074" s="104">
        <v>3673763.41</v>
      </c>
      <c r="G3074" s="104">
        <v>0</v>
      </c>
      <c r="H3074" s="113">
        <v>6601357.8700000001</v>
      </c>
      <c r="I3074" s="113">
        <v>0</v>
      </c>
      <c r="J3074" s="31">
        <v>5400921.29</v>
      </c>
      <c r="K3074" s="32">
        <v>0</v>
      </c>
      <c r="L3074" s="113">
        <v>9195623.3200000003</v>
      </c>
      <c r="M3074" s="113">
        <v>0</v>
      </c>
      <c r="N3074" s="31">
        <v>5936905.6600000001</v>
      </c>
      <c r="O3074" s="32">
        <v>0</v>
      </c>
      <c r="P3074" s="113"/>
      <c r="Q3074" s="113"/>
      <c r="R3074" s="31"/>
      <c r="S3074" s="32"/>
      <c r="T3074" s="113"/>
      <c r="U3074" s="113"/>
      <c r="V3074" s="31"/>
      <c r="W3074" s="32"/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1365</v>
      </c>
      <c r="B3075" s="111" t="s">
        <v>1104</v>
      </c>
      <c r="C3075" s="112" t="s">
        <v>1105</v>
      </c>
      <c r="D3075" s="21">
        <f t="shared" si="51"/>
        <v>17627.55</v>
      </c>
      <c r="E3075" s="24">
        <f t="shared" si="51"/>
        <v>0</v>
      </c>
      <c r="F3075" s="104">
        <v>2886.05</v>
      </c>
      <c r="G3075" s="104">
        <v>0</v>
      </c>
      <c r="H3075" s="105">
        <v>1373</v>
      </c>
      <c r="I3075" s="105">
        <v>0</v>
      </c>
      <c r="J3075" s="106">
        <v>1324.5</v>
      </c>
      <c r="K3075" s="107">
        <v>0</v>
      </c>
      <c r="L3075" s="105">
        <v>10475</v>
      </c>
      <c r="M3075" s="105">
        <v>0</v>
      </c>
      <c r="N3075" s="106">
        <v>1569</v>
      </c>
      <c r="O3075" s="107">
        <v>0</v>
      </c>
      <c r="P3075" s="113"/>
      <c r="Q3075" s="113"/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1365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14668668.640000001</v>
      </c>
      <c r="E3076" s="24">
        <f t="shared" si="52"/>
        <v>0</v>
      </c>
      <c r="F3076" s="104">
        <v>2539721.4900000002</v>
      </c>
      <c r="G3076" s="104">
        <v>0</v>
      </c>
      <c r="H3076" s="105">
        <v>3666292.88</v>
      </c>
      <c r="I3076" s="105">
        <v>0</v>
      </c>
      <c r="J3076" s="106">
        <v>3164178.92</v>
      </c>
      <c r="K3076" s="107">
        <v>0</v>
      </c>
      <c r="L3076" s="105">
        <v>3153143.48</v>
      </c>
      <c r="M3076" s="105">
        <v>0</v>
      </c>
      <c r="N3076" s="106">
        <v>2145331.87</v>
      </c>
      <c r="O3076" s="107">
        <v>0</v>
      </c>
      <c r="P3076" s="105"/>
      <c r="Q3076" s="105"/>
      <c r="R3076" s="106"/>
      <c r="S3076" s="107"/>
      <c r="T3076" s="105"/>
      <c r="U3076" s="105"/>
      <c r="V3076" s="106"/>
      <c r="W3076" s="107"/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1365</v>
      </c>
      <c r="B3077" s="111" t="s">
        <v>1108</v>
      </c>
      <c r="C3077" s="112" t="s">
        <v>1109</v>
      </c>
      <c r="D3077" s="21">
        <f t="shared" si="52"/>
        <v>9461750.4600000009</v>
      </c>
      <c r="E3077" s="24">
        <f t="shared" si="52"/>
        <v>0</v>
      </c>
      <c r="F3077" s="104">
        <v>1705463.5</v>
      </c>
      <c r="G3077" s="104">
        <v>0</v>
      </c>
      <c r="H3077" s="105">
        <v>1713215.5</v>
      </c>
      <c r="I3077" s="105">
        <v>0</v>
      </c>
      <c r="J3077" s="106">
        <v>1878634</v>
      </c>
      <c r="K3077" s="107">
        <v>0</v>
      </c>
      <c r="L3077" s="105">
        <v>2147481</v>
      </c>
      <c r="M3077" s="105">
        <v>0</v>
      </c>
      <c r="N3077" s="106">
        <v>2016956.46</v>
      </c>
      <c r="O3077" s="107">
        <v>0</v>
      </c>
      <c r="P3077" s="105"/>
      <c r="Q3077" s="105"/>
      <c r="R3077" s="106"/>
      <c r="S3077" s="107"/>
      <c r="T3077" s="105"/>
      <c r="U3077" s="105"/>
      <c r="V3077" s="106"/>
      <c r="W3077" s="107"/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1365</v>
      </c>
      <c r="B3078" s="111" t="s">
        <v>1110</v>
      </c>
      <c r="C3078" s="112" t="s">
        <v>1111</v>
      </c>
      <c r="D3078" s="21">
        <f t="shared" si="52"/>
        <v>1682329.3299999998</v>
      </c>
      <c r="E3078" s="24">
        <f t="shared" si="52"/>
        <v>0</v>
      </c>
      <c r="F3078" s="104">
        <v>318752.2</v>
      </c>
      <c r="G3078" s="104">
        <v>0</v>
      </c>
      <c r="H3078" s="105">
        <v>404071</v>
      </c>
      <c r="I3078" s="105">
        <v>0</v>
      </c>
      <c r="J3078" s="106">
        <v>314118.44</v>
      </c>
      <c r="K3078" s="107">
        <v>0</v>
      </c>
      <c r="L3078" s="105">
        <v>320704.69</v>
      </c>
      <c r="M3078" s="105">
        <v>0</v>
      </c>
      <c r="N3078" s="106">
        <v>324683</v>
      </c>
      <c r="O3078" s="107">
        <v>0</v>
      </c>
      <c r="P3078" s="105"/>
      <c r="Q3078" s="105"/>
      <c r="R3078" s="106"/>
      <c r="S3078" s="107"/>
      <c r="T3078" s="105"/>
      <c r="U3078" s="105"/>
      <c r="V3078" s="106"/>
      <c r="W3078" s="107"/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1365</v>
      </c>
      <c r="B3079" s="111" t="s">
        <v>1112</v>
      </c>
      <c r="C3079" s="112" t="s">
        <v>1113</v>
      </c>
      <c r="D3079" s="21">
        <f t="shared" si="52"/>
        <v>1198000</v>
      </c>
      <c r="E3079" s="24">
        <f t="shared" si="52"/>
        <v>0</v>
      </c>
      <c r="F3079" s="104"/>
      <c r="G3079" s="104"/>
      <c r="H3079" s="105">
        <v>192000</v>
      </c>
      <c r="I3079" s="105">
        <v>0</v>
      </c>
      <c r="J3079" s="106">
        <v>662500</v>
      </c>
      <c r="K3079" s="107">
        <v>0</v>
      </c>
      <c r="L3079" s="105">
        <v>343500</v>
      </c>
      <c r="M3079" s="105">
        <v>0</v>
      </c>
      <c r="N3079" s="106">
        <v>0</v>
      </c>
      <c r="O3079" s="107">
        <v>0</v>
      </c>
      <c r="P3079" s="105"/>
      <c r="Q3079" s="105"/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1365</v>
      </c>
      <c r="B3080" s="111" t="s">
        <v>1114</v>
      </c>
      <c r="C3080" s="112" t="s">
        <v>1115</v>
      </c>
      <c r="D3080" s="21">
        <f t="shared" si="52"/>
        <v>414656.39</v>
      </c>
      <c r="E3080" s="24">
        <f t="shared" si="52"/>
        <v>0</v>
      </c>
      <c r="F3080" s="104">
        <v>66601.69</v>
      </c>
      <c r="G3080" s="104">
        <v>0</v>
      </c>
      <c r="H3080" s="105">
        <v>68374.5</v>
      </c>
      <c r="I3080" s="105">
        <v>0</v>
      </c>
      <c r="J3080" s="106">
        <v>124193.4</v>
      </c>
      <c r="K3080" s="107">
        <v>0</v>
      </c>
      <c r="L3080" s="105">
        <v>81709.600000000006</v>
      </c>
      <c r="M3080" s="105">
        <v>0</v>
      </c>
      <c r="N3080" s="106">
        <v>73777.2</v>
      </c>
      <c r="O3080" s="107">
        <v>0</v>
      </c>
      <c r="P3080" s="105"/>
      <c r="Q3080" s="105"/>
      <c r="R3080" s="106"/>
      <c r="S3080" s="107"/>
      <c r="T3080" s="105"/>
      <c r="U3080" s="105"/>
      <c r="V3080" s="106"/>
      <c r="W3080" s="107"/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1365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1365</v>
      </c>
      <c r="B3082" s="111" t="s">
        <v>1118</v>
      </c>
      <c r="C3082" s="112" t="s">
        <v>1119</v>
      </c>
      <c r="D3082" s="21">
        <f t="shared" si="52"/>
        <v>789349.11</v>
      </c>
      <c r="E3082" s="24">
        <f t="shared" si="52"/>
        <v>0</v>
      </c>
      <c r="F3082" s="104">
        <v>188625</v>
      </c>
      <c r="G3082" s="104">
        <v>0</v>
      </c>
      <c r="H3082" s="105">
        <v>180254.11</v>
      </c>
      <c r="I3082" s="105">
        <v>0</v>
      </c>
      <c r="J3082" s="106">
        <v>201010</v>
      </c>
      <c r="K3082" s="107">
        <v>0</v>
      </c>
      <c r="L3082" s="105">
        <v>122240</v>
      </c>
      <c r="M3082" s="105">
        <v>0</v>
      </c>
      <c r="N3082" s="106">
        <v>97220</v>
      </c>
      <c r="O3082" s="107">
        <v>0</v>
      </c>
      <c r="P3082" s="105"/>
      <c r="Q3082" s="105"/>
      <c r="R3082" s="106"/>
      <c r="S3082" s="107"/>
      <c r="T3082" s="105"/>
      <c r="U3082" s="105"/>
      <c r="V3082" s="106"/>
      <c r="W3082" s="107"/>
      <c r="X3082" s="105"/>
      <c r="Y3082" s="105"/>
      <c r="Z3082" s="106"/>
      <c r="AA3082" s="107"/>
      <c r="AB3082" s="105"/>
      <c r="AC3082" s="105"/>
      <c r="AD3082" s="33" t="s">
        <v>1726</v>
      </c>
      <c r="AE3082" s="19" t="s">
        <v>1434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1365</v>
      </c>
      <c r="B3083" s="111" t="s">
        <v>1120</v>
      </c>
      <c r="C3083" s="112" t="s">
        <v>1121</v>
      </c>
      <c r="D3083" s="21">
        <f t="shared" si="52"/>
        <v>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1365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1365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1365</v>
      </c>
      <c r="B3086" s="111" t="s">
        <v>1126</v>
      </c>
      <c r="C3086" s="112" t="s">
        <v>1127</v>
      </c>
      <c r="D3086" s="21">
        <f t="shared" si="52"/>
        <v>504540</v>
      </c>
      <c r="E3086" s="24">
        <f t="shared" si="52"/>
        <v>0</v>
      </c>
      <c r="F3086" s="104"/>
      <c r="G3086" s="104"/>
      <c r="H3086" s="113">
        <v>238755.20000000001</v>
      </c>
      <c r="I3086" s="113">
        <v>0</v>
      </c>
      <c r="J3086" s="31">
        <v>47250</v>
      </c>
      <c r="K3086" s="32">
        <v>0</v>
      </c>
      <c r="L3086" s="113">
        <v>136977.20000000001</v>
      </c>
      <c r="M3086" s="113">
        <v>0</v>
      </c>
      <c r="N3086" s="31">
        <v>81557.600000000006</v>
      </c>
      <c r="O3086" s="32">
        <v>0</v>
      </c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1365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1365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1365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1365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1365</v>
      </c>
      <c r="B3091" s="111" t="s">
        <v>1136</v>
      </c>
      <c r="C3091" s="112" t="s">
        <v>1137</v>
      </c>
      <c r="D3091" s="21">
        <f t="shared" si="52"/>
        <v>0</v>
      </c>
      <c r="E3091" s="24">
        <f t="shared" si="52"/>
        <v>0</v>
      </c>
      <c r="F3091" s="104"/>
      <c r="G3091" s="104"/>
      <c r="H3091" s="113"/>
      <c r="I3091" s="113"/>
      <c r="J3091" s="31"/>
      <c r="K3091" s="32"/>
      <c r="L3091" s="113"/>
      <c r="M3091" s="113"/>
      <c r="N3091" s="31"/>
      <c r="O3091" s="32"/>
      <c r="P3091" s="113"/>
      <c r="Q3091" s="113"/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1365</v>
      </c>
      <c r="B3092" s="111" t="s">
        <v>1138</v>
      </c>
      <c r="C3092" s="112" t="s">
        <v>1650</v>
      </c>
      <c r="D3092" s="21">
        <f t="shared" si="52"/>
        <v>0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1365</v>
      </c>
      <c r="B3093" s="111" t="s">
        <v>1139</v>
      </c>
      <c r="C3093" s="112" t="s">
        <v>1140</v>
      </c>
      <c r="D3093" s="21">
        <f t="shared" si="52"/>
        <v>0</v>
      </c>
      <c r="E3093" s="24">
        <f t="shared" si="52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1365</v>
      </c>
      <c r="B3094" s="111" t="s">
        <v>1141</v>
      </c>
      <c r="C3094" s="112" t="s">
        <v>1651</v>
      </c>
      <c r="D3094" s="21">
        <f t="shared" si="52"/>
        <v>143870</v>
      </c>
      <c r="E3094" s="24">
        <f t="shared" si="52"/>
        <v>0</v>
      </c>
      <c r="F3094" s="104"/>
      <c r="G3094" s="104"/>
      <c r="H3094" s="113">
        <v>53200</v>
      </c>
      <c r="I3094" s="113">
        <v>0</v>
      </c>
      <c r="J3094" s="31">
        <v>42700</v>
      </c>
      <c r="K3094" s="32">
        <v>0</v>
      </c>
      <c r="L3094" s="113">
        <v>47970</v>
      </c>
      <c r="M3094" s="113">
        <v>0</v>
      </c>
      <c r="N3094" s="31">
        <v>0</v>
      </c>
      <c r="O3094" s="32">
        <v>0</v>
      </c>
      <c r="P3094" s="113"/>
      <c r="Q3094" s="113"/>
      <c r="R3094" s="31"/>
      <c r="S3094" s="32"/>
      <c r="T3094" s="113"/>
      <c r="U3094" s="113"/>
      <c r="V3094" s="31"/>
      <c r="W3094" s="32"/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1365</v>
      </c>
      <c r="B3095" s="111" t="s">
        <v>1142</v>
      </c>
      <c r="C3095" s="112" t="s">
        <v>1143</v>
      </c>
      <c r="D3095" s="21">
        <f t="shared" si="52"/>
        <v>3512842.75</v>
      </c>
      <c r="E3095" s="24">
        <f t="shared" si="52"/>
        <v>0</v>
      </c>
      <c r="F3095" s="104"/>
      <c r="G3095" s="104"/>
      <c r="H3095" s="113">
        <v>77218.5</v>
      </c>
      <c r="I3095" s="113">
        <v>0</v>
      </c>
      <c r="J3095" s="31">
        <v>1128367</v>
      </c>
      <c r="K3095" s="32">
        <v>0</v>
      </c>
      <c r="L3095" s="113">
        <v>1102113.75</v>
      </c>
      <c r="M3095" s="113">
        <v>0</v>
      </c>
      <c r="N3095" s="31">
        <v>1205143.5</v>
      </c>
      <c r="O3095" s="32">
        <v>0</v>
      </c>
      <c r="P3095" s="113"/>
      <c r="Q3095" s="113"/>
      <c r="R3095" s="31"/>
      <c r="S3095" s="32"/>
      <c r="T3095" s="113"/>
      <c r="U3095" s="113"/>
      <c r="V3095" s="31"/>
      <c r="W3095" s="32"/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1365</v>
      </c>
      <c r="B3096" s="111" t="s">
        <v>1144</v>
      </c>
      <c r="C3096" s="112" t="s">
        <v>1652</v>
      </c>
      <c r="D3096" s="21">
        <f t="shared" si="52"/>
        <v>516653.75</v>
      </c>
      <c r="E3096" s="24">
        <f t="shared" si="52"/>
        <v>0</v>
      </c>
      <c r="F3096" s="104">
        <v>179768.5</v>
      </c>
      <c r="G3096" s="104">
        <v>0</v>
      </c>
      <c r="H3096" s="113">
        <v>126888.5</v>
      </c>
      <c r="I3096" s="113">
        <v>0</v>
      </c>
      <c r="J3096" s="31">
        <v>72500.25</v>
      </c>
      <c r="K3096" s="32">
        <v>0</v>
      </c>
      <c r="L3096" s="113">
        <v>107402.5</v>
      </c>
      <c r="M3096" s="113">
        <v>0</v>
      </c>
      <c r="N3096" s="31">
        <v>30094</v>
      </c>
      <c r="O3096" s="32">
        <v>0</v>
      </c>
      <c r="P3096" s="113"/>
      <c r="Q3096" s="113"/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1365</v>
      </c>
      <c r="B3097" s="111" t="s">
        <v>1145</v>
      </c>
      <c r="C3097" s="112" t="s">
        <v>1653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1365</v>
      </c>
      <c r="B3098" s="111" t="s">
        <v>1654</v>
      </c>
      <c r="C3098" s="112" t="s">
        <v>1655</v>
      </c>
      <c r="D3098" s="21">
        <f t="shared" si="52"/>
        <v>0</v>
      </c>
      <c r="E3098" s="24">
        <f t="shared" si="52"/>
        <v>0</v>
      </c>
      <c r="F3098" s="104"/>
      <c r="G3098" s="104"/>
      <c r="H3098" s="113"/>
      <c r="I3098" s="113"/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1365</v>
      </c>
      <c r="B3099" s="111" t="s">
        <v>1146</v>
      </c>
      <c r="C3099" s="112" t="s">
        <v>1656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1365</v>
      </c>
      <c r="B3100" s="111" t="s">
        <v>1147</v>
      </c>
      <c r="C3100" s="112" t="s">
        <v>1657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1365</v>
      </c>
      <c r="B3101" s="111" t="s">
        <v>1148</v>
      </c>
      <c r="C3101" s="112" t="s">
        <v>1149</v>
      </c>
      <c r="D3101" s="21">
        <f t="shared" si="52"/>
        <v>9618</v>
      </c>
      <c r="E3101" s="24">
        <f t="shared" si="52"/>
        <v>0</v>
      </c>
      <c r="F3101" s="104"/>
      <c r="G3101" s="104"/>
      <c r="H3101" s="113"/>
      <c r="I3101" s="113"/>
      <c r="J3101" s="31">
        <v>9618</v>
      </c>
      <c r="K3101" s="32">
        <v>0</v>
      </c>
      <c r="L3101" s="113">
        <v>0</v>
      </c>
      <c r="M3101" s="113">
        <v>0</v>
      </c>
      <c r="N3101" s="31">
        <v>0</v>
      </c>
      <c r="O3101" s="32">
        <v>0</v>
      </c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1365</v>
      </c>
      <c r="B3102" s="111" t="s">
        <v>1150</v>
      </c>
      <c r="C3102" s="112" t="s">
        <v>1658</v>
      </c>
      <c r="D3102" s="21">
        <f t="shared" si="52"/>
        <v>17175587</v>
      </c>
      <c r="E3102" s="24">
        <f t="shared" si="52"/>
        <v>3310</v>
      </c>
      <c r="F3102" s="104">
        <v>3517489</v>
      </c>
      <c r="G3102" s="104">
        <v>0</v>
      </c>
      <c r="H3102" s="105">
        <v>3488480</v>
      </c>
      <c r="I3102" s="105">
        <v>0</v>
      </c>
      <c r="J3102" s="106">
        <v>3319731</v>
      </c>
      <c r="K3102" s="107">
        <v>0</v>
      </c>
      <c r="L3102" s="105">
        <v>3269886</v>
      </c>
      <c r="M3102" s="105">
        <v>0</v>
      </c>
      <c r="N3102" s="106">
        <v>3580001</v>
      </c>
      <c r="O3102" s="107">
        <v>3310</v>
      </c>
      <c r="P3102" s="113"/>
      <c r="Q3102" s="113"/>
      <c r="R3102" s="106"/>
      <c r="S3102" s="107"/>
      <c r="T3102" s="105"/>
      <c r="U3102" s="105"/>
      <c r="V3102" s="106"/>
      <c r="W3102" s="107"/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1365</v>
      </c>
      <c r="B3103" s="111" t="s">
        <v>1151</v>
      </c>
      <c r="C3103" s="112" t="s">
        <v>1659</v>
      </c>
      <c r="D3103" s="21">
        <f t="shared" si="52"/>
        <v>1970160</v>
      </c>
      <c r="E3103" s="24">
        <f t="shared" si="52"/>
        <v>0</v>
      </c>
      <c r="F3103" s="104">
        <v>385760</v>
      </c>
      <c r="G3103" s="104">
        <v>0</v>
      </c>
      <c r="H3103" s="113">
        <v>384390</v>
      </c>
      <c r="I3103" s="113">
        <v>0</v>
      </c>
      <c r="J3103" s="31">
        <v>391630</v>
      </c>
      <c r="K3103" s="32">
        <v>0</v>
      </c>
      <c r="L3103" s="113">
        <v>414585</v>
      </c>
      <c r="M3103" s="113">
        <v>0</v>
      </c>
      <c r="N3103" s="31">
        <v>393795</v>
      </c>
      <c r="O3103" s="32">
        <v>0</v>
      </c>
      <c r="P3103" s="105"/>
      <c r="Q3103" s="105"/>
      <c r="R3103" s="31"/>
      <c r="S3103" s="32"/>
      <c r="T3103" s="113"/>
      <c r="U3103" s="113"/>
      <c r="V3103" s="31"/>
      <c r="W3103" s="32"/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1365</v>
      </c>
      <c r="B3104" s="111" t="s">
        <v>1152</v>
      </c>
      <c r="C3104" s="112" t="s">
        <v>1660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1365</v>
      </c>
      <c r="B3105" s="111" t="s">
        <v>1153</v>
      </c>
      <c r="C3105" s="112" t="s">
        <v>1661</v>
      </c>
      <c r="D3105" s="21">
        <f t="shared" si="52"/>
        <v>5100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>
        <v>5100</v>
      </c>
      <c r="M3105" s="105">
        <v>0</v>
      </c>
      <c r="N3105" s="106">
        <v>0</v>
      </c>
      <c r="O3105" s="107">
        <v>0</v>
      </c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1365</v>
      </c>
      <c r="B3106" s="111" t="s">
        <v>1154</v>
      </c>
      <c r="C3106" s="112" t="s">
        <v>1662</v>
      </c>
      <c r="D3106" s="21">
        <f t="shared" si="52"/>
        <v>0</v>
      </c>
      <c r="E3106" s="24">
        <f t="shared" si="52"/>
        <v>0</v>
      </c>
      <c r="F3106" s="104"/>
      <c r="G3106" s="104"/>
      <c r="H3106" s="105"/>
      <c r="I3106" s="105"/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1365</v>
      </c>
      <c r="B3107" s="111" t="s">
        <v>1155</v>
      </c>
      <c r="C3107" s="112" t="s">
        <v>1156</v>
      </c>
      <c r="D3107" s="21">
        <f t="shared" si="52"/>
        <v>1040000</v>
      </c>
      <c r="E3107" s="24">
        <f t="shared" si="52"/>
        <v>0</v>
      </c>
      <c r="F3107" s="104">
        <v>220000</v>
      </c>
      <c r="G3107" s="104">
        <v>0</v>
      </c>
      <c r="H3107" s="105">
        <v>220000</v>
      </c>
      <c r="I3107" s="105">
        <v>0</v>
      </c>
      <c r="J3107" s="106">
        <v>220000</v>
      </c>
      <c r="K3107" s="107">
        <v>0</v>
      </c>
      <c r="L3107" s="105">
        <v>200000</v>
      </c>
      <c r="M3107" s="105">
        <v>0</v>
      </c>
      <c r="N3107" s="106">
        <v>180000</v>
      </c>
      <c r="O3107" s="107">
        <v>0</v>
      </c>
      <c r="P3107" s="105"/>
      <c r="Q3107" s="105"/>
      <c r="R3107" s="106"/>
      <c r="S3107" s="107"/>
      <c r="T3107" s="105"/>
      <c r="U3107" s="105"/>
      <c r="V3107" s="106"/>
      <c r="W3107" s="107"/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1365</v>
      </c>
      <c r="B3108" s="111" t="s">
        <v>1157</v>
      </c>
      <c r="C3108" s="112" t="s">
        <v>1158</v>
      </c>
      <c r="D3108" s="21">
        <f t="shared" si="52"/>
        <v>200000</v>
      </c>
      <c r="E3108" s="24">
        <f t="shared" si="52"/>
        <v>0</v>
      </c>
      <c r="F3108" s="104">
        <v>40000</v>
      </c>
      <c r="G3108" s="104">
        <v>0</v>
      </c>
      <c r="H3108" s="105">
        <v>40000</v>
      </c>
      <c r="I3108" s="105">
        <v>0</v>
      </c>
      <c r="J3108" s="106">
        <v>40000</v>
      </c>
      <c r="K3108" s="107">
        <v>0</v>
      </c>
      <c r="L3108" s="105">
        <v>40000</v>
      </c>
      <c r="M3108" s="105">
        <v>0</v>
      </c>
      <c r="N3108" s="106">
        <v>40000</v>
      </c>
      <c r="O3108" s="107">
        <v>0</v>
      </c>
      <c r="P3108" s="105"/>
      <c r="Q3108" s="105"/>
      <c r="R3108" s="106"/>
      <c r="S3108" s="107"/>
      <c r="T3108" s="105"/>
      <c r="U3108" s="105"/>
      <c r="V3108" s="106"/>
      <c r="W3108" s="107"/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1365</v>
      </c>
      <c r="B3109" s="111" t="s">
        <v>1159</v>
      </c>
      <c r="C3109" s="112" t="s">
        <v>1160</v>
      </c>
      <c r="D3109" s="21">
        <f t="shared" si="52"/>
        <v>290000</v>
      </c>
      <c r="E3109" s="24">
        <f t="shared" si="52"/>
        <v>0</v>
      </c>
      <c r="F3109" s="104">
        <v>60000</v>
      </c>
      <c r="G3109" s="104">
        <v>0</v>
      </c>
      <c r="H3109" s="113">
        <v>60000</v>
      </c>
      <c r="I3109" s="113">
        <v>0</v>
      </c>
      <c r="J3109" s="31">
        <v>60000</v>
      </c>
      <c r="K3109" s="32">
        <v>0</v>
      </c>
      <c r="L3109" s="113">
        <v>55000</v>
      </c>
      <c r="M3109" s="113">
        <v>0</v>
      </c>
      <c r="N3109" s="31">
        <v>55000</v>
      </c>
      <c r="O3109" s="32">
        <v>0</v>
      </c>
      <c r="P3109" s="105"/>
      <c r="Q3109" s="105"/>
      <c r="R3109" s="31"/>
      <c r="S3109" s="32"/>
      <c r="T3109" s="113"/>
      <c r="U3109" s="113"/>
      <c r="V3109" s="31"/>
      <c r="W3109" s="32"/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1365</v>
      </c>
      <c r="B3110" s="111" t="s">
        <v>1161</v>
      </c>
      <c r="C3110" s="112" t="s">
        <v>1663</v>
      </c>
      <c r="D3110" s="21">
        <f t="shared" si="52"/>
        <v>484055</v>
      </c>
      <c r="E3110" s="24">
        <f t="shared" si="52"/>
        <v>0</v>
      </c>
      <c r="F3110" s="104">
        <v>122340</v>
      </c>
      <c r="G3110" s="104">
        <v>0</v>
      </c>
      <c r="H3110" s="113">
        <v>172685</v>
      </c>
      <c r="I3110" s="113">
        <v>0</v>
      </c>
      <c r="J3110" s="31">
        <v>49010</v>
      </c>
      <c r="K3110" s="32">
        <v>0</v>
      </c>
      <c r="L3110" s="113">
        <v>23700</v>
      </c>
      <c r="M3110" s="113">
        <v>0</v>
      </c>
      <c r="N3110" s="31">
        <v>116320</v>
      </c>
      <c r="O3110" s="32">
        <v>0</v>
      </c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1365</v>
      </c>
      <c r="B3111" s="111" t="s">
        <v>1162</v>
      </c>
      <c r="C3111" s="112" t="s">
        <v>1163</v>
      </c>
      <c r="D3111" s="21">
        <f t="shared" si="52"/>
        <v>532875</v>
      </c>
      <c r="E3111" s="24">
        <f t="shared" si="52"/>
        <v>0</v>
      </c>
      <c r="F3111" s="104">
        <v>155500</v>
      </c>
      <c r="G3111" s="104">
        <v>0</v>
      </c>
      <c r="H3111" s="113">
        <v>377375</v>
      </c>
      <c r="I3111" s="113">
        <v>0</v>
      </c>
      <c r="J3111" s="31">
        <v>0</v>
      </c>
      <c r="K3111" s="32">
        <v>0</v>
      </c>
      <c r="L3111" s="113">
        <v>0</v>
      </c>
      <c r="M3111" s="113">
        <v>0</v>
      </c>
      <c r="N3111" s="31">
        <v>0</v>
      </c>
      <c r="O3111" s="32">
        <v>0</v>
      </c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1365</v>
      </c>
      <c r="B3112" s="111" t="s">
        <v>1164</v>
      </c>
      <c r="C3112" s="112" t="s">
        <v>1664</v>
      </c>
      <c r="D3112" s="21">
        <f t="shared" si="52"/>
        <v>25800</v>
      </c>
      <c r="E3112" s="24">
        <f t="shared" si="52"/>
        <v>0</v>
      </c>
      <c r="F3112" s="104"/>
      <c r="G3112" s="104"/>
      <c r="H3112" s="113">
        <v>23100</v>
      </c>
      <c r="I3112" s="113">
        <v>0</v>
      </c>
      <c r="J3112" s="31">
        <v>0</v>
      </c>
      <c r="K3112" s="32">
        <v>0</v>
      </c>
      <c r="L3112" s="113">
        <v>2700</v>
      </c>
      <c r="M3112" s="113">
        <v>0</v>
      </c>
      <c r="N3112" s="31">
        <v>0</v>
      </c>
      <c r="O3112" s="32">
        <v>0</v>
      </c>
      <c r="P3112" s="113"/>
      <c r="Q3112" s="113"/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1365</v>
      </c>
      <c r="B3113" s="111" t="s">
        <v>1165</v>
      </c>
      <c r="C3113" s="112" t="s">
        <v>1166</v>
      </c>
      <c r="D3113" s="21">
        <f t="shared" si="52"/>
        <v>2008896.6500000001</v>
      </c>
      <c r="E3113" s="24">
        <f t="shared" si="52"/>
        <v>0</v>
      </c>
      <c r="F3113" s="104">
        <v>401779.33</v>
      </c>
      <c r="G3113" s="104">
        <v>0</v>
      </c>
      <c r="H3113" s="113">
        <v>401779.33</v>
      </c>
      <c r="I3113" s="113">
        <v>0</v>
      </c>
      <c r="J3113" s="31">
        <v>401779.33</v>
      </c>
      <c r="K3113" s="32">
        <v>0</v>
      </c>
      <c r="L3113" s="113">
        <v>401779.33</v>
      </c>
      <c r="M3113" s="113">
        <v>0</v>
      </c>
      <c r="N3113" s="31">
        <v>401779.33</v>
      </c>
      <c r="O3113" s="32">
        <v>0</v>
      </c>
      <c r="P3113" s="113"/>
      <c r="Q3113" s="113"/>
      <c r="R3113" s="31"/>
      <c r="S3113" s="32"/>
      <c r="T3113" s="113"/>
      <c r="U3113" s="113"/>
      <c r="V3113" s="31"/>
      <c r="W3113" s="32"/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1365</v>
      </c>
      <c r="B3114" s="111" t="s">
        <v>1167</v>
      </c>
      <c r="C3114" s="112" t="s">
        <v>1665</v>
      </c>
      <c r="D3114" s="21">
        <f t="shared" si="52"/>
        <v>0</v>
      </c>
      <c r="E3114" s="24">
        <f t="shared" si="52"/>
        <v>0</v>
      </c>
      <c r="F3114" s="104"/>
      <c r="G3114" s="104"/>
      <c r="H3114" s="113"/>
      <c r="I3114" s="113"/>
      <c r="J3114" s="31"/>
      <c r="K3114" s="32"/>
      <c r="L3114" s="113"/>
      <c r="M3114" s="113"/>
      <c r="N3114" s="31"/>
      <c r="O3114" s="32"/>
      <c r="P3114" s="113"/>
      <c r="Q3114" s="113"/>
      <c r="R3114" s="31"/>
      <c r="S3114" s="32"/>
      <c r="T3114" s="113"/>
      <c r="U3114" s="113"/>
      <c r="V3114" s="31"/>
      <c r="W3114" s="32"/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1365</v>
      </c>
      <c r="B3115" s="111" t="s">
        <v>1168</v>
      </c>
      <c r="C3115" s="112" t="s">
        <v>1666</v>
      </c>
      <c r="D3115" s="21">
        <f t="shared" si="52"/>
        <v>6543588.5</v>
      </c>
      <c r="E3115" s="24">
        <f t="shared" si="52"/>
        <v>0</v>
      </c>
      <c r="F3115" s="104">
        <v>1308717.7</v>
      </c>
      <c r="G3115" s="104">
        <v>0</v>
      </c>
      <c r="H3115" s="113">
        <v>1308717.7</v>
      </c>
      <c r="I3115" s="113">
        <v>0</v>
      </c>
      <c r="J3115" s="31">
        <v>1308717.7</v>
      </c>
      <c r="K3115" s="32">
        <v>0</v>
      </c>
      <c r="L3115" s="113">
        <v>1308717.7</v>
      </c>
      <c r="M3115" s="113">
        <v>0</v>
      </c>
      <c r="N3115" s="31">
        <v>1308717.7</v>
      </c>
      <c r="O3115" s="32">
        <v>0</v>
      </c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1365</v>
      </c>
      <c r="B3116" s="111" t="s">
        <v>1169</v>
      </c>
      <c r="C3116" s="112" t="s">
        <v>1667</v>
      </c>
      <c r="D3116" s="21">
        <f t="shared" si="52"/>
        <v>0</v>
      </c>
      <c r="E3116" s="24">
        <f t="shared" si="52"/>
        <v>0</v>
      </c>
      <c r="F3116" s="104"/>
      <c r="G3116" s="104"/>
      <c r="H3116" s="113"/>
      <c r="I3116" s="113"/>
      <c r="J3116" s="31"/>
      <c r="K3116" s="32"/>
      <c r="L3116" s="113"/>
      <c r="M3116" s="113"/>
      <c r="N3116" s="31"/>
      <c r="O3116" s="32"/>
      <c r="P3116" s="113"/>
      <c r="Q3116" s="113"/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1365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1365</v>
      </c>
      <c r="B3118" s="111" t="s">
        <v>1172</v>
      </c>
      <c r="C3118" s="112" t="s">
        <v>1668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1365</v>
      </c>
      <c r="B3119" s="111" t="s">
        <v>1173</v>
      </c>
      <c r="C3119" s="112" t="s">
        <v>1669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1365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1365</v>
      </c>
      <c r="B3121" s="111" t="s">
        <v>1176</v>
      </c>
      <c r="C3121" s="112" t="s">
        <v>1177</v>
      </c>
      <c r="D3121" s="21">
        <f t="shared" si="52"/>
        <v>211675</v>
      </c>
      <c r="E3121" s="24">
        <f t="shared" si="52"/>
        <v>0</v>
      </c>
      <c r="F3121" s="104">
        <v>42335</v>
      </c>
      <c r="G3121" s="104">
        <v>0</v>
      </c>
      <c r="H3121" s="113">
        <v>42335</v>
      </c>
      <c r="I3121" s="113">
        <v>0</v>
      </c>
      <c r="J3121" s="31">
        <v>42335</v>
      </c>
      <c r="K3121" s="32">
        <v>0</v>
      </c>
      <c r="L3121" s="113">
        <v>42335</v>
      </c>
      <c r="M3121" s="113">
        <v>0</v>
      </c>
      <c r="N3121" s="31">
        <v>42335</v>
      </c>
      <c r="O3121" s="32">
        <v>0</v>
      </c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1365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1365</v>
      </c>
      <c r="B3123" s="111" t="s">
        <v>1180</v>
      </c>
      <c r="C3123" s="112" t="s">
        <v>1181</v>
      </c>
      <c r="D3123" s="21">
        <f t="shared" si="52"/>
        <v>60583.35</v>
      </c>
      <c r="E3123" s="24">
        <f t="shared" si="52"/>
        <v>0</v>
      </c>
      <c r="F3123" s="104">
        <v>12116.67</v>
      </c>
      <c r="G3123" s="104">
        <v>0</v>
      </c>
      <c r="H3123" s="113">
        <v>12116.67</v>
      </c>
      <c r="I3123" s="113">
        <v>0</v>
      </c>
      <c r="J3123" s="31">
        <v>12116.67</v>
      </c>
      <c r="K3123" s="32">
        <v>0</v>
      </c>
      <c r="L3123" s="113">
        <v>12116.67</v>
      </c>
      <c r="M3123" s="113">
        <v>0</v>
      </c>
      <c r="N3123" s="31">
        <v>12116.67</v>
      </c>
      <c r="O3123" s="32">
        <v>0</v>
      </c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1365</v>
      </c>
      <c r="B3124" s="111" t="s">
        <v>1182</v>
      </c>
      <c r="C3124" s="112" t="s">
        <v>1183</v>
      </c>
      <c r="D3124" s="21">
        <f t="shared" si="52"/>
        <v>0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1365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1365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1365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1365</v>
      </c>
      <c r="B3128" s="111" t="s">
        <v>1190</v>
      </c>
      <c r="C3128" s="112" t="s">
        <v>1191</v>
      </c>
      <c r="D3128" s="21">
        <f t="shared" si="52"/>
        <v>1317059</v>
      </c>
      <c r="E3128" s="24">
        <f t="shared" si="52"/>
        <v>0</v>
      </c>
      <c r="F3128" s="104">
        <v>203863</v>
      </c>
      <c r="G3128" s="104">
        <v>0</v>
      </c>
      <c r="H3128" s="113">
        <v>203863</v>
      </c>
      <c r="I3128" s="113">
        <v>0</v>
      </c>
      <c r="J3128" s="31">
        <v>221005</v>
      </c>
      <c r="K3128" s="32">
        <v>0</v>
      </c>
      <c r="L3128" s="113">
        <v>309138</v>
      </c>
      <c r="M3128" s="113">
        <v>0</v>
      </c>
      <c r="N3128" s="31">
        <v>379190</v>
      </c>
      <c r="O3128" s="32">
        <v>0</v>
      </c>
      <c r="P3128" s="113"/>
      <c r="Q3128" s="113"/>
      <c r="R3128" s="31"/>
      <c r="S3128" s="32"/>
      <c r="T3128" s="113"/>
      <c r="U3128" s="113"/>
      <c r="V3128" s="31"/>
      <c r="W3128" s="32"/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1365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1365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1365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1365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1365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1365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1365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1365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1365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1365</v>
      </c>
      <c r="B3138" s="111" t="s">
        <v>1210</v>
      </c>
      <c r="C3138" s="112" t="s">
        <v>1670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1365</v>
      </c>
      <c r="B3139" s="111" t="s">
        <v>1211</v>
      </c>
      <c r="C3139" s="112" t="s">
        <v>1212</v>
      </c>
      <c r="D3139" s="21">
        <f t="shared" si="52"/>
        <v>0</v>
      </c>
      <c r="E3139" s="24">
        <f t="shared" si="52"/>
        <v>0</v>
      </c>
      <c r="F3139" s="104"/>
      <c r="G3139" s="104"/>
      <c r="H3139" s="113"/>
      <c r="I3139" s="113"/>
      <c r="J3139" s="31"/>
      <c r="K3139" s="32"/>
      <c r="L3139" s="113"/>
      <c r="M3139" s="113"/>
      <c r="N3139" s="31"/>
      <c r="O3139" s="32"/>
      <c r="P3139" s="113"/>
      <c r="Q3139" s="113"/>
      <c r="R3139" s="31"/>
      <c r="S3139" s="32"/>
      <c r="T3139" s="113"/>
      <c r="U3139" s="113"/>
      <c r="V3139" s="31"/>
      <c r="W3139" s="32"/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1365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0</v>
      </c>
      <c r="E3140" s="24">
        <f t="shared" si="53"/>
        <v>0</v>
      </c>
      <c r="F3140" s="104"/>
      <c r="G3140" s="104"/>
      <c r="H3140" s="105"/>
      <c r="I3140" s="105"/>
      <c r="J3140" s="106"/>
      <c r="K3140" s="107"/>
      <c r="L3140" s="105"/>
      <c r="M3140" s="105"/>
      <c r="N3140" s="106"/>
      <c r="O3140" s="107"/>
      <c r="P3140" s="113"/>
      <c r="Q3140" s="113"/>
      <c r="R3140" s="106"/>
      <c r="S3140" s="107"/>
      <c r="T3140" s="105"/>
      <c r="U3140" s="105"/>
      <c r="V3140" s="106"/>
      <c r="W3140" s="107"/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1365</v>
      </c>
      <c r="B3141" s="111" t="s">
        <v>1215</v>
      </c>
      <c r="C3141" s="112" t="s">
        <v>1216</v>
      </c>
      <c r="D3141" s="21">
        <f t="shared" si="53"/>
        <v>382670</v>
      </c>
      <c r="E3141" s="24">
        <f t="shared" si="53"/>
        <v>0</v>
      </c>
      <c r="F3141" s="104">
        <v>70556</v>
      </c>
      <c r="G3141" s="104">
        <v>0</v>
      </c>
      <c r="H3141" s="113">
        <v>71222.67</v>
      </c>
      <c r="I3141" s="113">
        <v>0</v>
      </c>
      <c r="J3141" s="31">
        <v>85622.67</v>
      </c>
      <c r="K3141" s="32">
        <v>0</v>
      </c>
      <c r="L3141" s="113">
        <v>77634.33</v>
      </c>
      <c r="M3141" s="113">
        <v>0</v>
      </c>
      <c r="N3141" s="31">
        <v>77634.33</v>
      </c>
      <c r="O3141" s="32">
        <v>0</v>
      </c>
      <c r="P3141" s="105"/>
      <c r="Q3141" s="105"/>
      <c r="R3141" s="31"/>
      <c r="S3141" s="32"/>
      <c r="T3141" s="113"/>
      <c r="U3141" s="113"/>
      <c r="V3141" s="31"/>
      <c r="W3141" s="32"/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1365</v>
      </c>
      <c r="B3142" s="111" t="s">
        <v>1217</v>
      </c>
      <c r="C3142" s="112" t="s">
        <v>1218</v>
      </c>
      <c r="D3142" s="21">
        <f t="shared" si="53"/>
        <v>0</v>
      </c>
      <c r="E3142" s="24">
        <f t="shared" si="53"/>
        <v>0</v>
      </c>
      <c r="F3142" s="104"/>
      <c r="G3142" s="104"/>
      <c r="H3142" s="105"/>
      <c r="I3142" s="105"/>
      <c r="J3142" s="106"/>
      <c r="K3142" s="107"/>
      <c r="L3142" s="105"/>
      <c r="M3142" s="105"/>
      <c r="N3142" s="106"/>
      <c r="O3142" s="107"/>
      <c r="P3142" s="113"/>
      <c r="Q3142" s="113"/>
      <c r="R3142" s="106"/>
      <c r="S3142" s="107"/>
      <c r="T3142" s="105"/>
      <c r="U3142" s="105"/>
      <c r="V3142" s="106"/>
      <c r="W3142" s="107"/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1365</v>
      </c>
      <c r="B3143" s="111" t="s">
        <v>1219</v>
      </c>
      <c r="C3143" s="112" t="s">
        <v>1220</v>
      </c>
      <c r="D3143" s="21">
        <f t="shared" si="53"/>
        <v>0</v>
      </c>
      <c r="E3143" s="24">
        <f t="shared" si="53"/>
        <v>0</v>
      </c>
      <c r="F3143" s="104"/>
      <c r="G3143" s="104"/>
      <c r="H3143" s="113"/>
      <c r="I3143" s="113"/>
      <c r="J3143" s="31"/>
      <c r="K3143" s="32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1365</v>
      </c>
      <c r="B3144" s="111" t="s">
        <v>1221</v>
      </c>
      <c r="C3144" s="112" t="s">
        <v>1222</v>
      </c>
      <c r="D3144" s="21">
        <f t="shared" si="53"/>
        <v>0</v>
      </c>
      <c r="E3144" s="24">
        <f t="shared" si="53"/>
        <v>0</v>
      </c>
      <c r="F3144" s="104"/>
      <c r="G3144" s="104"/>
      <c r="H3144" s="113"/>
      <c r="I3144" s="113"/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1365</v>
      </c>
      <c r="B3145" s="111" t="s">
        <v>1223</v>
      </c>
      <c r="C3145" s="112" t="s">
        <v>1224</v>
      </c>
      <c r="D3145" s="21">
        <f t="shared" si="53"/>
        <v>228648.65000000002</v>
      </c>
      <c r="E3145" s="24">
        <f t="shared" si="53"/>
        <v>0</v>
      </c>
      <c r="F3145" s="104">
        <v>43345.73</v>
      </c>
      <c r="G3145" s="104">
        <v>0</v>
      </c>
      <c r="H3145" s="113">
        <v>43345.73</v>
      </c>
      <c r="I3145" s="113">
        <v>0</v>
      </c>
      <c r="J3145" s="31">
        <v>43345.73</v>
      </c>
      <c r="K3145" s="32">
        <v>0</v>
      </c>
      <c r="L3145" s="113">
        <v>49305.73</v>
      </c>
      <c r="M3145" s="113">
        <v>0</v>
      </c>
      <c r="N3145" s="31">
        <v>49305.73</v>
      </c>
      <c r="O3145" s="32">
        <v>0</v>
      </c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1365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1365</v>
      </c>
      <c r="B3147" s="111" t="s">
        <v>1227</v>
      </c>
      <c r="C3147" s="112" t="s">
        <v>1228</v>
      </c>
      <c r="D3147" s="21">
        <f t="shared" si="53"/>
        <v>112500</v>
      </c>
      <c r="E3147" s="24">
        <f t="shared" si="53"/>
        <v>0</v>
      </c>
      <c r="F3147" s="104">
        <v>22500</v>
      </c>
      <c r="G3147" s="104">
        <v>0</v>
      </c>
      <c r="H3147" s="113">
        <v>22500</v>
      </c>
      <c r="I3147" s="113">
        <v>0</v>
      </c>
      <c r="J3147" s="31">
        <v>22500</v>
      </c>
      <c r="K3147" s="32">
        <v>0</v>
      </c>
      <c r="L3147" s="113">
        <v>22500</v>
      </c>
      <c r="M3147" s="113">
        <v>0</v>
      </c>
      <c r="N3147" s="31">
        <v>22500</v>
      </c>
      <c r="O3147" s="32">
        <v>0</v>
      </c>
      <c r="P3147" s="113"/>
      <c r="Q3147" s="113"/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1365</v>
      </c>
      <c r="B3148" s="111" t="s">
        <v>1229</v>
      </c>
      <c r="C3148" s="112" t="s">
        <v>1230</v>
      </c>
      <c r="D3148" s="21">
        <f t="shared" si="53"/>
        <v>281891.31</v>
      </c>
      <c r="E3148" s="24">
        <f t="shared" si="53"/>
        <v>0</v>
      </c>
      <c r="F3148" s="104">
        <v>54847.53</v>
      </c>
      <c r="G3148" s="104">
        <v>0</v>
      </c>
      <c r="H3148" s="113">
        <v>57021.67</v>
      </c>
      <c r="I3148" s="113">
        <v>0</v>
      </c>
      <c r="J3148" s="31">
        <v>56811.33</v>
      </c>
      <c r="K3148" s="32">
        <v>0</v>
      </c>
      <c r="L3148" s="113">
        <v>56607.39</v>
      </c>
      <c r="M3148" s="113">
        <v>0</v>
      </c>
      <c r="N3148" s="31">
        <v>56603.39</v>
      </c>
      <c r="O3148" s="32">
        <v>0</v>
      </c>
      <c r="P3148" s="113"/>
      <c r="Q3148" s="113"/>
      <c r="R3148" s="31"/>
      <c r="S3148" s="32"/>
      <c r="T3148" s="113"/>
      <c r="U3148" s="113"/>
      <c r="V3148" s="31"/>
      <c r="W3148" s="32"/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1365</v>
      </c>
      <c r="B3149" s="111" t="s">
        <v>1231</v>
      </c>
      <c r="C3149" s="112" t="s">
        <v>1232</v>
      </c>
      <c r="D3149" s="21">
        <f t="shared" si="53"/>
        <v>145250</v>
      </c>
      <c r="E3149" s="24">
        <f t="shared" si="53"/>
        <v>0</v>
      </c>
      <c r="F3149" s="104">
        <v>29050</v>
      </c>
      <c r="G3149" s="104">
        <v>0</v>
      </c>
      <c r="H3149" s="105">
        <v>29050</v>
      </c>
      <c r="I3149" s="105">
        <v>0</v>
      </c>
      <c r="J3149" s="106">
        <v>29050</v>
      </c>
      <c r="K3149" s="107">
        <v>0</v>
      </c>
      <c r="L3149" s="105">
        <v>29050</v>
      </c>
      <c r="M3149" s="105">
        <v>0</v>
      </c>
      <c r="N3149" s="106">
        <v>29050</v>
      </c>
      <c r="O3149" s="107">
        <v>0</v>
      </c>
      <c r="P3149" s="113"/>
      <c r="Q3149" s="113"/>
      <c r="R3149" s="106"/>
      <c r="S3149" s="107"/>
      <c r="T3149" s="105"/>
      <c r="U3149" s="105"/>
      <c r="V3149" s="106"/>
      <c r="W3149" s="107"/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1365</v>
      </c>
      <c r="B3150" s="111" t="s">
        <v>1233</v>
      </c>
      <c r="C3150" s="112" t="s">
        <v>1234</v>
      </c>
      <c r="D3150" s="21">
        <f t="shared" si="53"/>
        <v>329627.21000000002</v>
      </c>
      <c r="E3150" s="24">
        <f t="shared" si="53"/>
        <v>0</v>
      </c>
      <c r="F3150" s="104">
        <v>65650.17</v>
      </c>
      <c r="G3150" s="104">
        <v>0</v>
      </c>
      <c r="H3150" s="113">
        <v>65994.259999999995</v>
      </c>
      <c r="I3150" s="113">
        <v>0</v>
      </c>
      <c r="J3150" s="31">
        <v>65994.259999999995</v>
      </c>
      <c r="K3150" s="32">
        <v>0</v>
      </c>
      <c r="L3150" s="113">
        <v>65994.259999999995</v>
      </c>
      <c r="M3150" s="113">
        <v>0</v>
      </c>
      <c r="N3150" s="31">
        <v>65994.259999999995</v>
      </c>
      <c r="O3150" s="32">
        <v>0</v>
      </c>
      <c r="P3150" s="105"/>
      <c r="Q3150" s="105"/>
      <c r="R3150" s="31"/>
      <c r="S3150" s="32"/>
      <c r="T3150" s="113"/>
      <c r="U3150" s="113"/>
      <c r="V3150" s="31"/>
      <c r="W3150" s="32"/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1365</v>
      </c>
      <c r="B3151" s="111" t="s">
        <v>1235</v>
      </c>
      <c r="C3151" s="112" t="s">
        <v>1236</v>
      </c>
      <c r="D3151" s="21">
        <f t="shared" si="53"/>
        <v>103255.19999999998</v>
      </c>
      <c r="E3151" s="24">
        <f t="shared" si="53"/>
        <v>0</v>
      </c>
      <c r="F3151" s="104">
        <v>18820.169999999998</v>
      </c>
      <c r="G3151" s="104">
        <v>0</v>
      </c>
      <c r="H3151" s="105">
        <v>18820.169999999998</v>
      </c>
      <c r="I3151" s="105">
        <v>0</v>
      </c>
      <c r="J3151" s="106">
        <v>20136.84</v>
      </c>
      <c r="K3151" s="107">
        <v>0</v>
      </c>
      <c r="L3151" s="105">
        <v>22739.01</v>
      </c>
      <c r="M3151" s="105">
        <v>0</v>
      </c>
      <c r="N3151" s="106">
        <v>22739.01</v>
      </c>
      <c r="O3151" s="107">
        <v>0</v>
      </c>
      <c r="P3151" s="113"/>
      <c r="Q3151" s="113"/>
      <c r="R3151" s="106"/>
      <c r="S3151" s="107"/>
      <c r="T3151" s="105"/>
      <c r="U3151" s="105"/>
      <c r="V3151" s="106"/>
      <c r="W3151" s="107"/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1365</v>
      </c>
      <c r="B3152" s="111" t="s">
        <v>1237</v>
      </c>
      <c r="C3152" s="112" t="s">
        <v>1238</v>
      </c>
      <c r="D3152" s="21">
        <f t="shared" si="53"/>
        <v>28438.340000000004</v>
      </c>
      <c r="E3152" s="24">
        <f t="shared" si="53"/>
        <v>0</v>
      </c>
      <c r="F3152" s="104">
        <v>5981.6</v>
      </c>
      <c r="G3152" s="104">
        <v>0</v>
      </c>
      <c r="H3152" s="113">
        <v>5981.6</v>
      </c>
      <c r="I3152" s="113">
        <v>0</v>
      </c>
      <c r="J3152" s="31">
        <v>5979.6</v>
      </c>
      <c r="K3152" s="32">
        <v>0</v>
      </c>
      <c r="L3152" s="113">
        <v>5248.27</v>
      </c>
      <c r="M3152" s="113">
        <v>0</v>
      </c>
      <c r="N3152" s="31">
        <v>5247.27</v>
      </c>
      <c r="O3152" s="32">
        <v>0</v>
      </c>
      <c r="P3152" s="105"/>
      <c r="Q3152" s="105"/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1365</v>
      </c>
      <c r="B3153" s="111" t="s">
        <v>1239</v>
      </c>
      <c r="C3153" s="112" t="s">
        <v>1240</v>
      </c>
      <c r="D3153" s="21">
        <f t="shared" si="53"/>
        <v>286.49</v>
      </c>
      <c r="E3153" s="24">
        <f t="shared" si="53"/>
        <v>0</v>
      </c>
      <c r="F3153" s="104">
        <v>95.83</v>
      </c>
      <c r="G3153" s="104">
        <v>0</v>
      </c>
      <c r="H3153" s="113">
        <v>95.83</v>
      </c>
      <c r="I3153" s="113">
        <v>0</v>
      </c>
      <c r="J3153" s="31">
        <v>94.83</v>
      </c>
      <c r="K3153" s="32">
        <v>0</v>
      </c>
      <c r="L3153" s="113">
        <v>0</v>
      </c>
      <c r="M3153" s="113">
        <v>0</v>
      </c>
      <c r="N3153" s="31">
        <v>0</v>
      </c>
      <c r="O3153" s="32">
        <v>0</v>
      </c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1365</v>
      </c>
      <c r="B3154" s="111" t="s">
        <v>1241</v>
      </c>
      <c r="C3154" s="112" t="s">
        <v>1242</v>
      </c>
      <c r="D3154" s="21">
        <f t="shared" si="53"/>
        <v>5715018.5999999996</v>
      </c>
      <c r="E3154" s="24">
        <f t="shared" si="53"/>
        <v>26661.67</v>
      </c>
      <c r="F3154" s="104">
        <v>1113122.94</v>
      </c>
      <c r="G3154" s="104">
        <v>0</v>
      </c>
      <c r="H3154" s="113">
        <v>1103998.6000000001</v>
      </c>
      <c r="I3154" s="113">
        <v>0</v>
      </c>
      <c r="J3154" s="31">
        <v>1095823.3500000001</v>
      </c>
      <c r="K3154" s="32">
        <v>0</v>
      </c>
      <c r="L3154" s="113">
        <v>1163682.02</v>
      </c>
      <c r="M3154" s="113">
        <v>0</v>
      </c>
      <c r="N3154" s="31">
        <v>1238391.69</v>
      </c>
      <c r="O3154" s="32">
        <v>26661.67</v>
      </c>
      <c r="P3154" s="113"/>
      <c r="Q3154" s="113"/>
      <c r="R3154" s="31"/>
      <c r="S3154" s="32"/>
      <c r="T3154" s="113"/>
      <c r="U3154" s="113"/>
      <c r="V3154" s="31"/>
      <c r="W3154" s="32"/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1365</v>
      </c>
      <c r="B3155" s="111" t="s">
        <v>1243</v>
      </c>
      <c r="C3155" s="112" t="s">
        <v>1244</v>
      </c>
      <c r="D3155" s="21">
        <f t="shared" si="53"/>
        <v>394013.94</v>
      </c>
      <c r="E3155" s="24">
        <f t="shared" si="53"/>
        <v>0</v>
      </c>
      <c r="F3155" s="104">
        <v>81139.44</v>
      </c>
      <c r="G3155" s="104">
        <v>0</v>
      </c>
      <c r="H3155" s="113">
        <v>81151.61</v>
      </c>
      <c r="I3155" s="113">
        <v>0</v>
      </c>
      <c r="J3155" s="31">
        <v>80206.559999999998</v>
      </c>
      <c r="K3155" s="32">
        <v>0</v>
      </c>
      <c r="L3155" s="113">
        <v>79586.33</v>
      </c>
      <c r="M3155" s="113">
        <v>0</v>
      </c>
      <c r="N3155" s="31">
        <v>71930</v>
      </c>
      <c r="O3155" s="32">
        <v>0</v>
      </c>
      <c r="P3155" s="113"/>
      <c r="Q3155" s="113"/>
      <c r="R3155" s="31"/>
      <c r="S3155" s="32"/>
      <c r="T3155" s="113"/>
      <c r="U3155" s="113"/>
      <c r="V3155" s="31"/>
      <c r="W3155" s="32"/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1365</v>
      </c>
      <c r="B3156" s="111" t="s">
        <v>1245</v>
      </c>
      <c r="C3156" s="112" t="s">
        <v>1246</v>
      </c>
      <c r="D3156" s="21">
        <f t="shared" si="53"/>
        <v>147911.59000000003</v>
      </c>
      <c r="E3156" s="24">
        <f t="shared" si="53"/>
        <v>0</v>
      </c>
      <c r="F3156" s="104">
        <v>28112.7</v>
      </c>
      <c r="G3156" s="104">
        <v>0</v>
      </c>
      <c r="H3156" s="105">
        <v>28112.7</v>
      </c>
      <c r="I3156" s="105">
        <v>0</v>
      </c>
      <c r="J3156" s="106">
        <v>28111.7</v>
      </c>
      <c r="K3156" s="107">
        <v>0</v>
      </c>
      <c r="L3156" s="105">
        <v>29188.13</v>
      </c>
      <c r="M3156" s="105">
        <v>0</v>
      </c>
      <c r="N3156" s="106">
        <v>34386.36</v>
      </c>
      <c r="O3156" s="107">
        <v>0</v>
      </c>
      <c r="P3156" s="113"/>
      <c r="Q3156" s="113"/>
      <c r="R3156" s="106"/>
      <c r="S3156" s="107"/>
      <c r="T3156" s="105"/>
      <c r="U3156" s="105"/>
      <c r="V3156" s="106"/>
      <c r="W3156" s="107"/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1365</v>
      </c>
      <c r="B3157" s="111" t="s">
        <v>1247</v>
      </c>
      <c r="C3157" s="112" t="s">
        <v>1248</v>
      </c>
      <c r="D3157" s="21">
        <f t="shared" si="53"/>
        <v>16925</v>
      </c>
      <c r="E3157" s="24">
        <f t="shared" si="53"/>
        <v>0</v>
      </c>
      <c r="F3157" s="104"/>
      <c r="G3157" s="104"/>
      <c r="H3157" s="113"/>
      <c r="I3157" s="113"/>
      <c r="J3157" s="31"/>
      <c r="K3157" s="32"/>
      <c r="L3157" s="113">
        <v>5641.67</v>
      </c>
      <c r="M3157" s="113">
        <v>0</v>
      </c>
      <c r="N3157" s="31">
        <v>11283.33</v>
      </c>
      <c r="O3157" s="32">
        <v>0</v>
      </c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1365</v>
      </c>
      <c r="B3158" s="111" t="s">
        <v>1249</v>
      </c>
      <c r="C3158" s="112" t="s">
        <v>1250</v>
      </c>
      <c r="D3158" s="21">
        <f t="shared" si="53"/>
        <v>0</v>
      </c>
      <c r="E3158" s="24">
        <f t="shared" si="53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1365</v>
      </c>
      <c r="B3159" s="111" t="s">
        <v>1251</v>
      </c>
      <c r="C3159" s="112" t="s">
        <v>1252</v>
      </c>
      <c r="D3159" s="21">
        <f t="shared" si="53"/>
        <v>0</v>
      </c>
      <c r="E3159" s="24">
        <f t="shared" si="53"/>
        <v>0</v>
      </c>
      <c r="F3159" s="104"/>
      <c r="G3159" s="104"/>
      <c r="H3159" s="105"/>
      <c r="I3159" s="105"/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1365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1365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1365</v>
      </c>
      <c r="B3162" s="111" t="s">
        <v>1671</v>
      </c>
      <c r="C3162" s="112" t="s">
        <v>1672</v>
      </c>
      <c r="D3162" s="21">
        <f t="shared" si="53"/>
        <v>0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1365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1365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1365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1365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1365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1365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1365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1365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1365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1365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1365</v>
      </c>
      <c r="B3173" s="111" t="s">
        <v>1277</v>
      </c>
      <c r="C3173" s="112" t="s">
        <v>1278</v>
      </c>
      <c r="D3173" s="21">
        <f t="shared" si="53"/>
        <v>289007.59999999998</v>
      </c>
      <c r="E3173" s="24">
        <f t="shared" si="53"/>
        <v>182642.08</v>
      </c>
      <c r="F3173" s="104">
        <v>45660.52</v>
      </c>
      <c r="G3173" s="104">
        <v>0</v>
      </c>
      <c r="H3173" s="113">
        <v>45660.52</v>
      </c>
      <c r="I3173" s="113">
        <v>45660.52</v>
      </c>
      <c r="J3173" s="31">
        <v>45660.52</v>
      </c>
      <c r="K3173" s="32">
        <v>45660.52</v>
      </c>
      <c r="L3173" s="113">
        <v>45660.52</v>
      </c>
      <c r="M3173" s="113">
        <v>45660.52</v>
      </c>
      <c r="N3173" s="31">
        <v>106365.52</v>
      </c>
      <c r="O3173" s="32">
        <v>45660.52</v>
      </c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1365</v>
      </c>
      <c r="B3174" s="111" t="s">
        <v>1279</v>
      </c>
      <c r="C3174" s="112" t="s">
        <v>1280</v>
      </c>
      <c r="D3174" s="21">
        <f t="shared" si="53"/>
        <v>241958.74</v>
      </c>
      <c r="E3174" s="24">
        <f t="shared" si="53"/>
        <v>172267.79</v>
      </c>
      <c r="F3174" s="104">
        <v>30054.31</v>
      </c>
      <c r="G3174" s="104">
        <v>0</v>
      </c>
      <c r="H3174" s="113">
        <v>35261.089999999997</v>
      </c>
      <c r="I3174" s="113">
        <v>30054.31</v>
      </c>
      <c r="J3174" s="31">
        <v>48797.85</v>
      </c>
      <c r="K3174" s="32">
        <v>35261.089999999997</v>
      </c>
      <c r="L3174" s="113">
        <v>58154.54</v>
      </c>
      <c r="M3174" s="113">
        <v>48797.85</v>
      </c>
      <c r="N3174" s="31">
        <v>69690.95</v>
      </c>
      <c r="O3174" s="32">
        <v>58154.54</v>
      </c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1365</v>
      </c>
      <c r="B3175" s="111" t="s">
        <v>1673</v>
      </c>
      <c r="C3175" s="112" t="s">
        <v>1674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1365</v>
      </c>
      <c r="B3176" s="111" t="s">
        <v>1281</v>
      </c>
      <c r="C3176" s="112" t="s">
        <v>1282</v>
      </c>
      <c r="D3176" s="21">
        <f t="shared" si="53"/>
        <v>9406402.1999999993</v>
      </c>
      <c r="E3176" s="24">
        <f t="shared" si="53"/>
        <v>7735408.25</v>
      </c>
      <c r="F3176" s="104">
        <v>4827236.9000000004</v>
      </c>
      <c r="G3176" s="104">
        <v>0</v>
      </c>
      <c r="H3176" s="113">
        <v>555884.9</v>
      </c>
      <c r="I3176" s="113">
        <v>4827236.9000000004</v>
      </c>
      <c r="J3176" s="31">
        <v>891881.85</v>
      </c>
      <c r="K3176" s="32">
        <v>555884.9</v>
      </c>
      <c r="L3176" s="113">
        <v>1460404.6</v>
      </c>
      <c r="M3176" s="113">
        <v>891881.85</v>
      </c>
      <c r="N3176" s="31">
        <v>1670993.95</v>
      </c>
      <c r="O3176" s="32">
        <v>1460404.6</v>
      </c>
      <c r="P3176" s="113"/>
      <c r="Q3176" s="113"/>
      <c r="R3176" s="31"/>
      <c r="S3176" s="32"/>
      <c r="T3176" s="113"/>
      <c r="U3176" s="113"/>
      <c r="V3176" s="31"/>
      <c r="W3176" s="32"/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1365</v>
      </c>
      <c r="B3177" s="111" t="s">
        <v>1283</v>
      </c>
      <c r="C3177" s="112" t="s">
        <v>1675</v>
      </c>
      <c r="D3177" s="21">
        <f t="shared" si="53"/>
        <v>9078124.9499999993</v>
      </c>
      <c r="E3177" s="24">
        <f t="shared" si="53"/>
        <v>7885456.9499999993</v>
      </c>
      <c r="F3177" s="104">
        <v>3730439.1</v>
      </c>
      <c r="G3177" s="104">
        <v>0</v>
      </c>
      <c r="H3177" s="113">
        <v>1053167.1499999999</v>
      </c>
      <c r="I3177" s="113">
        <v>3730439.1</v>
      </c>
      <c r="J3177" s="31">
        <v>1476968.8</v>
      </c>
      <c r="K3177" s="32">
        <v>1053167.1499999999</v>
      </c>
      <c r="L3177" s="113">
        <v>1624881.9</v>
      </c>
      <c r="M3177" s="113">
        <v>1476968.8</v>
      </c>
      <c r="N3177" s="31">
        <v>1192668</v>
      </c>
      <c r="O3177" s="32">
        <v>1624881.9</v>
      </c>
      <c r="P3177" s="113"/>
      <c r="Q3177" s="113"/>
      <c r="R3177" s="31"/>
      <c r="S3177" s="32"/>
      <c r="T3177" s="113"/>
      <c r="U3177" s="113"/>
      <c r="V3177" s="31"/>
      <c r="W3177" s="32"/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1365</v>
      </c>
      <c r="B3178" s="111" t="s">
        <v>1676</v>
      </c>
      <c r="C3178" s="112" t="s">
        <v>1677</v>
      </c>
      <c r="D3178" s="21">
        <f t="shared" si="53"/>
        <v>0</v>
      </c>
      <c r="E3178" s="24">
        <f t="shared" si="53"/>
        <v>0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/>
      <c r="U3178" s="113"/>
      <c r="V3178" s="31"/>
      <c r="W3178" s="32"/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1365</v>
      </c>
      <c r="B3179" s="111" t="s">
        <v>1678</v>
      </c>
      <c r="C3179" s="112" t="s">
        <v>1679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1365</v>
      </c>
      <c r="B3180" s="111" t="s">
        <v>1284</v>
      </c>
      <c r="C3180" s="112" t="s">
        <v>1285</v>
      </c>
      <c r="D3180" s="21">
        <f t="shared" si="53"/>
        <v>96674</v>
      </c>
      <c r="E3180" s="24">
        <f t="shared" si="53"/>
        <v>0</v>
      </c>
      <c r="F3180" s="104">
        <v>8301</v>
      </c>
      <c r="G3180" s="104">
        <v>0</v>
      </c>
      <c r="H3180" s="105">
        <v>16740</v>
      </c>
      <c r="I3180" s="105">
        <v>0</v>
      </c>
      <c r="J3180" s="106">
        <v>25480</v>
      </c>
      <c r="K3180" s="107">
        <v>0</v>
      </c>
      <c r="L3180" s="105">
        <v>11476</v>
      </c>
      <c r="M3180" s="105">
        <v>0</v>
      </c>
      <c r="N3180" s="106">
        <v>34677</v>
      </c>
      <c r="O3180" s="107">
        <v>0</v>
      </c>
      <c r="P3180" s="113"/>
      <c r="Q3180" s="113"/>
      <c r="R3180" s="106"/>
      <c r="S3180" s="107"/>
      <c r="T3180" s="105"/>
      <c r="U3180" s="105"/>
      <c r="V3180" s="106"/>
      <c r="W3180" s="107"/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1365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1365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1365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1365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1365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1365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1365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1365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1365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1365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1365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1365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1365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1365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1365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1365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1365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1365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1365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1365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1365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1365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1365</v>
      </c>
      <c r="B3203" s="111" t="s">
        <v>1330</v>
      </c>
      <c r="C3203" s="112" t="s">
        <v>1680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1365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1365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1365</v>
      </c>
      <c r="B3206" s="111" t="s">
        <v>1335</v>
      </c>
      <c r="C3206" s="112" t="s">
        <v>1681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1365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1365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1365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1365</v>
      </c>
      <c r="B3210" s="111" t="s">
        <v>1342</v>
      </c>
      <c r="C3210" s="112" t="s">
        <v>1718</v>
      </c>
      <c r="D3210" s="21">
        <f t="shared" si="54"/>
        <v>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1365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1365</v>
      </c>
      <c r="B3212" s="111" t="s">
        <v>1345</v>
      </c>
      <c r="C3212" s="112" t="s">
        <v>1346</v>
      </c>
      <c r="D3212" s="21">
        <f t="shared" si="54"/>
        <v>262796.04000000004</v>
      </c>
      <c r="E3212" s="24">
        <f t="shared" si="54"/>
        <v>766</v>
      </c>
      <c r="F3212" s="104">
        <v>179096.04</v>
      </c>
      <c r="G3212" s="104">
        <v>730</v>
      </c>
      <c r="H3212" s="105">
        <v>0</v>
      </c>
      <c r="I3212" s="105">
        <v>36</v>
      </c>
      <c r="J3212" s="106">
        <v>22700</v>
      </c>
      <c r="K3212" s="107">
        <v>0</v>
      </c>
      <c r="L3212" s="105">
        <v>17000</v>
      </c>
      <c r="M3212" s="105">
        <v>0</v>
      </c>
      <c r="N3212" s="106">
        <v>44000</v>
      </c>
      <c r="O3212" s="107">
        <v>0</v>
      </c>
      <c r="P3212" s="113"/>
      <c r="Q3212" s="113"/>
      <c r="R3212" s="106"/>
      <c r="S3212" s="107"/>
      <c r="T3212" s="105"/>
      <c r="U3212" s="105"/>
      <c r="V3212" s="106"/>
      <c r="W3212" s="107"/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1365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1365</v>
      </c>
      <c r="B3214" s="111" t="s">
        <v>1349</v>
      </c>
      <c r="C3214" s="112" t="s">
        <v>1350</v>
      </c>
      <c r="D3214" s="21">
        <f t="shared" si="54"/>
        <v>1397883.92</v>
      </c>
      <c r="E3214" s="24">
        <f t="shared" si="54"/>
        <v>0</v>
      </c>
      <c r="F3214" s="104">
        <v>276484.43</v>
      </c>
      <c r="G3214" s="104">
        <v>0</v>
      </c>
      <c r="H3214" s="113">
        <v>263151.58</v>
      </c>
      <c r="I3214" s="113">
        <v>0</v>
      </c>
      <c r="J3214" s="31">
        <v>307167.26</v>
      </c>
      <c r="K3214" s="32">
        <v>0</v>
      </c>
      <c r="L3214" s="113">
        <v>238255.91</v>
      </c>
      <c r="M3214" s="113">
        <v>0</v>
      </c>
      <c r="N3214" s="31">
        <v>312824.74</v>
      </c>
      <c r="O3214" s="32">
        <v>0</v>
      </c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1365</v>
      </c>
      <c r="B3215" s="111" t="s">
        <v>1351</v>
      </c>
      <c r="C3215" s="112" t="s">
        <v>1352</v>
      </c>
      <c r="D3215" s="21">
        <f t="shared" si="54"/>
        <v>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1365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1365</v>
      </c>
      <c r="B3217" s="111" t="s">
        <v>1355</v>
      </c>
      <c r="C3217" s="112" t="s">
        <v>1682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1365</v>
      </c>
      <c r="B3218" s="111" t="s">
        <v>1356</v>
      </c>
      <c r="C3218" s="112" t="s">
        <v>1683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1365</v>
      </c>
      <c r="B3219" s="111" t="s">
        <v>1357</v>
      </c>
      <c r="C3219" s="112" t="s">
        <v>1684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1365</v>
      </c>
      <c r="B3220" s="111" t="s">
        <v>1358</v>
      </c>
      <c r="C3220" s="112" t="s">
        <v>1685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1365</v>
      </c>
      <c r="B3221" s="111" t="s">
        <v>1359</v>
      </c>
      <c r="C3221" s="112" t="s">
        <v>1686</v>
      </c>
      <c r="D3221" s="21">
        <f t="shared" si="54"/>
        <v>7235910</v>
      </c>
      <c r="E3221" s="24">
        <f t="shared" si="54"/>
        <v>48000</v>
      </c>
      <c r="F3221" s="104">
        <v>3239660</v>
      </c>
      <c r="G3221" s="104">
        <v>0</v>
      </c>
      <c r="H3221" s="113">
        <v>0</v>
      </c>
      <c r="I3221" s="113">
        <v>0</v>
      </c>
      <c r="J3221" s="31">
        <v>1012750</v>
      </c>
      <c r="K3221" s="32">
        <v>0</v>
      </c>
      <c r="L3221" s="113">
        <v>2983500</v>
      </c>
      <c r="M3221" s="113">
        <v>48000</v>
      </c>
      <c r="N3221" s="31">
        <v>0</v>
      </c>
      <c r="O3221" s="32">
        <v>0</v>
      </c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1365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1366</v>
      </c>
      <c r="B3223" s="111" t="s">
        <v>3</v>
      </c>
      <c r="C3223" s="112" t="s">
        <v>4</v>
      </c>
      <c r="D3223" s="21">
        <f t="shared" si="54"/>
        <v>475105.41</v>
      </c>
      <c r="E3223" s="24">
        <f t="shared" si="54"/>
        <v>474775.41</v>
      </c>
      <c r="F3223" s="104">
        <v>43868</v>
      </c>
      <c r="G3223" s="104">
        <v>43868</v>
      </c>
      <c r="H3223" s="113">
        <v>39604</v>
      </c>
      <c r="I3223" s="113">
        <v>39604</v>
      </c>
      <c r="J3223" s="31">
        <v>31466</v>
      </c>
      <c r="K3223" s="32">
        <v>31466</v>
      </c>
      <c r="L3223" s="113">
        <v>323419.40999999997</v>
      </c>
      <c r="M3223" s="113">
        <v>323419.40999999997</v>
      </c>
      <c r="N3223" s="31">
        <v>36748</v>
      </c>
      <c r="O3223" s="32">
        <v>36418</v>
      </c>
      <c r="P3223" s="105"/>
      <c r="Q3223" s="105"/>
      <c r="R3223" s="31"/>
      <c r="S3223" s="32"/>
      <c r="T3223" s="113"/>
      <c r="U3223" s="113"/>
      <c r="V3223" s="31"/>
      <c r="W3223" s="32"/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1366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1366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1366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1366</v>
      </c>
      <c r="B3227" s="111" t="s">
        <v>11</v>
      </c>
      <c r="C3227" s="112" t="s">
        <v>1461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1366</v>
      </c>
      <c r="B3228" s="111" t="s">
        <v>12</v>
      </c>
      <c r="C3228" s="112" t="s">
        <v>1462</v>
      </c>
      <c r="D3228" s="21">
        <f t="shared" si="54"/>
        <v>0</v>
      </c>
      <c r="E3228" s="24">
        <f t="shared" si="54"/>
        <v>0</v>
      </c>
      <c r="F3228" s="104">
        <v>0</v>
      </c>
      <c r="G3228" s="104">
        <v>0</v>
      </c>
      <c r="H3228" s="113">
        <v>0</v>
      </c>
      <c r="I3228" s="113">
        <v>0</v>
      </c>
      <c r="J3228" s="31">
        <v>0</v>
      </c>
      <c r="K3228" s="32">
        <v>0</v>
      </c>
      <c r="L3228" s="113">
        <v>0</v>
      </c>
      <c r="M3228" s="113">
        <v>0</v>
      </c>
      <c r="N3228" s="31">
        <v>0</v>
      </c>
      <c r="O3228" s="32">
        <v>0</v>
      </c>
      <c r="P3228" s="113"/>
      <c r="Q3228" s="113"/>
      <c r="R3228" s="31"/>
      <c r="S3228" s="32"/>
      <c r="T3228" s="113"/>
      <c r="U3228" s="113"/>
      <c r="V3228" s="31"/>
      <c r="W3228" s="32"/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1366</v>
      </c>
      <c r="B3229" s="111" t="s">
        <v>1463</v>
      </c>
      <c r="C3229" s="112" t="s">
        <v>1464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1366</v>
      </c>
      <c r="B3230" s="111" t="s">
        <v>1465</v>
      </c>
      <c r="C3230" s="112" t="s">
        <v>1466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1366</v>
      </c>
      <c r="B3231" s="111" t="s">
        <v>13</v>
      </c>
      <c r="C3231" s="112" t="s">
        <v>1467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1366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1366</v>
      </c>
      <c r="B3233" s="111" t="s">
        <v>16</v>
      </c>
      <c r="C3233" s="112" t="s">
        <v>1468</v>
      </c>
      <c r="D3233" s="21">
        <f t="shared" si="54"/>
        <v>699587.13</v>
      </c>
      <c r="E3233" s="24">
        <f t="shared" si="54"/>
        <v>699587.13</v>
      </c>
      <c r="F3233" s="104">
        <v>174811.88</v>
      </c>
      <c r="G3233" s="104">
        <v>174811.88</v>
      </c>
      <c r="H3233" s="113">
        <v>136711.75</v>
      </c>
      <c r="I3233" s="113">
        <v>136711.75</v>
      </c>
      <c r="J3233" s="31">
        <v>86957</v>
      </c>
      <c r="K3233" s="32">
        <v>86957</v>
      </c>
      <c r="L3233" s="113">
        <v>197721.5</v>
      </c>
      <c r="M3233" s="113">
        <v>197721.5</v>
      </c>
      <c r="N3233" s="31">
        <v>103385</v>
      </c>
      <c r="O3233" s="32">
        <v>103385</v>
      </c>
      <c r="P3233" s="113"/>
      <c r="Q3233" s="113"/>
      <c r="R3233" s="31"/>
      <c r="S3233" s="32"/>
      <c r="T3233" s="113"/>
      <c r="U3233" s="113"/>
      <c r="V3233" s="31"/>
      <c r="W3233" s="32"/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1366</v>
      </c>
      <c r="B3234" s="111" t="s">
        <v>17</v>
      </c>
      <c r="C3234" s="112" t="s">
        <v>1469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1366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1366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1366</v>
      </c>
      <c r="B3237" s="111" t="s">
        <v>22</v>
      </c>
      <c r="C3237" s="112" t="s">
        <v>1470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1366</v>
      </c>
      <c r="B3238" s="111" t="s">
        <v>23</v>
      </c>
      <c r="C3238" s="112" t="s">
        <v>1722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1366</v>
      </c>
      <c r="B3239" s="111" t="s">
        <v>24</v>
      </c>
      <c r="C3239" s="112" t="s">
        <v>1471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1366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1366</v>
      </c>
      <c r="B3241" s="111" t="s">
        <v>27</v>
      </c>
      <c r="C3241" s="112" t="s">
        <v>1472</v>
      </c>
      <c r="D3241" s="21">
        <f t="shared" si="54"/>
        <v>6907022.5699999994</v>
      </c>
      <c r="E3241" s="24">
        <f t="shared" si="54"/>
        <v>5055396.3499999996</v>
      </c>
      <c r="F3241" s="104">
        <v>798980.12</v>
      </c>
      <c r="G3241" s="104">
        <v>1026806.88</v>
      </c>
      <c r="H3241" s="113">
        <v>4061600.9</v>
      </c>
      <c r="I3241" s="113">
        <v>992002.42</v>
      </c>
      <c r="J3241" s="31">
        <v>564957.14</v>
      </c>
      <c r="K3241" s="32">
        <v>1136307.33</v>
      </c>
      <c r="L3241" s="113">
        <v>1340376.4099999999</v>
      </c>
      <c r="M3241" s="113">
        <v>1017838.6</v>
      </c>
      <c r="N3241" s="31">
        <v>141108</v>
      </c>
      <c r="O3241" s="32">
        <v>882441.12</v>
      </c>
      <c r="P3241" s="105"/>
      <c r="Q3241" s="105"/>
      <c r="R3241" s="31"/>
      <c r="S3241" s="32"/>
      <c r="T3241" s="113"/>
      <c r="U3241" s="113"/>
      <c r="V3241" s="31"/>
      <c r="W3241" s="32"/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1366</v>
      </c>
      <c r="B3242" s="111" t="s">
        <v>28</v>
      </c>
      <c r="C3242" s="112" t="s">
        <v>1473</v>
      </c>
      <c r="D3242" s="21">
        <f t="shared" si="54"/>
        <v>8566011.3900000006</v>
      </c>
      <c r="E3242" s="24">
        <f t="shared" si="54"/>
        <v>4373005.6500000004</v>
      </c>
      <c r="F3242" s="104"/>
      <c r="G3242" s="104"/>
      <c r="H3242" s="113">
        <v>4373005.6500000004</v>
      </c>
      <c r="I3242" s="113">
        <v>3485161.9</v>
      </c>
      <c r="J3242" s="31">
        <v>0</v>
      </c>
      <c r="K3242" s="32">
        <v>887843.75</v>
      </c>
      <c r="L3242" s="113">
        <v>2089796.5</v>
      </c>
      <c r="M3242" s="113">
        <v>0</v>
      </c>
      <c r="N3242" s="31">
        <v>2103209.2400000002</v>
      </c>
      <c r="O3242" s="32">
        <v>0</v>
      </c>
      <c r="P3242" s="113"/>
      <c r="Q3242" s="113"/>
      <c r="R3242" s="31"/>
      <c r="S3242" s="32"/>
      <c r="T3242" s="113"/>
      <c r="U3242" s="113"/>
      <c r="V3242" s="31"/>
      <c r="W3242" s="32"/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1366</v>
      </c>
      <c r="B3243" s="111" t="s">
        <v>29</v>
      </c>
      <c r="C3243" s="112" t="s">
        <v>1474</v>
      </c>
      <c r="D3243" s="21">
        <f t="shared" si="54"/>
        <v>0</v>
      </c>
      <c r="E3243" s="24">
        <f t="shared" si="54"/>
        <v>0.21</v>
      </c>
      <c r="F3243" s="104">
        <v>0</v>
      </c>
      <c r="G3243" s="104">
        <v>0.21</v>
      </c>
      <c r="H3243" s="113"/>
      <c r="I3243" s="113"/>
      <c r="J3243" s="31"/>
      <c r="K3243" s="32"/>
      <c r="L3243" s="113"/>
      <c r="M3243" s="113"/>
      <c r="N3243" s="31"/>
      <c r="O3243" s="32"/>
      <c r="P3243" s="113"/>
      <c r="Q3243" s="113"/>
      <c r="R3243" s="31"/>
      <c r="S3243" s="32"/>
      <c r="T3243" s="113"/>
      <c r="U3243" s="113"/>
      <c r="V3243" s="31"/>
      <c r="W3243" s="32"/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1366</v>
      </c>
      <c r="B3244" s="111" t="s">
        <v>30</v>
      </c>
      <c r="C3244" s="112" t="s">
        <v>1475</v>
      </c>
      <c r="D3244" s="21">
        <f t="shared" si="54"/>
        <v>197790.15</v>
      </c>
      <c r="E3244" s="24">
        <f t="shared" si="54"/>
        <v>100000</v>
      </c>
      <c r="F3244" s="104"/>
      <c r="G3244" s="104"/>
      <c r="H3244" s="113"/>
      <c r="I3244" s="113"/>
      <c r="J3244" s="31">
        <v>197790.15</v>
      </c>
      <c r="K3244" s="32">
        <v>0</v>
      </c>
      <c r="L3244" s="113">
        <v>0</v>
      </c>
      <c r="M3244" s="113">
        <v>100000</v>
      </c>
      <c r="N3244" s="31">
        <v>0</v>
      </c>
      <c r="O3244" s="32">
        <v>0</v>
      </c>
      <c r="P3244" s="113"/>
      <c r="Q3244" s="113"/>
      <c r="R3244" s="31"/>
      <c r="S3244" s="32"/>
      <c r="T3244" s="113"/>
      <c r="U3244" s="113"/>
      <c r="V3244" s="31"/>
      <c r="W3244" s="32"/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1366</v>
      </c>
      <c r="B3245" s="111" t="s">
        <v>31</v>
      </c>
      <c r="C3245" s="112" t="s">
        <v>1687</v>
      </c>
      <c r="D3245" s="21">
        <f t="shared" si="54"/>
        <v>230165.56999999998</v>
      </c>
      <c r="E3245" s="24">
        <f t="shared" si="54"/>
        <v>495228.04</v>
      </c>
      <c r="F3245" s="104">
        <v>121667</v>
      </c>
      <c r="G3245" s="104">
        <v>0</v>
      </c>
      <c r="H3245" s="113">
        <v>84689.22</v>
      </c>
      <c r="I3245" s="113">
        <v>0</v>
      </c>
      <c r="J3245" s="31">
        <v>7461.36</v>
      </c>
      <c r="K3245" s="32">
        <v>0</v>
      </c>
      <c r="L3245" s="113">
        <v>48</v>
      </c>
      <c r="M3245" s="113">
        <v>0</v>
      </c>
      <c r="N3245" s="31">
        <v>16299.99</v>
      </c>
      <c r="O3245" s="32">
        <v>495228.04</v>
      </c>
      <c r="P3245" s="113"/>
      <c r="Q3245" s="113"/>
      <c r="R3245" s="31"/>
      <c r="S3245" s="32"/>
      <c r="T3245" s="113"/>
      <c r="U3245" s="113"/>
      <c r="V3245" s="31"/>
      <c r="W3245" s="32"/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1366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1366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1366</v>
      </c>
      <c r="B3248" s="111" t="s">
        <v>36</v>
      </c>
      <c r="C3248" s="112" t="s">
        <v>1476</v>
      </c>
      <c r="D3248" s="21">
        <f t="shared" si="54"/>
        <v>4833</v>
      </c>
      <c r="E3248" s="24">
        <f t="shared" si="54"/>
        <v>4833</v>
      </c>
      <c r="F3248" s="104"/>
      <c r="G3248" s="104"/>
      <c r="H3248" s="105"/>
      <c r="I3248" s="105"/>
      <c r="J3248" s="106">
        <v>4833</v>
      </c>
      <c r="K3248" s="107">
        <v>0</v>
      </c>
      <c r="L3248" s="105">
        <v>0</v>
      </c>
      <c r="M3248" s="105">
        <v>4833</v>
      </c>
      <c r="N3248" s="106"/>
      <c r="O3248" s="107"/>
      <c r="P3248" s="105"/>
      <c r="Q3248" s="105"/>
      <c r="R3248" s="106"/>
      <c r="S3248" s="107"/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1366</v>
      </c>
      <c r="B3249" s="111" t="s">
        <v>37</v>
      </c>
      <c r="C3249" s="112" t="s">
        <v>1477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1366</v>
      </c>
      <c r="B3250" s="111" t="s">
        <v>38</v>
      </c>
      <c r="C3250" s="112" t="s">
        <v>1478</v>
      </c>
      <c r="D3250" s="21">
        <f t="shared" si="54"/>
        <v>0</v>
      </c>
      <c r="E3250" s="24">
        <f t="shared" si="54"/>
        <v>0</v>
      </c>
      <c r="F3250" s="104"/>
      <c r="G3250" s="104"/>
      <c r="H3250" s="113"/>
      <c r="I3250" s="113"/>
      <c r="J3250" s="31"/>
      <c r="K3250" s="32"/>
      <c r="L3250" s="113"/>
      <c r="M3250" s="113"/>
      <c r="N3250" s="31"/>
      <c r="O3250" s="32"/>
      <c r="P3250" s="105"/>
      <c r="Q3250" s="105"/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1366</v>
      </c>
      <c r="B3251" s="111" t="s">
        <v>39</v>
      </c>
      <c r="C3251" s="112" t="s">
        <v>1479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1366</v>
      </c>
      <c r="B3252" s="111" t="s">
        <v>40</v>
      </c>
      <c r="C3252" s="112" t="s">
        <v>1480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1366</v>
      </c>
      <c r="B3253" s="111" t="s">
        <v>1481</v>
      </c>
      <c r="C3253" s="112" t="s">
        <v>56</v>
      </c>
      <c r="D3253" s="21">
        <f t="shared" si="54"/>
        <v>0</v>
      </c>
      <c r="E3253" s="24">
        <f t="shared" si="54"/>
        <v>0</v>
      </c>
      <c r="F3253" s="104"/>
      <c r="G3253" s="104"/>
      <c r="H3253" s="105"/>
      <c r="I3253" s="105"/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1366</v>
      </c>
      <c r="B3254" s="111" t="s">
        <v>1482</v>
      </c>
      <c r="C3254" s="112" t="s">
        <v>58</v>
      </c>
      <c r="D3254" s="21">
        <f t="shared" si="54"/>
        <v>0</v>
      </c>
      <c r="E3254" s="24">
        <f t="shared" si="54"/>
        <v>0</v>
      </c>
      <c r="F3254" s="104"/>
      <c r="G3254" s="104"/>
      <c r="H3254" s="113"/>
      <c r="I3254" s="113"/>
      <c r="J3254" s="31"/>
      <c r="K3254" s="32"/>
      <c r="L3254" s="113"/>
      <c r="M3254" s="113"/>
      <c r="N3254" s="31"/>
      <c r="O3254" s="32"/>
      <c r="P3254" s="105"/>
      <c r="Q3254" s="105"/>
      <c r="R3254" s="31"/>
      <c r="S3254" s="32"/>
      <c r="T3254" s="113"/>
      <c r="U3254" s="113"/>
      <c r="V3254" s="31"/>
      <c r="W3254" s="32"/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1366</v>
      </c>
      <c r="B3255" s="111" t="s">
        <v>1483</v>
      </c>
      <c r="C3255" s="112" t="s">
        <v>59</v>
      </c>
      <c r="D3255" s="21">
        <f t="shared" si="54"/>
        <v>0</v>
      </c>
      <c r="E3255" s="24">
        <f t="shared" si="54"/>
        <v>0</v>
      </c>
      <c r="F3255" s="104"/>
      <c r="G3255" s="104"/>
      <c r="H3255" s="113"/>
      <c r="I3255" s="113"/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1366</v>
      </c>
      <c r="B3256" s="111" t="s">
        <v>1484</v>
      </c>
      <c r="C3256" s="112" t="s">
        <v>61</v>
      </c>
      <c r="D3256" s="21">
        <f t="shared" si="54"/>
        <v>783560</v>
      </c>
      <c r="E3256" s="24">
        <f t="shared" si="54"/>
        <v>391780</v>
      </c>
      <c r="F3256" s="104">
        <v>391780</v>
      </c>
      <c r="G3256" s="104">
        <v>0</v>
      </c>
      <c r="H3256" s="113">
        <v>0</v>
      </c>
      <c r="I3256" s="113">
        <v>0</v>
      </c>
      <c r="J3256" s="31">
        <v>0</v>
      </c>
      <c r="K3256" s="32">
        <v>0</v>
      </c>
      <c r="L3256" s="113">
        <v>391780</v>
      </c>
      <c r="M3256" s="113">
        <v>391780</v>
      </c>
      <c r="N3256" s="31">
        <v>0</v>
      </c>
      <c r="O3256" s="32">
        <v>0</v>
      </c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1366</v>
      </c>
      <c r="B3257" s="111" t="s">
        <v>1485</v>
      </c>
      <c r="C3257" s="112" t="s">
        <v>1486</v>
      </c>
      <c r="D3257" s="21">
        <f t="shared" si="54"/>
        <v>0</v>
      </c>
      <c r="E3257" s="24">
        <f t="shared" si="54"/>
        <v>0</v>
      </c>
      <c r="F3257" s="104"/>
      <c r="G3257" s="104"/>
      <c r="H3257" s="105"/>
      <c r="I3257" s="105"/>
      <c r="J3257" s="106"/>
      <c r="K3257" s="107"/>
      <c r="L3257" s="105"/>
      <c r="M3257" s="105"/>
      <c r="N3257" s="106"/>
      <c r="O3257" s="107"/>
      <c r="P3257" s="113"/>
      <c r="Q3257" s="113"/>
      <c r="R3257" s="106"/>
      <c r="S3257" s="107"/>
      <c r="T3257" s="105"/>
      <c r="U3257" s="105"/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1366</v>
      </c>
      <c r="B3258" s="111" t="s">
        <v>1487</v>
      </c>
      <c r="C3258" s="112" t="s">
        <v>67</v>
      </c>
      <c r="D3258" s="21">
        <f t="shared" si="54"/>
        <v>1428770</v>
      </c>
      <c r="E3258" s="24">
        <f t="shared" si="54"/>
        <v>1428770</v>
      </c>
      <c r="F3258" s="104">
        <v>357547</v>
      </c>
      <c r="G3258" s="104">
        <v>357547</v>
      </c>
      <c r="H3258" s="105">
        <v>230068</v>
      </c>
      <c r="I3258" s="105">
        <v>230068</v>
      </c>
      <c r="J3258" s="106">
        <v>288031</v>
      </c>
      <c r="K3258" s="107">
        <v>288031</v>
      </c>
      <c r="L3258" s="105">
        <v>322731</v>
      </c>
      <c r="M3258" s="105">
        <v>322731</v>
      </c>
      <c r="N3258" s="106">
        <v>230393</v>
      </c>
      <c r="O3258" s="107">
        <v>230393</v>
      </c>
      <c r="P3258" s="105"/>
      <c r="Q3258" s="105"/>
      <c r="R3258" s="106"/>
      <c r="S3258" s="107"/>
      <c r="T3258" s="105"/>
      <c r="U3258" s="105"/>
      <c r="V3258" s="106"/>
      <c r="W3258" s="107"/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1366</v>
      </c>
      <c r="B3259" s="111" t="s">
        <v>1488</v>
      </c>
      <c r="C3259" s="112" t="s">
        <v>1489</v>
      </c>
      <c r="D3259" s="21">
        <f t="shared" si="54"/>
        <v>0</v>
      </c>
      <c r="E3259" s="24">
        <f t="shared" si="54"/>
        <v>0</v>
      </c>
      <c r="F3259" s="104"/>
      <c r="G3259" s="104"/>
      <c r="H3259" s="105"/>
      <c r="I3259" s="105"/>
      <c r="J3259" s="106"/>
      <c r="K3259" s="107"/>
      <c r="L3259" s="105"/>
      <c r="M3259" s="105"/>
      <c r="N3259" s="106"/>
      <c r="O3259" s="107"/>
      <c r="P3259" s="105"/>
      <c r="Q3259" s="105"/>
      <c r="R3259" s="106"/>
      <c r="S3259" s="107"/>
      <c r="T3259" s="105"/>
      <c r="U3259" s="105"/>
      <c r="V3259" s="106"/>
      <c r="W3259" s="107"/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1366</v>
      </c>
      <c r="B3260" s="111" t="s">
        <v>1490</v>
      </c>
      <c r="C3260" s="112" t="s">
        <v>1491</v>
      </c>
      <c r="D3260" s="21">
        <f t="shared" si="54"/>
        <v>314755</v>
      </c>
      <c r="E3260" s="24">
        <f t="shared" si="54"/>
        <v>138700</v>
      </c>
      <c r="F3260" s="104">
        <v>74615</v>
      </c>
      <c r="G3260" s="104">
        <v>34420</v>
      </c>
      <c r="H3260" s="113">
        <v>79780</v>
      </c>
      <c r="I3260" s="113">
        <v>30410</v>
      </c>
      <c r="J3260" s="31">
        <v>55505</v>
      </c>
      <c r="K3260" s="32">
        <v>32340</v>
      </c>
      <c r="L3260" s="113">
        <v>48205</v>
      </c>
      <c r="M3260" s="113">
        <v>21205</v>
      </c>
      <c r="N3260" s="31">
        <v>56650</v>
      </c>
      <c r="O3260" s="32">
        <v>20325</v>
      </c>
      <c r="P3260" s="105"/>
      <c r="Q3260" s="105"/>
      <c r="R3260" s="31"/>
      <c r="S3260" s="32"/>
      <c r="T3260" s="113"/>
      <c r="U3260" s="113"/>
      <c r="V3260" s="31"/>
      <c r="W3260" s="32"/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1366</v>
      </c>
      <c r="B3261" s="111" t="s">
        <v>1492</v>
      </c>
      <c r="C3261" s="112" t="s">
        <v>1493</v>
      </c>
      <c r="D3261" s="21">
        <f t="shared" si="54"/>
        <v>0</v>
      </c>
      <c r="E3261" s="24">
        <f t="shared" si="54"/>
        <v>0</v>
      </c>
      <c r="F3261" s="104"/>
      <c r="G3261" s="104"/>
      <c r="H3261" s="113"/>
      <c r="I3261" s="113"/>
      <c r="J3261" s="31"/>
      <c r="K3261" s="32"/>
      <c r="L3261" s="113"/>
      <c r="M3261" s="113"/>
      <c r="N3261" s="31"/>
      <c r="O3261" s="32"/>
      <c r="P3261" s="113"/>
      <c r="Q3261" s="113"/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1366</v>
      </c>
      <c r="B3262" s="111" t="s">
        <v>1494</v>
      </c>
      <c r="C3262" s="112" t="s">
        <v>68</v>
      </c>
      <c r="D3262" s="21">
        <f t="shared" si="54"/>
        <v>0</v>
      </c>
      <c r="E3262" s="24">
        <f t="shared" si="54"/>
        <v>0</v>
      </c>
      <c r="F3262" s="104"/>
      <c r="G3262" s="104"/>
      <c r="H3262" s="105"/>
      <c r="I3262" s="105"/>
      <c r="J3262" s="106"/>
      <c r="K3262" s="107"/>
      <c r="L3262" s="105"/>
      <c r="M3262" s="105"/>
      <c r="N3262" s="106"/>
      <c r="O3262" s="107"/>
      <c r="P3262" s="113"/>
      <c r="Q3262" s="113"/>
      <c r="R3262" s="106"/>
      <c r="S3262" s="107"/>
      <c r="T3262" s="105"/>
      <c r="U3262" s="105"/>
      <c r="V3262" s="106"/>
      <c r="W3262" s="107"/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1366</v>
      </c>
      <c r="B3263" s="111" t="s">
        <v>1495</v>
      </c>
      <c r="C3263" s="112" t="s">
        <v>1496</v>
      </c>
      <c r="D3263" s="21">
        <f t="shared" si="54"/>
        <v>10965</v>
      </c>
      <c r="E3263" s="24">
        <f t="shared" si="54"/>
        <v>8820</v>
      </c>
      <c r="F3263" s="104">
        <v>3900</v>
      </c>
      <c r="G3263" s="104">
        <v>0</v>
      </c>
      <c r="H3263" s="105">
        <v>2580</v>
      </c>
      <c r="I3263" s="105">
        <v>4605</v>
      </c>
      <c r="J3263" s="106">
        <v>1635</v>
      </c>
      <c r="K3263" s="107">
        <v>0</v>
      </c>
      <c r="L3263" s="105">
        <v>1800</v>
      </c>
      <c r="M3263" s="105">
        <v>4215</v>
      </c>
      <c r="N3263" s="106">
        <v>1050</v>
      </c>
      <c r="O3263" s="107">
        <v>0</v>
      </c>
      <c r="P3263" s="105"/>
      <c r="Q3263" s="105"/>
      <c r="R3263" s="106"/>
      <c r="S3263" s="107"/>
      <c r="T3263" s="105"/>
      <c r="U3263" s="105"/>
      <c r="V3263" s="106"/>
      <c r="W3263" s="107"/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1366</v>
      </c>
      <c r="B3264" s="111" t="s">
        <v>1497</v>
      </c>
      <c r="C3264" s="112" t="s">
        <v>1498</v>
      </c>
      <c r="D3264" s="21">
        <f t="shared" si="54"/>
        <v>0</v>
      </c>
      <c r="E3264" s="24">
        <f t="shared" si="54"/>
        <v>0</v>
      </c>
      <c r="F3264" s="104"/>
      <c r="G3264" s="104"/>
      <c r="H3264" s="105"/>
      <c r="I3264" s="105"/>
      <c r="J3264" s="106"/>
      <c r="K3264" s="107"/>
      <c r="L3264" s="105"/>
      <c r="M3264" s="105"/>
      <c r="N3264" s="106"/>
      <c r="O3264" s="107"/>
      <c r="P3264" s="105"/>
      <c r="Q3264" s="105"/>
      <c r="R3264" s="106"/>
      <c r="S3264" s="107"/>
      <c r="T3264" s="105"/>
      <c r="U3264" s="105"/>
      <c r="V3264" s="106"/>
      <c r="W3264" s="107"/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1366</v>
      </c>
      <c r="B3265" s="111" t="s">
        <v>1499</v>
      </c>
      <c r="C3265" s="112" t="s">
        <v>1500</v>
      </c>
      <c r="D3265" s="21">
        <f t="shared" si="54"/>
        <v>0</v>
      </c>
      <c r="E3265" s="24">
        <f t="shared" si="54"/>
        <v>0</v>
      </c>
      <c r="F3265" s="104"/>
      <c r="G3265" s="104"/>
      <c r="H3265" s="113"/>
      <c r="I3265" s="113"/>
      <c r="J3265" s="31"/>
      <c r="K3265" s="32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1366</v>
      </c>
      <c r="B3266" s="111" t="s">
        <v>1501</v>
      </c>
      <c r="C3266" s="112" t="s">
        <v>1502</v>
      </c>
      <c r="D3266" s="21">
        <f t="shared" si="54"/>
        <v>0</v>
      </c>
      <c r="E3266" s="24">
        <f t="shared" si="54"/>
        <v>0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/>
      <c r="Q3266" s="113"/>
      <c r="R3266" s="106"/>
      <c r="S3266" s="107"/>
      <c r="T3266" s="105"/>
      <c r="U3266" s="105"/>
      <c r="V3266" s="106"/>
      <c r="W3266" s="107"/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1366</v>
      </c>
      <c r="B3267" s="111" t="s">
        <v>1503</v>
      </c>
      <c r="C3267" s="112" t="s">
        <v>1504</v>
      </c>
      <c r="D3267" s="21">
        <f t="shared" si="54"/>
        <v>0</v>
      </c>
      <c r="E3267" s="24">
        <f t="shared" si="54"/>
        <v>0</v>
      </c>
      <c r="F3267" s="104"/>
      <c r="G3267" s="104"/>
      <c r="H3267" s="113"/>
      <c r="I3267" s="113"/>
      <c r="J3267" s="31"/>
      <c r="K3267" s="32"/>
      <c r="L3267" s="113"/>
      <c r="M3267" s="113"/>
      <c r="N3267" s="31"/>
      <c r="O3267" s="32"/>
      <c r="P3267" s="105"/>
      <c r="Q3267" s="105"/>
      <c r="R3267" s="31"/>
      <c r="S3267" s="32"/>
      <c r="T3267" s="113"/>
      <c r="U3267" s="113"/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1366</v>
      </c>
      <c r="B3268" s="111" t="s">
        <v>1505</v>
      </c>
      <c r="C3268" s="112" t="s">
        <v>1506</v>
      </c>
      <c r="D3268" s="21">
        <f t="shared" ref="D3268:E3331" si="55">F3268+H3268+J3268+L3268+N3268+P3268+R3268+T3268+V3268+X3268+Z3268+AB3268</f>
        <v>205939</v>
      </c>
      <c r="E3268" s="24">
        <f t="shared" si="55"/>
        <v>163385</v>
      </c>
      <c r="F3268" s="104">
        <v>58069</v>
      </c>
      <c r="G3268" s="104">
        <v>27234</v>
      </c>
      <c r="H3268" s="113">
        <v>35800</v>
      </c>
      <c r="I3268" s="113">
        <v>4965</v>
      </c>
      <c r="J3268" s="31">
        <v>37465</v>
      </c>
      <c r="K3268" s="32">
        <v>41784</v>
      </c>
      <c r="L3268" s="113">
        <v>43750</v>
      </c>
      <c r="M3268" s="113">
        <v>74585</v>
      </c>
      <c r="N3268" s="31">
        <v>30855</v>
      </c>
      <c r="O3268" s="32">
        <v>14817</v>
      </c>
      <c r="P3268" s="113"/>
      <c r="Q3268" s="113"/>
      <c r="R3268" s="31"/>
      <c r="S3268" s="32"/>
      <c r="T3268" s="113"/>
      <c r="U3268" s="113"/>
      <c r="V3268" s="31"/>
      <c r="W3268" s="32"/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1366</v>
      </c>
      <c r="B3269" s="111" t="s">
        <v>1507</v>
      </c>
      <c r="C3269" s="112" t="s">
        <v>1508</v>
      </c>
      <c r="D3269" s="21">
        <f t="shared" si="55"/>
        <v>0</v>
      </c>
      <c r="E3269" s="24">
        <f t="shared" si="55"/>
        <v>0</v>
      </c>
      <c r="F3269" s="104"/>
      <c r="G3269" s="104"/>
      <c r="H3269" s="113"/>
      <c r="I3269" s="113"/>
      <c r="J3269" s="31"/>
      <c r="K3269" s="32"/>
      <c r="L3269" s="113"/>
      <c r="M3269" s="113"/>
      <c r="N3269" s="31"/>
      <c r="O3269" s="32"/>
      <c r="P3269" s="113"/>
      <c r="Q3269" s="113"/>
      <c r="R3269" s="31"/>
      <c r="S3269" s="32"/>
      <c r="T3269" s="113"/>
      <c r="U3269" s="113"/>
      <c r="V3269" s="31"/>
      <c r="W3269" s="32"/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1366</v>
      </c>
      <c r="B3270" s="111" t="s">
        <v>1509</v>
      </c>
      <c r="C3270" s="112" t="s">
        <v>1510</v>
      </c>
      <c r="D3270" s="21">
        <f t="shared" si="55"/>
        <v>0</v>
      </c>
      <c r="E3270" s="24">
        <f t="shared" si="55"/>
        <v>0</v>
      </c>
      <c r="F3270" s="104"/>
      <c r="G3270" s="104"/>
      <c r="H3270" s="113"/>
      <c r="I3270" s="113"/>
      <c r="J3270" s="31"/>
      <c r="K3270" s="32"/>
      <c r="L3270" s="113"/>
      <c r="M3270" s="113"/>
      <c r="N3270" s="31"/>
      <c r="O3270" s="32"/>
      <c r="P3270" s="113"/>
      <c r="Q3270" s="113"/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1366</v>
      </c>
      <c r="B3271" s="111" t="s">
        <v>1511</v>
      </c>
      <c r="C3271" s="112" t="s">
        <v>1512</v>
      </c>
      <c r="D3271" s="21">
        <f t="shared" si="55"/>
        <v>0</v>
      </c>
      <c r="E3271" s="24">
        <f t="shared" si="55"/>
        <v>0</v>
      </c>
      <c r="F3271" s="104"/>
      <c r="G3271" s="104"/>
      <c r="H3271" s="113"/>
      <c r="I3271" s="113"/>
      <c r="J3271" s="31"/>
      <c r="K3271" s="32"/>
      <c r="L3271" s="113"/>
      <c r="M3271" s="113"/>
      <c r="N3271" s="31"/>
      <c r="O3271" s="32"/>
      <c r="P3271" s="113"/>
      <c r="Q3271" s="113"/>
      <c r="R3271" s="31"/>
      <c r="S3271" s="32"/>
      <c r="T3271" s="113"/>
      <c r="U3271" s="113"/>
      <c r="V3271" s="31"/>
      <c r="W3271" s="32"/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1366</v>
      </c>
      <c r="B3272" s="111" t="s">
        <v>1513</v>
      </c>
      <c r="C3272" s="112" t="s">
        <v>1514</v>
      </c>
      <c r="D3272" s="21">
        <f t="shared" si="55"/>
        <v>4430</v>
      </c>
      <c r="E3272" s="24">
        <f t="shared" si="55"/>
        <v>9315</v>
      </c>
      <c r="F3272" s="104">
        <v>410</v>
      </c>
      <c r="G3272" s="104">
        <v>0</v>
      </c>
      <c r="H3272" s="113">
        <v>1360</v>
      </c>
      <c r="I3272" s="113">
        <v>0</v>
      </c>
      <c r="J3272" s="31">
        <v>900</v>
      </c>
      <c r="K3272" s="32">
        <v>6650</v>
      </c>
      <c r="L3272" s="113">
        <v>860</v>
      </c>
      <c r="M3272" s="113">
        <v>0</v>
      </c>
      <c r="N3272" s="31">
        <v>900</v>
      </c>
      <c r="O3272" s="32">
        <v>2665</v>
      </c>
      <c r="P3272" s="113"/>
      <c r="Q3272" s="113"/>
      <c r="R3272" s="31"/>
      <c r="S3272" s="32"/>
      <c r="T3272" s="113"/>
      <c r="U3272" s="113"/>
      <c r="V3272" s="31"/>
      <c r="W3272" s="32"/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1366</v>
      </c>
      <c r="B3273" s="111" t="s">
        <v>1515</v>
      </c>
      <c r="C3273" s="112" t="s">
        <v>70</v>
      </c>
      <c r="D3273" s="21">
        <f t="shared" si="55"/>
        <v>0</v>
      </c>
      <c r="E3273" s="24">
        <f t="shared" si="55"/>
        <v>0</v>
      </c>
      <c r="F3273" s="104"/>
      <c r="G3273" s="104"/>
      <c r="H3273" s="105"/>
      <c r="I3273" s="105"/>
      <c r="J3273" s="106"/>
      <c r="K3273" s="107"/>
      <c r="L3273" s="105"/>
      <c r="M3273" s="105"/>
      <c r="N3273" s="106"/>
      <c r="O3273" s="107"/>
      <c r="P3273" s="113"/>
      <c r="Q3273" s="113"/>
      <c r="R3273" s="106"/>
      <c r="S3273" s="107"/>
      <c r="T3273" s="105"/>
      <c r="U3273" s="105"/>
      <c r="V3273" s="106"/>
      <c r="W3273" s="107"/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1366</v>
      </c>
      <c r="B3274" s="111" t="s">
        <v>1516</v>
      </c>
      <c r="C3274" s="112" t="s">
        <v>1517</v>
      </c>
      <c r="D3274" s="21">
        <f t="shared" si="55"/>
        <v>2090</v>
      </c>
      <c r="E3274" s="24">
        <f t="shared" si="55"/>
        <v>0</v>
      </c>
      <c r="F3274" s="104">
        <v>455</v>
      </c>
      <c r="G3274" s="104">
        <v>0</v>
      </c>
      <c r="H3274" s="113">
        <v>1635</v>
      </c>
      <c r="I3274" s="113">
        <v>0</v>
      </c>
      <c r="J3274" s="31">
        <v>0</v>
      </c>
      <c r="K3274" s="32">
        <v>0</v>
      </c>
      <c r="L3274" s="113">
        <v>0</v>
      </c>
      <c r="M3274" s="113">
        <v>0</v>
      </c>
      <c r="N3274" s="31">
        <v>0</v>
      </c>
      <c r="O3274" s="32">
        <v>0</v>
      </c>
      <c r="P3274" s="105"/>
      <c r="Q3274" s="105"/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1366</v>
      </c>
      <c r="B3275" s="111" t="s">
        <v>1518</v>
      </c>
      <c r="C3275" s="112" t="s">
        <v>1519</v>
      </c>
      <c r="D3275" s="21">
        <f t="shared" si="55"/>
        <v>0</v>
      </c>
      <c r="E3275" s="24">
        <f t="shared" si="55"/>
        <v>0</v>
      </c>
      <c r="F3275" s="104"/>
      <c r="G3275" s="104"/>
      <c r="H3275" s="105"/>
      <c r="I3275" s="105"/>
      <c r="J3275" s="106"/>
      <c r="K3275" s="107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1366</v>
      </c>
      <c r="B3276" s="111" t="s">
        <v>1520</v>
      </c>
      <c r="C3276" s="112" t="s">
        <v>71</v>
      </c>
      <c r="D3276" s="21">
        <f t="shared" si="55"/>
        <v>1178806</v>
      </c>
      <c r="E3276" s="24">
        <f t="shared" si="55"/>
        <v>1217549</v>
      </c>
      <c r="F3276" s="104">
        <v>237244</v>
      </c>
      <c r="G3276" s="104">
        <v>227705</v>
      </c>
      <c r="H3276" s="105">
        <v>248544</v>
      </c>
      <c r="I3276" s="105">
        <v>327504</v>
      </c>
      <c r="J3276" s="106">
        <v>253606</v>
      </c>
      <c r="K3276" s="107">
        <v>264185</v>
      </c>
      <c r="L3276" s="105">
        <v>208615</v>
      </c>
      <c r="M3276" s="105">
        <v>337635</v>
      </c>
      <c r="N3276" s="106">
        <v>230797</v>
      </c>
      <c r="O3276" s="107">
        <v>60520</v>
      </c>
      <c r="P3276" s="105"/>
      <c r="Q3276" s="105"/>
      <c r="R3276" s="106"/>
      <c r="S3276" s="107"/>
      <c r="T3276" s="105"/>
      <c r="U3276" s="105"/>
      <c r="V3276" s="106"/>
      <c r="W3276" s="107"/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1366</v>
      </c>
      <c r="B3277" s="111" t="s">
        <v>1521</v>
      </c>
      <c r="C3277" s="112" t="s">
        <v>1522</v>
      </c>
      <c r="D3277" s="21">
        <f t="shared" si="55"/>
        <v>0</v>
      </c>
      <c r="E3277" s="24">
        <f t="shared" si="55"/>
        <v>0</v>
      </c>
      <c r="F3277" s="104"/>
      <c r="G3277" s="104"/>
      <c r="H3277" s="113"/>
      <c r="I3277" s="113"/>
      <c r="J3277" s="31"/>
      <c r="K3277" s="32"/>
      <c r="L3277" s="113"/>
      <c r="M3277" s="113"/>
      <c r="N3277" s="31"/>
      <c r="O3277" s="32"/>
      <c r="P3277" s="105"/>
      <c r="Q3277" s="105"/>
      <c r="R3277" s="31"/>
      <c r="S3277" s="32"/>
      <c r="T3277" s="113"/>
      <c r="U3277" s="113"/>
      <c r="V3277" s="31"/>
      <c r="W3277" s="32"/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1366</v>
      </c>
      <c r="B3278" s="111" t="s">
        <v>1523</v>
      </c>
      <c r="C3278" s="112" t="s">
        <v>1524</v>
      </c>
      <c r="D3278" s="21">
        <f t="shared" si="55"/>
        <v>0</v>
      </c>
      <c r="E3278" s="24">
        <f t="shared" si="55"/>
        <v>0</v>
      </c>
      <c r="F3278" s="104"/>
      <c r="G3278" s="104"/>
      <c r="H3278" s="105"/>
      <c r="I3278" s="105"/>
      <c r="J3278" s="106"/>
      <c r="K3278" s="107"/>
      <c r="L3278" s="105"/>
      <c r="M3278" s="105"/>
      <c r="N3278" s="106"/>
      <c r="O3278" s="107"/>
      <c r="P3278" s="113"/>
      <c r="Q3278" s="113"/>
      <c r="R3278" s="106"/>
      <c r="S3278" s="107"/>
      <c r="T3278" s="105"/>
      <c r="U3278" s="105"/>
      <c r="V3278" s="106"/>
      <c r="W3278" s="107"/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1366</v>
      </c>
      <c r="B3279" s="111" t="s">
        <v>1525</v>
      </c>
      <c r="C3279" s="112" t="s">
        <v>1526</v>
      </c>
      <c r="D3279" s="21">
        <f t="shared" si="55"/>
        <v>0</v>
      </c>
      <c r="E3279" s="24">
        <f t="shared" si="55"/>
        <v>0</v>
      </c>
      <c r="F3279" s="104"/>
      <c r="G3279" s="104"/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1366</v>
      </c>
      <c r="B3280" s="111" t="s">
        <v>1527</v>
      </c>
      <c r="C3280" s="112" t="s">
        <v>1528</v>
      </c>
      <c r="D3280" s="21">
        <f t="shared" si="55"/>
        <v>0</v>
      </c>
      <c r="E3280" s="24">
        <f t="shared" si="55"/>
        <v>0</v>
      </c>
      <c r="F3280" s="104"/>
      <c r="G3280" s="104"/>
      <c r="H3280" s="113"/>
      <c r="I3280" s="113"/>
      <c r="J3280" s="31"/>
      <c r="K3280" s="32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1366</v>
      </c>
      <c r="B3281" s="111" t="s">
        <v>1529</v>
      </c>
      <c r="C3281" s="112" t="s">
        <v>1530</v>
      </c>
      <c r="D3281" s="21">
        <f t="shared" si="55"/>
        <v>0</v>
      </c>
      <c r="E3281" s="24">
        <f t="shared" si="55"/>
        <v>0</v>
      </c>
      <c r="F3281" s="104"/>
      <c r="G3281" s="104"/>
      <c r="H3281" s="105"/>
      <c r="I3281" s="105"/>
      <c r="J3281" s="106"/>
      <c r="K3281" s="107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1366</v>
      </c>
      <c r="B3282" s="111" t="s">
        <v>1531</v>
      </c>
      <c r="C3282" s="112" t="s">
        <v>1688</v>
      </c>
      <c r="D3282" s="21">
        <f t="shared" si="55"/>
        <v>0</v>
      </c>
      <c r="E3282" s="24">
        <f t="shared" si="55"/>
        <v>0</v>
      </c>
      <c r="F3282" s="104"/>
      <c r="G3282" s="104"/>
      <c r="H3282" s="113"/>
      <c r="I3282" s="113"/>
      <c r="J3282" s="31"/>
      <c r="K3282" s="32"/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1366</v>
      </c>
      <c r="B3283" s="111" t="s">
        <v>1532</v>
      </c>
      <c r="C3283" s="112" t="s">
        <v>1533</v>
      </c>
      <c r="D3283" s="21">
        <f t="shared" si="55"/>
        <v>0</v>
      </c>
      <c r="E3283" s="24">
        <f t="shared" si="55"/>
        <v>0</v>
      </c>
      <c r="F3283" s="104"/>
      <c r="G3283" s="104"/>
      <c r="H3283" s="113"/>
      <c r="I3283" s="113"/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1366</v>
      </c>
      <c r="B3284" s="111" t="s">
        <v>1534</v>
      </c>
      <c r="C3284" s="112" t="s">
        <v>1535</v>
      </c>
      <c r="D3284" s="21">
        <f t="shared" si="55"/>
        <v>0</v>
      </c>
      <c r="E3284" s="24">
        <f t="shared" si="55"/>
        <v>0</v>
      </c>
      <c r="F3284" s="104"/>
      <c r="G3284" s="104"/>
      <c r="H3284" s="113"/>
      <c r="I3284" s="113"/>
      <c r="J3284" s="31"/>
      <c r="K3284" s="32"/>
      <c r="L3284" s="113"/>
      <c r="M3284" s="113"/>
      <c r="N3284" s="31"/>
      <c r="O3284" s="32"/>
      <c r="P3284" s="113"/>
      <c r="Q3284" s="113"/>
      <c r="R3284" s="31"/>
      <c r="S3284" s="32"/>
      <c r="T3284" s="113"/>
      <c r="U3284" s="113"/>
      <c r="V3284" s="31"/>
      <c r="W3284" s="32"/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1366</v>
      </c>
      <c r="B3285" s="111" t="s">
        <v>1536</v>
      </c>
      <c r="C3285" s="112" t="s">
        <v>1537</v>
      </c>
      <c r="D3285" s="21">
        <f t="shared" si="55"/>
        <v>0</v>
      </c>
      <c r="E3285" s="24">
        <f t="shared" si="55"/>
        <v>0</v>
      </c>
      <c r="F3285" s="104"/>
      <c r="G3285" s="104"/>
      <c r="H3285" s="113"/>
      <c r="I3285" s="113"/>
      <c r="J3285" s="31"/>
      <c r="K3285" s="32"/>
      <c r="L3285" s="113"/>
      <c r="M3285" s="113"/>
      <c r="N3285" s="31"/>
      <c r="O3285" s="32"/>
      <c r="P3285" s="113"/>
      <c r="Q3285" s="113"/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1366</v>
      </c>
      <c r="B3286" s="111" t="s">
        <v>1538</v>
      </c>
      <c r="C3286" s="112" t="s">
        <v>1539</v>
      </c>
      <c r="D3286" s="21">
        <f t="shared" si="55"/>
        <v>0</v>
      </c>
      <c r="E3286" s="24">
        <f t="shared" si="55"/>
        <v>0</v>
      </c>
      <c r="F3286" s="104"/>
      <c r="G3286" s="104"/>
      <c r="H3286" s="105"/>
      <c r="I3286" s="105"/>
      <c r="J3286" s="106"/>
      <c r="K3286" s="107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1366</v>
      </c>
      <c r="B3287" s="111" t="s">
        <v>1540</v>
      </c>
      <c r="C3287" s="112" t="s">
        <v>1541</v>
      </c>
      <c r="D3287" s="21">
        <f t="shared" si="55"/>
        <v>0</v>
      </c>
      <c r="E3287" s="24">
        <f t="shared" si="55"/>
        <v>0</v>
      </c>
      <c r="F3287" s="104"/>
      <c r="G3287" s="104"/>
      <c r="H3287" s="105"/>
      <c r="I3287" s="105"/>
      <c r="J3287" s="106"/>
      <c r="K3287" s="107"/>
      <c r="L3287" s="105"/>
      <c r="M3287" s="105"/>
      <c r="N3287" s="106"/>
      <c r="O3287" s="107"/>
      <c r="P3287" s="105"/>
      <c r="Q3287" s="105"/>
      <c r="R3287" s="106"/>
      <c r="S3287" s="107"/>
      <c r="T3287" s="105"/>
      <c r="U3287" s="105"/>
      <c r="V3287" s="106"/>
      <c r="W3287" s="107"/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1366</v>
      </c>
      <c r="B3288" s="111" t="s">
        <v>1542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1366</v>
      </c>
      <c r="B3289" s="111" t="s">
        <v>1543</v>
      </c>
      <c r="C3289" s="112" t="s">
        <v>1544</v>
      </c>
      <c r="D3289" s="21">
        <f t="shared" si="55"/>
        <v>0</v>
      </c>
      <c r="E3289" s="24">
        <f t="shared" si="55"/>
        <v>0</v>
      </c>
      <c r="F3289" s="104"/>
      <c r="G3289" s="104"/>
      <c r="H3289" s="105"/>
      <c r="I3289" s="105"/>
      <c r="J3289" s="106"/>
      <c r="K3289" s="107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1366</v>
      </c>
      <c r="B3290" s="111" t="s">
        <v>1545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1366</v>
      </c>
      <c r="B3291" s="111" t="s">
        <v>1546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1366</v>
      </c>
      <c r="B3292" s="111" t="s">
        <v>1547</v>
      </c>
      <c r="C3292" s="112" t="s">
        <v>1548</v>
      </c>
      <c r="D3292" s="21">
        <f t="shared" si="55"/>
        <v>10250</v>
      </c>
      <c r="E3292" s="24">
        <f t="shared" si="55"/>
        <v>2895</v>
      </c>
      <c r="F3292" s="104">
        <v>1900</v>
      </c>
      <c r="G3292" s="104">
        <v>0</v>
      </c>
      <c r="H3292" s="113">
        <v>2780</v>
      </c>
      <c r="I3292" s="113">
        <v>810</v>
      </c>
      <c r="J3292" s="31">
        <v>2640</v>
      </c>
      <c r="K3292" s="32">
        <v>2085</v>
      </c>
      <c r="L3292" s="113">
        <v>1810</v>
      </c>
      <c r="M3292" s="113">
        <v>0</v>
      </c>
      <c r="N3292" s="31">
        <v>1120</v>
      </c>
      <c r="O3292" s="32">
        <v>0</v>
      </c>
      <c r="P3292" s="113"/>
      <c r="Q3292" s="113"/>
      <c r="R3292" s="31"/>
      <c r="S3292" s="32"/>
      <c r="T3292" s="113"/>
      <c r="U3292" s="113"/>
      <c r="V3292" s="31"/>
      <c r="W3292" s="32"/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1366</v>
      </c>
      <c r="B3293" s="111" t="s">
        <v>1549</v>
      </c>
      <c r="C3293" s="112" t="s">
        <v>1550</v>
      </c>
      <c r="D3293" s="21">
        <f t="shared" si="55"/>
        <v>0</v>
      </c>
      <c r="E3293" s="24">
        <f t="shared" si="55"/>
        <v>0</v>
      </c>
      <c r="F3293" s="104"/>
      <c r="G3293" s="104"/>
      <c r="H3293" s="113"/>
      <c r="I3293" s="113"/>
      <c r="J3293" s="31"/>
      <c r="K3293" s="32"/>
      <c r="L3293" s="113"/>
      <c r="M3293" s="113"/>
      <c r="N3293" s="31"/>
      <c r="O3293" s="32"/>
      <c r="P3293" s="113"/>
      <c r="Q3293" s="113"/>
      <c r="R3293" s="31"/>
      <c r="S3293" s="32"/>
      <c r="T3293" s="113"/>
      <c r="U3293" s="113"/>
      <c r="V3293" s="31"/>
      <c r="W3293" s="32"/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1366</v>
      </c>
      <c r="B3294" s="111" t="s">
        <v>1551</v>
      </c>
      <c r="C3294" s="112" t="s">
        <v>1552</v>
      </c>
      <c r="D3294" s="21">
        <f t="shared" si="55"/>
        <v>0</v>
      </c>
      <c r="E3294" s="24">
        <f t="shared" si="55"/>
        <v>0</v>
      </c>
      <c r="F3294" s="104"/>
      <c r="G3294" s="104"/>
      <c r="H3294" s="113"/>
      <c r="I3294" s="113"/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1366</v>
      </c>
      <c r="B3295" s="111" t="s">
        <v>1553</v>
      </c>
      <c r="C3295" s="112" t="s">
        <v>1554</v>
      </c>
      <c r="D3295" s="21">
        <f t="shared" si="55"/>
        <v>0</v>
      </c>
      <c r="E3295" s="24">
        <f t="shared" si="55"/>
        <v>0</v>
      </c>
      <c r="F3295" s="104"/>
      <c r="G3295" s="104"/>
      <c r="H3295" s="113"/>
      <c r="I3295" s="113"/>
      <c r="J3295" s="31"/>
      <c r="K3295" s="32"/>
      <c r="L3295" s="113"/>
      <c r="M3295" s="113"/>
      <c r="N3295" s="31"/>
      <c r="O3295" s="32"/>
      <c r="P3295" s="113"/>
      <c r="Q3295" s="113"/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1366</v>
      </c>
      <c r="B3296" s="111" t="s">
        <v>1555</v>
      </c>
      <c r="C3296" s="112" t="s">
        <v>1556</v>
      </c>
      <c r="D3296" s="21">
        <f t="shared" si="55"/>
        <v>0</v>
      </c>
      <c r="E3296" s="24">
        <f t="shared" si="55"/>
        <v>0</v>
      </c>
      <c r="F3296" s="104"/>
      <c r="G3296" s="104"/>
      <c r="H3296" s="113"/>
      <c r="I3296" s="113"/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1366</v>
      </c>
      <c r="B3297" s="111" t="s">
        <v>1557</v>
      </c>
      <c r="C3297" s="112" t="s">
        <v>1558</v>
      </c>
      <c r="D3297" s="21">
        <f t="shared" si="55"/>
        <v>0</v>
      </c>
      <c r="E3297" s="24">
        <f t="shared" si="55"/>
        <v>0</v>
      </c>
      <c r="F3297" s="104"/>
      <c r="G3297" s="104"/>
      <c r="H3297" s="113"/>
      <c r="I3297" s="113"/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1366</v>
      </c>
      <c r="B3298" s="111" t="s">
        <v>1559</v>
      </c>
      <c r="C3298" s="112" t="s">
        <v>69</v>
      </c>
      <c r="D3298" s="21">
        <f t="shared" si="55"/>
        <v>0</v>
      </c>
      <c r="E3298" s="24">
        <f t="shared" si="55"/>
        <v>0</v>
      </c>
      <c r="F3298" s="104"/>
      <c r="G3298" s="104"/>
      <c r="H3298" s="105"/>
      <c r="I3298" s="105"/>
      <c r="J3298" s="106"/>
      <c r="K3298" s="107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1366</v>
      </c>
      <c r="B3299" s="111" t="s">
        <v>1560</v>
      </c>
      <c r="C3299" s="112" t="s">
        <v>1561</v>
      </c>
      <c r="D3299" s="21">
        <f t="shared" si="55"/>
        <v>0</v>
      </c>
      <c r="E3299" s="24">
        <f t="shared" si="55"/>
        <v>0</v>
      </c>
      <c r="F3299" s="104"/>
      <c r="G3299" s="104"/>
      <c r="H3299" s="105"/>
      <c r="I3299" s="105"/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1366</v>
      </c>
      <c r="B3300" s="111" t="s">
        <v>1562</v>
      </c>
      <c r="C3300" s="112" t="s">
        <v>1563</v>
      </c>
      <c r="D3300" s="21">
        <f t="shared" si="55"/>
        <v>0</v>
      </c>
      <c r="E3300" s="24">
        <f t="shared" si="55"/>
        <v>0</v>
      </c>
      <c r="F3300" s="104"/>
      <c r="G3300" s="104"/>
      <c r="H3300" s="113"/>
      <c r="I3300" s="113"/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1366</v>
      </c>
      <c r="B3301" s="111" t="s">
        <v>1564</v>
      </c>
      <c r="C3301" s="112" t="s">
        <v>1565</v>
      </c>
      <c r="D3301" s="21">
        <f t="shared" si="55"/>
        <v>39979</v>
      </c>
      <c r="E3301" s="24">
        <f t="shared" si="55"/>
        <v>22559</v>
      </c>
      <c r="F3301" s="104">
        <v>2050</v>
      </c>
      <c r="G3301" s="104">
        <v>0</v>
      </c>
      <c r="H3301" s="105">
        <v>16999</v>
      </c>
      <c r="I3301" s="105">
        <v>11710</v>
      </c>
      <c r="J3301" s="106">
        <v>3860</v>
      </c>
      <c r="K3301" s="107">
        <v>6160</v>
      </c>
      <c r="L3301" s="105">
        <v>10780</v>
      </c>
      <c r="M3301" s="105">
        <v>4689</v>
      </c>
      <c r="N3301" s="106">
        <v>6290</v>
      </c>
      <c r="O3301" s="107">
        <v>0</v>
      </c>
      <c r="P3301" s="113"/>
      <c r="Q3301" s="113"/>
      <c r="R3301" s="106"/>
      <c r="S3301" s="107"/>
      <c r="T3301" s="105"/>
      <c r="U3301" s="105"/>
      <c r="V3301" s="106"/>
      <c r="W3301" s="107"/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1366</v>
      </c>
      <c r="B3302" s="111" t="s">
        <v>1566</v>
      </c>
      <c r="C3302" s="112" t="s">
        <v>1567</v>
      </c>
      <c r="D3302" s="21">
        <f t="shared" si="55"/>
        <v>0</v>
      </c>
      <c r="E3302" s="24">
        <f t="shared" si="55"/>
        <v>0</v>
      </c>
      <c r="F3302" s="104"/>
      <c r="G3302" s="104"/>
      <c r="H3302" s="105"/>
      <c r="I3302" s="105"/>
      <c r="J3302" s="106"/>
      <c r="K3302" s="107"/>
      <c r="L3302" s="105"/>
      <c r="M3302" s="105"/>
      <c r="N3302" s="106"/>
      <c r="O3302" s="107"/>
      <c r="P3302" s="105"/>
      <c r="Q3302" s="105"/>
      <c r="R3302" s="106"/>
      <c r="S3302" s="107"/>
      <c r="T3302" s="105"/>
      <c r="U3302" s="105"/>
      <c r="V3302" s="106"/>
      <c r="W3302" s="107"/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1366</v>
      </c>
      <c r="B3303" s="111" t="s">
        <v>1568</v>
      </c>
      <c r="C3303" s="112" t="s">
        <v>1569</v>
      </c>
      <c r="D3303" s="21">
        <f t="shared" si="55"/>
        <v>338081</v>
      </c>
      <c r="E3303" s="24">
        <f t="shared" si="55"/>
        <v>302251</v>
      </c>
      <c r="F3303" s="104">
        <v>80365</v>
      </c>
      <c r="G3303" s="104">
        <v>27685</v>
      </c>
      <c r="H3303" s="113">
        <v>78016</v>
      </c>
      <c r="I3303" s="113">
        <v>0</v>
      </c>
      <c r="J3303" s="31">
        <v>60000</v>
      </c>
      <c r="K3303" s="32">
        <v>0</v>
      </c>
      <c r="L3303" s="113">
        <v>64800</v>
      </c>
      <c r="M3303" s="113">
        <v>230836</v>
      </c>
      <c r="N3303" s="31">
        <v>54900</v>
      </c>
      <c r="O3303" s="32">
        <v>43730</v>
      </c>
      <c r="P3303" s="105"/>
      <c r="Q3303" s="105"/>
      <c r="R3303" s="31"/>
      <c r="S3303" s="32"/>
      <c r="T3303" s="113"/>
      <c r="U3303" s="113"/>
      <c r="V3303" s="31"/>
      <c r="W3303" s="32"/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1366</v>
      </c>
      <c r="B3304" s="111" t="s">
        <v>1570</v>
      </c>
      <c r="C3304" s="112" t="s">
        <v>1571</v>
      </c>
      <c r="D3304" s="21">
        <f t="shared" si="55"/>
        <v>0</v>
      </c>
      <c r="E3304" s="24">
        <f t="shared" si="55"/>
        <v>0</v>
      </c>
      <c r="F3304" s="104"/>
      <c r="G3304" s="104"/>
      <c r="H3304" s="113"/>
      <c r="I3304" s="113"/>
      <c r="J3304" s="31"/>
      <c r="K3304" s="32"/>
      <c r="L3304" s="113"/>
      <c r="M3304" s="113"/>
      <c r="N3304" s="31"/>
      <c r="O3304" s="32"/>
      <c r="P3304" s="113"/>
      <c r="Q3304" s="113"/>
      <c r="R3304" s="31"/>
      <c r="S3304" s="32"/>
      <c r="T3304" s="113"/>
      <c r="U3304" s="113"/>
      <c r="V3304" s="31"/>
      <c r="W3304" s="32"/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1366</v>
      </c>
      <c r="B3305" s="111" t="s">
        <v>1572</v>
      </c>
      <c r="C3305" s="112" t="s">
        <v>1573</v>
      </c>
      <c r="D3305" s="21">
        <f t="shared" si="55"/>
        <v>0</v>
      </c>
      <c r="E3305" s="24">
        <f t="shared" si="55"/>
        <v>0</v>
      </c>
      <c r="F3305" s="104"/>
      <c r="G3305" s="104"/>
      <c r="H3305" s="105"/>
      <c r="I3305" s="105"/>
      <c r="J3305" s="106"/>
      <c r="K3305" s="107"/>
      <c r="L3305" s="105"/>
      <c r="M3305" s="105"/>
      <c r="N3305" s="106"/>
      <c r="O3305" s="107"/>
      <c r="P3305" s="113"/>
      <c r="Q3305" s="113"/>
      <c r="R3305" s="106"/>
      <c r="S3305" s="107"/>
      <c r="T3305" s="105"/>
      <c r="U3305" s="105"/>
      <c r="V3305" s="106"/>
      <c r="W3305" s="107"/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1366</v>
      </c>
      <c r="B3306" s="111" t="s">
        <v>1574</v>
      </c>
      <c r="C3306" s="112" t="s">
        <v>1575</v>
      </c>
      <c r="D3306" s="21">
        <f t="shared" si="55"/>
        <v>0</v>
      </c>
      <c r="E3306" s="24">
        <f t="shared" si="55"/>
        <v>0</v>
      </c>
      <c r="F3306" s="104"/>
      <c r="G3306" s="104"/>
      <c r="H3306" s="113"/>
      <c r="I3306" s="113"/>
      <c r="J3306" s="31"/>
      <c r="K3306" s="32"/>
      <c r="L3306" s="113"/>
      <c r="M3306" s="113"/>
      <c r="N3306" s="31"/>
      <c r="O3306" s="32"/>
      <c r="P3306" s="105"/>
      <c r="Q3306" s="105"/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1366</v>
      </c>
      <c r="B3307" s="111" t="s">
        <v>41</v>
      </c>
      <c r="C3307" s="112" t="s">
        <v>1576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1366</v>
      </c>
      <c r="B3308" s="111" t="s">
        <v>42</v>
      </c>
      <c r="C3308" s="112" t="s">
        <v>1577</v>
      </c>
      <c r="D3308" s="21">
        <f t="shared" si="55"/>
        <v>11288</v>
      </c>
      <c r="E3308" s="24">
        <f t="shared" si="55"/>
        <v>12207</v>
      </c>
      <c r="F3308" s="104">
        <v>0</v>
      </c>
      <c r="G3308" s="104">
        <v>0</v>
      </c>
      <c r="H3308" s="113">
        <v>0</v>
      </c>
      <c r="I3308" s="113">
        <v>12207</v>
      </c>
      <c r="J3308" s="31">
        <v>0</v>
      </c>
      <c r="K3308" s="32">
        <v>0</v>
      </c>
      <c r="L3308" s="113">
        <v>11288</v>
      </c>
      <c r="M3308" s="113">
        <v>0</v>
      </c>
      <c r="N3308" s="31">
        <v>0</v>
      </c>
      <c r="O3308" s="32">
        <v>0</v>
      </c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1366</v>
      </c>
      <c r="B3309" s="111" t="s">
        <v>43</v>
      </c>
      <c r="C3309" s="112" t="s">
        <v>44</v>
      </c>
      <c r="D3309" s="21">
        <f t="shared" si="55"/>
        <v>0</v>
      </c>
      <c r="E3309" s="24">
        <f t="shared" si="55"/>
        <v>0</v>
      </c>
      <c r="F3309" s="104"/>
      <c r="G3309" s="104"/>
      <c r="H3309" s="113"/>
      <c r="I3309" s="113"/>
      <c r="J3309" s="31"/>
      <c r="K3309" s="32"/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1366</v>
      </c>
      <c r="B3310" s="111" t="s">
        <v>45</v>
      </c>
      <c r="C3310" s="112" t="s">
        <v>1578</v>
      </c>
      <c r="D3310" s="21">
        <f t="shared" si="55"/>
        <v>0</v>
      </c>
      <c r="E3310" s="24">
        <f t="shared" si="55"/>
        <v>0</v>
      </c>
      <c r="F3310" s="104"/>
      <c r="G3310" s="104"/>
      <c r="H3310" s="105"/>
      <c r="I3310" s="105"/>
      <c r="J3310" s="106"/>
      <c r="K3310" s="107"/>
      <c r="L3310" s="105"/>
      <c r="M3310" s="105"/>
      <c r="N3310" s="106"/>
      <c r="O3310" s="107"/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1366</v>
      </c>
      <c r="B3311" s="111" t="s">
        <v>46</v>
      </c>
      <c r="C3311" s="112" t="s">
        <v>1579</v>
      </c>
      <c r="D3311" s="21">
        <f t="shared" si="55"/>
        <v>0</v>
      </c>
      <c r="E3311" s="24">
        <f t="shared" si="55"/>
        <v>0</v>
      </c>
      <c r="F3311" s="104"/>
      <c r="G3311" s="104"/>
      <c r="H3311" s="105"/>
      <c r="I3311" s="105"/>
      <c r="J3311" s="106"/>
      <c r="K3311" s="107"/>
      <c r="L3311" s="105"/>
      <c r="M3311" s="105"/>
      <c r="N3311" s="106"/>
      <c r="O3311" s="107"/>
      <c r="P3311" s="105"/>
      <c r="Q3311" s="105"/>
      <c r="R3311" s="106"/>
      <c r="S3311" s="107"/>
      <c r="T3311" s="105"/>
      <c r="U3311" s="105"/>
      <c r="V3311" s="106"/>
      <c r="W3311" s="107"/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1366</v>
      </c>
      <c r="B3312" s="111" t="s">
        <v>47</v>
      </c>
      <c r="C3312" s="112" t="s">
        <v>1580</v>
      </c>
      <c r="D3312" s="21">
        <f t="shared" si="55"/>
        <v>14435</v>
      </c>
      <c r="E3312" s="24">
        <f t="shared" si="55"/>
        <v>9120</v>
      </c>
      <c r="F3312" s="104">
        <v>1950</v>
      </c>
      <c r="G3312" s="104">
        <v>0</v>
      </c>
      <c r="H3312" s="113">
        <v>895</v>
      </c>
      <c r="I3312" s="113">
        <v>0</v>
      </c>
      <c r="J3312" s="31">
        <v>650</v>
      </c>
      <c r="K3312" s="32">
        <v>0</v>
      </c>
      <c r="L3312" s="113">
        <v>1300</v>
      </c>
      <c r="M3312" s="113">
        <v>0</v>
      </c>
      <c r="N3312" s="31">
        <v>9640</v>
      </c>
      <c r="O3312" s="32">
        <v>9120</v>
      </c>
      <c r="P3312" s="105"/>
      <c r="Q3312" s="105"/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1366</v>
      </c>
      <c r="B3313" s="111" t="s">
        <v>48</v>
      </c>
      <c r="C3313" s="112" t="s">
        <v>1581</v>
      </c>
      <c r="D3313" s="21">
        <f t="shared" si="55"/>
        <v>0</v>
      </c>
      <c r="E3313" s="24">
        <f t="shared" si="55"/>
        <v>0</v>
      </c>
      <c r="F3313" s="104"/>
      <c r="G3313" s="104"/>
      <c r="H3313" s="113"/>
      <c r="I3313" s="113"/>
      <c r="J3313" s="31"/>
      <c r="K3313" s="32"/>
      <c r="L3313" s="113"/>
      <c r="M3313" s="113"/>
      <c r="N3313" s="31"/>
      <c r="O3313" s="32"/>
      <c r="P3313" s="113"/>
      <c r="Q3313" s="113"/>
      <c r="R3313" s="31"/>
      <c r="S3313" s="32"/>
      <c r="T3313" s="113"/>
      <c r="U3313" s="113"/>
      <c r="V3313" s="31"/>
      <c r="W3313" s="32"/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1366</v>
      </c>
      <c r="B3314" s="111" t="s">
        <v>49</v>
      </c>
      <c r="C3314" s="112" t="s">
        <v>1582</v>
      </c>
      <c r="D3314" s="21">
        <f t="shared" si="55"/>
        <v>0</v>
      </c>
      <c r="E3314" s="24">
        <f t="shared" si="55"/>
        <v>0</v>
      </c>
      <c r="F3314" s="104"/>
      <c r="G3314" s="104"/>
      <c r="H3314" s="105"/>
      <c r="I3314" s="105"/>
      <c r="J3314" s="106"/>
      <c r="K3314" s="107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1366</v>
      </c>
      <c r="B3315" s="111" t="s">
        <v>50</v>
      </c>
      <c r="C3315" s="112" t="s">
        <v>1583</v>
      </c>
      <c r="D3315" s="21">
        <f t="shared" si="55"/>
        <v>0</v>
      </c>
      <c r="E3315" s="24">
        <f t="shared" si="55"/>
        <v>0</v>
      </c>
      <c r="F3315" s="104"/>
      <c r="G3315" s="104"/>
      <c r="H3315" s="113"/>
      <c r="I3315" s="113"/>
      <c r="J3315" s="31"/>
      <c r="K3315" s="32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1366</v>
      </c>
      <c r="B3316" s="111" t="s">
        <v>1584</v>
      </c>
      <c r="C3316" s="112" t="s">
        <v>1585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1366</v>
      </c>
      <c r="B3317" s="111" t="s">
        <v>51</v>
      </c>
      <c r="C3317" s="112" t="s">
        <v>1586</v>
      </c>
      <c r="D3317" s="21">
        <f t="shared" si="55"/>
        <v>462312.75</v>
      </c>
      <c r="E3317" s="24">
        <f t="shared" si="55"/>
        <v>469300</v>
      </c>
      <c r="F3317" s="104">
        <v>89340.85</v>
      </c>
      <c r="G3317" s="104">
        <v>91145.85</v>
      </c>
      <c r="H3317" s="113">
        <v>91145.85</v>
      </c>
      <c r="I3317" s="113">
        <v>93017.35</v>
      </c>
      <c r="J3317" s="31">
        <v>93017.35</v>
      </c>
      <c r="K3317" s="32">
        <v>93544.6</v>
      </c>
      <c r="L3317" s="113">
        <v>93544.6</v>
      </c>
      <c r="M3317" s="113">
        <v>95264.1</v>
      </c>
      <c r="N3317" s="31">
        <v>95264.1</v>
      </c>
      <c r="O3317" s="32">
        <v>96328.1</v>
      </c>
      <c r="P3317" s="113"/>
      <c r="Q3317" s="113"/>
      <c r="R3317" s="31"/>
      <c r="S3317" s="32"/>
      <c r="T3317" s="113"/>
      <c r="U3317" s="113"/>
      <c r="V3317" s="31"/>
      <c r="W3317" s="32"/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1366</v>
      </c>
      <c r="B3318" s="111" t="s">
        <v>52</v>
      </c>
      <c r="C3318" s="112" t="s">
        <v>1587</v>
      </c>
      <c r="D3318" s="21">
        <f t="shared" si="55"/>
        <v>0</v>
      </c>
      <c r="E3318" s="24">
        <f t="shared" si="55"/>
        <v>0</v>
      </c>
      <c r="F3318" s="104"/>
      <c r="G3318" s="104"/>
      <c r="H3318" s="113"/>
      <c r="I3318" s="113"/>
      <c r="J3318" s="31"/>
      <c r="K3318" s="32"/>
      <c r="L3318" s="113"/>
      <c r="M3318" s="113"/>
      <c r="N3318" s="31"/>
      <c r="O3318" s="32"/>
      <c r="P3318" s="113"/>
      <c r="Q3318" s="113"/>
      <c r="R3318" s="31"/>
      <c r="S3318" s="32"/>
      <c r="T3318" s="113"/>
      <c r="U3318" s="113"/>
      <c r="V3318" s="31"/>
      <c r="W3318" s="32"/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1366</v>
      </c>
      <c r="B3319" s="111" t="s">
        <v>1723</v>
      </c>
      <c r="C3319" s="112" t="s">
        <v>1588</v>
      </c>
      <c r="D3319" s="21">
        <f t="shared" si="55"/>
        <v>0</v>
      </c>
      <c r="E3319" s="24">
        <f t="shared" si="55"/>
        <v>0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1366</v>
      </c>
      <c r="B3320" s="111" t="s">
        <v>1724</v>
      </c>
      <c r="C3320" s="112" t="s">
        <v>1689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1366</v>
      </c>
      <c r="B3321" s="111" t="s">
        <v>53</v>
      </c>
      <c r="C3321" s="112" t="s">
        <v>1589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1366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1366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1366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1366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1366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1366</v>
      </c>
      <c r="B3327" s="111" t="s">
        <v>76</v>
      </c>
      <c r="C3327" s="112" t="s">
        <v>77</v>
      </c>
      <c r="D3327" s="21">
        <f t="shared" si="55"/>
        <v>522044.5</v>
      </c>
      <c r="E3327" s="24">
        <f t="shared" si="55"/>
        <v>302221.61</v>
      </c>
      <c r="F3327" s="104">
        <v>5778</v>
      </c>
      <c r="G3327" s="104">
        <v>4494</v>
      </c>
      <c r="H3327" s="113">
        <v>284512.5</v>
      </c>
      <c r="I3327" s="113">
        <v>90900</v>
      </c>
      <c r="J3327" s="31">
        <v>69120</v>
      </c>
      <c r="K3327" s="32">
        <v>120371.3</v>
      </c>
      <c r="L3327" s="113">
        <v>118725</v>
      </c>
      <c r="M3327" s="113">
        <v>72183.5</v>
      </c>
      <c r="N3327" s="31">
        <v>43909</v>
      </c>
      <c r="O3327" s="32">
        <v>14272.81</v>
      </c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1366</v>
      </c>
      <c r="B3328" s="111" t="s">
        <v>78</v>
      </c>
      <c r="C3328" s="112" t="s">
        <v>79</v>
      </c>
      <c r="D3328" s="21">
        <f t="shared" si="55"/>
        <v>302221.61</v>
      </c>
      <c r="E3328" s="24">
        <f t="shared" si="55"/>
        <v>293726.8</v>
      </c>
      <c r="F3328" s="104">
        <v>4494</v>
      </c>
      <c r="G3328" s="104">
        <v>10272</v>
      </c>
      <c r="H3328" s="105">
        <v>90900</v>
      </c>
      <c r="I3328" s="105">
        <v>0</v>
      </c>
      <c r="J3328" s="106">
        <v>120371.3</v>
      </c>
      <c r="K3328" s="107">
        <v>211271.3</v>
      </c>
      <c r="L3328" s="105">
        <v>72183.5</v>
      </c>
      <c r="M3328" s="105">
        <v>72183.5</v>
      </c>
      <c r="N3328" s="106">
        <v>14272.81</v>
      </c>
      <c r="O3328" s="107">
        <v>0</v>
      </c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1366</v>
      </c>
      <c r="B3329" s="111" t="s">
        <v>80</v>
      </c>
      <c r="C3329" s="112" t="s">
        <v>81</v>
      </c>
      <c r="D3329" s="21">
        <f t="shared" si="55"/>
        <v>575060</v>
      </c>
      <c r="E3329" s="24">
        <f t="shared" si="55"/>
        <v>813760</v>
      </c>
      <c r="F3329" s="104">
        <v>73360</v>
      </c>
      <c r="G3329" s="104">
        <v>415980</v>
      </c>
      <c r="H3329" s="105">
        <v>0</v>
      </c>
      <c r="I3329" s="105">
        <v>0</v>
      </c>
      <c r="J3329" s="106">
        <v>280500</v>
      </c>
      <c r="K3329" s="107">
        <v>0</v>
      </c>
      <c r="L3329" s="105">
        <v>221200</v>
      </c>
      <c r="M3329" s="105">
        <v>397780</v>
      </c>
      <c r="N3329" s="106">
        <v>0</v>
      </c>
      <c r="O3329" s="107">
        <v>0</v>
      </c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1366</v>
      </c>
      <c r="B3330" s="111" t="s">
        <v>82</v>
      </c>
      <c r="C3330" s="112" t="s">
        <v>83</v>
      </c>
      <c r="D3330" s="21">
        <f t="shared" si="55"/>
        <v>383179.86</v>
      </c>
      <c r="E3330" s="24">
        <f t="shared" si="55"/>
        <v>284821.17000000004</v>
      </c>
      <c r="F3330" s="104">
        <v>55677.33</v>
      </c>
      <c r="G3330" s="104">
        <v>62142.69</v>
      </c>
      <c r="H3330" s="113">
        <v>44605.14</v>
      </c>
      <c r="I3330" s="113">
        <v>43500.02</v>
      </c>
      <c r="J3330" s="31">
        <v>118985.61</v>
      </c>
      <c r="K3330" s="32">
        <v>57337.79</v>
      </c>
      <c r="L3330" s="113">
        <v>75329.78</v>
      </c>
      <c r="M3330" s="113">
        <v>78636.58</v>
      </c>
      <c r="N3330" s="31">
        <v>88582</v>
      </c>
      <c r="O3330" s="32">
        <v>43204.09</v>
      </c>
      <c r="P3330" s="105"/>
      <c r="Q3330" s="105"/>
      <c r="R3330" s="31"/>
      <c r="S3330" s="32"/>
      <c r="T3330" s="113"/>
      <c r="U3330" s="113"/>
      <c r="V3330" s="31"/>
      <c r="W3330" s="32"/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1366</v>
      </c>
      <c r="B3331" s="111" t="s">
        <v>84</v>
      </c>
      <c r="C3331" s="112" t="s">
        <v>85</v>
      </c>
      <c r="D3331" s="21">
        <f t="shared" si="55"/>
        <v>14760</v>
      </c>
      <c r="E3331" s="24">
        <f t="shared" si="55"/>
        <v>14760</v>
      </c>
      <c r="F3331" s="104"/>
      <c r="G3331" s="104"/>
      <c r="H3331" s="105">
        <v>12080</v>
      </c>
      <c r="I3331" s="105">
        <v>12080</v>
      </c>
      <c r="J3331" s="106">
        <v>2680</v>
      </c>
      <c r="K3331" s="107">
        <v>2680</v>
      </c>
      <c r="L3331" s="105"/>
      <c r="M3331" s="105"/>
      <c r="N3331" s="106"/>
      <c r="O3331" s="107"/>
      <c r="P3331" s="113"/>
      <c r="Q3331" s="113"/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1366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136618.34</v>
      </c>
      <c r="E3332" s="24">
        <f t="shared" si="56"/>
        <v>88852.18</v>
      </c>
      <c r="F3332" s="104">
        <v>10524.67</v>
      </c>
      <c r="G3332" s="104">
        <v>13724.31</v>
      </c>
      <c r="H3332" s="113">
        <v>42991.72</v>
      </c>
      <c r="I3332" s="113">
        <v>30490.52</v>
      </c>
      <c r="J3332" s="31">
        <v>50051.040000000001</v>
      </c>
      <c r="K3332" s="32">
        <v>25183.42</v>
      </c>
      <c r="L3332" s="113">
        <v>8477.01</v>
      </c>
      <c r="M3332" s="113">
        <v>525.42999999999995</v>
      </c>
      <c r="N3332" s="31">
        <v>24573.9</v>
      </c>
      <c r="O3332" s="32">
        <v>18928.5</v>
      </c>
      <c r="P3332" s="105"/>
      <c r="Q3332" s="105"/>
      <c r="R3332" s="31"/>
      <c r="S3332" s="32"/>
      <c r="T3332" s="113"/>
      <c r="U3332" s="113"/>
      <c r="V3332" s="31"/>
      <c r="W3332" s="32"/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1366</v>
      </c>
      <c r="B3333" s="111" t="s">
        <v>88</v>
      </c>
      <c r="C3333" s="112" t="s">
        <v>89</v>
      </c>
      <c r="D3333" s="21">
        <f t="shared" si="56"/>
        <v>4096</v>
      </c>
      <c r="E3333" s="24">
        <f t="shared" si="56"/>
        <v>7555.5</v>
      </c>
      <c r="F3333" s="104">
        <v>0</v>
      </c>
      <c r="G3333" s="104">
        <v>4048</v>
      </c>
      <c r="H3333" s="113">
        <v>0</v>
      </c>
      <c r="I3333" s="113">
        <v>450</v>
      </c>
      <c r="J3333" s="31">
        <v>4096</v>
      </c>
      <c r="K3333" s="32">
        <v>1662</v>
      </c>
      <c r="L3333" s="113">
        <v>0</v>
      </c>
      <c r="M3333" s="113">
        <v>1145.5</v>
      </c>
      <c r="N3333" s="31">
        <v>0</v>
      </c>
      <c r="O3333" s="32">
        <v>250</v>
      </c>
      <c r="P3333" s="113"/>
      <c r="Q3333" s="113"/>
      <c r="R3333" s="31"/>
      <c r="S3333" s="32"/>
      <c r="T3333" s="113"/>
      <c r="U3333" s="113"/>
      <c r="V3333" s="31"/>
      <c r="W3333" s="32"/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1366</v>
      </c>
      <c r="B3334" s="111" t="s">
        <v>90</v>
      </c>
      <c r="C3334" s="112" t="s">
        <v>91</v>
      </c>
      <c r="D3334" s="21">
        <f t="shared" si="56"/>
        <v>0</v>
      </c>
      <c r="E3334" s="24">
        <f t="shared" si="56"/>
        <v>0</v>
      </c>
      <c r="F3334" s="104"/>
      <c r="G3334" s="104"/>
      <c r="H3334" s="113"/>
      <c r="I3334" s="113"/>
      <c r="J3334" s="31"/>
      <c r="K3334" s="32"/>
      <c r="L3334" s="113"/>
      <c r="M3334" s="113"/>
      <c r="N3334" s="31"/>
      <c r="O3334" s="32"/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1366</v>
      </c>
      <c r="B3335" s="111" t="s">
        <v>92</v>
      </c>
      <c r="C3335" s="112" t="s">
        <v>93</v>
      </c>
      <c r="D3335" s="21">
        <f t="shared" si="56"/>
        <v>0</v>
      </c>
      <c r="E3335" s="24">
        <f t="shared" si="56"/>
        <v>0</v>
      </c>
      <c r="F3335" s="104"/>
      <c r="G3335" s="104"/>
      <c r="H3335" s="105"/>
      <c r="I3335" s="105"/>
      <c r="J3335" s="106"/>
      <c r="K3335" s="107"/>
      <c r="L3335" s="105"/>
      <c r="M3335" s="105"/>
      <c r="N3335" s="106"/>
      <c r="O3335" s="107"/>
      <c r="P3335" s="113"/>
      <c r="Q3335" s="113"/>
      <c r="R3335" s="106"/>
      <c r="S3335" s="107"/>
      <c r="T3335" s="105"/>
      <c r="U3335" s="105"/>
      <c r="V3335" s="106"/>
      <c r="W3335" s="107"/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1366</v>
      </c>
      <c r="B3336" s="111" t="s">
        <v>94</v>
      </c>
      <c r="C3336" s="112" t="s">
        <v>95</v>
      </c>
      <c r="D3336" s="21">
        <f t="shared" si="56"/>
        <v>0</v>
      </c>
      <c r="E3336" s="24">
        <f t="shared" si="56"/>
        <v>0</v>
      </c>
      <c r="F3336" s="104"/>
      <c r="G3336" s="104"/>
      <c r="H3336" s="113"/>
      <c r="I3336" s="113"/>
      <c r="J3336" s="31"/>
      <c r="K3336" s="32"/>
      <c r="L3336" s="113"/>
      <c r="M3336" s="113"/>
      <c r="N3336" s="31"/>
      <c r="O3336" s="32"/>
      <c r="P3336" s="105"/>
      <c r="Q3336" s="105"/>
      <c r="R3336" s="31"/>
      <c r="S3336" s="32"/>
      <c r="T3336" s="113"/>
      <c r="U3336" s="113"/>
      <c r="V3336" s="31"/>
      <c r="W3336" s="32"/>
      <c r="X3336" s="113"/>
      <c r="Y3336" s="113"/>
      <c r="Z3336" s="31"/>
      <c r="AA3336" s="32"/>
      <c r="AB3336" s="113"/>
      <c r="AC3336" s="113"/>
      <c r="AD3336" s="33" t="s">
        <v>1411</v>
      </c>
      <c r="AE3336" s="19" t="s">
        <v>1434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1366</v>
      </c>
      <c r="B3337" s="111" t="s">
        <v>96</v>
      </c>
      <c r="C3337" s="112" t="s">
        <v>97</v>
      </c>
      <c r="D3337" s="21">
        <f t="shared" si="56"/>
        <v>0</v>
      </c>
      <c r="E3337" s="24">
        <f t="shared" si="56"/>
        <v>0</v>
      </c>
      <c r="F3337" s="104"/>
      <c r="G3337" s="104"/>
      <c r="H3337" s="105"/>
      <c r="I3337" s="105"/>
      <c r="J3337" s="106"/>
      <c r="K3337" s="107"/>
      <c r="L3337" s="105"/>
      <c r="M3337" s="105"/>
      <c r="N3337" s="106"/>
      <c r="O3337" s="107"/>
      <c r="P3337" s="113"/>
      <c r="Q3337" s="113"/>
      <c r="R3337" s="106"/>
      <c r="S3337" s="107"/>
      <c r="T3337" s="105"/>
      <c r="U3337" s="105"/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1412</v>
      </c>
      <c r="AE3337" s="19" t="s">
        <v>1434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1366</v>
      </c>
      <c r="B3338" s="111" t="s">
        <v>98</v>
      </c>
      <c r="C3338" s="112" t="s">
        <v>99</v>
      </c>
      <c r="D3338" s="21">
        <f t="shared" si="56"/>
        <v>92317.5</v>
      </c>
      <c r="E3338" s="24">
        <f t="shared" si="56"/>
        <v>58470.7</v>
      </c>
      <c r="F3338" s="104">
        <v>15812.5</v>
      </c>
      <c r="G3338" s="104">
        <v>10994.7</v>
      </c>
      <c r="H3338" s="113">
        <v>12056</v>
      </c>
      <c r="I3338" s="113">
        <v>11055</v>
      </c>
      <c r="J3338" s="31">
        <v>54806</v>
      </c>
      <c r="K3338" s="32">
        <v>14963</v>
      </c>
      <c r="L3338" s="113">
        <v>5223</v>
      </c>
      <c r="M3338" s="113">
        <v>15901</v>
      </c>
      <c r="N3338" s="31">
        <v>4420</v>
      </c>
      <c r="O3338" s="32">
        <v>5557</v>
      </c>
      <c r="P3338" s="105"/>
      <c r="Q3338" s="105"/>
      <c r="R3338" s="31"/>
      <c r="S3338" s="32"/>
      <c r="T3338" s="113"/>
      <c r="U3338" s="113"/>
      <c r="V3338" s="31"/>
      <c r="W3338" s="32"/>
      <c r="X3338" s="113"/>
      <c r="Y3338" s="113"/>
      <c r="Z3338" s="31"/>
      <c r="AA3338" s="32"/>
      <c r="AB3338" s="113"/>
      <c r="AC3338" s="113"/>
      <c r="AD3338" s="33" t="s">
        <v>1413</v>
      </c>
      <c r="AE3338" s="19" t="s">
        <v>1434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1366</v>
      </c>
      <c r="B3339" s="111" t="s">
        <v>100</v>
      </c>
      <c r="C3339" s="112" t="s">
        <v>101</v>
      </c>
      <c r="D3339" s="21">
        <f t="shared" si="56"/>
        <v>0</v>
      </c>
      <c r="E3339" s="24">
        <f t="shared" si="56"/>
        <v>0</v>
      </c>
      <c r="F3339" s="104"/>
      <c r="G3339" s="104"/>
      <c r="H3339" s="113"/>
      <c r="I3339" s="113"/>
      <c r="J3339" s="31"/>
      <c r="K3339" s="32"/>
      <c r="L3339" s="113"/>
      <c r="M3339" s="113"/>
      <c r="N3339" s="31"/>
      <c r="O3339" s="32"/>
      <c r="P3339" s="113"/>
      <c r="Q3339" s="113"/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1414</v>
      </c>
      <c r="AE3339" s="19" t="s">
        <v>1434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1366</v>
      </c>
      <c r="B3340" s="111" t="s">
        <v>102</v>
      </c>
      <c r="C3340" s="112" t="s">
        <v>103</v>
      </c>
      <c r="D3340" s="21">
        <f t="shared" si="56"/>
        <v>46078.600000000006</v>
      </c>
      <c r="E3340" s="24">
        <f t="shared" si="56"/>
        <v>46078.600000000006</v>
      </c>
      <c r="F3340" s="104">
        <v>6720</v>
      </c>
      <c r="G3340" s="104">
        <v>6720</v>
      </c>
      <c r="H3340" s="113">
        <v>13041.2</v>
      </c>
      <c r="I3340" s="113">
        <v>13041.2</v>
      </c>
      <c r="J3340" s="31">
        <v>8487.2000000000007</v>
      </c>
      <c r="K3340" s="32">
        <v>8487.2000000000007</v>
      </c>
      <c r="L3340" s="113">
        <v>9430</v>
      </c>
      <c r="M3340" s="113">
        <v>9430</v>
      </c>
      <c r="N3340" s="31">
        <v>8400.2000000000007</v>
      </c>
      <c r="O3340" s="32">
        <v>8400.2000000000007</v>
      </c>
      <c r="P3340" s="113"/>
      <c r="Q3340" s="113"/>
      <c r="R3340" s="31"/>
      <c r="S3340" s="32"/>
      <c r="T3340" s="113"/>
      <c r="U3340" s="113"/>
      <c r="V3340" s="31"/>
      <c r="W3340" s="32"/>
      <c r="X3340" s="113"/>
      <c r="Y3340" s="113"/>
      <c r="Z3340" s="31"/>
      <c r="AA3340" s="32"/>
      <c r="AB3340" s="113"/>
      <c r="AC3340" s="113"/>
      <c r="AD3340" s="33" t="s">
        <v>1415</v>
      </c>
      <c r="AE3340" s="19" t="s">
        <v>1434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1366</v>
      </c>
      <c r="B3341" s="111" t="s">
        <v>104</v>
      </c>
      <c r="C3341" s="112" t="s">
        <v>105</v>
      </c>
      <c r="D3341" s="21">
        <f t="shared" si="56"/>
        <v>7890</v>
      </c>
      <c r="E3341" s="24">
        <f t="shared" si="56"/>
        <v>5130</v>
      </c>
      <c r="F3341" s="104">
        <v>0</v>
      </c>
      <c r="G3341" s="104">
        <v>720</v>
      </c>
      <c r="H3341" s="105">
        <v>0</v>
      </c>
      <c r="I3341" s="105">
        <v>0</v>
      </c>
      <c r="J3341" s="106">
        <v>0</v>
      </c>
      <c r="K3341" s="107">
        <v>0</v>
      </c>
      <c r="L3341" s="105">
        <v>4650</v>
      </c>
      <c r="M3341" s="105">
        <v>1170</v>
      </c>
      <c r="N3341" s="106">
        <v>3240</v>
      </c>
      <c r="O3341" s="107">
        <v>3240</v>
      </c>
      <c r="P3341" s="113"/>
      <c r="Q3341" s="113"/>
      <c r="R3341" s="106"/>
      <c r="S3341" s="107"/>
      <c r="T3341" s="105"/>
      <c r="U3341" s="105"/>
      <c r="V3341" s="106"/>
      <c r="W3341" s="107"/>
      <c r="X3341" s="105"/>
      <c r="Y3341" s="105"/>
      <c r="Z3341" s="106"/>
      <c r="AA3341" s="107"/>
      <c r="AB3341" s="105"/>
      <c r="AC3341" s="105"/>
      <c r="AD3341" s="33" t="s">
        <v>1416</v>
      </c>
      <c r="AE3341" s="19" t="s">
        <v>1434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1366</v>
      </c>
      <c r="B3342" s="111" t="s">
        <v>106</v>
      </c>
      <c r="C3342" s="112" t="s">
        <v>107</v>
      </c>
      <c r="D3342" s="21">
        <f t="shared" si="56"/>
        <v>0</v>
      </c>
      <c r="E3342" s="24">
        <f t="shared" si="56"/>
        <v>0</v>
      </c>
      <c r="F3342" s="104"/>
      <c r="G3342" s="104"/>
      <c r="H3342" s="113"/>
      <c r="I3342" s="113"/>
      <c r="J3342" s="31"/>
      <c r="K3342" s="32"/>
      <c r="L3342" s="113"/>
      <c r="M3342" s="113"/>
      <c r="N3342" s="31"/>
      <c r="O3342" s="32"/>
      <c r="P3342" s="105"/>
      <c r="Q3342" s="105"/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1417</v>
      </c>
      <c r="AE3342" s="19" t="s">
        <v>1434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1366</v>
      </c>
      <c r="B3343" s="111" t="s">
        <v>108</v>
      </c>
      <c r="C3343" s="112" t="s">
        <v>109</v>
      </c>
      <c r="D3343" s="21">
        <f t="shared" si="56"/>
        <v>28775</v>
      </c>
      <c r="E3343" s="24">
        <f t="shared" si="56"/>
        <v>10925</v>
      </c>
      <c r="F3343" s="104"/>
      <c r="G3343" s="104"/>
      <c r="H3343" s="105">
        <v>2675</v>
      </c>
      <c r="I3343" s="105">
        <v>0</v>
      </c>
      <c r="J3343" s="106">
        <v>26100</v>
      </c>
      <c r="K3343" s="107">
        <v>6325</v>
      </c>
      <c r="L3343" s="105">
        <v>0</v>
      </c>
      <c r="M3343" s="105">
        <v>4600</v>
      </c>
      <c r="N3343" s="106">
        <v>0</v>
      </c>
      <c r="O3343" s="107">
        <v>0</v>
      </c>
      <c r="P3343" s="113"/>
      <c r="Q3343" s="113"/>
      <c r="R3343" s="106"/>
      <c r="S3343" s="107"/>
      <c r="T3343" s="105"/>
      <c r="U3343" s="105"/>
      <c r="V3343" s="106"/>
      <c r="W3343" s="107"/>
      <c r="X3343" s="105"/>
      <c r="Y3343" s="105"/>
      <c r="Z3343" s="106"/>
      <c r="AA3343" s="107"/>
      <c r="AB3343" s="105"/>
      <c r="AC3343" s="105"/>
      <c r="AD3343" s="33" t="s">
        <v>1418</v>
      </c>
      <c r="AE3343" s="19" t="s">
        <v>1434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1366</v>
      </c>
      <c r="B3344" s="111" t="s">
        <v>110</v>
      </c>
      <c r="C3344" s="112" t="s">
        <v>111</v>
      </c>
      <c r="D3344" s="21">
        <f t="shared" si="56"/>
        <v>47844.039999999994</v>
      </c>
      <c r="E3344" s="24">
        <f t="shared" si="56"/>
        <v>48549.1</v>
      </c>
      <c r="F3344" s="104">
        <v>17758.240000000002</v>
      </c>
      <c r="G3344" s="104">
        <v>11774.82</v>
      </c>
      <c r="H3344" s="105">
        <v>5862.16</v>
      </c>
      <c r="I3344" s="105">
        <v>8145.16</v>
      </c>
      <c r="J3344" s="106">
        <v>8577.24</v>
      </c>
      <c r="K3344" s="107">
        <v>10936.14</v>
      </c>
      <c r="L3344" s="105">
        <v>9787.24</v>
      </c>
      <c r="M3344" s="105">
        <v>6847.98</v>
      </c>
      <c r="N3344" s="106">
        <v>5859.16</v>
      </c>
      <c r="O3344" s="107">
        <v>10845</v>
      </c>
      <c r="P3344" s="105"/>
      <c r="Q3344" s="105"/>
      <c r="R3344" s="106"/>
      <c r="S3344" s="107"/>
      <c r="T3344" s="105"/>
      <c r="U3344" s="105"/>
      <c r="V3344" s="106"/>
      <c r="W3344" s="107"/>
      <c r="X3344" s="105"/>
      <c r="Y3344" s="105"/>
      <c r="Z3344" s="106"/>
      <c r="AA3344" s="107"/>
      <c r="AB3344" s="105"/>
      <c r="AC3344" s="105"/>
      <c r="AD3344" s="33" t="s">
        <v>1419</v>
      </c>
      <c r="AE3344" s="19" t="s">
        <v>1434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1366</v>
      </c>
      <c r="B3345" s="111" t="s">
        <v>112</v>
      </c>
      <c r="C3345" s="112" t="s">
        <v>113</v>
      </c>
      <c r="D3345" s="21">
        <f t="shared" si="56"/>
        <v>8982</v>
      </c>
      <c r="E3345" s="24">
        <f t="shared" si="56"/>
        <v>8982</v>
      </c>
      <c r="F3345" s="104">
        <v>961</v>
      </c>
      <c r="G3345" s="104">
        <v>961</v>
      </c>
      <c r="H3345" s="113"/>
      <c r="I3345" s="113"/>
      <c r="J3345" s="31">
        <v>1161</v>
      </c>
      <c r="K3345" s="32">
        <v>1161</v>
      </c>
      <c r="L3345" s="113">
        <v>270</v>
      </c>
      <c r="M3345" s="113">
        <v>270</v>
      </c>
      <c r="N3345" s="31">
        <v>6590</v>
      </c>
      <c r="O3345" s="32">
        <v>6590</v>
      </c>
      <c r="P3345" s="105"/>
      <c r="Q3345" s="105"/>
      <c r="R3345" s="31"/>
      <c r="S3345" s="32"/>
      <c r="T3345" s="113"/>
      <c r="U3345" s="113"/>
      <c r="V3345" s="31"/>
      <c r="W3345" s="32"/>
      <c r="X3345" s="113"/>
      <c r="Y3345" s="113"/>
      <c r="Z3345" s="31"/>
      <c r="AA3345" s="32"/>
      <c r="AB3345" s="113"/>
      <c r="AC3345" s="113"/>
      <c r="AD3345" s="33" t="s">
        <v>1420</v>
      </c>
      <c r="AE3345" s="19" t="s">
        <v>1434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1366</v>
      </c>
      <c r="B3346" s="111" t="s">
        <v>114</v>
      </c>
      <c r="C3346" s="112" t="s">
        <v>115</v>
      </c>
      <c r="D3346" s="21">
        <f t="shared" si="56"/>
        <v>59422</v>
      </c>
      <c r="E3346" s="24">
        <f t="shared" si="56"/>
        <v>28071</v>
      </c>
      <c r="F3346" s="104">
        <v>58572</v>
      </c>
      <c r="G3346" s="104">
        <v>1862</v>
      </c>
      <c r="H3346" s="105">
        <v>0</v>
      </c>
      <c r="I3346" s="105">
        <v>7008.5</v>
      </c>
      <c r="J3346" s="106">
        <v>0</v>
      </c>
      <c r="K3346" s="107">
        <v>7971.5</v>
      </c>
      <c r="L3346" s="105">
        <v>850</v>
      </c>
      <c r="M3346" s="105">
        <v>3257.5</v>
      </c>
      <c r="N3346" s="106">
        <v>0</v>
      </c>
      <c r="O3346" s="107">
        <v>7971.5</v>
      </c>
      <c r="P3346" s="113"/>
      <c r="Q3346" s="113"/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1421</v>
      </c>
      <c r="AE3346" s="19" t="s">
        <v>1434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1366</v>
      </c>
      <c r="B3347" s="111" t="s">
        <v>116</v>
      </c>
      <c r="C3347" s="112" t="s">
        <v>117</v>
      </c>
      <c r="D3347" s="21">
        <f t="shared" si="56"/>
        <v>119488.5</v>
      </c>
      <c r="E3347" s="24">
        <f t="shared" si="56"/>
        <v>119488.5</v>
      </c>
      <c r="F3347" s="104">
        <v>23677.75</v>
      </c>
      <c r="G3347" s="104">
        <v>23677.75</v>
      </c>
      <c r="H3347" s="113">
        <v>23803.25</v>
      </c>
      <c r="I3347" s="113">
        <v>23803.25</v>
      </c>
      <c r="J3347" s="31">
        <v>25363</v>
      </c>
      <c r="K3347" s="32">
        <v>25363</v>
      </c>
      <c r="L3347" s="113">
        <v>27819.5</v>
      </c>
      <c r="M3347" s="113">
        <v>27819.5</v>
      </c>
      <c r="N3347" s="31">
        <v>18825</v>
      </c>
      <c r="O3347" s="32">
        <v>18825</v>
      </c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1366</v>
      </c>
      <c r="B3348" s="111" t="s">
        <v>118</v>
      </c>
      <c r="C3348" s="112" t="s">
        <v>119</v>
      </c>
      <c r="D3348" s="21">
        <f t="shared" si="56"/>
        <v>0</v>
      </c>
      <c r="E3348" s="24">
        <f t="shared" si="56"/>
        <v>0</v>
      </c>
      <c r="F3348" s="104"/>
      <c r="G3348" s="104"/>
      <c r="H3348" s="113"/>
      <c r="I3348" s="113"/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1366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1366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1366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1366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1366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1366</v>
      </c>
      <c r="B3354" s="111" t="s">
        <v>130</v>
      </c>
      <c r="C3354" s="112" t="s">
        <v>131</v>
      </c>
      <c r="D3354" s="21">
        <f t="shared" si="56"/>
        <v>10000000</v>
      </c>
      <c r="E3354" s="24">
        <f t="shared" si="56"/>
        <v>0</v>
      </c>
      <c r="F3354" s="104">
        <v>0</v>
      </c>
      <c r="G3354" s="104">
        <v>0</v>
      </c>
      <c r="H3354" s="113">
        <v>10000000</v>
      </c>
      <c r="I3354" s="113">
        <v>0</v>
      </c>
      <c r="J3354" s="31">
        <v>0</v>
      </c>
      <c r="K3354" s="32">
        <v>0</v>
      </c>
      <c r="L3354" s="113">
        <v>0</v>
      </c>
      <c r="M3354" s="113">
        <v>0</v>
      </c>
      <c r="N3354" s="31">
        <v>0</v>
      </c>
      <c r="O3354" s="32">
        <v>0</v>
      </c>
      <c r="P3354" s="113"/>
      <c r="Q3354" s="113"/>
      <c r="R3354" s="31"/>
      <c r="S3354" s="32"/>
      <c r="T3354" s="113"/>
      <c r="U3354" s="113"/>
      <c r="V3354" s="31"/>
      <c r="W3354" s="32"/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1366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1366</v>
      </c>
      <c r="B3356" s="111" t="s">
        <v>134</v>
      </c>
      <c r="C3356" s="112" t="s">
        <v>135</v>
      </c>
      <c r="D3356" s="21">
        <f t="shared" si="56"/>
        <v>0</v>
      </c>
      <c r="E3356" s="24">
        <f t="shared" si="56"/>
        <v>184549.5</v>
      </c>
      <c r="F3356" s="104">
        <v>0</v>
      </c>
      <c r="G3356" s="104">
        <v>36909.9</v>
      </c>
      <c r="H3356" s="113">
        <v>0</v>
      </c>
      <c r="I3356" s="113">
        <v>36909.9</v>
      </c>
      <c r="J3356" s="31">
        <v>0</v>
      </c>
      <c r="K3356" s="32">
        <v>36909.9</v>
      </c>
      <c r="L3356" s="113">
        <v>0</v>
      </c>
      <c r="M3356" s="113">
        <v>36909.9</v>
      </c>
      <c r="N3356" s="31">
        <v>0</v>
      </c>
      <c r="O3356" s="32">
        <v>36909.9</v>
      </c>
      <c r="P3356" s="113"/>
      <c r="Q3356" s="113"/>
      <c r="R3356" s="31"/>
      <c r="S3356" s="32"/>
      <c r="T3356" s="113"/>
      <c r="U3356" s="113"/>
      <c r="V3356" s="31"/>
      <c r="W3356" s="32"/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1366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>
        <v>0</v>
      </c>
      <c r="K3357" s="32">
        <v>0</v>
      </c>
      <c r="L3357" s="113">
        <v>0</v>
      </c>
      <c r="M3357" s="113">
        <v>0</v>
      </c>
      <c r="N3357" s="31">
        <v>0</v>
      </c>
      <c r="O3357" s="32">
        <v>0</v>
      </c>
      <c r="P3357" s="113"/>
      <c r="Q3357" s="113"/>
      <c r="R3357" s="31"/>
      <c r="S3357" s="32"/>
      <c r="T3357" s="113"/>
      <c r="U3357" s="113"/>
      <c r="V3357" s="31"/>
      <c r="W3357" s="32"/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1366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1366</v>
      </c>
      <c r="B3359" s="111" t="s">
        <v>140</v>
      </c>
      <c r="C3359" s="112" t="s">
        <v>141</v>
      </c>
      <c r="D3359" s="21">
        <f t="shared" si="56"/>
        <v>0</v>
      </c>
      <c r="E3359" s="24">
        <f t="shared" si="56"/>
        <v>0</v>
      </c>
      <c r="F3359" s="104">
        <v>0</v>
      </c>
      <c r="G3359" s="104">
        <v>0</v>
      </c>
      <c r="H3359" s="113">
        <v>0</v>
      </c>
      <c r="I3359" s="113">
        <v>0</v>
      </c>
      <c r="J3359" s="31">
        <v>0</v>
      </c>
      <c r="K3359" s="32">
        <v>0</v>
      </c>
      <c r="L3359" s="113">
        <v>0</v>
      </c>
      <c r="M3359" s="113">
        <v>0</v>
      </c>
      <c r="N3359" s="31">
        <v>0</v>
      </c>
      <c r="O3359" s="32">
        <v>0</v>
      </c>
      <c r="P3359" s="113"/>
      <c r="Q3359" s="113"/>
      <c r="R3359" s="31"/>
      <c r="S3359" s="32"/>
      <c r="T3359" s="113"/>
      <c r="U3359" s="113"/>
      <c r="V3359" s="31"/>
      <c r="W3359" s="32"/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1366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>
        <v>0</v>
      </c>
      <c r="G3360" s="104">
        <v>0</v>
      </c>
      <c r="H3360" s="113">
        <v>0</v>
      </c>
      <c r="I3360" s="113">
        <v>0</v>
      </c>
      <c r="J3360" s="31">
        <v>0</v>
      </c>
      <c r="K3360" s="32">
        <v>0</v>
      </c>
      <c r="L3360" s="113">
        <v>0</v>
      </c>
      <c r="M3360" s="113">
        <v>0</v>
      </c>
      <c r="N3360" s="31">
        <v>0</v>
      </c>
      <c r="O3360" s="32">
        <v>0</v>
      </c>
      <c r="P3360" s="113"/>
      <c r="Q3360" s="113"/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1366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1366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157200.76</v>
      </c>
      <c r="F3362" s="104">
        <v>0</v>
      </c>
      <c r="G3362" s="104">
        <v>31440.799999999999</v>
      </c>
      <c r="H3362" s="105">
        <v>0</v>
      </c>
      <c r="I3362" s="105">
        <v>31439.99</v>
      </c>
      <c r="J3362" s="106">
        <v>0</v>
      </c>
      <c r="K3362" s="107">
        <v>31439.99</v>
      </c>
      <c r="L3362" s="105">
        <v>0</v>
      </c>
      <c r="M3362" s="105">
        <v>31439.99</v>
      </c>
      <c r="N3362" s="106">
        <v>0</v>
      </c>
      <c r="O3362" s="107">
        <v>31439.99</v>
      </c>
      <c r="P3362" s="113"/>
      <c r="Q3362" s="113"/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1366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1366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1366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1366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0</v>
      </c>
      <c r="F3366" s="104"/>
      <c r="G3366" s="104"/>
      <c r="H3366" s="105"/>
      <c r="I3366" s="105"/>
      <c r="J3366" s="106"/>
      <c r="K3366" s="107"/>
      <c r="L3366" s="105"/>
      <c r="M3366" s="105"/>
      <c r="N3366" s="106"/>
      <c r="O3366" s="107"/>
      <c r="P3366" s="105"/>
      <c r="Q3366" s="105"/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1366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>
        <v>0</v>
      </c>
      <c r="K3367" s="107">
        <v>0</v>
      </c>
      <c r="L3367" s="105">
        <v>0</v>
      </c>
      <c r="M3367" s="105">
        <v>0</v>
      </c>
      <c r="N3367" s="106">
        <v>0</v>
      </c>
      <c r="O3367" s="107">
        <v>0</v>
      </c>
      <c r="P3367" s="105"/>
      <c r="Q3367" s="105"/>
      <c r="R3367" s="106"/>
      <c r="S3367" s="107"/>
      <c r="T3367" s="105"/>
      <c r="U3367" s="105"/>
      <c r="V3367" s="106"/>
      <c r="W3367" s="107"/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1366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>
        <v>0</v>
      </c>
      <c r="K3368" s="107">
        <v>0</v>
      </c>
      <c r="L3368" s="105">
        <v>0</v>
      </c>
      <c r="M3368" s="105">
        <v>0</v>
      </c>
      <c r="N3368" s="106">
        <v>0</v>
      </c>
      <c r="O3368" s="107">
        <v>0</v>
      </c>
      <c r="P3368" s="105"/>
      <c r="Q3368" s="105"/>
      <c r="R3368" s="106"/>
      <c r="S3368" s="107"/>
      <c r="T3368" s="105"/>
      <c r="U3368" s="105"/>
      <c r="V3368" s="106"/>
      <c r="W3368" s="107"/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1366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/>
      <c r="G3369" s="104"/>
      <c r="H3369" s="113"/>
      <c r="I3369" s="113"/>
      <c r="J3369" s="31"/>
      <c r="K3369" s="32"/>
      <c r="L3369" s="113"/>
      <c r="M3369" s="113"/>
      <c r="N3369" s="31"/>
      <c r="O3369" s="32"/>
      <c r="P3369" s="105"/>
      <c r="Q3369" s="105"/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1366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>
        <v>0</v>
      </c>
      <c r="G3370" s="104">
        <v>0</v>
      </c>
      <c r="H3370" s="113">
        <v>0</v>
      </c>
      <c r="I3370" s="113">
        <v>0</v>
      </c>
      <c r="J3370" s="31">
        <v>0</v>
      </c>
      <c r="K3370" s="32">
        <v>0</v>
      </c>
      <c r="L3370" s="113">
        <v>0</v>
      </c>
      <c r="M3370" s="113">
        <v>0</v>
      </c>
      <c r="N3370" s="31">
        <v>0</v>
      </c>
      <c r="O3370" s="32">
        <v>0</v>
      </c>
      <c r="P3370" s="113"/>
      <c r="Q3370" s="113"/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1366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0</v>
      </c>
      <c r="F3371" s="104">
        <v>0</v>
      </c>
      <c r="G3371" s="104">
        <v>0</v>
      </c>
      <c r="H3371" s="105">
        <v>0</v>
      </c>
      <c r="I3371" s="105">
        <v>0</v>
      </c>
      <c r="J3371" s="106">
        <v>0</v>
      </c>
      <c r="K3371" s="107">
        <v>0</v>
      </c>
      <c r="L3371" s="105">
        <v>0</v>
      </c>
      <c r="M3371" s="105">
        <v>0</v>
      </c>
      <c r="N3371" s="106">
        <v>0</v>
      </c>
      <c r="O3371" s="107">
        <v>0</v>
      </c>
      <c r="P3371" s="113"/>
      <c r="Q3371" s="113"/>
      <c r="R3371" s="106"/>
      <c r="S3371" s="107"/>
      <c r="T3371" s="105"/>
      <c r="U3371" s="105"/>
      <c r="V3371" s="106"/>
      <c r="W3371" s="107"/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1366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1366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1366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1366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1366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1366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1366</v>
      </c>
      <c r="B3378" s="111" t="s">
        <v>178</v>
      </c>
      <c r="C3378" s="112" t="s">
        <v>179</v>
      </c>
      <c r="D3378" s="21">
        <f t="shared" si="56"/>
        <v>0</v>
      </c>
      <c r="E3378" s="24">
        <f t="shared" si="56"/>
        <v>0</v>
      </c>
      <c r="F3378" s="104"/>
      <c r="G3378" s="104"/>
      <c r="H3378" s="105"/>
      <c r="I3378" s="105"/>
      <c r="J3378" s="106"/>
      <c r="K3378" s="107"/>
      <c r="L3378" s="105"/>
      <c r="M3378" s="105"/>
      <c r="N3378" s="106"/>
      <c r="O3378" s="107"/>
      <c r="P3378" s="105"/>
      <c r="Q3378" s="105"/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1366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0</v>
      </c>
      <c r="F3379" s="104">
        <v>0</v>
      </c>
      <c r="G3379" s="104">
        <v>0</v>
      </c>
      <c r="H3379" s="113">
        <v>0</v>
      </c>
      <c r="I3379" s="113">
        <v>0</v>
      </c>
      <c r="J3379" s="31">
        <v>0</v>
      </c>
      <c r="K3379" s="32">
        <v>0</v>
      </c>
      <c r="L3379" s="113">
        <v>0</v>
      </c>
      <c r="M3379" s="113">
        <v>0</v>
      </c>
      <c r="N3379" s="31">
        <v>0</v>
      </c>
      <c r="O3379" s="32">
        <v>0</v>
      </c>
      <c r="P3379" s="105"/>
      <c r="Q3379" s="105"/>
      <c r="R3379" s="31"/>
      <c r="S3379" s="32"/>
      <c r="T3379" s="113"/>
      <c r="U3379" s="113"/>
      <c r="V3379" s="31"/>
      <c r="W3379" s="32"/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1366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>
        <v>0</v>
      </c>
      <c r="K3380" s="32">
        <v>0</v>
      </c>
      <c r="L3380" s="113">
        <v>0</v>
      </c>
      <c r="M3380" s="113">
        <v>0</v>
      </c>
      <c r="N3380" s="31">
        <v>0</v>
      </c>
      <c r="O3380" s="32">
        <v>0</v>
      </c>
      <c r="P3380" s="113"/>
      <c r="Q3380" s="113"/>
      <c r="R3380" s="31"/>
      <c r="S3380" s="32"/>
      <c r="T3380" s="113"/>
      <c r="U3380" s="113"/>
      <c r="V3380" s="31"/>
      <c r="W3380" s="32"/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1366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0</v>
      </c>
      <c r="F3381" s="104"/>
      <c r="G3381" s="104"/>
      <c r="H3381" s="105"/>
      <c r="I3381" s="105"/>
      <c r="J3381" s="106"/>
      <c r="K3381" s="107"/>
      <c r="L3381" s="105"/>
      <c r="M3381" s="105"/>
      <c r="N3381" s="106"/>
      <c r="O3381" s="107"/>
      <c r="P3381" s="113"/>
      <c r="Q3381" s="113"/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1366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0</v>
      </c>
      <c r="F3382" s="104">
        <v>0</v>
      </c>
      <c r="G3382" s="104">
        <v>0</v>
      </c>
      <c r="H3382" s="105">
        <v>0</v>
      </c>
      <c r="I3382" s="105">
        <v>0</v>
      </c>
      <c r="J3382" s="106">
        <v>0</v>
      </c>
      <c r="K3382" s="107">
        <v>0</v>
      </c>
      <c r="L3382" s="105">
        <v>0</v>
      </c>
      <c r="M3382" s="105">
        <v>0</v>
      </c>
      <c r="N3382" s="106">
        <v>0</v>
      </c>
      <c r="O3382" s="107">
        <v>0</v>
      </c>
      <c r="P3382" s="105"/>
      <c r="Q3382" s="105"/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1366</v>
      </c>
      <c r="B3383" s="111" t="s">
        <v>188</v>
      </c>
      <c r="C3383" s="112" t="s">
        <v>189</v>
      </c>
      <c r="D3383" s="21">
        <f t="shared" si="56"/>
        <v>0</v>
      </c>
      <c r="E3383" s="24">
        <f t="shared" si="56"/>
        <v>0</v>
      </c>
      <c r="F3383" s="104">
        <v>0</v>
      </c>
      <c r="G3383" s="104">
        <v>0</v>
      </c>
      <c r="H3383" s="105">
        <v>0</v>
      </c>
      <c r="I3383" s="105">
        <v>0</v>
      </c>
      <c r="J3383" s="106">
        <v>0</v>
      </c>
      <c r="K3383" s="107">
        <v>0</v>
      </c>
      <c r="L3383" s="105">
        <v>0</v>
      </c>
      <c r="M3383" s="105">
        <v>0</v>
      </c>
      <c r="N3383" s="106">
        <v>0</v>
      </c>
      <c r="O3383" s="107">
        <v>0</v>
      </c>
      <c r="P3383" s="105"/>
      <c r="Q3383" s="105"/>
      <c r="R3383" s="106"/>
      <c r="S3383" s="107"/>
      <c r="T3383" s="105"/>
      <c r="U3383" s="105"/>
      <c r="V3383" s="106"/>
      <c r="W3383" s="107"/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1366</v>
      </c>
      <c r="B3384" s="111" t="s">
        <v>190</v>
      </c>
      <c r="C3384" s="112" t="s">
        <v>191</v>
      </c>
      <c r="D3384" s="21">
        <f t="shared" si="56"/>
        <v>0</v>
      </c>
      <c r="E3384" s="24">
        <f t="shared" si="56"/>
        <v>0</v>
      </c>
      <c r="F3384" s="104"/>
      <c r="G3384" s="104"/>
      <c r="H3384" s="105"/>
      <c r="I3384" s="105"/>
      <c r="J3384" s="106"/>
      <c r="K3384" s="107"/>
      <c r="L3384" s="105"/>
      <c r="M3384" s="105"/>
      <c r="N3384" s="106"/>
      <c r="O3384" s="107"/>
      <c r="P3384" s="105"/>
      <c r="Q3384" s="105"/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1366</v>
      </c>
      <c r="B3385" s="111" t="s">
        <v>192</v>
      </c>
      <c r="C3385" s="112" t="s">
        <v>193</v>
      </c>
      <c r="D3385" s="21">
        <f t="shared" si="56"/>
        <v>0</v>
      </c>
      <c r="E3385" s="24">
        <f t="shared" si="56"/>
        <v>0</v>
      </c>
      <c r="F3385" s="104"/>
      <c r="G3385" s="104"/>
      <c r="H3385" s="113"/>
      <c r="I3385" s="113"/>
      <c r="J3385" s="31"/>
      <c r="K3385" s="32"/>
      <c r="L3385" s="113"/>
      <c r="M3385" s="113"/>
      <c r="N3385" s="31"/>
      <c r="O3385" s="32"/>
      <c r="P3385" s="105"/>
      <c r="Q3385" s="105"/>
      <c r="R3385" s="31"/>
      <c r="S3385" s="32"/>
      <c r="T3385" s="113"/>
      <c r="U3385" s="113"/>
      <c r="V3385" s="31"/>
      <c r="W3385" s="32"/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1366</v>
      </c>
      <c r="B3386" s="111" t="s">
        <v>194</v>
      </c>
      <c r="C3386" s="112" t="s">
        <v>195</v>
      </c>
      <c r="D3386" s="21">
        <f t="shared" si="56"/>
        <v>0</v>
      </c>
      <c r="E3386" s="24">
        <f t="shared" si="56"/>
        <v>0</v>
      </c>
      <c r="F3386" s="104">
        <v>0</v>
      </c>
      <c r="G3386" s="104">
        <v>0</v>
      </c>
      <c r="H3386" s="113">
        <v>0</v>
      </c>
      <c r="I3386" s="113">
        <v>0</v>
      </c>
      <c r="J3386" s="31">
        <v>0</v>
      </c>
      <c r="K3386" s="32">
        <v>0</v>
      </c>
      <c r="L3386" s="113">
        <v>0</v>
      </c>
      <c r="M3386" s="113">
        <v>0</v>
      </c>
      <c r="N3386" s="31">
        <v>0</v>
      </c>
      <c r="O3386" s="32">
        <v>0</v>
      </c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1366</v>
      </c>
      <c r="B3387" s="111" t="s">
        <v>196</v>
      </c>
      <c r="C3387" s="112" t="s">
        <v>197</v>
      </c>
      <c r="D3387" s="21">
        <f t="shared" si="56"/>
        <v>0</v>
      </c>
      <c r="E3387" s="24">
        <f t="shared" si="56"/>
        <v>0</v>
      </c>
      <c r="F3387" s="104"/>
      <c r="G3387" s="104"/>
      <c r="H3387" s="113"/>
      <c r="I3387" s="113"/>
      <c r="J3387" s="31"/>
      <c r="K3387" s="32"/>
      <c r="L3387" s="113"/>
      <c r="M3387" s="113"/>
      <c r="N3387" s="31"/>
      <c r="O3387" s="32"/>
      <c r="P3387" s="113"/>
      <c r="Q3387" s="113"/>
      <c r="R3387" s="31"/>
      <c r="S3387" s="32"/>
      <c r="T3387" s="113"/>
      <c r="U3387" s="113"/>
      <c r="V3387" s="31"/>
      <c r="W3387" s="32"/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1366</v>
      </c>
      <c r="B3388" s="111" t="s">
        <v>198</v>
      </c>
      <c r="C3388" s="112" t="s">
        <v>199</v>
      </c>
      <c r="D3388" s="21">
        <f t="shared" si="56"/>
        <v>0</v>
      </c>
      <c r="E3388" s="24">
        <f t="shared" si="56"/>
        <v>0</v>
      </c>
      <c r="F3388" s="104"/>
      <c r="G3388" s="104"/>
      <c r="H3388" s="113"/>
      <c r="I3388" s="113"/>
      <c r="J3388" s="31"/>
      <c r="K3388" s="32"/>
      <c r="L3388" s="113"/>
      <c r="M3388" s="113"/>
      <c r="N3388" s="31"/>
      <c r="O3388" s="32"/>
      <c r="P3388" s="113"/>
      <c r="Q3388" s="113"/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1366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/>
      <c r="G3389" s="104"/>
      <c r="H3389" s="113"/>
      <c r="I3389" s="113"/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1366</v>
      </c>
      <c r="B3390" s="111" t="s">
        <v>202</v>
      </c>
      <c r="C3390" s="112" t="s">
        <v>203</v>
      </c>
      <c r="D3390" s="21">
        <f t="shared" si="56"/>
        <v>0</v>
      </c>
      <c r="E3390" s="24">
        <f t="shared" si="56"/>
        <v>0</v>
      </c>
      <c r="F3390" s="104"/>
      <c r="G3390" s="104"/>
      <c r="H3390" s="113"/>
      <c r="I3390" s="113"/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1366</v>
      </c>
      <c r="B3391" s="111" t="s">
        <v>204</v>
      </c>
      <c r="C3391" s="112" t="s">
        <v>205</v>
      </c>
      <c r="D3391" s="21">
        <f t="shared" si="56"/>
        <v>0</v>
      </c>
      <c r="E3391" s="24">
        <f t="shared" si="56"/>
        <v>0</v>
      </c>
      <c r="F3391" s="104">
        <v>0</v>
      </c>
      <c r="G3391" s="104">
        <v>0</v>
      </c>
      <c r="H3391" s="113">
        <v>0</v>
      </c>
      <c r="I3391" s="113">
        <v>0</v>
      </c>
      <c r="J3391" s="31">
        <v>0</v>
      </c>
      <c r="K3391" s="32">
        <v>0</v>
      </c>
      <c r="L3391" s="113">
        <v>0</v>
      </c>
      <c r="M3391" s="113">
        <v>0</v>
      </c>
      <c r="N3391" s="31">
        <v>0</v>
      </c>
      <c r="O3391" s="32">
        <v>0</v>
      </c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1366</v>
      </c>
      <c r="B3392" s="111" t="s">
        <v>206</v>
      </c>
      <c r="C3392" s="112" t="s">
        <v>207</v>
      </c>
      <c r="D3392" s="21">
        <f t="shared" si="56"/>
        <v>0</v>
      </c>
      <c r="E3392" s="24">
        <f t="shared" si="56"/>
        <v>0</v>
      </c>
      <c r="F3392" s="104">
        <v>0</v>
      </c>
      <c r="G3392" s="104">
        <v>0</v>
      </c>
      <c r="H3392" s="113">
        <v>0</v>
      </c>
      <c r="I3392" s="113">
        <v>0</v>
      </c>
      <c r="J3392" s="31">
        <v>0</v>
      </c>
      <c r="K3392" s="32">
        <v>0</v>
      </c>
      <c r="L3392" s="113">
        <v>0</v>
      </c>
      <c r="M3392" s="113">
        <v>0</v>
      </c>
      <c r="N3392" s="31">
        <v>0</v>
      </c>
      <c r="O3392" s="32">
        <v>0</v>
      </c>
      <c r="P3392" s="113"/>
      <c r="Q3392" s="113"/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1366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0</v>
      </c>
      <c r="F3393" s="104"/>
      <c r="G3393" s="104"/>
      <c r="H3393" s="113"/>
      <c r="I3393" s="113"/>
      <c r="J3393" s="31"/>
      <c r="K3393" s="32"/>
      <c r="L3393" s="113"/>
      <c r="M3393" s="113"/>
      <c r="N3393" s="31"/>
      <c r="O3393" s="32"/>
      <c r="P3393" s="113"/>
      <c r="Q3393" s="113"/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1366</v>
      </c>
      <c r="B3394" s="111" t="s">
        <v>210</v>
      </c>
      <c r="C3394" s="112" t="s">
        <v>211</v>
      </c>
      <c r="D3394" s="21">
        <f t="shared" si="56"/>
        <v>0</v>
      </c>
      <c r="E3394" s="24">
        <f t="shared" si="56"/>
        <v>0</v>
      </c>
      <c r="F3394" s="104"/>
      <c r="G3394" s="104"/>
      <c r="H3394" s="105"/>
      <c r="I3394" s="105"/>
      <c r="J3394" s="106"/>
      <c r="K3394" s="107"/>
      <c r="L3394" s="105"/>
      <c r="M3394" s="105"/>
      <c r="N3394" s="106"/>
      <c r="O3394" s="107"/>
      <c r="P3394" s="113"/>
      <c r="Q3394" s="113"/>
      <c r="R3394" s="106"/>
      <c r="S3394" s="107"/>
      <c r="T3394" s="105"/>
      <c r="U3394" s="105"/>
      <c r="V3394" s="106"/>
      <c r="W3394" s="107"/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1366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74048.3</v>
      </c>
      <c r="F3395" s="104">
        <v>0</v>
      </c>
      <c r="G3395" s="104">
        <v>14809.66</v>
      </c>
      <c r="H3395" s="113">
        <v>0</v>
      </c>
      <c r="I3395" s="113">
        <v>14809.66</v>
      </c>
      <c r="J3395" s="31">
        <v>0</v>
      </c>
      <c r="K3395" s="32">
        <v>14809.66</v>
      </c>
      <c r="L3395" s="113">
        <v>0</v>
      </c>
      <c r="M3395" s="113">
        <v>14809.66</v>
      </c>
      <c r="N3395" s="31">
        <v>0</v>
      </c>
      <c r="O3395" s="32">
        <v>14809.66</v>
      </c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1366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0</v>
      </c>
      <c r="F3396" s="104"/>
      <c r="G3396" s="104"/>
      <c r="H3396" s="113"/>
      <c r="I3396" s="113"/>
      <c r="J3396" s="31"/>
      <c r="K3396" s="32"/>
      <c r="L3396" s="113"/>
      <c r="M3396" s="113"/>
      <c r="N3396" s="31"/>
      <c r="O3396" s="32"/>
      <c r="P3396" s="113"/>
      <c r="Q3396" s="113"/>
      <c r="R3396" s="31"/>
      <c r="S3396" s="32"/>
      <c r="T3396" s="113"/>
      <c r="U3396" s="113"/>
      <c r="V3396" s="31"/>
      <c r="W3396" s="32"/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1366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0</v>
      </c>
      <c r="F3397" s="104"/>
      <c r="G3397" s="104"/>
      <c r="H3397" s="113"/>
      <c r="I3397" s="113"/>
      <c r="J3397" s="31"/>
      <c r="K3397" s="32"/>
      <c r="L3397" s="113"/>
      <c r="M3397" s="113"/>
      <c r="N3397" s="31"/>
      <c r="O3397" s="32"/>
      <c r="P3397" s="113"/>
      <c r="Q3397" s="113"/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1366</v>
      </c>
      <c r="B3398" s="111" t="s">
        <v>218</v>
      </c>
      <c r="C3398" s="112" t="s">
        <v>1590</v>
      </c>
      <c r="D3398" s="21">
        <f t="shared" si="57"/>
        <v>0</v>
      </c>
      <c r="E3398" s="24">
        <f t="shared" si="57"/>
        <v>0</v>
      </c>
      <c r="F3398" s="104"/>
      <c r="G3398" s="104"/>
      <c r="H3398" s="113"/>
      <c r="I3398" s="113"/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1366</v>
      </c>
      <c r="B3399" s="111" t="s">
        <v>219</v>
      </c>
      <c r="C3399" s="112" t="s">
        <v>1591</v>
      </c>
      <c r="D3399" s="21">
        <f t="shared" si="57"/>
        <v>0</v>
      </c>
      <c r="E3399" s="24">
        <f t="shared" si="57"/>
        <v>0</v>
      </c>
      <c r="F3399" s="104"/>
      <c r="G3399" s="104"/>
      <c r="H3399" s="113"/>
      <c r="I3399" s="113"/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1366</v>
      </c>
      <c r="B3400" s="111" t="s">
        <v>220</v>
      </c>
      <c r="C3400" s="112" t="s">
        <v>221</v>
      </c>
      <c r="D3400" s="21">
        <f t="shared" si="57"/>
        <v>0</v>
      </c>
      <c r="E3400" s="24">
        <f t="shared" si="57"/>
        <v>0</v>
      </c>
      <c r="F3400" s="104">
        <v>0</v>
      </c>
      <c r="G3400" s="104">
        <v>0</v>
      </c>
      <c r="H3400" s="113">
        <v>0</v>
      </c>
      <c r="I3400" s="113">
        <v>0</v>
      </c>
      <c r="J3400" s="31">
        <v>0</v>
      </c>
      <c r="K3400" s="32">
        <v>0</v>
      </c>
      <c r="L3400" s="113">
        <v>0</v>
      </c>
      <c r="M3400" s="113">
        <v>0</v>
      </c>
      <c r="N3400" s="31">
        <v>0</v>
      </c>
      <c r="O3400" s="32">
        <v>0</v>
      </c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1366</v>
      </c>
      <c r="B3401" s="111" t="s">
        <v>222</v>
      </c>
      <c r="C3401" s="112" t="s">
        <v>223</v>
      </c>
      <c r="D3401" s="21">
        <f t="shared" si="57"/>
        <v>0</v>
      </c>
      <c r="E3401" s="24">
        <f t="shared" si="57"/>
        <v>7849.15</v>
      </c>
      <c r="F3401" s="104">
        <v>0</v>
      </c>
      <c r="G3401" s="104">
        <v>1569.83</v>
      </c>
      <c r="H3401" s="113">
        <v>0</v>
      </c>
      <c r="I3401" s="113">
        <v>1569.83</v>
      </c>
      <c r="J3401" s="31">
        <v>0</v>
      </c>
      <c r="K3401" s="32">
        <v>1569.83</v>
      </c>
      <c r="L3401" s="113">
        <v>0</v>
      </c>
      <c r="M3401" s="113">
        <v>1569.83</v>
      </c>
      <c r="N3401" s="31">
        <v>0</v>
      </c>
      <c r="O3401" s="32">
        <v>1569.83</v>
      </c>
      <c r="P3401" s="113"/>
      <c r="Q3401" s="113"/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1366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1366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1366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>
        <v>0</v>
      </c>
      <c r="K3404" s="32">
        <v>0</v>
      </c>
      <c r="L3404" s="113">
        <v>0</v>
      </c>
      <c r="M3404" s="113">
        <v>0</v>
      </c>
      <c r="N3404" s="31">
        <v>0</v>
      </c>
      <c r="O3404" s="32">
        <v>0</v>
      </c>
      <c r="P3404" s="113"/>
      <c r="Q3404" s="113"/>
      <c r="R3404" s="31"/>
      <c r="S3404" s="32"/>
      <c r="T3404" s="113"/>
      <c r="U3404" s="113"/>
      <c r="V3404" s="31"/>
      <c r="W3404" s="32"/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1366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1366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0</v>
      </c>
      <c r="F3406" s="104">
        <v>0</v>
      </c>
      <c r="G3406" s="104">
        <v>0</v>
      </c>
      <c r="H3406" s="113">
        <v>0</v>
      </c>
      <c r="I3406" s="113">
        <v>0</v>
      </c>
      <c r="J3406" s="31">
        <v>0</v>
      </c>
      <c r="K3406" s="32">
        <v>0</v>
      </c>
      <c r="L3406" s="113">
        <v>0</v>
      </c>
      <c r="M3406" s="113">
        <v>0</v>
      </c>
      <c r="N3406" s="31">
        <v>0</v>
      </c>
      <c r="O3406" s="32">
        <v>0</v>
      </c>
      <c r="P3406" s="113"/>
      <c r="Q3406" s="113"/>
      <c r="R3406" s="31"/>
      <c r="S3406" s="32"/>
      <c r="T3406" s="113"/>
      <c r="U3406" s="113"/>
      <c r="V3406" s="31"/>
      <c r="W3406" s="32"/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1366</v>
      </c>
      <c r="B3407" s="111" t="s">
        <v>234</v>
      </c>
      <c r="C3407" s="112" t="s">
        <v>235</v>
      </c>
      <c r="D3407" s="21">
        <f t="shared" si="57"/>
        <v>0</v>
      </c>
      <c r="E3407" s="24">
        <f t="shared" si="5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>
        <v>0</v>
      </c>
      <c r="K3407" s="32">
        <v>0</v>
      </c>
      <c r="L3407" s="113">
        <v>0</v>
      </c>
      <c r="M3407" s="113">
        <v>0</v>
      </c>
      <c r="N3407" s="31">
        <v>0</v>
      </c>
      <c r="O3407" s="32">
        <v>0</v>
      </c>
      <c r="P3407" s="113"/>
      <c r="Q3407" s="113"/>
      <c r="R3407" s="31"/>
      <c r="S3407" s="32"/>
      <c r="T3407" s="113"/>
      <c r="U3407" s="113"/>
      <c r="V3407" s="31"/>
      <c r="W3407" s="32"/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1366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1366</v>
      </c>
      <c r="B3409" s="111" t="s">
        <v>238</v>
      </c>
      <c r="C3409" s="112" t="s">
        <v>239</v>
      </c>
      <c r="D3409" s="21">
        <f t="shared" si="57"/>
        <v>0</v>
      </c>
      <c r="E3409" s="24">
        <f t="shared" si="57"/>
        <v>132999</v>
      </c>
      <c r="F3409" s="104">
        <v>0</v>
      </c>
      <c r="G3409" s="104">
        <v>33250</v>
      </c>
      <c r="H3409" s="113">
        <v>0</v>
      </c>
      <c r="I3409" s="113">
        <v>33250</v>
      </c>
      <c r="J3409" s="31">
        <v>0</v>
      </c>
      <c r="K3409" s="32">
        <v>33250</v>
      </c>
      <c r="L3409" s="113">
        <v>0</v>
      </c>
      <c r="M3409" s="113">
        <v>33249</v>
      </c>
      <c r="N3409" s="31">
        <v>0</v>
      </c>
      <c r="O3409" s="32">
        <v>0</v>
      </c>
      <c r="P3409" s="113"/>
      <c r="Q3409" s="113"/>
      <c r="R3409" s="31"/>
      <c r="S3409" s="32"/>
      <c r="T3409" s="113"/>
      <c r="U3409" s="113"/>
      <c r="V3409" s="31"/>
      <c r="W3409" s="32"/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1366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>
        <v>0</v>
      </c>
      <c r="K3410" s="32">
        <v>0</v>
      </c>
      <c r="L3410" s="113">
        <v>0</v>
      </c>
      <c r="M3410" s="113">
        <v>0</v>
      </c>
      <c r="N3410" s="31">
        <v>0</v>
      </c>
      <c r="O3410" s="32">
        <v>0</v>
      </c>
      <c r="P3410" s="113"/>
      <c r="Q3410" s="113"/>
      <c r="R3410" s="31"/>
      <c r="S3410" s="32"/>
      <c r="T3410" s="113"/>
      <c r="U3410" s="113"/>
      <c r="V3410" s="31"/>
      <c r="W3410" s="32"/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1366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1366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>
        <v>0</v>
      </c>
      <c r="K3412" s="32">
        <v>0</v>
      </c>
      <c r="L3412" s="113">
        <v>0</v>
      </c>
      <c r="M3412" s="113">
        <v>0</v>
      </c>
      <c r="N3412" s="31">
        <v>0</v>
      </c>
      <c r="O3412" s="32">
        <v>0</v>
      </c>
      <c r="P3412" s="113"/>
      <c r="Q3412" s="113"/>
      <c r="R3412" s="31"/>
      <c r="S3412" s="32"/>
      <c r="T3412" s="113"/>
      <c r="U3412" s="113"/>
      <c r="V3412" s="31"/>
      <c r="W3412" s="32"/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1366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/>
      <c r="G3413" s="104"/>
      <c r="H3413" s="113"/>
      <c r="I3413" s="113"/>
      <c r="J3413" s="31"/>
      <c r="K3413" s="32"/>
      <c r="L3413" s="113"/>
      <c r="M3413" s="113"/>
      <c r="N3413" s="31"/>
      <c r="O3413" s="32"/>
      <c r="P3413" s="113"/>
      <c r="Q3413" s="113"/>
      <c r="R3413" s="31"/>
      <c r="S3413" s="32"/>
      <c r="T3413" s="113"/>
      <c r="U3413" s="113"/>
      <c r="V3413" s="31"/>
      <c r="W3413" s="32"/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1366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1366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/>
      <c r="G3415" s="104"/>
      <c r="H3415" s="113"/>
      <c r="I3415" s="113"/>
      <c r="J3415" s="31"/>
      <c r="K3415" s="32"/>
      <c r="L3415" s="113"/>
      <c r="M3415" s="113"/>
      <c r="N3415" s="31"/>
      <c r="O3415" s="32"/>
      <c r="P3415" s="113"/>
      <c r="Q3415" s="113"/>
      <c r="R3415" s="31"/>
      <c r="S3415" s="32"/>
      <c r="T3415" s="113"/>
      <c r="U3415" s="113"/>
      <c r="V3415" s="31"/>
      <c r="W3415" s="32"/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1366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>
        <v>0</v>
      </c>
      <c r="G3416" s="104">
        <v>0</v>
      </c>
      <c r="H3416" s="113">
        <v>0</v>
      </c>
      <c r="I3416" s="113">
        <v>0</v>
      </c>
      <c r="J3416" s="31">
        <v>0</v>
      </c>
      <c r="K3416" s="32">
        <v>0</v>
      </c>
      <c r="L3416" s="113">
        <v>0</v>
      </c>
      <c r="M3416" s="113">
        <v>0</v>
      </c>
      <c r="N3416" s="31">
        <v>0</v>
      </c>
      <c r="O3416" s="32">
        <v>0</v>
      </c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1366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1366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>
        <v>0</v>
      </c>
      <c r="G3418" s="104">
        <v>0</v>
      </c>
      <c r="H3418" s="105">
        <v>0</v>
      </c>
      <c r="I3418" s="105">
        <v>0</v>
      </c>
      <c r="J3418" s="106">
        <v>0</v>
      </c>
      <c r="K3418" s="107">
        <v>0</v>
      </c>
      <c r="L3418" s="105">
        <v>0</v>
      </c>
      <c r="M3418" s="105">
        <v>0</v>
      </c>
      <c r="N3418" s="106">
        <v>0</v>
      </c>
      <c r="O3418" s="107">
        <v>0</v>
      </c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1366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/>
      <c r="G3419" s="104"/>
      <c r="H3419" s="105"/>
      <c r="I3419" s="105"/>
      <c r="J3419" s="106"/>
      <c r="K3419" s="107"/>
      <c r="L3419" s="105"/>
      <c r="M3419" s="105"/>
      <c r="N3419" s="106"/>
      <c r="O3419" s="107"/>
      <c r="P3419" s="105"/>
      <c r="Q3419" s="105"/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1366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1366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/>
      <c r="G3421" s="104"/>
      <c r="H3421" s="105"/>
      <c r="I3421" s="105"/>
      <c r="J3421" s="106"/>
      <c r="K3421" s="107"/>
      <c r="L3421" s="105"/>
      <c r="M3421" s="105"/>
      <c r="N3421" s="106"/>
      <c r="O3421" s="107"/>
      <c r="P3421" s="105"/>
      <c r="Q3421" s="105"/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1366</v>
      </c>
      <c r="B3422" s="111" t="s">
        <v>264</v>
      </c>
      <c r="C3422" s="112" t="s">
        <v>265</v>
      </c>
      <c r="D3422" s="21">
        <f t="shared" si="57"/>
        <v>0</v>
      </c>
      <c r="E3422" s="24">
        <f t="shared" si="57"/>
        <v>0</v>
      </c>
      <c r="F3422" s="104">
        <v>0</v>
      </c>
      <c r="G3422" s="104">
        <v>0</v>
      </c>
      <c r="H3422" s="105">
        <v>0</v>
      </c>
      <c r="I3422" s="105">
        <v>0</v>
      </c>
      <c r="J3422" s="106">
        <v>0</v>
      </c>
      <c r="K3422" s="107">
        <v>0</v>
      </c>
      <c r="L3422" s="105">
        <v>0</v>
      </c>
      <c r="M3422" s="105">
        <v>0</v>
      </c>
      <c r="N3422" s="106">
        <v>0</v>
      </c>
      <c r="O3422" s="107">
        <v>0</v>
      </c>
      <c r="P3422" s="105"/>
      <c r="Q3422" s="105"/>
      <c r="R3422" s="106"/>
      <c r="S3422" s="107"/>
      <c r="T3422" s="105"/>
      <c r="U3422" s="105"/>
      <c r="V3422" s="106"/>
      <c r="W3422" s="107"/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1366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1366</v>
      </c>
      <c r="B3424" s="111" t="s">
        <v>268</v>
      </c>
      <c r="C3424" s="112" t="s">
        <v>269</v>
      </c>
      <c r="D3424" s="21">
        <f t="shared" si="57"/>
        <v>0</v>
      </c>
      <c r="E3424" s="24">
        <f t="shared" si="57"/>
        <v>0</v>
      </c>
      <c r="F3424" s="104">
        <v>0</v>
      </c>
      <c r="G3424" s="104">
        <v>0</v>
      </c>
      <c r="H3424" s="113">
        <v>0</v>
      </c>
      <c r="I3424" s="113">
        <v>0</v>
      </c>
      <c r="J3424" s="31">
        <v>0</v>
      </c>
      <c r="K3424" s="32">
        <v>0</v>
      </c>
      <c r="L3424" s="113">
        <v>0</v>
      </c>
      <c r="M3424" s="113">
        <v>0</v>
      </c>
      <c r="N3424" s="31">
        <v>0</v>
      </c>
      <c r="O3424" s="32">
        <v>0</v>
      </c>
      <c r="P3424" s="113"/>
      <c r="Q3424" s="113"/>
      <c r="R3424" s="31"/>
      <c r="S3424" s="32"/>
      <c r="T3424" s="113"/>
      <c r="U3424" s="113"/>
      <c r="V3424" s="31"/>
      <c r="W3424" s="32"/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1366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0</v>
      </c>
      <c r="F3425" s="104">
        <v>0</v>
      </c>
      <c r="G3425" s="104">
        <v>0</v>
      </c>
      <c r="H3425" s="113">
        <v>0</v>
      </c>
      <c r="I3425" s="113">
        <v>0</v>
      </c>
      <c r="J3425" s="31">
        <v>0</v>
      </c>
      <c r="K3425" s="32">
        <v>0</v>
      </c>
      <c r="L3425" s="113">
        <v>0</v>
      </c>
      <c r="M3425" s="113">
        <v>0</v>
      </c>
      <c r="N3425" s="31">
        <v>0</v>
      </c>
      <c r="O3425" s="32">
        <v>0</v>
      </c>
      <c r="P3425" s="113"/>
      <c r="Q3425" s="113"/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1366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1366</v>
      </c>
      <c r="B3427" s="111" t="s">
        <v>274</v>
      </c>
      <c r="C3427" s="112" t="s">
        <v>275</v>
      </c>
      <c r="D3427" s="21">
        <f t="shared" si="57"/>
        <v>0</v>
      </c>
      <c r="E3427" s="24">
        <f t="shared" si="57"/>
        <v>0</v>
      </c>
      <c r="F3427" s="104">
        <v>0</v>
      </c>
      <c r="G3427" s="104">
        <v>0</v>
      </c>
      <c r="H3427" s="105">
        <v>0</v>
      </c>
      <c r="I3427" s="105">
        <v>0</v>
      </c>
      <c r="J3427" s="106">
        <v>0</v>
      </c>
      <c r="K3427" s="107">
        <v>0</v>
      </c>
      <c r="L3427" s="105">
        <v>0</v>
      </c>
      <c r="M3427" s="105">
        <v>0</v>
      </c>
      <c r="N3427" s="106">
        <v>0</v>
      </c>
      <c r="O3427" s="107">
        <v>0</v>
      </c>
      <c r="P3427" s="105"/>
      <c r="Q3427" s="105"/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1366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1366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1366</v>
      </c>
      <c r="B3430" s="111" t="s">
        <v>280</v>
      </c>
      <c r="C3430" s="112" t="s">
        <v>1592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1366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0</v>
      </c>
      <c r="F3431" s="104">
        <v>0</v>
      </c>
      <c r="G3431" s="104">
        <v>0</v>
      </c>
      <c r="H3431" s="113">
        <v>0</v>
      </c>
      <c r="I3431" s="113">
        <v>0</v>
      </c>
      <c r="J3431" s="31">
        <v>0</v>
      </c>
      <c r="K3431" s="32">
        <v>0</v>
      </c>
      <c r="L3431" s="113">
        <v>0</v>
      </c>
      <c r="M3431" s="113">
        <v>0</v>
      </c>
      <c r="N3431" s="31">
        <v>0</v>
      </c>
      <c r="O3431" s="32">
        <v>0</v>
      </c>
      <c r="P3431" s="105"/>
      <c r="Q3431" s="105"/>
      <c r="R3431" s="31"/>
      <c r="S3431" s="32"/>
      <c r="T3431" s="113"/>
      <c r="U3431" s="113"/>
      <c r="V3431" s="31"/>
      <c r="W3431" s="32"/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1366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1366</v>
      </c>
      <c r="B3433" s="111" t="s">
        <v>285</v>
      </c>
      <c r="C3433" s="112" t="s">
        <v>286</v>
      </c>
      <c r="D3433" s="21">
        <f t="shared" si="57"/>
        <v>0</v>
      </c>
      <c r="E3433" s="24">
        <f t="shared" si="57"/>
        <v>66444.44</v>
      </c>
      <c r="F3433" s="104">
        <v>0</v>
      </c>
      <c r="G3433" s="104">
        <v>16611.11</v>
      </c>
      <c r="H3433" s="113">
        <v>0</v>
      </c>
      <c r="I3433" s="113">
        <v>16611.11</v>
      </c>
      <c r="J3433" s="31">
        <v>0</v>
      </c>
      <c r="K3433" s="32">
        <v>16611.11</v>
      </c>
      <c r="L3433" s="113">
        <v>0</v>
      </c>
      <c r="M3433" s="113">
        <v>16611.11</v>
      </c>
      <c r="N3433" s="31">
        <v>0</v>
      </c>
      <c r="O3433" s="32">
        <v>0</v>
      </c>
      <c r="P3433" s="113"/>
      <c r="Q3433" s="113"/>
      <c r="R3433" s="31"/>
      <c r="S3433" s="32"/>
      <c r="T3433" s="113"/>
      <c r="U3433" s="113"/>
      <c r="V3433" s="31"/>
      <c r="W3433" s="32"/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1366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1366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1366</v>
      </c>
      <c r="B3436" s="111" t="s">
        <v>291</v>
      </c>
      <c r="C3436" s="112" t="s">
        <v>1593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1366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1366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1366</v>
      </c>
      <c r="B3439" s="111" t="s">
        <v>296</v>
      </c>
      <c r="C3439" s="112" t="s">
        <v>1594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1366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1366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1366</v>
      </c>
      <c r="B3442" s="111" t="s">
        <v>301</v>
      </c>
      <c r="C3442" s="112" t="s">
        <v>1595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1366</v>
      </c>
      <c r="B3443" s="111" t="s">
        <v>302</v>
      </c>
      <c r="C3443" s="112" t="s">
        <v>303</v>
      </c>
      <c r="D3443" s="21">
        <f t="shared" si="57"/>
        <v>0</v>
      </c>
      <c r="E3443" s="24">
        <f t="shared" si="57"/>
        <v>0</v>
      </c>
      <c r="F3443" s="104">
        <v>0</v>
      </c>
      <c r="G3443" s="104">
        <v>0</v>
      </c>
      <c r="H3443" s="113">
        <v>0</v>
      </c>
      <c r="I3443" s="113">
        <v>0</v>
      </c>
      <c r="J3443" s="31">
        <v>0</v>
      </c>
      <c r="K3443" s="32">
        <v>0</v>
      </c>
      <c r="L3443" s="113">
        <v>0</v>
      </c>
      <c r="M3443" s="113">
        <v>0</v>
      </c>
      <c r="N3443" s="31">
        <v>0</v>
      </c>
      <c r="O3443" s="32">
        <v>0</v>
      </c>
      <c r="P3443" s="113"/>
      <c r="Q3443" s="113"/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1366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1366</v>
      </c>
      <c r="B3445" s="111" t="s">
        <v>306</v>
      </c>
      <c r="C3445" s="112" t="s">
        <v>307</v>
      </c>
      <c r="D3445" s="21">
        <f t="shared" si="57"/>
        <v>0</v>
      </c>
      <c r="E3445" s="24">
        <f t="shared" si="57"/>
        <v>69754.429999999993</v>
      </c>
      <c r="F3445" s="104">
        <v>0</v>
      </c>
      <c r="G3445" s="104">
        <v>13285.83</v>
      </c>
      <c r="H3445" s="113">
        <v>0</v>
      </c>
      <c r="I3445" s="113">
        <v>13285.83</v>
      </c>
      <c r="J3445" s="31">
        <v>0</v>
      </c>
      <c r="K3445" s="32">
        <v>13285.83</v>
      </c>
      <c r="L3445" s="113">
        <v>0</v>
      </c>
      <c r="M3445" s="113">
        <v>13285.83</v>
      </c>
      <c r="N3445" s="31">
        <v>0</v>
      </c>
      <c r="O3445" s="32">
        <v>16611.11</v>
      </c>
      <c r="P3445" s="113"/>
      <c r="Q3445" s="113"/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1366</v>
      </c>
      <c r="B3446" s="111" t="s">
        <v>308</v>
      </c>
      <c r="C3446" s="112" t="s">
        <v>309</v>
      </c>
      <c r="D3446" s="21">
        <f t="shared" si="57"/>
        <v>0</v>
      </c>
      <c r="E3446" s="24">
        <f t="shared" si="57"/>
        <v>0</v>
      </c>
      <c r="F3446" s="104">
        <v>0</v>
      </c>
      <c r="G3446" s="104">
        <v>0</v>
      </c>
      <c r="H3446" s="113">
        <v>0</v>
      </c>
      <c r="I3446" s="113">
        <v>0</v>
      </c>
      <c r="J3446" s="31">
        <v>0</v>
      </c>
      <c r="K3446" s="32">
        <v>0</v>
      </c>
      <c r="L3446" s="113">
        <v>0</v>
      </c>
      <c r="M3446" s="113">
        <v>0</v>
      </c>
      <c r="N3446" s="31">
        <v>0</v>
      </c>
      <c r="O3446" s="32">
        <v>0</v>
      </c>
      <c r="P3446" s="113"/>
      <c r="Q3446" s="113"/>
      <c r="R3446" s="31"/>
      <c r="S3446" s="32"/>
      <c r="T3446" s="113"/>
      <c r="U3446" s="113"/>
      <c r="V3446" s="31"/>
      <c r="W3446" s="32"/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1366</v>
      </c>
      <c r="B3447" s="111" t="s">
        <v>310</v>
      </c>
      <c r="C3447" s="112" t="s">
        <v>311</v>
      </c>
      <c r="D3447" s="21">
        <f t="shared" si="57"/>
        <v>0</v>
      </c>
      <c r="E3447" s="24">
        <f t="shared" si="57"/>
        <v>0</v>
      </c>
      <c r="F3447" s="104">
        <v>0</v>
      </c>
      <c r="G3447" s="104">
        <v>0</v>
      </c>
      <c r="H3447" s="113">
        <v>0</v>
      </c>
      <c r="I3447" s="113">
        <v>0</v>
      </c>
      <c r="J3447" s="31">
        <v>0</v>
      </c>
      <c r="K3447" s="32">
        <v>0</v>
      </c>
      <c r="L3447" s="113">
        <v>0</v>
      </c>
      <c r="M3447" s="113">
        <v>0</v>
      </c>
      <c r="N3447" s="31">
        <v>0</v>
      </c>
      <c r="O3447" s="32">
        <v>0</v>
      </c>
      <c r="P3447" s="113"/>
      <c r="Q3447" s="113"/>
      <c r="R3447" s="31"/>
      <c r="S3447" s="32"/>
      <c r="T3447" s="113"/>
      <c r="U3447" s="113"/>
      <c r="V3447" s="31"/>
      <c r="W3447" s="32"/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1366</v>
      </c>
      <c r="B3448" s="111" t="s">
        <v>312</v>
      </c>
      <c r="C3448" s="112" t="s">
        <v>313</v>
      </c>
      <c r="D3448" s="21">
        <f t="shared" si="57"/>
        <v>0</v>
      </c>
      <c r="E3448" s="24">
        <f t="shared" si="57"/>
        <v>0</v>
      </c>
      <c r="F3448" s="104">
        <v>0</v>
      </c>
      <c r="G3448" s="104">
        <v>0</v>
      </c>
      <c r="H3448" s="113">
        <v>0</v>
      </c>
      <c r="I3448" s="113">
        <v>0</v>
      </c>
      <c r="J3448" s="31">
        <v>0</v>
      </c>
      <c r="K3448" s="32">
        <v>0</v>
      </c>
      <c r="L3448" s="113">
        <v>0</v>
      </c>
      <c r="M3448" s="113">
        <v>0</v>
      </c>
      <c r="N3448" s="31">
        <v>0</v>
      </c>
      <c r="O3448" s="32">
        <v>0</v>
      </c>
      <c r="P3448" s="113"/>
      <c r="Q3448" s="113"/>
      <c r="R3448" s="31"/>
      <c r="S3448" s="32"/>
      <c r="T3448" s="113"/>
      <c r="U3448" s="113"/>
      <c r="V3448" s="31"/>
      <c r="W3448" s="32"/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1366</v>
      </c>
      <c r="B3449" s="111" t="s">
        <v>314</v>
      </c>
      <c r="C3449" s="112" t="s">
        <v>315</v>
      </c>
      <c r="D3449" s="21">
        <f t="shared" si="57"/>
        <v>0</v>
      </c>
      <c r="E3449" s="24">
        <f t="shared" si="57"/>
        <v>0</v>
      </c>
      <c r="F3449" s="104">
        <v>0</v>
      </c>
      <c r="G3449" s="104">
        <v>0</v>
      </c>
      <c r="H3449" s="113">
        <v>0</v>
      </c>
      <c r="I3449" s="113">
        <v>0</v>
      </c>
      <c r="J3449" s="31">
        <v>0</v>
      </c>
      <c r="K3449" s="32">
        <v>0</v>
      </c>
      <c r="L3449" s="113">
        <v>0</v>
      </c>
      <c r="M3449" s="113">
        <v>0</v>
      </c>
      <c r="N3449" s="31">
        <v>0</v>
      </c>
      <c r="O3449" s="32">
        <v>0</v>
      </c>
      <c r="P3449" s="113"/>
      <c r="Q3449" s="113"/>
      <c r="R3449" s="31"/>
      <c r="S3449" s="32"/>
      <c r="T3449" s="113"/>
      <c r="U3449" s="113"/>
      <c r="V3449" s="31"/>
      <c r="W3449" s="32"/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1366</v>
      </c>
      <c r="B3450" s="111" t="s">
        <v>316</v>
      </c>
      <c r="C3450" s="112" t="s">
        <v>317</v>
      </c>
      <c r="D3450" s="21">
        <f t="shared" si="57"/>
        <v>0</v>
      </c>
      <c r="E3450" s="24">
        <f t="shared" si="57"/>
        <v>0</v>
      </c>
      <c r="F3450" s="104"/>
      <c r="G3450" s="104"/>
      <c r="H3450" s="113"/>
      <c r="I3450" s="113"/>
      <c r="J3450" s="31"/>
      <c r="K3450" s="32"/>
      <c r="L3450" s="113"/>
      <c r="M3450" s="113"/>
      <c r="N3450" s="31"/>
      <c r="O3450" s="32"/>
      <c r="P3450" s="113"/>
      <c r="Q3450" s="113"/>
      <c r="R3450" s="31"/>
      <c r="S3450" s="32"/>
      <c r="T3450" s="113"/>
      <c r="U3450" s="113"/>
      <c r="V3450" s="31"/>
      <c r="W3450" s="32"/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1366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/>
      <c r="G3451" s="104"/>
      <c r="H3451" s="113"/>
      <c r="I3451" s="113"/>
      <c r="J3451" s="31"/>
      <c r="K3451" s="32"/>
      <c r="L3451" s="113"/>
      <c r="M3451" s="113"/>
      <c r="N3451" s="31"/>
      <c r="O3451" s="32"/>
      <c r="P3451" s="113"/>
      <c r="Q3451" s="113"/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1366</v>
      </c>
      <c r="B3452" s="111" t="s">
        <v>320</v>
      </c>
      <c r="C3452" s="112" t="s">
        <v>321</v>
      </c>
      <c r="D3452" s="21">
        <f t="shared" si="57"/>
        <v>0</v>
      </c>
      <c r="E3452" s="24">
        <f t="shared" si="57"/>
        <v>0</v>
      </c>
      <c r="F3452" s="104">
        <v>0</v>
      </c>
      <c r="G3452" s="104">
        <v>0</v>
      </c>
      <c r="H3452" s="113">
        <v>0</v>
      </c>
      <c r="I3452" s="113">
        <v>0</v>
      </c>
      <c r="J3452" s="31">
        <v>0</v>
      </c>
      <c r="K3452" s="32">
        <v>0</v>
      </c>
      <c r="L3452" s="113">
        <v>0</v>
      </c>
      <c r="M3452" s="113">
        <v>0</v>
      </c>
      <c r="N3452" s="31">
        <v>0</v>
      </c>
      <c r="O3452" s="32">
        <v>0</v>
      </c>
      <c r="P3452" s="113"/>
      <c r="Q3452" s="113"/>
      <c r="R3452" s="31"/>
      <c r="S3452" s="32"/>
      <c r="T3452" s="113"/>
      <c r="U3452" s="113"/>
      <c r="V3452" s="31"/>
      <c r="W3452" s="32"/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1366</v>
      </c>
      <c r="B3453" s="111" t="s">
        <v>322</v>
      </c>
      <c r="C3453" s="112" t="s">
        <v>323</v>
      </c>
      <c r="D3453" s="21">
        <f t="shared" si="57"/>
        <v>0</v>
      </c>
      <c r="E3453" s="24">
        <f t="shared" si="57"/>
        <v>0</v>
      </c>
      <c r="F3453" s="104">
        <v>0</v>
      </c>
      <c r="G3453" s="104">
        <v>0</v>
      </c>
      <c r="H3453" s="113">
        <v>0</v>
      </c>
      <c r="I3453" s="113">
        <v>0</v>
      </c>
      <c r="J3453" s="31">
        <v>0</v>
      </c>
      <c r="K3453" s="32">
        <v>0</v>
      </c>
      <c r="L3453" s="113">
        <v>0</v>
      </c>
      <c r="M3453" s="113">
        <v>0</v>
      </c>
      <c r="N3453" s="31">
        <v>0</v>
      </c>
      <c r="O3453" s="32">
        <v>0</v>
      </c>
      <c r="P3453" s="113"/>
      <c r="Q3453" s="113"/>
      <c r="R3453" s="31"/>
      <c r="S3453" s="32"/>
      <c r="T3453" s="113"/>
      <c r="U3453" s="113"/>
      <c r="V3453" s="31"/>
      <c r="W3453" s="32"/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1366</v>
      </c>
      <c r="B3454" s="111" t="s">
        <v>324</v>
      </c>
      <c r="C3454" s="112" t="s">
        <v>325</v>
      </c>
      <c r="D3454" s="21">
        <f t="shared" si="57"/>
        <v>0</v>
      </c>
      <c r="E3454" s="24">
        <f t="shared" si="57"/>
        <v>0</v>
      </c>
      <c r="F3454" s="104">
        <v>0</v>
      </c>
      <c r="G3454" s="104">
        <v>0</v>
      </c>
      <c r="H3454" s="105">
        <v>0</v>
      </c>
      <c r="I3454" s="105">
        <v>0</v>
      </c>
      <c r="J3454" s="106">
        <v>0</v>
      </c>
      <c r="K3454" s="107">
        <v>0</v>
      </c>
      <c r="L3454" s="105">
        <v>0</v>
      </c>
      <c r="M3454" s="105">
        <v>0</v>
      </c>
      <c r="N3454" s="106">
        <v>0</v>
      </c>
      <c r="O3454" s="107">
        <v>0</v>
      </c>
      <c r="P3454" s="113"/>
      <c r="Q3454" s="113"/>
      <c r="R3454" s="106"/>
      <c r="S3454" s="107"/>
      <c r="T3454" s="105"/>
      <c r="U3454" s="105"/>
      <c r="V3454" s="106"/>
      <c r="W3454" s="107"/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1366</v>
      </c>
      <c r="B3455" s="111" t="s">
        <v>326</v>
      </c>
      <c r="C3455" s="112" t="s">
        <v>327</v>
      </c>
      <c r="D3455" s="21">
        <f t="shared" si="57"/>
        <v>309100</v>
      </c>
      <c r="E3455" s="24">
        <f t="shared" si="57"/>
        <v>0</v>
      </c>
      <c r="F3455" s="104">
        <v>0</v>
      </c>
      <c r="G3455" s="104">
        <v>0</v>
      </c>
      <c r="H3455" s="105">
        <v>9500</v>
      </c>
      <c r="I3455" s="105">
        <v>0</v>
      </c>
      <c r="J3455" s="106">
        <v>0</v>
      </c>
      <c r="K3455" s="107">
        <v>0</v>
      </c>
      <c r="L3455" s="105">
        <v>0</v>
      </c>
      <c r="M3455" s="105">
        <v>0</v>
      </c>
      <c r="N3455" s="106">
        <v>299600</v>
      </c>
      <c r="O3455" s="107">
        <v>0</v>
      </c>
      <c r="P3455" s="105"/>
      <c r="Q3455" s="105"/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1366</v>
      </c>
      <c r="B3456" s="111" t="s">
        <v>328</v>
      </c>
      <c r="C3456" s="112" t="s">
        <v>329</v>
      </c>
      <c r="D3456" s="21">
        <f t="shared" si="57"/>
        <v>54860.45</v>
      </c>
      <c r="E3456" s="24">
        <f t="shared" si="57"/>
        <v>89875.94</v>
      </c>
      <c r="F3456" s="104">
        <v>0</v>
      </c>
      <c r="G3456" s="104">
        <v>0</v>
      </c>
      <c r="H3456" s="113">
        <v>0</v>
      </c>
      <c r="I3456" s="113">
        <v>64351.24</v>
      </c>
      <c r="J3456" s="31">
        <v>0</v>
      </c>
      <c r="K3456" s="32">
        <v>25524.7</v>
      </c>
      <c r="L3456" s="113">
        <v>54724.45</v>
      </c>
      <c r="M3456" s="113">
        <v>0</v>
      </c>
      <c r="N3456" s="31">
        <v>136</v>
      </c>
      <c r="O3456" s="32">
        <v>0</v>
      </c>
      <c r="P3456" s="105"/>
      <c r="Q3456" s="105"/>
      <c r="R3456" s="31"/>
      <c r="S3456" s="32"/>
      <c r="T3456" s="113"/>
      <c r="U3456" s="113"/>
      <c r="V3456" s="31"/>
      <c r="W3456" s="32"/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1366</v>
      </c>
      <c r="B3457" s="111" t="s">
        <v>330</v>
      </c>
      <c r="C3457" s="112" t="s">
        <v>331</v>
      </c>
      <c r="D3457" s="21">
        <f t="shared" si="57"/>
        <v>0</v>
      </c>
      <c r="E3457" s="24">
        <f t="shared" si="57"/>
        <v>107333.34999999999</v>
      </c>
      <c r="F3457" s="104">
        <v>0</v>
      </c>
      <c r="G3457" s="104">
        <v>21466.67</v>
      </c>
      <c r="H3457" s="113">
        <v>0</v>
      </c>
      <c r="I3457" s="113">
        <v>21466.67</v>
      </c>
      <c r="J3457" s="31">
        <v>0</v>
      </c>
      <c r="K3457" s="32">
        <v>21466.67</v>
      </c>
      <c r="L3457" s="113">
        <v>0</v>
      </c>
      <c r="M3457" s="113">
        <v>21466.67</v>
      </c>
      <c r="N3457" s="31">
        <v>0</v>
      </c>
      <c r="O3457" s="32">
        <v>21466.67</v>
      </c>
      <c r="P3457" s="113"/>
      <c r="Q3457" s="113"/>
      <c r="R3457" s="31"/>
      <c r="S3457" s="32"/>
      <c r="T3457" s="113"/>
      <c r="U3457" s="113"/>
      <c r="V3457" s="31"/>
      <c r="W3457" s="32"/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1366</v>
      </c>
      <c r="B3458" s="111" t="s">
        <v>332</v>
      </c>
      <c r="C3458" s="112" t="s">
        <v>333</v>
      </c>
      <c r="D3458" s="21">
        <f t="shared" si="57"/>
        <v>0</v>
      </c>
      <c r="E3458" s="24">
        <f t="shared" si="57"/>
        <v>77296.049999999988</v>
      </c>
      <c r="F3458" s="104">
        <v>0</v>
      </c>
      <c r="G3458" s="104">
        <v>15459.21</v>
      </c>
      <c r="H3458" s="113">
        <v>0</v>
      </c>
      <c r="I3458" s="113">
        <v>15459.21</v>
      </c>
      <c r="J3458" s="31">
        <v>0</v>
      </c>
      <c r="K3458" s="32">
        <v>15459.21</v>
      </c>
      <c r="L3458" s="113">
        <v>0</v>
      </c>
      <c r="M3458" s="113">
        <v>15459.21</v>
      </c>
      <c r="N3458" s="31">
        <v>0</v>
      </c>
      <c r="O3458" s="32">
        <v>15459.21</v>
      </c>
      <c r="P3458" s="113"/>
      <c r="Q3458" s="113"/>
      <c r="R3458" s="31"/>
      <c r="S3458" s="32"/>
      <c r="T3458" s="113"/>
      <c r="U3458" s="113"/>
      <c r="V3458" s="31"/>
      <c r="W3458" s="32"/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1366</v>
      </c>
      <c r="B3459" s="111" t="s">
        <v>334</v>
      </c>
      <c r="C3459" s="112" t="s">
        <v>335</v>
      </c>
      <c r="D3459" s="21">
        <f t="shared" si="57"/>
        <v>0</v>
      </c>
      <c r="E3459" s="24">
        <f t="shared" si="57"/>
        <v>12759.53</v>
      </c>
      <c r="F3459" s="104">
        <v>0</v>
      </c>
      <c r="G3459" s="104">
        <v>2209.17</v>
      </c>
      <c r="H3459" s="105">
        <v>0</v>
      </c>
      <c r="I3459" s="105">
        <v>2514.5</v>
      </c>
      <c r="J3459" s="106">
        <v>0</v>
      </c>
      <c r="K3459" s="107">
        <v>2209.17</v>
      </c>
      <c r="L3459" s="105">
        <v>0</v>
      </c>
      <c r="M3459" s="105">
        <v>3335.85</v>
      </c>
      <c r="N3459" s="106">
        <v>0</v>
      </c>
      <c r="O3459" s="107">
        <v>2490.84</v>
      </c>
      <c r="P3459" s="113"/>
      <c r="Q3459" s="113"/>
      <c r="R3459" s="106"/>
      <c r="S3459" s="107"/>
      <c r="T3459" s="105"/>
      <c r="U3459" s="105"/>
      <c r="V3459" s="106"/>
      <c r="W3459" s="107"/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1366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0</v>
      </c>
      <c r="F3460" s="104"/>
      <c r="G3460" s="104"/>
      <c r="H3460" s="113"/>
      <c r="I3460" s="113"/>
      <c r="J3460" s="31"/>
      <c r="K3460" s="32"/>
      <c r="L3460" s="113"/>
      <c r="M3460" s="113"/>
      <c r="N3460" s="31"/>
      <c r="O3460" s="32"/>
      <c r="P3460" s="105"/>
      <c r="Q3460" s="105"/>
      <c r="R3460" s="31"/>
      <c r="S3460" s="32"/>
      <c r="T3460" s="113"/>
      <c r="U3460" s="113"/>
      <c r="V3460" s="31"/>
      <c r="W3460" s="32"/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1366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0</v>
      </c>
      <c r="F3461" s="104"/>
      <c r="G3461" s="104"/>
      <c r="H3461" s="105"/>
      <c r="I3461" s="105"/>
      <c r="J3461" s="106"/>
      <c r="K3461" s="107"/>
      <c r="L3461" s="105"/>
      <c r="M3461" s="105"/>
      <c r="N3461" s="106"/>
      <c r="O3461" s="107"/>
      <c r="P3461" s="113"/>
      <c r="Q3461" s="113"/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1366</v>
      </c>
      <c r="B3462" s="111" t="s">
        <v>340</v>
      </c>
      <c r="C3462" s="112" t="s">
        <v>341</v>
      </c>
      <c r="D3462" s="21">
        <f t="shared" si="58"/>
        <v>0</v>
      </c>
      <c r="E3462" s="24">
        <f t="shared" si="58"/>
        <v>299552.83</v>
      </c>
      <c r="F3462" s="104">
        <v>0</v>
      </c>
      <c r="G3462" s="104">
        <v>59997.23</v>
      </c>
      <c r="H3462" s="113">
        <v>0</v>
      </c>
      <c r="I3462" s="113">
        <v>59888.9</v>
      </c>
      <c r="J3462" s="31">
        <v>0</v>
      </c>
      <c r="K3462" s="32">
        <v>59888.9</v>
      </c>
      <c r="L3462" s="113">
        <v>0</v>
      </c>
      <c r="M3462" s="113">
        <v>59888.9</v>
      </c>
      <c r="N3462" s="31">
        <v>0</v>
      </c>
      <c r="O3462" s="32">
        <v>59888.9</v>
      </c>
      <c r="P3462" s="105"/>
      <c r="Q3462" s="105"/>
      <c r="R3462" s="31"/>
      <c r="S3462" s="32"/>
      <c r="T3462" s="113"/>
      <c r="U3462" s="113"/>
      <c r="V3462" s="31"/>
      <c r="W3462" s="32"/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1366</v>
      </c>
      <c r="B3463" s="111" t="s">
        <v>342</v>
      </c>
      <c r="C3463" s="112" t="s">
        <v>343</v>
      </c>
      <c r="D3463" s="21">
        <f t="shared" si="58"/>
        <v>0</v>
      </c>
      <c r="E3463" s="24">
        <f t="shared" si="58"/>
        <v>4797.5</v>
      </c>
      <c r="F3463" s="104">
        <v>0</v>
      </c>
      <c r="G3463" s="104">
        <v>1623.02</v>
      </c>
      <c r="H3463" s="113">
        <v>0</v>
      </c>
      <c r="I3463" s="113">
        <v>793.62</v>
      </c>
      <c r="J3463" s="31">
        <v>0</v>
      </c>
      <c r="K3463" s="32">
        <v>793.62</v>
      </c>
      <c r="L3463" s="113">
        <v>0</v>
      </c>
      <c r="M3463" s="113">
        <v>793.62</v>
      </c>
      <c r="N3463" s="31">
        <v>0</v>
      </c>
      <c r="O3463" s="32">
        <v>793.62</v>
      </c>
      <c r="P3463" s="113"/>
      <c r="Q3463" s="113"/>
      <c r="R3463" s="31"/>
      <c r="S3463" s="32"/>
      <c r="T3463" s="113"/>
      <c r="U3463" s="113"/>
      <c r="V3463" s="31"/>
      <c r="W3463" s="32"/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1366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4517.1000000000004</v>
      </c>
      <c r="F3464" s="104">
        <v>0</v>
      </c>
      <c r="G3464" s="104">
        <v>1463.81</v>
      </c>
      <c r="H3464" s="113">
        <v>0</v>
      </c>
      <c r="I3464" s="113">
        <v>1146.52</v>
      </c>
      <c r="J3464" s="31">
        <v>0</v>
      </c>
      <c r="K3464" s="32">
        <v>1146.52</v>
      </c>
      <c r="L3464" s="113">
        <v>0</v>
      </c>
      <c r="M3464" s="113">
        <v>760.25</v>
      </c>
      <c r="N3464" s="31">
        <v>0</v>
      </c>
      <c r="O3464" s="32">
        <v>0</v>
      </c>
      <c r="P3464" s="113"/>
      <c r="Q3464" s="113"/>
      <c r="R3464" s="31"/>
      <c r="S3464" s="32"/>
      <c r="T3464" s="113"/>
      <c r="U3464" s="113"/>
      <c r="V3464" s="31"/>
      <c r="W3464" s="32"/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1366</v>
      </c>
      <c r="B3465" s="111" t="s">
        <v>346</v>
      </c>
      <c r="C3465" s="112" t="s">
        <v>347</v>
      </c>
      <c r="D3465" s="21">
        <f t="shared" si="58"/>
        <v>0</v>
      </c>
      <c r="E3465" s="24">
        <f t="shared" si="58"/>
        <v>247654.80999999997</v>
      </c>
      <c r="F3465" s="104">
        <v>0</v>
      </c>
      <c r="G3465" s="104">
        <v>49693.84</v>
      </c>
      <c r="H3465" s="113">
        <v>0</v>
      </c>
      <c r="I3465" s="113">
        <v>48598.400000000001</v>
      </c>
      <c r="J3465" s="31">
        <v>0</v>
      </c>
      <c r="K3465" s="32">
        <v>48598.400000000001</v>
      </c>
      <c r="L3465" s="113">
        <v>0</v>
      </c>
      <c r="M3465" s="113">
        <v>51698.99</v>
      </c>
      <c r="N3465" s="31">
        <v>0</v>
      </c>
      <c r="O3465" s="32">
        <v>49065.18</v>
      </c>
      <c r="P3465" s="113"/>
      <c r="Q3465" s="113"/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1366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1366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1366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/>
      <c r="G3468" s="104"/>
      <c r="H3468" s="113"/>
      <c r="I3468" s="113"/>
      <c r="J3468" s="31"/>
      <c r="K3468" s="32"/>
      <c r="L3468" s="113"/>
      <c r="M3468" s="113"/>
      <c r="N3468" s="31"/>
      <c r="O3468" s="32"/>
      <c r="P3468" s="113"/>
      <c r="Q3468" s="113"/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1366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1366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0</v>
      </c>
      <c r="F3470" s="104"/>
      <c r="G3470" s="104"/>
      <c r="H3470" s="105"/>
      <c r="I3470" s="105"/>
      <c r="J3470" s="106"/>
      <c r="K3470" s="107"/>
      <c r="L3470" s="105"/>
      <c r="M3470" s="105"/>
      <c r="N3470" s="106"/>
      <c r="O3470" s="107"/>
      <c r="P3470" s="113"/>
      <c r="Q3470" s="113"/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1366</v>
      </c>
      <c r="B3471" s="111" t="s">
        <v>358</v>
      </c>
      <c r="C3471" s="112" t="s">
        <v>359</v>
      </c>
      <c r="D3471" s="21">
        <f t="shared" si="58"/>
        <v>0</v>
      </c>
      <c r="E3471" s="24">
        <f t="shared" si="58"/>
        <v>0</v>
      </c>
      <c r="F3471" s="104"/>
      <c r="G3471" s="104"/>
      <c r="H3471" s="113"/>
      <c r="I3471" s="113"/>
      <c r="J3471" s="31"/>
      <c r="K3471" s="32"/>
      <c r="L3471" s="113"/>
      <c r="M3471" s="113"/>
      <c r="N3471" s="31"/>
      <c r="O3471" s="32"/>
      <c r="P3471" s="105"/>
      <c r="Q3471" s="105"/>
      <c r="R3471" s="31"/>
      <c r="S3471" s="32"/>
      <c r="T3471" s="113"/>
      <c r="U3471" s="113"/>
      <c r="V3471" s="31"/>
      <c r="W3471" s="32"/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1366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1366</v>
      </c>
      <c r="B3473" s="111" t="s">
        <v>362</v>
      </c>
      <c r="C3473" s="112" t="s">
        <v>363</v>
      </c>
      <c r="D3473" s="21">
        <f t="shared" si="58"/>
        <v>0</v>
      </c>
      <c r="E3473" s="24">
        <f t="shared" si="58"/>
        <v>0</v>
      </c>
      <c r="F3473" s="104"/>
      <c r="G3473" s="104"/>
      <c r="H3473" s="105"/>
      <c r="I3473" s="105"/>
      <c r="J3473" s="106"/>
      <c r="K3473" s="107"/>
      <c r="L3473" s="105"/>
      <c r="M3473" s="105"/>
      <c r="N3473" s="106"/>
      <c r="O3473" s="107"/>
      <c r="P3473" s="105"/>
      <c r="Q3473" s="105"/>
      <c r="R3473" s="106"/>
      <c r="S3473" s="107"/>
      <c r="T3473" s="105"/>
      <c r="U3473" s="105"/>
      <c r="V3473" s="106"/>
      <c r="W3473" s="107"/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1366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1366</v>
      </c>
      <c r="B3475" s="111" t="s">
        <v>366</v>
      </c>
      <c r="C3475" s="112" t="s">
        <v>367</v>
      </c>
      <c r="D3475" s="21">
        <f t="shared" si="58"/>
        <v>0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1366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1366</v>
      </c>
      <c r="B3477" s="111" t="s">
        <v>370</v>
      </c>
      <c r="C3477" s="112" t="s">
        <v>371</v>
      </c>
      <c r="D3477" s="21">
        <f t="shared" si="58"/>
        <v>0</v>
      </c>
      <c r="E3477" s="24">
        <f t="shared" si="58"/>
        <v>0</v>
      </c>
      <c r="F3477" s="104"/>
      <c r="G3477" s="104"/>
      <c r="H3477" s="113"/>
      <c r="I3477" s="113"/>
      <c r="J3477" s="31"/>
      <c r="K3477" s="32"/>
      <c r="L3477" s="113"/>
      <c r="M3477" s="113"/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1366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1366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1422</v>
      </c>
      <c r="AE3479" s="19" t="s">
        <v>1433</v>
      </c>
      <c r="AF3479" s="19" t="s">
        <v>1423</v>
      </c>
      <c r="AG3479" s="34" t="s">
        <v>1434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1366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1424</v>
      </c>
      <c r="AE3480" s="19" t="s">
        <v>1433</v>
      </c>
      <c r="AF3480" s="19" t="s">
        <v>1425</v>
      </c>
      <c r="AG3480" s="34" t="s">
        <v>1434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1366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1426</v>
      </c>
      <c r="AE3481" s="19" t="s">
        <v>1433</v>
      </c>
      <c r="AF3481" s="19" t="s">
        <v>1427</v>
      </c>
      <c r="AG3481" s="34" t="s">
        <v>1434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1366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1428</v>
      </c>
      <c r="AG3482" s="34" t="s">
        <v>1434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1366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1437</v>
      </c>
      <c r="AG3483" s="34" t="s">
        <v>1434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1366</v>
      </c>
      <c r="B3484" s="111" t="s">
        <v>384</v>
      </c>
      <c r="C3484" s="112" t="s">
        <v>1596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1424</v>
      </c>
      <c r="AE3484" s="19" t="s">
        <v>1433</v>
      </c>
      <c r="AF3484" s="19" t="s">
        <v>1425</v>
      </c>
      <c r="AG3484" s="34" t="s">
        <v>1434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1366</v>
      </c>
      <c r="B3485" s="111" t="s">
        <v>386</v>
      </c>
      <c r="C3485" s="112" t="s">
        <v>1690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1424</v>
      </c>
      <c r="AE3485" s="19" t="s">
        <v>1433</v>
      </c>
      <c r="AF3485" s="19" t="s">
        <v>1425</v>
      </c>
      <c r="AG3485" s="34" t="s">
        <v>1434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1366</v>
      </c>
      <c r="B3486" s="111" t="s">
        <v>388</v>
      </c>
      <c r="C3486" s="112" t="s">
        <v>1691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1424</v>
      </c>
      <c r="AE3486" s="19" t="s">
        <v>1433</v>
      </c>
      <c r="AF3486" s="19" t="s">
        <v>1425</v>
      </c>
      <c r="AG3486" s="34" t="s">
        <v>1434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1366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1366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1366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1366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1422</v>
      </c>
      <c r="AE3490" s="19" t="s">
        <v>1433</v>
      </c>
      <c r="AF3490" s="19" t="s">
        <v>1423</v>
      </c>
      <c r="AG3490" s="34" t="s">
        <v>1434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1366</v>
      </c>
      <c r="B3491" s="111" t="s">
        <v>398</v>
      </c>
      <c r="C3491" s="112" t="s">
        <v>1597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1424</v>
      </c>
      <c r="AE3491" s="19" t="s">
        <v>1433</v>
      </c>
      <c r="AF3491" s="19" t="s">
        <v>1425</v>
      </c>
      <c r="AG3491" s="34" t="s">
        <v>1434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1366</v>
      </c>
      <c r="B3492" s="111" t="s">
        <v>400</v>
      </c>
      <c r="C3492" s="112" t="s">
        <v>1692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1426</v>
      </c>
      <c r="AE3492" s="19" t="s">
        <v>1433</v>
      </c>
      <c r="AF3492" s="19" t="s">
        <v>1427</v>
      </c>
      <c r="AG3492" s="34" t="s">
        <v>1434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1366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1428</v>
      </c>
      <c r="AG3493" s="34" t="s">
        <v>1434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1366</v>
      </c>
      <c r="B3494" s="111" t="s">
        <v>404</v>
      </c>
      <c r="C3494" s="112" t="s">
        <v>1598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1437</v>
      </c>
      <c r="AG3494" s="34" t="s">
        <v>1434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1366</v>
      </c>
      <c r="B3495" s="111" t="s">
        <v>406</v>
      </c>
      <c r="C3495" s="112" t="s">
        <v>1599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1424</v>
      </c>
      <c r="AE3495" s="19" t="s">
        <v>1433</v>
      </c>
      <c r="AF3495" s="19" t="s">
        <v>1425</v>
      </c>
      <c r="AG3495" s="34" t="s">
        <v>1434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1366</v>
      </c>
      <c r="B3496" s="111" t="s">
        <v>408</v>
      </c>
      <c r="C3496" s="112" t="s">
        <v>1600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1424</v>
      </c>
      <c r="AE3496" s="19" t="s">
        <v>1433</v>
      </c>
      <c r="AF3496" s="19" t="s">
        <v>1425</v>
      </c>
      <c r="AG3496" s="34" t="s">
        <v>1434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1366</v>
      </c>
      <c r="B3497" s="111" t="s">
        <v>410</v>
      </c>
      <c r="C3497" s="112" t="s">
        <v>1601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1424</v>
      </c>
      <c r="AE3497" s="19" t="s">
        <v>1433</v>
      </c>
      <c r="AF3497" s="19" t="s">
        <v>1425</v>
      </c>
      <c r="AG3497" s="34" t="s">
        <v>1434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1366</v>
      </c>
      <c r="B3498" s="111" t="s">
        <v>412</v>
      </c>
      <c r="C3498" s="112" t="s">
        <v>413</v>
      </c>
      <c r="D3498" s="21">
        <f t="shared" si="58"/>
        <v>367482.79</v>
      </c>
      <c r="E3498" s="24">
        <f t="shared" si="58"/>
        <v>355379.86</v>
      </c>
      <c r="F3498" s="104">
        <v>0</v>
      </c>
      <c r="G3498" s="104">
        <v>31477.33</v>
      </c>
      <c r="H3498" s="113">
        <v>0</v>
      </c>
      <c r="I3498" s="113">
        <v>47005.14</v>
      </c>
      <c r="J3498" s="31">
        <v>0</v>
      </c>
      <c r="K3498" s="32">
        <v>118985.61</v>
      </c>
      <c r="L3498" s="113">
        <v>23490</v>
      </c>
      <c r="M3498" s="113">
        <v>69329.78</v>
      </c>
      <c r="N3498" s="31">
        <v>343992.79</v>
      </c>
      <c r="O3498" s="32">
        <v>88582</v>
      </c>
      <c r="P3498" s="113"/>
      <c r="Q3498" s="113"/>
      <c r="R3498" s="31"/>
      <c r="S3498" s="32"/>
      <c r="T3498" s="113"/>
      <c r="U3498" s="113"/>
      <c r="V3498" s="31"/>
      <c r="W3498" s="32"/>
      <c r="X3498" s="113"/>
      <c r="Y3498" s="113"/>
      <c r="Z3498" s="31"/>
      <c r="AA3498" s="32"/>
      <c r="AB3498" s="113"/>
      <c r="AC3498" s="113"/>
      <c r="AD3498" s="33" t="s">
        <v>1422</v>
      </c>
      <c r="AE3498" s="19" t="s">
        <v>1433</v>
      </c>
      <c r="AF3498" s="19" t="s">
        <v>1423</v>
      </c>
      <c r="AG3498" s="34" t="s">
        <v>1434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1366</v>
      </c>
      <c r="B3499" s="111" t="s">
        <v>414</v>
      </c>
      <c r="C3499" s="112" t="s">
        <v>415</v>
      </c>
      <c r="D3499" s="21">
        <f t="shared" si="58"/>
        <v>137141</v>
      </c>
      <c r="E3499" s="24">
        <f t="shared" si="58"/>
        <v>136618.34</v>
      </c>
      <c r="F3499" s="104">
        <v>0</v>
      </c>
      <c r="G3499" s="104">
        <v>10524.67</v>
      </c>
      <c r="H3499" s="113">
        <v>107140</v>
      </c>
      <c r="I3499" s="113">
        <v>42991.72</v>
      </c>
      <c r="J3499" s="31">
        <v>4000</v>
      </c>
      <c r="K3499" s="32">
        <v>50051.040000000001</v>
      </c>
      <c r="L3499" s="113">
        <v>26001</v>
      </c>
      <c r="M3499" s="113">
        <v>8477.01</v>
      </c>
      <c r="N3499" s="31">
        <v>0</v>
      </c>
      <c r="O3499" s="32">
        <v>24573.9</v>
      </c>
      <c r="P3499" s="113"/>
      <c r="Q3499" s="113"/>
      <c r="R3499" s="31"/>
      <c r="S3499" s="32"/>
      <c r="T3499" s="113"/>
      <c r="U3499" s="113"/>
      <c r="V3499" s="31"/>
      <c r="W3499" s="32"/>
      <c r="X3499" s="113"/>
      <c r="Y3499" s="113"/>
      <c r="Z3499" s="31"/>
      <c r="AA3499" s="32"/>
      <c r="AB3499" s="113"/>
      <c r="AC3499" s="113"/>
      <c r="AD3499" s="33" t="s">
        <v>1424</v>
      </c>
      <c r="AE3499" s="19" t="s">
        <v>1433</v>
      </c>
      <c r="AF3499" s="19" t="s">
        <v>1425</v>
      </c>
      <c r="AG3499" s="34" t="s">
        <v>1434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1366</v>
      </c>
      <c r="B3500" s="111" t="s">
        <v>416</v>
      </c>
      <c r="C3500" s="112" t="s">
        <v>417</v>
      </c>
      <c r="D3500" s="21">
        <f t="shared" si="58"/>
        <v>0</v>
      </c>
      <c r="E3500" s="24">
        <f t="shared" si="58"/>
        <v>4096</v>
      </c>
      <c r="F3500" s="104">
        <v>0</v>
      </c>
      <c r="G3500" s="104">
        <v>0</v>
      </c>
      <c r="H3500" s="113">
        <v>0</v>
      </c>
      <c r="I3500" s="113">
        <v>0</v>
      </c>
      <c r="J3500" s="31">
        <v>0</v>
      </c>
      <c r="K3500" s="32">
        <v>4096</v>
      </c>
      <c r="L3500" s="113">
        <v>0</v>
      </c>
      <c r="M3500" s="113">
        <v>0</v>
      </c>
      <c r="N3500" s="31">
        <v>0</v>
      </c>
      <c r="O3500" s="32">
        <v>0</v>
      </c>
      <c r="P3500" s="113"/>
      <c r="Q3500" s="113"/>
      <c r="R3500" s="31"/>
      <c r="S3500" s="32"/>
      <c r="T3500" s="113"/>
      <c r="U3500" s="113"/>
      <c r="V3500" s="31"/>
      <c r="W3500" s="32"/>
      <c r="X3500" s="113"/>
      <c r="Y3500" s="113"/>
      <c r="Z3500" s="31"/>
      <c r="AA3500" s="32"/>
      <c r="AB3500" s="113"/>
      <c r="AC3500" s="113"/>
      <c r="AD3500" s="33" t="s">
        <v>1426</v>
      </c>
      <c r="AE3500" s="19" t="s">
        <v>1433</v>
      </c>
      <c r="AF3500" s="19" t="s">
        <v>1427</v>
      </c>
      <c r="AG3500" s="34" t="s">
        <v>1434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1366</v>
      </c>
      <c r="B3501" s="111" t="s">
        <v>418</v>
      </c>
      <c r="C3501" s="112" t="s">
        <v>419</v>
      </c>
      <c r="D3501" s="21">
        <f t="shared" si="58"/>
        <v>220220.6</v>
      </c>
      <c r="E3501" s="24">
        <f t="shared" si="58"/>
        <v>291309.14</v>
      </c>
      <c r="F3501" s="104">
        <v>12029.2</v>
      </c>
      <c r="G3501" s="104">
        <v>99823.74</v>
      </c>
      <c r="H3501" s="113">
        <v>61720</v>
      </c>
      <c r="I3501" s="113">
        <v>33634.36</v>
      </c>
      <c r="J3501" s="31">
        <v>115692.2</v>
      </c>
      <c r="K3501" s="32">
        <v>99131.44</v>
      </c>
      <c r="L3501" s="113">
        <v>19639.2</v>
      </c>
      <c r="M3501" s="113">
        <v>30210.240000000002</v>
      </c>
      <c r="N3501" s="31">
        <v>11140</v>
      </c>
      <c r="O3501" s="32">
        <v>28509.360000000001</v>
      </c>
      <c r="P3501" s="113"/>
      <c r="Q3501" s="113"/>
      <c r="R3501" s="31"/>
      <c r="S3501" s="32"/>
      <c r="T3501" s="113"/>
      <c r="U3501" s="113"/>
      <c r="V3501" s="31"/>
      <c r="W3501" s="32"/>
      <c r="X3501" s="113"/>
      <c r="Y3501" s="113"/>
      <c r="Z3501" s="31"/>
      <c r="AA3501" s="32"/>
      <c r="AB3501" s="113"/>
      <c r="AC3501" s="113"/>
      <c r="AD3501" s="33"/>
      <c r="AF3501" s="19" t="s">
        <v>1428</v>
      </c>
      <c r="AG3501" s="34" t="s">
        <v>1434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1366</v>
      </c>
      <c r="B3502" s="111" t="s">
        <v>420</v>
      </c>
      <c r="C3502" s="112" t="s">
        <v>421</v>
      </c>
      <c r="D3502" s="21">
        <f t="shared" si="58"/>
        <v>361136.85</v>
      </c>
      <c r="E3502" s="24">
        <f t="shared" si="58"/>
        <v>317639.25</v>
      </c>
      <c r="F3502" s="104">
        <v>3500</v>
      </c>
      <c r="G3502" s="104">
        <v>109422</v>
      </c>
      <c r="H3502" s="113">
        <v>167131.64000000001</v>
      </c>
      <c r="I3502" s="113">
        <v>29503</v>
      </c>
      <c r="J3502" s="31">
        <v>114846.1</v>
      </c>
      <c r="K3502" s="32">
        <v>12826</v>
      </c>
      <c r="L3502" s="113">
        <v>57120</v>
      </c>
      <c r="M3502" s="113">
        <v>55274.400000000001</v>
      </c>
      <c r="N3502" s="31">
        <v>18539.11</v>
      </c>
      <c r="O3502" s="32">
        <v>110613.85</v>
      </c>
      <c r="P3502" s="113"/>
      <c r="Q3502" s="113"/>
      <c r="R3502" s="31"/>
      <c r="S3502" s="32"/>
      <c r="T3502" s="113"/>
      <c r="U3502" s="113"/>
      <c r="V3502" s="31"/>
      <c r="W3502" s="32"/>
      <c r="X3502" s="113"/>
      <c r="Y3502" s="113"/>
      <c r="Z3502" s="31"/>
      <c r="AA3502" s="32"/>
      <c r="AB3502" s="113"/>
      <c r="AC3502" s="113"/>
      <c r="AD3502" s="33"/>
      <c r="AF3502" s="19" t="s">
        <v>1437</v>
      </c>
      <c r="AG3502" s="34" t="s">
        <v>1434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1366</v>
      </c>
      <c r="B3503" s="111" t="s">
        <v>422</v>
      </c>
      <c r="C3503" s="112" t="s">
        <v>423</v>
      </c>
      <c r="D3503" s="21">
        <f t="shared" si="58"/>
        <v>123540.5</v>
      </c>
      <c r="E3503" s="24">
        <f t="shared" si="58"/>
        <v>321094</v>
      </c>
      <c r="F3503" s="104">
        <v>0</v>
      </c>
      <c r="G3503" s="104">
        <v>0</v>
      </c>
      <c r="H3503" s="113">
        <v>21980</v>
      </c>
      <c r="I3503" s="113">
        <v>9500</v>
      </c>
      <c r="J3503" s="31">
        <v>89790.5</v>
      </c>
      <c r="K3503" s="32">
        <v>0</v>
      </c>
      <c r="L3503" s="113">
        <v>0</v>
      </c>
      <c r="M3503" s="113">
        <v>0</v>
      </c>
      <c r="N3503" s="31">
        <v>11770</v>
      </c>
      <c r="O3503" s="32">
        <v>311594</v>
      </c>
      <c r="P3503" s="113"/>
      <c r="Q3503" s="113"/>
      <c r="R3503" s="31"/>
      <c r="S3503" s="32"/>
      <c r="T3503" s="113"/>
      <c r="U3503" s="113"/>
      <c r="V3503" s="31"/>
      <c r="W3503" s="32"/>
      <c r="X3503" s="113"/>
      <c r="Y3503" s="113"/>
      <c r="Z3503" s="31"/>
      <c r="AA3503" s="32"/>
      <c r="AB3503" s="113"/>
      <c r="AC3503" s="113"/>
      <c r="AD3503" s="33"/>
      <c r="AF3503" s="19" t="s">
        <v>1725</v>
      </c>
      <c r="AG3503" s="34" t="s">
        <v>1434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1366</v>
      </c>
      <c r="B3504" s="111" t="s">
        <v>424</v>
      </c>
      <c r="C3504" s="112" t="s">
        <v>425</v>
      </c>
      <c r="D3504" s="21">
        <f t="shared" si="58"/>
        <v>0</v>
      </c>
      <c r="E3504" s="24">
        <f t="shared" si="58"/>
        <v>0</v>
      </c>
      <c r="F3504" s="104"/>
      <c r="G3504" s="104"/>
      <c r="H3504" s="105"/>
      <c r="I3504" s="105"/>
      <c r="J3504" s="106"/>
      <c r="K3504" s="107"/>
      <c r="L3504" s="105"/>
      <c r="M3504" s="105"/>
      <c r="N3504" s="106"/>
      <c r="O3504" s="107"/>
      <c r="P3504" s="113"/>
      <c r="Q3504" s="113"/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1725</v>
      </c>
      <c r="AG3504" s="34" t="s">
        <v>1434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1366</v>
      </c>
      <c r="B3505" s="111" t="s">
        <v>426</v>
      </c>
      <c r="C3505" s="112" t="s">
        <v>427</v>
      </c>
      <c r="D3505" s="21">
        <f t="shared" si="58"/>
        <v>534722.5</v>
      </c>
      <c r="E3505" s="24">
        <f t="shared" si="58"/>
        <v>516266.5</v>
      </c>
      <c r="F3505" s="104">
        <v>0</v>
      </c>
      <c r="G3505" s="104">
        <v>0</v>
      </c>
      <c r="H3505" s="105">
        <v>169600</v>
      </c>
      <c r="I3505" s="105">
        <v>284512.5</v>
      </c>
      <c r="J3505" s="106">
        <v>0</v>
      </c>
      <c r="K3505" s="107">
        <v>69120</v>
      </c>
      <c r="L3505" s="105">
        <v>345060</v>
      </c>
      <c r="M3505" s="105">
        <v>118725</v>
      </c>
      <c r="N3505" s="106">
        <v>20062.5</v>
      </c>
      <c r="O3505" s="107">
        <v>43909</v>
      </c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1366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1366</v>
      </c>
      <c r="B3507" s="111" t="s">
        <v>430</v>
      </c>
      <c r="C3507" s="112" t="s">
        <v>431</v>
      </c>
      <c r="D3507" s="21">
        <f t="shared" si="58"/>
        <v>32440</v>
      </c>
      <c r="E3507" s="24">
        <f t="shared" si="58"/>
        <v>14760</v>
      </c>
      <c r="F3507" s="104">
        <v>0</v>
      </c>
      <c r="G3507" s="104">
        <v>0</v>
      </c>
      <c r="H3507" s="105">
        <v>0</v>
      </c>
      <c r="I3507" s="105">
        <v>12080</v>
      </c>
      <c r="J3507" s="106">
        <v>0</v>
      </c>
      <c r="K3507" s="107">
        <v>2680</v>
      </c>
      <c r="L3507" s="105">
        <v>32440</v>
      </c>
      <c r="M3507" s="105">
        <v>0</v>
      </c>
      <c r="N3507" s="106">
        <v>0</v>
      </c>
      <c r="O3507" s="107">
        <v>0</v>
      </c>
      <c r="P3507" s="105"/>
      <c r="Q3507" s="105"/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1424</v>
      </c>
      <c r="AE3507" s="19" t="s">
        <v>1433</v>
      </c>
      <c r="AF3507" s="19" t="s">
        <v>1425</v>
      </c>
      <c r="AG3507" s="34" t="s">
        <v>1434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1366</v>
      </c>
      <c r="B3508" s="111" t="s">
        <v>432</v>
      </c>
      <c r="C3508" s="112" t="s">
        <v>433</v>
      </c>
      <c r="D3508" s="21">
        <f t="shared" si="58"/>
        <v>0</v>
      </c>
      <c r="E3508" s="24">
        <f t="shared" si="58"/>
        <v>0</v>
      </c>
      <c r="F3508" s="104"/>
      <c r="G3508" s="104"/>
      <c r="H3508" s="113"/>
      <c r="I3508" s="113"/>
      <c r="J3508" s="31"/>
      <c r="K3508" s="32"/>
      <c r="L3508" s="113"/>
      <c r="M3508" s="113"/>
      <c r="N3508" s="31"/>
      <c r="O3508" s="32"/>
      <c r="P3508" s="105"/>
      <c r="Q3508" s="105"/>
      <c r="R3508" s="31"/>
      <c r="S3508" s="32"/>
      <c r="T3508" s="113"/>
      <c r="U3508" s="113"/>
      <c r="V3508" s="31"/>
      <c r="W3508" s="32"/>
      <c r="X3508" s="113"/>
      <c r="Y3508" s="113"/>
      <c r="Z3508" s="31"/>
      <c r="AA3508" s="32"/>
      <c r="AB3508" s="113"/>
      <c r="AC3508" s="113"/>
      <c r="AD3508" s="33" t="s">
        <v>1424</v>
      </c>
      <c r="AE3508" s="19" t="s">
        <v>1433</v>
      </c>
      <c r="AF3508" s="19" t="s">
        <v>1425</v>
      </c>
      <c r="AG3508" s="34" t="s">
        <v>1434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1366</v>
      </c>
      <c r="B3509" s="111" t="s">
        <v>434</v>
      </c>
      <c r="C3509" s="112" t="s">
        <v>435</v>
      </c>
      <c r="D3509" s="21">
        <f t="shared" si="58"/>
        <v>0</v>
      </c>
      <c r="E3509" s="24">
        <f t="shared" si="58"/>
        <v>0</v>
      </c>
      <c r="F3509" s="104"/>
      <c r="G3509" s="104"/>
      <c r="H3509" s="113"/>
      <c r="I3509" s="113"/>
      <c r="J3509" s="31"/>
      <c r="K3509" s="32"/>
      <c r="L3509" s="113"/>
      <c r="M3509" s="113"/>
      <c r="N3509" s="31"/>
      <c r="O3509" s="32"/>
      <c r="P3509" s="113"/>
      <c r="Q3509" s="113"/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1424</v>
      </c>
      <c r="AE3509" s="19" t="s">
        <v>1433</v>
      </c>
      <c r="AF3509" s="19" t="s">
        <v>1425</v>
      </c>
      <c r="AG3509" s="34" t="s">
        <v>1434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1366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1433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1366</v>
      </c>
      <c r="B3511" s="111" t="s">
        <v>438</v>
      </c>
      <c r="C3511" s="112" t="s">
        <v>1602</v>
      </c>
      <c r="D3511" s="21">
        <f t="shared" si="58"/>
        <v>13800</v>
      </c>
      <c r="E3511" s="24">
        <f t="shared" si="58"/>
        <v>0</v>
      </c>
      <c r="F3511" s="104">
        <v>0</v>
      </c>
      <c r="G3511" s="104">
        <v>0</v>
      </c>
      <c r="H3511" s="113">
        <v>13800</v>
      </c>
      <c r="I3511" s="113">
        <v>0</v>
      </c>
      <c r="J3511" s="31"/>
      <c r="K3511" s="32"/>
      <c r="L3511" s="113"/>
      <c r="M3511" s="113"/>
      <c r="N3511" s="31"/>
      <c r="O3511" s="32"/>
      <c r="P3511" s="113"/>
      <c r="Q3511" s="113"/>
      <c r="R3511" s="31"/>
      <c r="S3511" s="32"/>
      <c r="T3511" s="113"/>
      <c r="U3511" s="113"/>
      <c r="V3511" s="31"/>
      <c r="W3511" s="32"/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1366</v>
      </c>
      <c r="B3512" s="111" t="s">
        <v>439</v>
      </c>
      <c r="C3512" s="112" t="s">
        <v>1603</v>
      </c>
      <c r="D3512" s="21">
        <f t="shared" si="58"/>
        <v>0</v>
      </c>
      <c r="E3512" s="24">
        <f t="shared" si="58"/>
        <v>0</v>
      </c>
      <c r="F3512" s="104"/>
      <c r="G3512" s="104"/>
      <c r="H3512" s="113"/>
      <c r="I3512" s="113"/>
      <c r="J3512" s="31"/>
      <c r="K3512" s="32"/>
      <c r="L3512" s="113"/>
      <c r="M3512" s="113"/>
      <c r="N3512" s="31"/>
      <c r="O3512" s="32"/>
      <c r="P3512" s="113"/>
      <c r="Q3512" s="113"/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1366</v>
      </c>
      <c r="B3513" s="111" t="s">
        <v>440</v>
      </c>
      <c r="C3513" s="112" t="s">
        <v>441</v>
      </c>
      <c r="D3513" s="21">
        <f t="shared" si="58"/>
        <v>0</v>
      </c>
      <c r="E3513" s="24">
        <f t="shared" si="58"/>
        <v>0</v>
      </c>
      <c r="F3513" s="104"/>
      <c r="G3513" s="104"/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1366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1366</v>
      </c>
      <c r="B3515" s="111" t="s">
        <v>1604</v>
      </c>
      <c r="C3515" s="112" t="s">
        <v>1605</v>
      </c>
      <c r="D3515" s="21">
        <f t="shared" si="58"/>
        <v>499900</v>
      </c>
      <c r="E3515" s="24">
        <f t="shared" si="58"/>
        <v>499900</v>
      </c>
      <c r="F3515" s="104"/>
      <c r="G3515" s="104"/>
      <c r="H3515" s="113"/>
      <c r="I3515" s="113"/>
      <c r="J3515" s="31"/>
      <c r="K3515" s="32"/>
      <c r="L3515" s="113">
        <v>0</v>
      </c>
      <c r="M3515" s="113">
        <v>499900</v>
      </c>
      <c r="N3515" s="31">
        <v>499900</v>
      </c>
      <c r="O3515" s="32">
        <v>0</v>
      </c>
      <c r="P3515" s="113"/>
      <c r="Q3515" s="113"/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1366</v>
      </c>
      <c r="B3516" s="111" t="s">
        <v>444</v>
      </c>
      <c r="C3516" s="112" t="s">
        <v>445</v>
      </c>
      <c r="D3516" s="21">
        <f t="shared" si="58"/>
        <v>0</v>
      </c>
      <c r="E3516" s="24">
        <f t="shared" si="58"/>
        <v>97790.15</v>
      </c>
      <c r="F3516" s="104"/>
      <c r="G3516" s="104"/>
      <c r="H3516" s="113"/>
      <c r="I3516" s="113"/>
      <c r="J3516" s="31"/>
      <c r="K3516" s="32"/>
      <c r="L3516" s="113"/>
      <c r="M3516" s="113"/>
      <c r="N3516" s="31">
        <v>0</v>
      </c>
      <c r="O3516" s="32">
        <v>97790.15</v>
      </c>
      <c r="P3516" s="113"/>
      <c r="Q3516" s="113"/>
      <c r="R3516" s="31"/>
      <c r="S3516" s="32"/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1366</v>
      </c>
      <c r="B3517" s="111" t="s">
        <v>446</v>
      </c>
      <c r="C3517" s="112" t="s">
        <v>447</v>
      </c>
      <c r="D3517" s="21">
        <f t="shared" si="58"/>
        <v>10220</v>
      </c>
      <c r="E3517" s="24">
        <f t="shared" si="58"/>
        <v>186350</v>
      </c>
      <c r="F3517" s="104">
        <v>0</v>
      </c>
      <c r="G3517" s="104">
        <v>69620</v>
      </c>
      <c r="H3517" s="113">
        <v>1400</v>
      </c>
      <c r="I3517" s="113">
        <v>28750</v>
      </c>
      <c r="J3517" s="31">
        <v>0</v>
      </c>
      <c r="K3517" s="32">
        <v>39820</v>
      </c>
      <c r="L3517" s="113">
        <v>0</v>
      </c>
      <c r="M3517" s="113">
        <v>450</v>
      </c>
      <c r="N3517" s="31">
        <v>8820</v>
      </c>
      <c r="O3517" s="32">
        <v>47710</v>
      </c>
      <c r="P3517" s="113"/>
      <c r="Q3517" s="113"/>
      <c r="R3517" s="31"/>
      <c r="S3517" s="32"/>
      <c r="T3517" s="113"/>
      <c r="U3517" s="113"/>
      <c r="V3517" s="31"/>
      <c r="W3517" s="32"/>
      <c r="X3517" s="113"/>
      <c r="Y3517" s="113"/>
      <c r="Z3517" s="31"/>
      <c r="AA3517" s="32"/>
      <c r="AB3517" s="113"/>
      <c r="AC3517" s="113"/>
      <c r="AD3517" s="33"/>
      <c r="AF3517" s="19" t="s">
        <v>1429</v>
      </c>
      <c r="AG3517" s="34" t="s">
        <v>1434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1366</v>
      </c>
      <c r="B3518" s="111" t="s">
        <v>448</v>
      </c>
      <c r="C3518" s="112" t="s">
        <v>449</v>
      </c>
      <c r="D3518" s="21">
        <f t="shared" si="58"/>
        <v>0</v>
      </c>
      <c r="E3518" s="24">
        <f t="shared" si="58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1429</v>
      </c>
      <c r="AG3518" s="34" t="s">
        <v>1434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1366</v>
      </c>
      <c r="B3519" s="111" t="s">
        <v>450</v>
      </c>
      <c r="C3519" s="112" t="s">
        <v>1606</v>
      </c>
      <c r="D3519" s="21">
        <f t="shared" si="58"/>
        <v>27351</v>
      </c>
      <c r="E3519" s="24">
        <f t="shared" si="58"/>
        <v>33073</v>
      </c>
      <c r="F3519" s="104">
        <v>0</v>
      </c>
      <c r="G3519" s="104">
        <v>7981</v>
      </c>
      <c r="H3519" s="105">
        <v>5186</v>
      </c>
      <c r="I3519" s="105">
        <v>12081.5</v>
      </c>
      <c r="J3519" s="106">
        <v>0</v>
      </c>
      <c r="K3519" s="107">
        <v>2102.5</v>
      </c>
      <c r="L3519" s="105">
        <v>0</v>
      </c>
      <c r="M3519" s="105">
        <v>7772</v>
      </c>
      <c r="N3519" s="106">
        <v>22165</v>
      </c>
      <c r="O3519" s="107">
        <v>3136</v>
      </c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1429</v>
      </c>
      <c r="AG3519" s="34" t="s">
        <v>1434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1366</v>
      </c>
      <c r="B3520" s="111" t="s">
        <v>452</v>
      </c>
      <c r="C3520" s="112" t="s">
        <v>453</v>
      </c>
      <c r="D3520" s="21">
        <f t="shared" si="58"/>
        <v>0</v>
      </c>
      <c r="E3520" s="24">
        <f t="shared" si="58"/>
        <v>0</v>
      </c>
      <c r="F3520" s="104"/>
      <c r="G3520" s="104"/>
      <c r="H3520" s="105"/>
      <c r="I3520" s="105"/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1366</v>
      </c>
      <c r="B3521" s="111" t="s">
        <v>454</v>
      </c>
      <c r="C3521" s="112" t="s">
        <v>1607</v>
      </c>
      <c r="D3521" s="21">
        <f t="shared" si="58"/>
        <v>0</v>
      </c>
      <c r="E3521" s="24">
        <f t="shared" si="58"/>
        <v>0</v>
      </c>
      <c r="F3521" s="104"/>
      <c r="G3521" s="104"/>
      <c r="H3521" s="105"/>
      <c r="I3521" s="105"/>
      <c r="J3521" s="106"/>
      <c r="K3521" s="107"/>
      <c r="L3521" s="105"/>
      <c r="M3521" s="105"/>
      <c r="N3521" s="106"/>
      <c r="O3521" s="107"/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1429</v>
      </c>
      <c r="AG3521" s="34" t="s">
        <v>1434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1366</v>
      </c>
      <c r="B3522" s="111" t="s">
        <v>456</v>
      </c>
      <c r="C3522" s="112" t="s">
        <v>1608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1429</v>
      </c>
      <c r="AG3522" s="34" t="s">
        <v>1434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1366</v>
      </c>
      <c r="B3523" s="111" t="s">
        <v>458</v>
      </c>
      <c r="C3523" s="112" t="s">
        <v>459</v>
      </c>
      <c r="D3523" s="21">
        <f t="shared" si="58"/>
        <v>0</v>
      </c>
      <c r="E3523" s="24">
        <f t="shared" si="58"/>
        <v>0</v>
      </c>
      <c r="F3523" s="104"/>
      <c r="G3523" s="104"/>
      <c r="H3523" s="113"/>
      <c r="I3523" s="113"/>
      <c r="J3523" s="31"/>
      <c r="K3523" s="32"/>
      <c r="L3523" s="113"/>
      <c r="M3523" s="113"/>
      <c r="N3523" s="31"/>
      <c r="O3523" s="32"/>
      <c r="P3523" s="113"/>
      <c r="Q3523" s="113"/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1429</v>
      </c>
      <c r="AG3523" s="34" t="s">
        <v>1434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1366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1366</v>
      </c>
      <c r="B3525" s="111" t="s">
        <v>462</v>
      </c>
      <c r="C3525" s="112" t="s">
        <v>463</v>
      </c>
      <c r="D3525" s="21">
        <f t="shared" si="59"/>
        <v>0</v>
      </c>
      <c r="E3525" s="24">
        <f t="shared" si="59"/>
        <v>0</v>
      </c>
      <c r="F3525" s="104"/>
      <c r="G3525" s="104"/>
      <c r="H3525" s="113"/>
      <c r="I3525" s="113"/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1366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1366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1366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1366</v>
      </c>
      <c r="B3529" s="111" t="s">
        <v>470</v>
      </c>
      <c r="C3529" s="112" t="s">
        <v>471</v>
      </c>
      <c r="D3529" s="21">
        <f t="shared" si="59"/>
        <v>0</v>
      </c>
      <c r="E3529" s="24">
        <f t="shared" si="59"/>
        <v>0</v>
      </c>
      <c r="F3529" s="104"/>
      <c r="G3529" s="104"/>
      <c r="H3529" s="113"/>
      <c r="I3529" s="113"/>
      <c r="J3529" s="31"/>
      <c r="K3529" s="32"/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1366</v>
      </c>
      <c r="B3530" s="111" t="s">
        <v>472</v>
      </c>
      <c r="C3530" s="112" t="s">
        <v>473</v>
      </c>
      <c r="D3530" s="21">
        <f t="shared" si="59"/>
        <v>0</v>
      </c>
      <c r="E3530" s="24">
        <f t="shared" si="59"/>
        <v>0</v>
      </c>
      <c r="F3530" s="104"/>
      <c r="G3530" s="104"/>
      <c r="H3530" s="113"/>
      <c r="I3530" s="113"/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1366</v>
      </c>
      <c r="B3531" s="111" t="s">
        <v>474</v>
      </c>
      <c r="C3531" s="112" t="s">
        <v>475</v>
      </c>
      <c r="D3531" s="21">
        <f t="shared" si="59"/>
        <v>0</v>
      </c>
      <c r="E3531" s="24">
        <f t="shared" si="59"/>
        <v>0</v>
      </c>
      <c r="F3531" s="104"/>
      <c r="G3531" s="104"/>
      <c r="H3531" s="105"/>
      <c r="I3531" s="105"/>
      <c r="J3531" s="106"/>
      <c r="K3531" s="107"/>
      <c r="L3531" s="105"/>
      <c r="M3531" s="105"/>
      <c r="N3531" s="106"/>
      <c r="O3531" s="107"/>
      <c r="P3531" s="113"/>
      <c r="Q3531" s="113"/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1366</v>
      </c>
      <c r="B3532" s="111" t="s">
        <v>476</v>
      </c>
      <c r="C3532" s="112" t="s">
        <v>477</v>
      </c>
      <c r="D3532" s="21">
        <f t="shared" si="59"/>
        <v>0</v>
      </c>
      <c r="E3532" s="24">
        <f t="shared" si="59"/>
        <v>0</v>
      </c>
      <c r="F3532" s="104"/>
      <c r="G3532" s="104"/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1430</v>
      </c>
      <c r="AG3532" s="34" t="s">
        <v>1434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1366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1430</v>
      </c>
      <c r="AG3533" s="34" t="s">
        <v>1434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1366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1430</v>
      </c>
      <c r="AG3534" s="34" t="s">
        <v>1434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1366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1430</v>
      </c>
      <c r="AG3535" s="34" t="s">
        <v>1434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1366</v>
      </c>
      <c r="B3536" s="111" t="s">
        <v>484</v>
      </c>
      <c r="C3536" s="112" t="s">
        <v>485</v>
      </c>
      <c r="D3536" s="21">
        <f t="shared" si="59"/>
        <v>100000</v>
      </c>
      <c r="E3536" s="24">
        <f t="shared" si="59"/>
        <v>100000</v>
      </c>
      <c r="F3536" s="104">
        <v>20000</v>
      </c>
      <c r="G3536" s="104">
        <v>20000</v>
      </c>
      <c r="H3536" s="113">
        <v>20000</v>
      </c>
      <c r="I3536" s="113">
        <v>20000</v>
      </c>
      <c r="J3536" s="31">
        <v>20000</v>
      </c>
      <c r="K3536" s="32">
        <v>20000</v>
      </c>
      <c r="L3536" s="113">
        <v>20000</v>
      </c>
      <c r="M3536" s="113">
        <v>20000</v>
      </c>
      <c r="N3536" s="31">
        <v>20000</v>
      </c>
      <c r="O3536" s="32">
        <v>20000</v>
      </c>
      <c r="P3536" s="113"/>
      <c r="Q3536" s="113"/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1430</v>
      </c>
      <c r="AG3536" s="34" t="s">
        <v>1434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1366</v>
      </c>
      <c r="B3537" s="111" t="s">
        <v>486</v>
      </c>
      <c r="C3537" s="112" t="s">
        <v>1609</v>
      </c>
      <c r="D3537" s="21">
        <f t="shared" si="59"/>
        <v>525480</v>
      </c>
      <c r="E3537" s="24">
        <f t="shared" si="59"/>
        <v>518250</v>
      </c>
      <c r="F3537" s="104">
        <v>97350</v>
      </c>
      <c r="G3537" s="104">
        <v>103200</v>
      </c>
      <c r="H3537" s="105">
        <v>103200</v>
      </c>
      <c r="I3537" s="105">
        <v>102840</v>
      </c>
      <c r="J3537" s="106">
        <v>102840</v>
      </c>
      <c r="K3537" s="107">
        <v>110430</v>
      </c>
      <c r="L3537" s="105">
        <v>110430</v>
      </c>
      <c r="M3537" s="105">
        <v>111660</v>
      </c>
      <c r="N3537" s="106">
        <v>111660</v>
      </c>
      <c r="O3537" s="107">
        <v>90120</v>
      </c>
      <c r="P3537" s="113"/>
      <c r="Q3537" s="113"/>
      <c r="R3537" s="106"/>
      <c r="S3537" s="107"/>
      <c r="T3537" s="105"/>
      <c r="U3537" s="105"/>
      <c r="V3537" s="106"/>
      <c r="W3537" s="107"/>
      <c r="X3537" s="105"/>
      <c r="Y3537" s="105"/>
      <c r="Z3537" s="106"/>
      <c r="AA3537" s="107"/>
      <c r="AB3537" s="105"/>
      <c r="AC3537" s="105"/>
      <c r="AD3537" s="33"/>
      <c r="AF3537" s="19" t="s">
        <v>1430</v>
      </c>
      <c r="AG3537" s="34" t="s">
        <v>1434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1366</v>
      </c>
      <c r="B3538" s="111" t="s">
        <v>488</v>
      </c>
      <c r="C3538" s="112" t="s">
        <v>489</v>
      </c>
      <c r="D3538" s="21">
        <f t="shared" si="59"/>
        <v>0</v>
      </c>
      <c r="E3538" s="24">
        <f t="shared" si="59"/>
        <v>0</v>
      </c>
      <c r="F3538" s="104"/>
      <c r="G3538" s="104"/>
      <c r="H3538" s="113"/>
      <c r="I3538" s="113"/>
      <c r="J3538" s="31"/>
      <c r="K3538" s="32"/>
      <c r="L3538" s="113"/>
      <c r="M3538" s="113"/>
      <c r="N3538" s="31"/>
      <c r="O3538" s="32"/>
      <c r="P3538" s="105"/>
      <c r="Q3538" s="105"/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1430</v>
      </c>
      <c r="AG3538" s="34" t="s">
        <v>1434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1366</v>
      </c>
      <c r="B3539" s="111" t="s">
        <v>490</v>
      </c>
      <c r="C3539" s="112" t="s">
        <v>1610</v>
      </c>
      <c r="D3539" s="21">
        <f t="shared" si="59"/>
        <v>0</v>
      </c>
      <c r="E3539" s="24">
        <f t="shared" si="59"/>
        <v>0</v>
      </c>
      <c r="F3539" s="104"/>
      <c r="G3539" s="104"/>
      <c r="H3539" s="105"/>
      <c r="I3539" s="105"/>
      <c r="J3539" s="106"/>
      <c r="K3539" s="107"/>
      <c r="L3539" s="105"/>
      <c r="M3539" s="105"/>
      <c r="N3539" s="106"/>
      <c r="O3539" s="107"/>
      <c r="P3539" s="113"/>
      <c r="Q3539" s="113"/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1430</v>
      </c>
      <c r="AG3539" s="34" t="s">
        <v>1434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1366</v>
      </c>
      <c r="B3540" s="111" t="s">
        <v>492</v>
      </c>
      <c r="C3540" s="112" t="s">
        <v>493</v>
      </c>
      <c r="D3540" s="21">
        <f t="shared" si="59"/>
        <v>0</v>
      </c>
      <c r="E3540" s="24">
        <f t="shared" si="59"/>
        <v>0</v>
      </c>
      <c r="F3540" s="104"/>
      <c r="G3540" s="104"/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1430</v>
      </c>
      <c r="AG3540" s="34" t="s">
        <v>1434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1366</v>
      </c>
      <c r="B3541" s="111" t="s">
        <v>494</v>
      </c>
      <c r="C3541" s="112" t="s">
        <v>495</v>
      </c>
      <c r="D3541" s="21">
        <f t="shared" si="59"/>
        <v>884300</v>
      </c>
      <c r="E3541" s="24">
        <f t="shared" si="59"/>
        <v>694400</v>
      </c>
      <c r="F3541" s="104">
        <v>608300</v>
      </c>
      <c r="G3541" s="104">
        <v>137800</v>
      </c>
      <c r="H3541" s="105">
        <v>137800</v>
      </c>
      <c r="I3541" s="105">
        <v>137800</v>
      </c>
      <c r="J3541" s="106">
        <v>400</v>
      </c>
      <c r="K3541" s="107">
        <v>138800</v>
      </c>
      <c r="L3541" s="105">
        <v>137800</v>
      </c>
      <c r="M3541" s="105">
        <v>140000</v>
      </c>
      <c r="N3541" s="106">
        <v>0</v>
      </c>
      <c r="O3541" s="107">
        <v>140000</v>
      </c>
      <c r="P3541" s="105"/>
      <c r="Q3541" s="105"/>
      <c r="R3541" s="106"/>
      <c r="S3541" s="107"/>
      <c r="T3541" s="105"/>
      <c r="U3541" s="105"/>
      <c r="V3541" s="106"/>
      <c r="W3541" s="107"/>
      <c r="X3541" s="105"/>
      <c r="Y3541" s="105"/>
      <c r="Z3541" s="106"/>
      <c r="AA3541" s="107"/>
      <c r="AB3541" s="105"/>
      <c r="AC3541" s="105"/>
      <c r="AD3541" s="33"/>
      <c r="AF3541" s="19" t="s">
        <v>1430</v>
      </c>
      <c r="AG3541" s="34" t="s">
        <v>1434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1366</v>
      </c>
      <c r="B3542" s="111" t="s">
        <v>496</v>
      </c>
      <c r="C3542" s="112" t="s">
        <v>497</v>
      </c>
      <c r="D3542" s="21">
        <f t="shared" si="59"/>
        <v>0</v>
      </c>
      <c r="E3542" s="24">
        <f t="shared" si="59"/>
        <v>0</v>
      </c>
      <c r="F3542" s="104"/>
      <c r="G3542" s="104"/>
      <c r="H3542" s="113"/>
      <c r="I3542" s="113"/>
      <c r="J3542" s="31"/>
      <c r="K3542" s="32"/>
      <c r="L3542" s="113"/>
      <c r="M3542" s="113"/>
      <c r="N3542" s="31"/>
      <c r="O3542" s="32"/>
      <c r="P3542" s="105"/>
      <c r="Q3542" s="105"/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1430</v>
      </c>
      <c r="AG3542" s="34" t="s">
        <v>1434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1366</v>
      </c>
      <c r="B3543" s="111" t="s">
        <v>498</v>
      </c>
      <c r="C3543" s="112" t="s">
        <v>461</v>
      </c>
      <c r="D3543" s="21">
        <f t="shared" si="59"/>
        <v>398179.31999999995</v>
      </c>
      <c r="E3543" s="24">
        <f t="shared" si="59"/>
        <v>306922.30000000005</v>
      </c>
      <c r="F3543" s="104">
        <v>79966.23</v>
      </c>
      <c r="G3543" s="104">
        <v>67996.289999999994</v>
      </c>
      <c r="H3543" s="105">
        <v>631.29999999999995</v>
      </c>
      <c r="I3543" s="105">
        <v>62978.96</v>
      </c>
      <c r="J3543" s="106">
        <v>204316.69</v>
      </c>
      <c r="K3543" s="107">
        <v>58586.01</v>
      </c>
      <c r="L3543" s="105">
        <v>59637.82</v>
      </c>
      <c r="M3543" s="105">
        <v>56585.83</v>
      </c>
      <c r="N3543" s="106">
        <v>53627.28</v>
      </c>
      <c r="O3543" s="107">
        <v>60775.21</v>
      </c>
      <c r="P3543" s="113"/>
      <c r="Q3543" s="113"/>
      <c r="R3543" s="106"/>
      <c r="S3543" s="107"/>
      <c r="T3543" s="105"/>
      <c r="U3543" s="105"/>
      <c r="V3543" s="106"/>
      <c r="W3543" s="107"/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1366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1366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/>
      <c r="G3545" s="104"/>
      <c r="H3545" s="113"/>
      <c r="I3545" s="113"/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1366</v>
      </c>
      <c r="B3546" s="111" t="s">
        <v>503</v>
      </c>
      <c r="C3546" s="112" t="s">
        <v>504</v>
      </c>
      <c r="D3546" s="21">
        <f t="shared" si="59"/>
        <v>0</v>
      </c>
      <c r="E3546" s="24">
        <f t="shared" si="59"/>
        <v>0</v>
      </c>
      <c r="F3546" s="104"/>
      <c r="G3546" s="104"/>
      <c r="H3546" s="113"/>
      <c r="I3546" s="113"/>
      <c r="J3546" s="31"/>
      <c r="K3546" s="32"/>
      <c r="L3546" s="113"/>
      <c r="M3546" s="113"/>
      <c r="N3546" s="31"/>
      <c r="O3546" s="32"/>
      <c r="P3546" s="113"/>
      <c r="Q3546" s="113"/>
      <c r="R3546" s="31"/>
      <c r="S3546" s="32"/>
      <c r="T3546" s="113"/>
      <c r="U3546" s="113"/>
      <c r="V3546" s="31"/>
      <c r="W3546" s="32"/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1366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1366</v>
      </c>
      <c r="B3548" s="111" t="s">
        <v>507</v>
      </c>
      <c r="C3548" s="112" t="s">
        <v>508</v>
      </c>
      <c r="D3548" s="21">
        <f t="shared" si="59"/>
        <v>0</v>
      </c>
      <c r="E3548" s="24">
        <f t="shared" si="59"/>
        <v>0</v>
      </c>
      <c r="F3548" s="104"/>
      <c r="G3548" s="104"/>
      <c r="H3548" s="113"/>
      <c r="I3548" s="113"/>
      <c r="J3548" s="31"/>
      <c r="K3548" s="32"/>
      <c r="L3548" s="113"/>
      <c r="M3548" s="113"/>
      <c r="N3548" s="31"/>
      <c r="O3548" s="32"/>
      <c r="P3548" s="113"/>
      <c r="Q3548" s="113"/>
      <c r="R3548" s="31"/>
      <c r="S3548" s="32"/>
      <c r="T3548" s="113"/>
      <c r="U3548" s="113"/>
      <c r="V3548" s="31"/>
      <c r="W3548" s="32"/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1366</v>
      </c>
      <c r="B3549" s="111" t="s">
        <v>509</v>
      </c>
      <c r="C3549" s="112" t="s">
        <v>510</v>
      </c>
      <c r="D3549" s="21">
        <f t="shared" si="59"/>
        <v>0</v>
      </c>
      <c r="E3549" s="24">
        <f t="shared" si="59"/>
        <v>0</v>
      </c>
      <c r="F3549" s="104"/>
      <c r="G3549" s="104"/>
      <c r="H3549" s="113"/>
      <c r="I3549" s="113"/>
      <c r="J3549" s="31"/>
      <c r="K3549" s="32"/>
      <c r="L3549" s="113"/>
      <c r="M3549" s="113"/>
      <c r="N3549" s="31"/>
      <c r="O3549" s="32"/>
      <c r="P3549" s="113"/>
      <c r="Q3549" s="113"/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1366</v>
      </c>
      <c r="B3550" s="111" t="s">
        <v>511</v>
      </c>
      <c r="C3550" s="112" t="s">
        <v>512</v>
      </c>
      <c r="D3550" s="21">
        <f t="shared" si="59"/>
        <v>0</v>
      </c>
      <c r="E3550" s="24">
        <f t="shared" si="59"/>
        <v>0</v>
      </c>
      <c r="F3550" s="104"/>
      <c r="G3550" s="104"/>
      <c r="H3550" s="113"/>
      <c r="I3550" s="113"/>
      <c r="J3550" s="31"/>
      <c r="K3550" s="32"/>
      <c r="L3550" s="113"/>
      <c r="M3550" s="113"/>
      <c r="N3550" s="31"/>
      <c r="O3550" s="32"/>
      <c r="P3550" s="113"/>
      <c r="Q3550" s="113"/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1366</v>
      </c>
      <c r="B3551" s="111" t="s">
        <v>513</v>
      </c>
      <c r="C3551" s="112" t="s">
        <v>514</v>
      </c>
      <c r="D3551" s="21">
        <f t="shared" si="59"/>
        <v>0</v>
      </c>
      <c r="E3551" s="24">
        <f t="shared" si="59"/>
        <v>0</v>
      </c>
      <c r="F3551" s="104"/>
      <c r="G3551" s="104"/>
      <c r="H3551" s="105"/>
      <c r="I3551" s="105"/>
      <c r="J3551" s="106"/>
      <c r="K3551" s="107"/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1366</v>
      </c>
      <c r="B3552" s="111" t="s">
        <v>515</v>
      </c>
      <c r="C3552" s="112" t="s">
        <v>516</v>
      </c>
      <c r="D3552" s="21">
        <f t="shared" si="59"/>
        <v>672973.75</v>
      </c>
      <c r="E3552" s="24">
        <f t="shared" si="59"/>
        <v>672973.75</v>
      </c>
      <c r="F3552" s="104">
        <v>117681.25</v>
      </c>
      <c r="G3552" s="104">
        <v>117681.25</v>
      </c>
      <c r="H3552" s="113">
        <v>132382.75</v>
      </c>
      <c r="I3552" s="113">
        <v>132382.75</v>
      </c>
      <c r="J3552" s="31">
        <v>130836.75</v>
      </c>
      <c r="K3552" s="32">
        <v>130836.75</v>
      </c>
      <c r="L3552" s="113">
        <v>142346</v>
      </c>
      <c r="M3552" s="113">
        <v>142346</v>
      </c>
      <c r="N3552" s="31">
        <v>149727</v>
      </c>
      <c r="O3552" s="32">
        <v>149727</v>
      </c>
      <c r="P3552" s="105"/>
      <c r="Q3552" s="105"/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1366</v>
      </c>
      <c r="B3553" s="111" t="s">
        <v>517</v>
      </c>
      <c r="C3553" s="112" t="s">
        <v>518</v>
      </c>
      <c r="D3553" s="21">
        <f t="shared" si="59"/>
        <v>0</v>
      </c>
      <c r="E3553" s="24">
        <f t="shared" si="59"/>
        <v>0</v>
      </c>
      <c r="F3553" s="104"/>
      <c r="G3553" s="104"/>
      <c r="H3553" s="105"/>
      <c r="I3553" s="105"/>
      <c r="J3553" s="106"/>
      <c r="K3553" s="107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1366</v>
      </c>
      <c r="B3554" s="111" t="s">
        <v>519</v>
      </c>
      <c r="C3554" s="112" t="s">
        <v>520</v>
      </c>
      <c r="D3554" s="21">
        <f t="shared" si="59"/>
        <v>20115.120000000003</v>
      </c>
      <c r="E3554" s="24">
        <f t="shared" si="59"/>
        <v>17769.28</v>
      </c>
      <c r="F3554" s="104">
        <v>7559.49</v>
      </c>
      <c r="G3554" s="104">
        <v>187.91</v>
      </c>
      <c r="H3554" s="113">
        <v>187.91</v>
      </c>
      <c r="I3554" s="113">
        <v>4783.53</v>
      </c>
      <c r="J3554" s="31">
        <v>4783.53</v>
      </c>
      <c r="K3554" s="32">
        <v>2851.79</v>
      </c>
      <c r="L3554" s="113">
        <v>2851.79</v>
      </c>
      <c r="M3554" s="113">
        <v>4732.3999999999996</v>
      </c>
      <c r="N3554" s="31">
        <v>4732.3999999999996</v>
      </c>
      <c r="O3554" s="32">
        <v>5213.6499999999996</v>
      </c>
      <c r="P3554" s="105"/>
      <c r="Q3554" s="105"/>
      <c r="R3554" s="31"/>
      <c r="S3554" s="32"/>
      <c r="T3554" s="113"/>
      <c r="U3554" s="113"/>
      <c r="V3554" s="31"/>
      <c r="W3554" s="32"/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1366</v>
      </c>
      <c r="B3555" s="111" t="s">
        <v>521</v>
      </c>
      <c r="C3555" s="112" t="s">
        <v>1611</v>
      </c>
      <c r="D3555" s="21">
        <f t="shared" si="59"/>
        <v>21734</v>
      </c>
      <c r="E3555" s="24">
        <f t="shared" si="59"/>
        <v>21734</v>
      </c>
      <c r="F3555" s="104">
        <v>4252</v>
      </c>
      <c r="G3555" s="104">
        <v>4252</v>
      </c>
      <c r="H3555" s="113">
        <v>3952</v>
      </c>
      <c r="I3555" s="113">
        <v>3952</v>
      </c>
      <c r="J3555" s="31">
        <v>4016</v>
      </c>
      <c r="K3555" s="32">
        <v>4016</v>
      </c>
      <c r="L3555" s="113">
        <v>4380</v>
      </c>
      <c r="M3555" s="113">
        <v>4380</v>
      </c>
      <c r="N3555" s="31">
        <v>5134</v>
      </c>
      <c r="O3555" s="32">
        <v>5134</v>
      </c>
      <c r="P3555" s="113"/>
      <c r="Q3555" s="113"/>
      <c r="R3555" s="31"/>
      <c r="S3555" s="32"/>
      <c r="T3555" s="113"/>
      <c r="U3555" s="113"/>
      <c r="V3555" s="31"/>
      <c r="W3555" s="32"/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1366</v>
      </c>
      <c r="B3556" s="111" t="s">
        <v>522</v>
      </c>
      <c r="C3556" s="112" t="s">
        <v>1612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1366</v>
      </c>
      <c r="B3557" s="111" t="s">
        <v>523</v>
      </c>
      <c r="C3557" s="112" t="s">
        <v>1693</v>
      </c>
      <c r="D3557" s="21">
        <f t="shared" ref="D3557:D3620" si="60">F3557+H3557+J3557+L3557+N3557+P3557+R3557+T3557+V3557+X3557+Z3557+AB3557</f>
        <v>32506</v>
      </c>
      <c r="E3557" s="24">
        <f t="shared" ref="E3557:E3620" si="61">G3557+I3557+K3557+M3557+O3557+Q3557+S3557+U3557+W3557+Y3557+AA3557+AC3557</f>
        <v>32506</v>
      </c>
      <c r="F3557" s="104">
        <v>5089</v>
      </c>
      <c r="G3557" s="104">
        <v>5089</v>
      </c>
      <c r="H3557" s="105">
        <v>5194</v>
      </c>
      <c r="I3557" s="105">
        <v>5333</v>
      </c>
      <c r="J3557" s="106">
        <v>13247</v>
      </c>
      <c r="K3557" s="107">
        <v>13108</v>
      </c>
      <c r="L3557" s="105">
        <v>7687</v>
      </c>
      <c r="M3557" s="105">
        <v>7687</v>
      </c>
      <c r="N3557" s="106">
        <v>1289</v>
      </c>
      <c r="O3557" s="107">
        <v>1289</v>
      </c>
      <c r="P3557" s="113"/>
      <c r="Q3557" s="113"/>
      <c r="R3557" s="106"/>
      <c r="S3557" s="107"/>
      <c r="T3557" s="105"/>
      <c r="U3557" s="105"/>
      <c r="V3557" s="106"/>
      <c r="W3557" s="107"/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1366</v>
      </c>
      <c r="B3558" s="111" t="s">
        <v>524</v>
      </c>
      <c r="C3558" s="112" t="s">
        <v>525</v>
      </c>
      <c r="D3558" s="21">
        <f t="shared" si="60"/>
        <v>4373005.6500000004</v>
      </c>
      <c r="E3558" s="24">
        <f t="shared" si="61"/>
        <v>8566011.3900000006</v>
      </c>
      <c r="F3558" s="104"/>
      <c r="G3558" s="104"/>
      <c r="H3558" s="113">
        <v>4373005.6500000004</v>
      </c>
      <c r="I3558" s="113">
        <v>4373005.6500000004</v>
      </c>
      <c r="J3558" s="31"/>
      <c r="K3558" s="32"/>
      <c r="L3558" s="113">
        <v>0</v>
      </c>
      <c r="M3558" s="113">
        <v>2089796.5</v>
      </c>
      <c r="N3558" s="31">
        <v>0</v>
      </c>
      <c r="O3558" s="32">
        <v>2103209.2400000002</v>
      </c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1366</v>
      </c>
      <c r="B3559" s="111" t="s">
        <v>526</v>
      </c>
      <c r="C3559" s="112" t="s">
        <v>527</v>
      </c>
      <c r="D3559" s="21">
        <f t="shared" si="60"/>
        <v>0</v>
      </c>
      <c r="E3559" s="24">
        <f t="shared" si="61"/>
        <v>0</v>
      </c>
      <c r="F3559" s="104"/>
      <c r="G3559" s="104"/>
      <c r="H3559" s="105"/>
      <c r="I3559" s="105"/>
      <c r="J3559" s="106"/>
      <c r="K3559" s="107"/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1366</v>
      </c>
      <c r="B3560" s="111" t="s">
        <v>528</v>
      </c>
      <c r="C3560" s="112" t="s">
        <v>529</v>
      </c>
      <c r="D3560" s="21">
        <f t="shared" si="60"/>
        <v>0</v>
      </c>
      <c r="E3560" s="24">
        <f t="shared" si="61"/>
        <v>0</v>
      </c>
      <c r="F3560" s="104"/>
      <c r="G3560" s="104"/>
      <c r="H3560" s="113"/>
      <c r="I3560" s="113"/>
      <c r="J3560" s="31"/>
      <c r="K3560" s="32"/>
      <c r="L3560" s="113"/>
      <c r="M3560" s="113"/>
      <c r="N3560" s="31"/>
      <c r="O3560" s="32"/>
      <c r="P3560" s="105"/>
      <c r="Q3560" s="105"/>
      <c r="R3560" s="31"/>
      <c r="S3560" s="32"/>
      <c r="T3560" s="113"/>
      <c r="U3560" s="113"/>
      <c r="V3560" s="31"/>
      <c r="W3560" s="32"/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1366</v>
      </c>
      <c r="B3561" s="111" t="s">
        <v>530</v>
      </c>
      <c r="C3561" s="112" t="s">
        <v>531</v>
      </c>
      <c r="D3561" s="21">
        <f t="shared" si="60"/>
        <v>194400</v>
      </c>
      <c r="E3561" s="24">
        <f t="shared" si="61"/>
        <v>194400</v>
      </c>
      <c r="F3561" s="104"/>
      <c r="G3561" s="104"/>
      <c r="H3561" s="113">
        <v>0</v>
      </c>
      <c r="I3561" s="113">
        <v>194400</v>
      </c>
      <c r="J3561" s="31">
        <v>194400</v>
      </c>
      <c r="K3561" s="32">
        <v>0</v>
      </c>
      <c r="L3561" s="113"/>
      <c r="M3561" s="113"/>
      <c r="N3561" s="31"/>
      <c r="O3561" s="32"/>
      <c r="P3561" s="113"/>
      <c r="Q3561" s="113"/>
      <c r="R3561" s="31"/>
      <c r="S3561" s="32"/>
      <c r="T3561" s="113"/>
      <c r="U3561" s="113"/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1366</v>
      </c>
      <c r="B3562" s="111" t="s">
        <v>532</v>
      </c>
      <c r="C3562" s="112" t="s">
        <v>533</v>
      </c>
      <c r="D3562" s="21">
        <f t="shared" si="60"/>
        <v>693443.75</v>
      </c>
      <c r="E3562" s="24">
        <f t="shared" si="61"/>
        <v>693443.75</v>
      </c>
      <c r="F3562" s="104"/>
      <c r="G3562" s="104"/>
      <c r="H3562" s="105">
        <v>0</v>
      </c>
      <c r="I3562" s="105">
        <v>693443.75</v>
      </c>
      <c r="J3562" s="106">
        <v>693443.75</v>
      </c>
      <c r="K3562" s="107">
        <v>0</v>
      </c>
      <c r="L3562" s="105"/>
      <c r="M3562" s="105"/>
      <c r="N3562" s="106"/>
      <c r="O3562" s="107"/>
      <c r="P3562" s="113"/>
      <c r="Q3562" s="113"/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1366</v>
      </c>
      <c r="B3563" s="111" t="s">
        <v>534</v>
      </c>
      <c r="C3563" s="112" t="s">
        <v>535</v>
      </c>
      <c r="D3563" s="21">
        <f t="shared" si="60"/>
        <v>0</v>
      </c>
      <c r="E3563" s="24">
        <f t="shared" si="61"/>
        <v>0</v>
      </c>
      <c r="F3563" s="104"/>
      <c r="G3563" s="104"/>
      <c r="H3563" s="113"/>
      <c r="I3563" s="113"/>
      <c r="J3563" s="31"/>
      <c r="K3563" s="32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1366</v>
      </c>
      <c r="B3564" s="111" t="s">
        <v>536</v>
      </c>
      <c r="C3564" s="112" t="s">
        <v>537</v>
      </c>
      <c r="D3564" s="21">
        <f t="shared" si="60"/>
        <v>0</v>
      </c>
      <c r="E3564" s="24">
        <f t="shared" si="61"/>
        <v>0</v>
      </c>
      <c r="F3564" s="104"/>
      <c r="G3564" s="104"/>
      <c r="H3564" s="113"/>
      <c r="I3564" s="113"/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1366</v>
      </c>
      <c r="B3565" s="111" t="s">
        <v>538</v>
      </c>
      <c r="C3565" s="112" t="s">
        <v>1694</v>
      </c>
      <c r="D3565" s="21">
        <f t="shared" si="60"/>
        <v>0</v>
      </c>
      <c r="E3565" s="24">
        <f t="shared" si="61"/>
        <v>0</v>
      </c>
      <c r="F3565" s="104"/>
      <c r="G3565" s="104"/>
      <c r="H3565" s="113"/>
      <c r="I3565" s="113"/>
      <c r="J3565" s="31"/>
      <c r="K3565" s="32"/>
      <c r="L3565" s="113"/>
      <c r="M3565" s="113"/>
      <c r="N3565" s="31"/>
      <c r="O3565" s="32"/>
      <c r="P3565" s="113"/>
      <c r="Q3565" s="113"/>
      <c r="R3565" s="31"/>
      <c r="S3565" s="32"/>
      <c r="T3565" s="113"/>
      <c r="U3565" s="113"/>
      <c r="V3565" s="31"/>
      <c r="W3565" s="32"/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1366</v>
      </c>
      <c r="B3566" s="111" t="s">
        <v>539</v>
      </c>
      <c r="C3566" s="112" t="s">
        <v>540</v>
      </c>
      <c r="D3566" s="21">
        <f t="shared" si="60"/>
        <v>0</v>
      </c>
      <c r="E3566" s="24">
        <f t="shared" si="61"/>
        <v>0</v>
      </c>
      <c r="F3566" s="104"/>
      <c r="G3566" s="104"/>
      <c r="H3566" s="105"/>
      <c r="I3566" s="105"/>
      <c r="J3566" s="106"/>
      <c r="K3566" s="107"/>
      <c r="L3566" s="105"/>
      <c r="M3566" s="105"/>
      <c r="N3566" s="106"/>
      <c r="O3566" s="107"/>
      <c r="P3566" s="113"/>
      <c r="Q3566" s="113"/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1366</v>
      </c>
      <c r="B3567" s="111" t="s">
        <v>541</v>
      </c>
      <c r="C3567" s="112" t="s">
        <v>542</v>
      </c>
      <c r="D3567" s="21">
        <f t="shared" si="60"/>
        <v>0</v>
      </c>
      <c r="E3567" s="24">
        <f t="shared" si="61"/>
        <v>0</v>
      </c>
      <c r="F3567" s="104"/>
      <c r="G3567" s="104"/>
      <c r="H3567" s="105"/>
      <c r="I3567" s="105"/>
      <c r="J3567" s="106"/>
      <c r="K3567" s="107"/>
      <c r="L3567" s="105"/>
      <c r="M3567" s="105"/>
      <c r="N3567" s="106"/>
      <c r="O3567" s="107"/>
      <c r="P3567" s="105"/>
      <c r="Q3567" s="105"/>
      <c r="R3567" s="106"/>
      <c r="S3567" s="107"/>
      <c r="T3567" s="105"/>
      <c r="U3567" s="105"/>
      <c r="V3567" s="106"/>
      <c r="W3567" s="107"/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1366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1366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1366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1366</v>
      </c>
      <c r="B3571" s="111" t="s">
        <v>549</v>
      </c>
      <c r="C3571" s="112" t="s">
        <v>550</v>
      </c>
      <c r="D3571" s="21">
        <f t="shared" si="60"/>
        <v>0</v>
      </c>
      <c r="E3571" s="24">
        <f t="shared" si="61"/>
        <v>0</v>
      </c>
      <c r="F3571" s="104"/>
      <c r="G3571" s="104"/>
      <c r="H3571" s="105"/>
      <c r="I3571" s="105"/>
      <c r="J3571" s="106"/>
      <c r="K3571" s="107"/>
      <c r="L3571" s="105"/>
      <c r="M3571" s="105"/>
      <c r="N3571" s="106"/>
      <c r="O3571" s="107"/>
      <c r="P3571" s="105"/>
      <c r="Q3571" s="105"/>
      <c r="R3571" s="106"/>
      <c r="S3571" s="107"/>
      <c r="T3571" s="105"/>
      <c r="U3571" s="105"/>
      <c r="V3571" s="106"/>
      <c r="W3571" s="107"/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1366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1366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1366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1366</v>
      </c>
      <c r="B3575" s="111" t="s">
        <v>557</v>
      </c>
      <c r="C3575" s="112" t="s">
        <v>558</v>
      </c>
      <c r="D3575" s="21">
        <f t="shared" si="60"/>
        <v>0</v>
      </c>
      <c r="E3575" s="24">
        <f t="shared" si="61"/>
        <v>0</v>
      </c>
      <c r="F3575" s="104"/>
      <c r="G3575" s="104"/>
      <c r="H3575" s="113"/>
      <c r="I3575" s="113"/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1366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1366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1366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1366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1366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1366</v>
      </c>
      <c r="B3581" s="111" t="s">
        <v>569</v>
      </c>
      <c r="C3581" s="112" t="s">
        <v>570</v>
      </c>
      <c r="D3581" s="21">
        <f t="shared" si="60"/>
        <v>0</v>
      </c>
      <c r="E3581" s="24">
        <f t="shared" si="61"/>
        <v>0</v>
      </c>
      <c r="F3581" s="104"/>
      <c r="G3581" s="104"/>
      <c r="H3581" s="105"/>
      <c r="I3581" s="105"/>
      <c r="J3581" s="106"/>
      <c r="K3581" s="107"/>
      <c r="L3581" s="105"/>
      <c r="M3581" s="105"/>
      <c r="N3581" s="106"/>
      <c r="O3581" s="107"/>
      <c r="P3581" s="113"/>
      <c r="Q3581" s="113"/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1366</v>
      </c>
      <c r="B3582" s="111" t="s">
        <v>571</v>
      </c>
      <c r="C3582" s="112" t="s">
        <v>572</v>
      </c>
      <c r="D3582" s="21">
        <f t="shared" si="60"/>
        <v>0</v>
      </c>
      <c r="E3582" s="24">
        <f t="shared" si="61"/>
        <v>0</v>
      </c>
      <c r="F3582" s="104"/>
      <c r="G3582" s="104"/>
      <c r="H3582" s="113"/>
      <c r="I3582" s="113"/>
      <c r="J3582" s="31"/>
      <c r="K3582" s="32"/>
      <c r="L3582" s="113"/>
      <c r="M3582" s="113"/>
      <c r="N3582" s="31"/>
      <c r="O3582" s="32"/>
      <c r="P3582" s="105"/>
      <c r="Q3582" s="105"/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1366</v>
      </c>
      <c r="B3583" s="111" t="s">
        <v>573</v>
      </c>
      <c r="C3583" s="112" t="s">
        <v>574</v>
      </c>
      <c r="D3583" s="21">
        <f t="shared" si="60"/>
        <v>0</v>
      </c>
      <c r="E3583" s="24">
        <f t="shared" si="61"/>
        <v>0</v>
      </c>
      <c r="F3583" s="104"/>
      <c r="G3583" s="104"/>
      <c r="H3583" s="105"/>
      <c r="I3583" s="105"/>
      <c r="J3583" s="106"/>
      <c r="K3583" s="107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1366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1366</v>
      </c>
      <c r="B3585" s="111" t="s">
        <v>577</v>
      </c>
      <c r="C3585" s="112" t="s">
        <v>1613</v>
      </c>
      <c r="D3585" s="21">
        <f t="shared" si="60"/>
        <v>0</v>
      </c>
      <c r="E3585" s="24">
        <f t="shared" si="61"/>
        <v>0</v>
      </c>
      <c r="F3585" s="104">
        <v>0</v>
      </c>
      <c r="G3585" s="104">
        <v>0</v>
      </c>
      <c r="H3585" s="105">
        <v>0</v>
      </c>
      <c r="I3585" s="105">
        <v>0</v>
      </c>
      <c r="J3585" s="106">
        <v>0</v>
      </c>
      <c r="K3585" s="107">
        <v>0</v>
      </c>
      <c r="L3585" s="105">
        <v>0</v>
      </c>
      <c r="M3585" s="105">
        <v>0</v>
      </c>
      <c r="N3585" s="106">
        <v>0</v>
      </c>
      <c r="O3585" s="107">
        <v>0</v>
      </c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1366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>
        <v>0</v>
      </c>
      <c r="I3586" s="113">
        <v>0</v>
      </c>
      <c r="J3586" s="31">
        <v>0</v>
      </c>
      <c r="K3586" s="32">
        <v>0</v>
      </c>
      <c r="L3586" s="113">
        <v>0</v>
      </c>
      <c r="M3586" s="113">
        <v>0</v>
      </c>
      <c r="N3586" s="31">
        <v>0</v>
      </c>
      <c r="O3586" s="32">
        <v>0</v>
      </c>
      <c r="P3586" s="105"/>
      <c r="Q3586" s="105"/>
      <c r="R3586" s="31"/>
      <c r="S3586" s="32"/>
      <c r="T3586" s="113"/>
      <c r="U3586" s="113"/>
      <c r="V3586" s="31"/>
      <c r="W3586" s="32"/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1366</v>
      </c>
      <c r="B3587" s="111" t="s">
        <v>580</v>
      </c>
      <c r="C3587" s="112" t="s">
        <v>581</v>
      </c>
      <c r="D3587" s="21">
        <f t="shared" si="60"/>
        <v>5438</v>
      </c>
      <c r="E3587" s="24">
        <f t="shared" si="61"/>
        <v>10112044.75</v>
      </c>
      <c r="F3587" s="104">
        <v>0</v>
      </c>
      <c r="G3587" s="104">
        <v>92308.85</v>
      </c>
      <c r="H3587" s="113">
        <v>2400</v>
      </c>
      <c r="I3587" s="113">
        <v>10000817.9</v>
      </c>
      <c r="J3587" s="31">
        <v>3038</v>
      </c>
      <c r="K3587" s="32">
        <v>14918</v>
      </c>
      <c r="L3587" s="113">
        <v>0</v>
      </c>
      <c r="M3587" s="113">
        <v>4000</v>
      </c>
      <c r="N3587" s="31">
        <v>0</v>
      </c>
      <c r="O3587" s="32">
        <v>0</v>
      </c>
      <c r="P3587" s="113"/>
      <c r="Q3587" s="113"/>
      <c r="R3587" s="31"/>
      <c r="S3587" s="32"/>
      <c r="T3587" s="113"/>
      <c r="U3587" s="113"/>
      <c r="V3587" s="31"/>
      <c r="W3587" s="32"/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1366</v>
      </c>
      <c r="B3588" s="111" t="s">
        <v>582</v>
      </c>
      <c r="C3588" s="112" t="s">
        <v>1614</v>
      </c>
      <c r="D3588" s="21">
        <f t="shared" si="60"/>
        <v>0</v>
      </c>
      <c r="E3588" s="24">
        <f t="shared" si="61"/>
        <v>0</v>
      </c>
      <c r="F3588" s="104"/>
      <c r="G3588" s="104"/>
      <c r="H3588" s="113"/>
      <c r="I3588" s="113"/>
      <c r="J3588" s="31"/>
      <c r="K3588" s="32"/>
      <c r="L3588" s="113"/>
      <c r="M3588" s="113"/>
      <c r="N3588" s="31"/>
      <c r="O3588" s="32"/>
      <c r="P3588" s="113"/>
      <c r="Q3588" s="113"/>
      <c r="R3588" s="31"/>
      <c r="S3588" s="32"/>
      <c r="T3588" s="113"/>
      <c r="U3588" s="113"/>
      <c r="V3588" s="31"/>
      <c r="W3588" s="32"/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1366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>
        <v>0</v>
      </c>
      <c r="I3589" s="105">
        <v>0</v>
      </c>
      <c r="J3589" s="106">
        <v>0</v>
      </c>
      <c r="K3589" s="107">
        <v>0</v>
      </c>
      <c r="L3589" s="105">
        <v>0</v>
      </c>
      <c r="M3589" s="105">
        <v>0</v>
      </c>
      <c r="N3589" s="106">
        <v>0</v>
      </c>
      <c r="O3589" s="107">
        <v>0</v>
      </c>
      <c r="P3589" s="113"/>
      <c r="Q3589" s="113"/>
      <c r="R3589" s="106"/>
      <c r="S3589" s="107"/>
      <c r="T3589" s="105"/>
      <c r="U3589" s="105"/>
      <c r="V3589" s="106"/>
      <c r="W3589" s="107"/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1366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1366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1366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1366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1366</v>
      </c>
      <c r="B3594" s="111" t="s">
        <v>593</v>
      </c>
      <c r="C3594" s="112" t="s">
        <v>1615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1366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1366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1366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1366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1366</v>
      </c>
      <c r="B3599" s="111" t="s">
        <v>602</v>
      </c>
      <c r="C3599" s="112" t="s">
        <v>1695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1366</v>
      </c>
      <c r="B3600" s="111" t="s">
        <v>1616</v>
      </c>
      <c r="C3600" s="112" t="s">
        <v>1617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1366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1366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1366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1366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783560</v>
      </c>
      <c r="F3604" s="104">
        <v>0</v>
      </c>
      <c r="G3604" s="104">
        <v>391780</v>
      </c>
      <c r="H3604" s="113">
        <v>0</v>
      </c>
      <c r="I3604" s="113">
        <v>0</v>
      </c>
      <c r="J3604" s="31">
        <v>0</v>
      </c>
      <c r="K3604" s="32">
        <v>0</v>
      </c>
      <c r="L3604" s="113">
        <v>0</v>
      </c>
      <c r="M3604" s="113">
        <v>391780</v>
      </c>
      <c r="N3604" s="31">
        <v>0</v>
      </c>
      <c r="O3604" s="32">
        <v>0</v>
      </c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1366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1366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1366</v>
      </c>
      <c r="B3607" s="111" t="s">
        <v>615</v>
      </c>
      <c r="C3607" s="112" t="s">
        <v>616</v>
      </c>
      <c r="D3607" s="21">
        <f t="shared" si="60"/>
        <v>0</v>
      </c>
      <c r="E3607" s="24">
        <f t="shared" si="61"/>
        <v>0</v>
      </c>
      <c r="F3607" s="104"/>
      <c r="G3607" s="104"/>
      <c r="H3607" s="113"/>
      <c r="I3607" s="113"/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1366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1366</v>
      </c>
      <c r="B3609" s="111" t="s">
        <v>619</v>
      </c>
      <c r="C3609" s="112" t="s">
        <v>620</v>
      </c>
      <c r="D3609" s="21">
        <f t="shared" si="60"/>
        <v>0</v>
      </c>
      <c r="E3609" s="24">
        <f t="shared" si="61"/>
        <v>0</v>
      </c>
      <c r="F3609" s="104"/>
      <c r="G3609" s="104"/>
      <c r="H3609" s="113"/>
      <c r="I3609" s="113"/>
      <c r="J3609" s="31"/>
      <c r="K3609" s="32"/>
      <c r="L3609" s="113"/>
      <c r="M3609" s="113"/>
      <c r="N3609" s="31"/>
      <c r="O3609" s="32"/>
      <c r="P3609" s="113"/>
      <c r="Q3609" s="113"/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1366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0</v>
      </c>
      <c r="F3610" s="104"/>
      <c r="G3610" s="104"/>
      <c r="H3610" s="113"/>
      <c r="I3610" s="113"/>
      <c r="J3610" s="31"/>
      <c r="K3610" s="32"/>
      <c r="L3610" s="113"/>
      <c r="M3610" s="113"/>
      <c r="N3610" s="31"/>
      <c r="O3610" s="32"/>
      <c r="P3610" s="113"/>
      <c r="Q3610" s="113"/>
      <c r="R3610" s="31"/>
      <c r="S3610" s="32"/>
      <c r="T3610" s="113"/>
      <c r="U3610" s="113"/>
      <c r="V3610" s="31"/>
      <c r="W3610" s="32"/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1366</v>
      </c>
      <c r="B3611" s="111" t="s">
        <v>623</v>
      </c>
      <c r="C3611" s="112" t="s">
        <v>624</v>
      </c>
      <c r="D3611" s="21">
        <f t="shared" si="60"/>
        <v>0</v>
      </c>
      <c r="E3611" s="24">
        <f t="shared" si="61"/>
        <v>330200</v>
      </c>
      <c r="F3611" s="104">
        <v>0</v>
      </c>
      <c r="G3611" s="104">
        <v>24200</v>
      </c>
      <c r="H3611" s="113">
        <v>0</v>
      </c>
      <c r="I3611" s="113">
        <v>0</v>
      </c>
      <c r="J3611" s="31">
        <v>0</v>
      </c>
      <c r="K3611" s="32">
        <v>0</v>
      </c>
      <c r="L3611" s="113">
        <v>0</v>
      </c>
      <c r="M3611" s="113">
        <v>306000</v>
      </c>
      <c r="N3611" s="31">
        <v>0</v>
      </c>
      <c r="O3611" s="32">
        <v>0</v>
      </c>
      <c r="P3611" s="113"/>
      <c r="Q3611" s="113"/>
      <c r="R3611" s="31"/>
      <c r="S3611" s="32"/>
      <c r="T3611" s="113"/>
      <c r="U3611" s="113"/>
      <c r="V3611" s="31"/>
      <c r="W3611" s="32"/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1366</v>
      </c>
      <c r="B3612" s="111" t="s">
        <v>625</v>
      </c>
      <c r="C3612" s="112" t="s">
        <v>626</v>
      </c>
      <c r="D3612" s="21">
        <f t="shared" si="60"/>
        <v>0</v>
      </c>
      <c r="E3612" s="24">
        <f t="shared" si="61"/>
        <v>0</v>
      </c>
      <c r="F3612" s="104"/>
      <c r="G3612" s="104"/>
      <c r="H3612" s="113"/>
      <c r="I3612" s="113"/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1366</v>
      </c>
      <c r="B3613" s="111" t="s">
        <v>627</v>
      </c>
      <c r="C3613" s="112" t="s">
        <v>628</v>
      </c>
      <c r="D3613" s="21">
        <f t="shared" si="60"/>
        <v>0</v>
      </c>
      <c r="E3613" s="24">
        <f t="shared" si="61"/>
        <v>0</v>
      </c>
      <c r="F3613" s="104"/>
      <c r="G3613" s="104"/>
      <c r="H3613" s="113"/>
      <c r="I3613" s="113"/>
      <c r="J3613" s="31"/>
      <c r="K3613" s="32"/>
      <c r="L3613" s="113"/>
      <c r="M3613" s="113"/>
      <c r="N3613" s="31"/>
      <c r="O3613" s="32"/>
      <c r="P3613" s="113"/>
      <c r="Q3613" s="113"/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1366</v>
      </c>
      <c r="B3614" s="111" t="s">
        <v>629</v>
      </c>
      <c r="C3614" s="112" t="s">
        <v>630</v>
      </c>
      <c r="D3614" s="21">
        <f t="shared" si="60"/>
        <v>2690</v>
      </c>
      <c r="E3614" s="24">
        <f t="shared" si="61"/>
        <v>114550</v>
      </c>
      <c r="F3614" s="104">
        <v>0</v>
      </c>
      <c r="G3614" s="104">
        <v>27270</v>
      </c>
      <c r="H3614" s="113">
        <v>0</v>
      </c>
      <c r="I3614" s="113">
        <v>31180</v>
      </c>
      <c r="J3614" s="31">
        <v>1890</v>
      </c>
      <c r="K3614" s="32">
        <v>21425</v>
      </c>
      <c r="L3614" s="113">
        <v>800</v>
      </c>
      <c r="M3614" s="113">
        <v>16940</v>
      </c>
      <c r="N3614" s="31">
        <v>0</v>
      </c>
      <c r="O3614" s="32">
        <v>17735</v>
      </c>
      <c r="P3614" s="113"/>
      <c r="Q3614" s="113"/>
      <c r="R3614" s="31"/>
      <c r="S3614" s="32"/>
      <c r="T3614" s="113"/>
      <c r="U3614" s="113"/>
      <c r="V3614" s="31"/>
      <c r="W3614" s="32"/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1366</v>
      </c>
      <c r="B3615" s="111" t="s">
        <v>631</v>
      </c>
      <c r="C3615" s="112" t="s">
        <v>632</v>
      </c>
      <c r="D3615" s="21">
        <f t="shared" si="60"/>
        <v>0</v>
      </c>
      <c r="E3615" s="24">
        <f t="shared" si="61"/>
        <v>0</v>
      </c>
      <c r="F3615" s="104"/>
      <c r="G3615" s="104"/>
      <c r="H3615" s="113"/>
      <c r="I3615" s="113"/>
      <c r="J3615" s="31"/>
      <c r="K3615" s="32"/>
      <c r="L3615" s="113"/>
      <c r="M3615" s="113"/>
      <c r="N3615" s="31"/>
      <c r="O3615" s="32"/>
      <c r="P3615" s="113"/>
      <c r="Q3615" s="113"/>
      <c r="R3615" s="31"/>
      <c r="S3615" s="32"/>
      <c r="T3615" s="113"/>
      <c r="U3615" s="113"/>
      <c r="V3615" s="31"/>
      <c r="W3615" s="32"/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1366</v>
      </c>
      <c r="B3616" s="111" t="s">
        <v>633</v>
      </c>
      <c r="C3616" s="112" t="s">
        <v>1618</v>
      </c>
      <c r="D3616" s="21">
        <f t="shared" si="60"/>
        <v>0</v>
      </c>
      <c r="E3616" s="24">
        <f t="shared" si="61"/>
        <v>0</v>
      </c>
      <c r="F3616" s="104"/>
      <c r="G3616" s="104"/>
      <c r="H3616" s="113"/>
      <c r="I3616" s="113"/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1366</v>
      </c>
      <c r="B3617" s="111" t="s">
        <v>634</v>
      </c>
      <c r="C3617" s="112" t="s">
        <v>1619</v>
      </c>
      <c r="D3617" s="21">
        <f t="shared" si="60"/>
        <v>0</v>
      </c>
      <c r="E3617" s="24">
        <f t="shared" si="61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1366</v>
      </c>
      <c r="B3618" s="111" t="s">
        <v>635</v>
      </c>
      <c r="C3618" s="112" t="s">
        <v>636</v>
      </c>
      <c r="D3618" s="21">
        <f t="shared" si="60"/>
        <v>0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1366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1366</v>
      </c>
      <c r="B3620" s="111" t="s">
        <v>639</v>
      </c>
      <c r="C3620" s="112" t="s">
        <v>640</v>
      </c>
      <c r="D3620" s="21">
        <f t="shared" si="60"/>
        <v>0</v>
      </c>
      <c r="E3620" s="24">
        <f t="shared" si="61"/>
        <v>1178806</v>
      </c>
      <c r="F3620" s="104">
        <v>0</v>
      </c>
      <c r="G3620" s="104">
        <v>237244</v>
      </c>
      <c r="H3620" s="113">
        <v>0</v>
      </c>
      <c r="I3620" s="113">
        <v>248544</v>
      </c>
      <c r="J3620" s="31">
        <v>0</v>
      </c>
      <c r="K3620" s="32">
        <v>253606</v>
      </c>
      <c r="L3620" s="113">
        <v>0</v>
      </c>
      <c r="M3620" s="113">
        <v>208615</v>
      </c>
      <c r="N3620" s="31">
        <v>0</v>
      </c>
      <c r="O3620" s="32">
        <v>230797</v>
      </c>
      <c r="P3620" s="113"/>
      <c r="Q3620" s="113"/>
      <c r="R3620" s="31"/>
      <c r="S3620" s="32"/>
      <c r="T3620" s="113"/>
      <c r="U3620" s="113"/>
      <c r="V3620" s="31"/>
      <c r="W3620" s="32"/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1366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0</v>
      </c>
      <c r="F3621" s="104"/>
      <c r="G3621" s="104"/>
      <c r="H3621" s="113"/>
      <c r="I3621" s="113"/>
      <c r="J3621" s="31"/>
      <c r="K3621" s="32"/>
      <c r="L3621" s="113"/>
      <c r="M3621" s="113"/>
      <c r="N3621" s="31"/>
      <c r="O3621" s="32"/>
      <c r="P3621" s="113"/>
      <c r="Q3621" s="113"/>
      <c r="R3621" s="31"/>
      <c r="S3621" s="32"/>
      <c r="T3621" s="113"/>
      <c r="U3621" s="113"/>
      <c r="V3621" s="31"/>
      <c r="W3621" s="32"/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1366</v>
      </c>
      <c r="B3622" s="111" t="s">
        <v>643</v>
      </c>
      <c r="C3622" s="112" t="s">
        <v>644</v>
      </c>
      <c r="D3622" s="21">
        <f t="shared" si="62"/>
        <v>3022</v>
      </c>
      <c r="E3622" s="24">
        <f t="shared" si="63"/>
        <v>0</v>
      </c>
      <c r="F3622" s="104">
        <v>1570</v>
      </c>
      <c r="G3622" s="104">
        <v>0</v>
      </c>
      <c r="H3622" s="113">
        <v>729</v>
      </c>
      <c r="I3622" s="113">
        <v>0</v>
      </c>
      <c r="J3622" s="31">
        <v>230</v>
      </c>
      <c r="K3622" s="32">
        <v>0</v>
      </c>
      <c r="L3622" s="113">
        <v>303</v>
      </c>
      <c r="M3622" s="113">
        <v>0</v>
      </c>
      <c r="N3622" s="31">
        <v>190</v>
      </c>
      <c r="O3622" s="32">
        <v>0</v>
      </c>
      <c r="P3622" s="113"/>
      <c r="Q3622" s="113"/>
      <c r="R3622" s="31"/>
      <c r="S3622" s="32"/>
      <c r="T3622" s="113"/>
      <c r="U3622" s="113"/>
      <c r="V3622" s="31"/>
      <c r="W3622" s="32"/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1366</v>
      </c>
      <c r="B3623" s="111" t="s">
        <v>645</v>
      </c>
      <c r="C3623" s="112" t="s">
        <v>646</v>
      </c>
      <c r="D3623" s="21">
        <f t="shared" si="62"/>
        <v>0</v>
      </c>
      <c r="E3623" s="24">
        <f t="shared" si="63"/>
        <v>190</v>
      </c>
      <c r="F3623" s="104"/>
      <c r="G3623" s="104"/>
      <c r="H3623" s="113">
        <v>0</v>
      </c>
      <c r="I3623" s="113">
        <v>140</v>
      </c>
      <c r="J3623" s="31">
        <v>0</v>
      </c>
      <c r="K3623" s="32">
        <v>0</v>
      </c>
      <c r="L3623" s="113">
        <v>0</v>
      </c>
      <c r="M3623" s="113">
        <v>0</v>
      </c>
      <c r="N3623" s="31">
        <v>0</v>
      </c>
      <c r="O3623" s="32">
        <v>50</v>
      </c>
      <c r="P3623" s="113"/>
      <c r="Q3623" s="113"/>
      <c r="R3623" s="31"/>
      <c r="S3623" s="32"/>
      <c r="T3623" s="113"/>
      <c r="U3623" s="113"/>
      <c r="V3623" s="31"/>
      <c r="W3623" s="32"/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1366</v>
      </c>
      <c r="B3624" s="111" t="s">
        <v>647</v>
      </c>
      <c r="C3624" s="112" t="s">
        <v>648</v>
      </c>
      <c r="D3624" s="21">
        <f t="shared" si="62"/>
        <v>0</v>
      </c>
      <c r="E3624" s="24">
        <f t="shared" si="63"/>
        <v>39979</v>
      </c>
      <c r="F3624" s="104">
        <v>0</v>
      </c>
      <c r="G3624" s="104">
        <v>2050</v>
      </c>
      <c r="H3624" s="113">
        <v>0</v>
      </c>
      <c r="I3624" s="113">
        <v>16999</v>
      </c>
      <c r="J3624" s="31">
        <v>0</v>
      </c>
      <c r="K3624" s="32">
        <v>3860</v>
      </c>
      <c r="L3624" s="113">
        <v>0</v>
      </c>
      <c r="M3624" s="113">
        <v>10780</v>
      </c>
      <c r="N3624" s="31">
        <v>0</v>
      </c>
      <c r="O3624" s="32">
        <v>6290</v>
      </c>
      <c r="P3624" s="113"/>
      <c r="Q3624" s="113"/>
      <c r="R3624" s="31"/>
      <c r="S3624" s="32"/>
      <c r="T3624" s="113"/>
      <c r="U3624" s="113"/>
      <c r="V3624" s="31"/>
      <c r="W3624" s="32"/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1366</v>
      </c>
      <c r="B3625" s="111" t="s">
        <v>649</v>
      </c>
      <c r="C3625" s="112" t="s">
        <v>650</v>
      </c>
      <c r="D3625" s="21">
        <f t="shared" si="62"/>
        <v>0</v>
      </c>
      <c r="E3625" s="24">
        <f t="shared" si="63"/>
        <v>0</v>
      </c>
      <c r="F3625" s="104"/>
      <c r="G3625" s="104"/>
      <c r="H3625" s="113"/>
      <c r="I3625" s="113"/>
      <c r="J3625" s="31"/>
      <c r="K3625" s="32"/>
      <c r="L3625" s="113"/>
      <c r="M3625" s="113"/>
      <c r="N3625" s="31"/>
      <c r="O3625" s="32"/>
      <c r="P3625" s="113"/>
      <c r="Q3625" s="113"/>
      <c r="R3625" s="31"/>
      <c r="S3625" s="32"/>
      <c r="T3625" s="113"/>
      <c r="U3625" s="113"/>
      <c r="V3625" s="31"/>
      <c r="W3625" s="32"/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1366</v>
      </c>
      <c r="B3626" s="111" t="s">
        <v>651</v>
      </c>
      <c r="C3626" s="112" t="s">
        <v>652</v>
      </c>
      <c r="D3626" s="21">
        <f t="shared" si="62"/>
        <v>0</v>
      </c>
      <c r="E3626" s="24">
        <f t="shared" si="63"/>
        <v>338081</v>
      </c>
      <c r="F3626" s="104">
        <v>0</v>
      </c>
      <c r="G3626" s="104">
        <v>80365</v>
      </c>
      <c r="H3626" s="113">
        <v>0</v>
      </c>
      <c r="I3626" s="113">
        <v>78016</v>
      </c>
      <c r="J3626" s="31">
        <v>0</v>
      </c>
      <c r="K3626" s="32">
        <v>60000</v>
      </c>
      <c r="L3626" s="113">
        <v>0</v>
      </c>
      <c r="M3626" s="113">
        <v>64800</v>
      </c>
      <c r="N3626" s="31">
        <v>0</v>
      </c>
      <c r="O3626" s="32">
        <v>54900</v>
      </c>
      <c r="P3626" s="113"/>
      <c r="Q3626" s="113"/>
      <c r="R3626" s="31"/>
      <c r="S3626" s="32"/>
      <c r="T3626" s="113"/>
      <c r="U3626" s="113"/>
      <c r="V3626" s="31"/>
      <c r="W3626" s="32"/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1366</v>
      </c>
      <c r="B3627" s="111" t="s">
        <v>653</v>
      </c>
      <c r="C3627" s="112" t="s">
        <v>1620</v>
      </c>
      <c r="D3627" s="21">
        <f t="shared" si="62"/>
        <v>0</v>
      </c>
      <c r="E3627" s="24">
        <f t="shared" si="63"/>
        <v>0</v>
      </c>
      <c r="F3627" s="104"/>
      <c r="G3627" s="104"/>
      <c r="H3627" s="113"/>
      <c r="I3627" s="113"/>
      <c r="J3627" s="31"/>
      <c r="K3627" s="32"/>
      <c r="L3627" s="113"/>
      <c r="M3627" s="113"/>
      <c r="N3627" s="31"/>
      <c r="O3627" s="32"/>
      <c r="P3627" s="113"/>
      <c r="Q3627" s="113"/>
      <c r="R3627" s="31"/>
      <c r="S3627" s="32"/>
      <c r="T3627" s="113"/>
      <c r="U3627" s="113"/>
      <c r="V3627" s="31"/>
      <c r="W3627" s="32"/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1366</v>
      </c>
      <c r="B3628" s="111" t="s">
        <v>654</v>
      </c>
      <c r="C3628" s="112" t="s">
        <v>1621</v>
      </c>
      <c r="D3628" s="21">
        <f t="shared" si="62"/>
        <v>70</v>
      </c>
      <c r="E3628" s="24">
        <f t="shared" si="63"/>
        <v>0</v>
      </c>
      <c r="F3628" s="104"/>
      <c r="G3628" s="104"/>
      <c r="H3628" s="113"/>
      <c r="I3628" s="113"/>
      <c r="J3628" s="31"/>
      <c r="K3628" s="32"/>
      <c r="L3628" s="113">
        <v>50</v>
      </c>
      <c r="M3628" s="113">
        <v>0</v>
      </c>
      <c r="N3628" s="31">
        <v>20</v>
      </c>
      <c r="O3628" s="32">
        <v>0</v>
      </c>
      <c r="P3628" s="113"/>
      <c r="Q3628" s="113"/>
      <c r="R3628" s="31"/>
      <c r="S3628" s="32"/>
      <c r="T3628" s="113"/>
      <c r="U3628" s="113"/>
      <c r="V3628" s="31"/>
      <c r="W3628" s="32"/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1366</v>
      </c>
      <c r="B3629" s="111" t="s">
        <v>655</v>
      </c>
      <c r="C3629" s="112" t="s">
        <v>1622</v>
      </c>
      <c r="D3629" s="21">
        <f t="shared" si="62"/>
        <v>19180</v>
      </c>
      <c r="E3629" s="24">
        <f t="shared" si="63"/>
        <v>19180</v>
      </c>
      <c r="F3629" s="104"/>
      <c r="G3629" s="104"/>
      <c r="H3629" s="113"/>
      <c r="I3629" s="113"/>
      <c r="J3629" s="31"/>
      <c r="K3629" s="32"/>
      <c r="L3629" s="113">
        <v>19180</v>
      </c>
      <c r="M3629" s="113">
        <v>19180</v>
      </c>
      <c r="N3629" s="31"/>
      <c r="O3629" s="32"/>
      <c r="P3629" s="113"/>
      <c r="Q3629" s="113"/>
      <c r="R3629" s="31"/>
      <c r="S3629" s="32"/>
      <c r="T3629" s="113"/>
      <c r="U3629" s="113"/>
      <c r="V3629" s="31"/>
      <c r="W3629" s="32"/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1366</v>
      </c>
      <c r="B3630" s="111" t="s">
        <v>656</v>
      </c>
      <c r="C3630" s="112" t="s">
        <v>1623</v>
      </c>
      <c r="D3630" s="21">
        <f t="shared" si="62"/>
        <v>0</v>
      </c>
      <c r="E3630" s="24">
        <f t="shared" si="63"/>
        <v>0</v>
      </c>
      <c r="F3630" s="104"/>
      <c r="G3630" s="104"/>
      <c r="H3630" s="113"/>
      <c r="I3630" s="113"/>
      <c r="J3630" s="31"/>
      <c r="K3630" s="32"/>
      <c r="L3630" s="113"/>
      <c r="M3630" s="113"/>
      <c r="N3630" s="31"/>
      <c r="O3630" s="32"/>
      <c r="P3630" s="113"/>
      <c r="Q3630" s="113"/>
      <c r="R3630" s="31"/>
      <c r="S3630" s="32"/>
      <c r="T3630" s="113"/>
      <c r="U3630" s="113"/>
      <c r="V3630" s="31"/>
      <c r="W3630" s="32"/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1366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0</v>
      </c>
      <c r="F3631" s="104"/>
      <c r="G3631" s="104"/>
      <c r="H3631" s="113"/>
      <c r="I3631" s="113"/>
      <c r="J3631" s="31"/>
      <c r="K3631" s="32"/>
      <c r="L3631" s="113"/>
      <c r="M3631" s="113"/>
      <c r="N3631" s="31"/>
      <c r="O3631" s="32"/>
      <c r="P3631" s="113"/>
      <c r="Q3631" s="113"/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1366</v>
      </c>
      <c r="B3632" s="111" t="s">
        <v>659</v>
      </c>
      <c r="C3632" s="112" t="s">
        <v>660</v>
      </c>
      <c r="D3632" s="21">
        <f t="shared" si="62"/>
        <v>0</v>
      </c>
      <c r="E3632" s="24">
        <f t="shared" si="63"/>
        <v>0</v>
      </c>
      <c r="F3632" s="104"/>
      <c r="G3632" s="104"/>
      <c r="H3632" s="113"/>
      <c r="I3632" s="113"/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1366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0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1366</v>
      </c>
      <c r="B3634" s="111" t="s">
        <v>663</v>
      </c>
      <c r="C3634" s="112" t="s">
        <v>664</v>
      </c>
      <c r="D3634" s="21">
        <f t="shared" si="62"/>
        <v>0</v>
      </c>
      <c r="E3634" s="24">
        <f t="shared" si="63"/>
        <v>1428770</v>
      </c>
      <c r="F3634" s="104">
        <v>0</v>
      </c>
      <c r="G3634" s="104">
        <v>357547</v>
      </c>
      <c r="H3634" s="113">
        <v>0</v>
      </c>
      <c r="I3634" s="113">
        <v>230068</v>
      </c>
      <c r="J3634" s="31">
        <v>0</v>
      </c>
      <c r="K3634" s="32">
        <v>288031</v>
      </c>
      <c r="L3634" s="113">
        <v>0</v>
      </c>
      <c r="M3634" s="113">
        <v>322731</v>
      </c>
      <c r="N3634" s="31">
        <v>0</v>
      </c>
      <c r="O3634" s="32">
        <v>230393</v>
      </c>
      <c r="P3634" s="113"/>
      <c r="Q3634" s="113"/>
      <c r="R3634" s="31"/>
      <c r="S3634" s="32"/>
      <c r="T3634" s="113"/>
      <c r="U3634" s="113"/>
      <c r="V3634" s="31"/>
      <c r="W3634" s="32"/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1366</v>
      </c>
      <c r="B3635" s="111" t="s">
        <v>665</v>
      </c>
      <c r="C3635" s="112" t="s">
        <v>666</v>
      </c>
      <c r="D3635" s="21">
        <f t="shared" si="62"/>
        <v>0</v>
      </c>
      <c r="E3635" s="24">
        <f t="shared" si="63"/>
        <v>0</v>
      </c>
      <c r="F3635" s="104"/>
      <c r="G3635" s="104"/>
      <c r="H3635" s="113"/>
      <c r="I3635" s="113"/>
      <c r="J3635" s="31"/>
      <c r="K3635" s="32"/>
      <c r="L3635" s="113"/>
      <c r="M3635" s="113"/>
      <c r="N3635" s="31"/>
      <c r="O3635" s="32"/>
      <c r="P3635" s="113"/>
      <c r="Q3635" s="113"/>
      <c r="R3635" s="31"/>
      <c r="S3635" s="32"/>
      <c r="T3635" s="113"/>
      <c r="U3635" s="113"/>
      <c r="V3635" s="31"/>
      <c r="W3635" s="32"/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1366</v>
      </c>
      <c r="B3636" s="111" t="s">
        <v>667</v>
      </c>
      <c r="C3636" s="112" t="s">
        <v>668</v>
      </c>
      <c r="D3636" s="21">
        <f t="shared" si="62"/>
        <v>0</v>
      </c>
      <c r="E3636" s="24">
        <f t="shared" si="63"/>
        <v>314755</v>
      </c>
      <c r="F3636" s="104">
        <v>0</v>
      </c>
      <c r="G3636" s="104">
        <v>74615</v>
      </c>
      <c r="H3636" s="113">
        <v>0</v>
      </c>
      <c r="I3636" s="113">
        <v>79780</v>
      </c>
      <c r="J3636" s="31">
        <v>0</v>
      </c>
      <c r="K3636" s="32">
        <v>55505</v>
      </c>
      <c r="L3636" s="113">
        <v>0</v>
      </c>
      <c r="M3636" s="113">
        <v>48205</v>
      </c>
      <c r="N3636" s="31">
        <v>0</v>
      </c>
      <c r="O3636" s="32">
        <v>56650</v>
      </c>
      <c r="P3636" s="113"/>
      <c r="Q3636" s="113"/>
      <c r="R3636" s="31"/>
      <c r="S3636" s="32"/>
      <c r="T3636" s="113"/>
      <c r="U3636" s="113"/>
      <c r="V3636" s="31"/>
      <c r="W3636" s="32"/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1366</v>
      </c>
      <c r="B3637" s="111" t="s">
        <v>669</v>
      </c>
      <c r="C3637" s="112" t="s">
        <v>670</v>
      </c>
      <c r="D3637" s="21">
        <f t="shared" si="62"/>
        <v>0</v>
      </c>
      <c r="E3637" s="24">
        <f t="shared" si="63"/>
        <v>0</v>
      </c>
      <c r="F3637" s="104"/>
      <c r="G3637" s="104"/>
      <c r="H3637" s="113"/>
      <c r="I3637" s="113"/>
      <c r="J3637" s="31"/>
      <c r="K3637" s="32"/>
      <c r="L3637" s="113"/>
      <c r="M3637" s="113"/>
      <c r="N3637" s="31"/>
      <c r="O3637" s="32"/>
      <c r="P3637" s="113"/>
      <c r="Q3637" s="113"/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1366</v>
      </c>
      <c r="B3638" s="111" t="s">
        <v>671</v>
      </c>
      <c r="C3638" s="112" t="s">
        <v>1624</v>
      </c>
      <c r="D3638" s="21">
        <f t="shared" si="62"/>
        <v>0</v>
      </c>
      <c r="E3638" s="24">
        <f t="shared" si="63"/>
        <v>0</v>
      </c>
      <c r="F3638" s="104"/>
      <c r="G3638" s="104"/>
      <c r="H3638" s="105"/>
      <c r="I3638" s="105"/>
      <c r="J3638" s="106"/>
      <c r="K3638" s="107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1366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197790.15</v>
      </c>
      <c r="F3639" s="104"/>
      <c r="G3639" s="104"/>
      <c r="H3639" s="113"/>
      <c r="I3639" s="113"/>
      <c r="J3639" s="31">
        <v>0</v>
      </c>
      <c r="K3639" s="32">
        <v>197790.15</v>
      </c>
      <c r="L3639" s="113">
        <v>0</v>
      </c>
      <c r="M3639" s="113">
        <v>0</v>
      </c>
      <c r="N3639" s="31">
        <v>0</v>
      </c>
      <c r="O3639" s="32">
        <v>0</v>
      </c>
      <c r="P3639" s="105"/>
      <c r="Q3639" s="105"/>
      <c r="R3639" s="31"/>
      <c r="S3639" s="32"/>
      <c r="T3639" s="113"/>
      <c r="U3639" s="113"/>
      <c r="V3639" s="31"/>
      <c r="W3639" s="32"/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1366</v>
      </c>
      <c r="B3640" s="111" t="s">
        <v>674</v>
      </c>
      <c r="C3640" s="112" t="s">
        <v>675</v>
      </c>
      <c r="D3640" s="21">
        <f t="shared" si="62"/>
        <v>1083430</v>
      </c>
      <c r="E3640" s="24">
        <f t="shared" si="63"/>
        <v>6934951.5999999996</v>
      </c>
      <c r="F3640" s="104"/>
      <c r="G3640" s="104"/>
      <c r="H3640" s="105">
        <v>242275</v>
      </c>
      <c r="I3640" s="105">
        <v>6926131.5999999996</v>
      </c>
      <c r="J3640" s="106">
        <v>288031</v>
      </c>
      <c r="K3640" s="107">
        <v>0</v>
      </c>
      <c r="L3640" s="105">
        <v>322731</v>
      </c>
      <c r="M3640" s="105">
        <v>0</v>
      </c>
      <c r="N3640" s="106">
        <v>230393</v>
      </c>
      <c r="O3640" s="107">
        <v>8820</v>
      </c>
      <c r="P3640" s="113"/>
      <c r="Q3640" s="113"/>
      <c r="R3640" s="106"/>
      <c r="S3640" s="107"/>
      <c r="T3640" s="105"/>
      <c r="U3640" s="105"/>
      <c r="V3640" s="106"/>
      <c r="W3640" s="107"/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1366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0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1366</v>
      </c>
      <c r="B3642" s="111" t="s">
        <v>678</v>
      </c>
      <c r="C3642" s="112" t="s">
        <v>679</v>
      </c>
      <c r="D3642" s="21">
        <f t="shared" si="62"/>
        <v>0</v>
      </c>
      <c r="E3642" s="24">
        <f t="shared" si="63"/>
        <v>910754.4</v>
      </c>
      <c r="F3642" s="104"/>
      <c r="G3642" s="104"/>
      <c r="H3642" s="113">
        <v>0</v>
      </c>
      <c r="I3642" s="113">
        <v>899466.4</v>
      </c>
      <c r="J3642" s="31">
        <v>0</v>
      </c>
      <c r="K3642" s="32">
        <v>0</v>
      </c>
      <c r="L3642" s="113">
        <v>0</v>
      </c>
      <c r="M3642" s="113">
        <v>11288</v>
      </c>
      <c r="N3642" s="31">
        <v>0</v>
      </c>
      <c r="O3642" s="32">
        <v>0</v>
      </c>
      <c r="P3642" s="113"/>
      <c r="Q3642" s="113"/>
      <c r="R3642" s="31"/>
      <c r="S3642" s="32"/>
      <c r="T3642" s="113"/>
      <c r="U3642" s="113"/>
      <c r="V3642" s="31"/>
      <c r="W3642" s="32"/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1366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20000</v>
      </c>
      <c r="F3643" s="104">
        <v>0</v>
      </c>
      <c r="G3643" s="104">
        <v>20000</v>
      </c>
      <c r="H3643" s="105">
        <v>0</v>
      </c>
      <c r="I3643" s="105">
        <v>0</v>
      </c>
      <c r="J3643" s="106">
        <v>0</v>
      </c>
      <c r="K3643" s="107">
        <v>0</v>
      </c>
      <c r="L3643" s="105">
        <v>0</v>
      </c>
      <c r="M3643" s="105">
        <v>0</v>
      </c>
      <c r="N3643" s="106">
        <v>0</v>
      </c>
      <c r="O3643" s="107">
        <v>0</v>
      </c>
      <c r="P3643" s="113"/>
      <c r="Q3643" s="113"/>
      <c r="R3643" s="106"/>
      <c r="S3643" s="107"/>
      <c r="T3643" s="105"/>
      <c r="U3643" s="105"/>
      <c r="V3643" s="106"/>
      <c r="W3643" s="107"/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1366</v>
      </c>
      <c r="B3644" s="111" t="s">
        <v>682</v>
      </c>
      <c r="C3644" s="112" t="s">
        <v>683</v>
      </c>
      <c r="D3644" s="21">
        <f t="shared" si="62"/>
        <v>0</v>
      </c>
      <c r="E3644" s="24">
        <f t="shared" si="63"/>
        <v>0</v>
      </c>
      <c r="F3644" s="104"/>
      <c r="G3644" s="104"/>
      <c r="H3644" s="113"/>
      <c r="I3644" s="113"/>
      <c r="J3644" s="31"/>
      <c r="K3644" s="32"/>
      <c r="L3644" s="113"/>
      <c r="M3644" s="113"/>
      <c r="N3644" s="31"/>
      <c r="O3644" s="32"/>
      <c r="P3644" s="105"/>
      <c r="Q3644" s="105"/>
      <c r="R3644" s="31"/>
      <c r="S3644" s="32"/>
      <c r="T3644" s="113"/>
      <c r="U3644" s="113"/>
      <c r="V3644" s="31"/>
      <c r="W3644" s="32"/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1366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369428.27</v>
      </c>
      <c r="F3645" s="104">
        <v>0</v>
      </c>
      <c r="G3645" s="104">
        <v>369428.27</v>
      </c>
      <c r="H3645" s="113">
        <v>0</v>
      </c>
      <c r="I3645" s="113">
        <v>0</v>
      </c>
      <c r="J3645" s="31">
        <v>0</v>
      </c>
      <c r="K3645" s="32">
        <v>0</v>
      </c>
      <c r="L3645" s="113">
        <v>0</v>
      </c>
      <c r="M3645" s="113">
        <v>0</v>
      </c>
      <c r="N3645" s="31">
        <v>0</v>
      </c>
      <c r="O3645" s="32">
        <v>0</v>
      </c>
      <c r="P3645" s="113"/>
      <c r="Q3645" s="113"/>
      <c r="R3645" s="31"/>
      <c r="S3645" s="32"/>
      <c r="T3645" s="113"/>
      <c r="U3645" s="113"/>
      <c r="V3645" s="31"/>
      <c r="W3645" s="32"/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1366</v>
      </c>
      <c r="B3646" s="111" t="s">
        <v>686</v>
      </c>
      <c r="C3646" s="112" t="s">
        <v>687</v>
      </c>
      <c r="D3646" s="21">
        <f t="shared" si="62"/>
        <v>357547</v>
      </c>
      <c r="E3646" s="24">
        <f t="shared" si="63"/>
        <v>357547</v>
      </c>
      <c r="F3646" s="104">
        <v>357547</v>
      </c>
      <c r="G3646" s="104">
        <v>0</v>
      </c>
      <c r="H3646" s="113">
        <v>0</v>
      </c>
      <c r="I3646" s="113">
        <v>357547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1366</v>
      </c>
      <c r="B3647" s="111" t="s">
        <v>688</v>
      </c>
      <c r="C3647" s="112" t="s">
        <v>689</v>
      </c>
      <c r="D3647" s="21">
        <f t="shared" si="62"/>
        <v>90</v>
      </c>
      <c r="E3647" s="24">
        <f t="shared" si="63"/>
        <v>0</v>
      </c>
      <c r="F3647" s="104"/>
      <c r="G3647" s="104"/>
      <c r="H3647" s="113"/>
      <c r="I3647" s="113"/>
      <c r="J3647" s="31"/>
      <c r="K3647" s="32"/>
      <c r="L3647" s="113"/>
      <c r="M3647" s="113"/>
      <c r="N3647" s="31">
        <v>90</v>
      </c>
      <c r="O3647" s="32">
        <v>0</v>
      </c>
      <c r="P3647" s="113"/>
      <c r="Q3647" s="113"/>
      <c r="R3647" s="31"/>
      <c r="S3647" s="32"/>
      <c r="T3647" s="113"/>
      <c r="U3647" s="113"/>
      <c r="V3647" s="31"/>
      <c r="W3647" s="32"/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1366</v>
      </c>
      <c r="B3648" s="111" t="s">
        <v>690</v>
      </c>
      <c r="C3648" s="112" t="s">
        <v>691</v>
      </c>
      <c r="D3648" s="21">
        <f t="shared" si="62"/>
        <v>0</v>
      </c>
      <c r="E3648" s="24">
        <f t="shared" si="63"/>
        <v>0</v>
      </c>
      <c r="F3648" s="104"/>
      <c r="G3648" s="104"/>
      <c r="H3648" s="113"/>
      <c r="I3648" s="113"/>
      <c r="J3648" s="31"/>
      <c r="K3648" s="32"/>
      <c r="L3648" s="113"/>
      <c r="M3648" s="113"/>
      <c r="N3648" s="31"/>
      <c r="O3648" s="32"/>
      <c r="P3648" s="113"/>
      <c r="Q3648" s="113"/>
      <c r="R3648" s="31"/>
      <c r="S3648" s="32"/>
      <c r="T3648" s="113"/>
      <c r="U3648" s="113"/>
      <c r="V3648" s="31"/>
      <c r="W3648" s="32"/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1366</v>
      </c>
      <c r="B3649" s="111" t="s">
        <v>692</v>
      </c>
      <c r="C3649" s="112" t="s">
        <v>693</v>
      </c>
      <c r="D3649" s="21">
        <f t="shared" si="62"/>
        <v>154689</v>
      </c>
      <c r="E3649" s="24">
        <f t="shared" si="63"/>
        <v>0</v>
      </c>
      <c r="F3649" s="104">
        <v>34365</v>
      </c>
      <c r="G3649" s="104">
        <v>0</v>
      </c>
      <c r="H3649" s="113">
        <v>34894</v>
      </c>
      <c r="I3649" s="113">
        <v>0</v>
      </c>
      <c r="J3649" s="31">
        <v>39627</v>
      </c>
      <c r="K3649" s="32">
        <v>0</v>
      </c>
      <c r="L3649" s="113">
        <v>21205</v>
      </c>
      <c r="M3649" s="113">
        <v>0</v>
      </c>
      <c r="N3649" s="31">
        <v>24598</v>
      </c>
      <c r="O3649" s="32">
        <v>0</v>
      </c>
      <c r="P3649" s="113"/>
      <c r="Q3649" s="113"/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1366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546503</v>
      </c>
      <c r="F3650" s="104">
        <v>0</v>
      </c>
      <c r="G3650" s="104">
        <v>186086</v>
      </c>
      <c r="H3650" s="113">
        <v>0</v>
      </c>
      <c r="I3650" s="113">
        <v>73434</v>
      </c>
      <c r="J3650" s="31">
        <v>0</v>
      </c>
      <c r="K3650" s="32">
        <v>140514</v>
      </c>
      <c r="L3650" s="113">
        <v>0</v>
      </c>
      <c r="M3650" s="113">
        <v>4111</v>
      </c>
      <c r="N3650" s="31">
        <v>0</v>
      </c>
      <c r="O3650" s="32">
        <v>142358</v>
      </c>
      <c r="P3650" s="113"/>
      <c r="Q3650" s="113"/>
      <c r="R3650" s="31"/>
      <c r="S3650" s="32"/>
      <c r="T3650" s="113"/>
      <c r="U3650" s="113"/>
      <c r="V3650" s="31"/>
      <c r="W3650" s="32"/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1366</v>
      </c>
      <c r="B3651" s="111" t="s">
        <v>696</v>
      </c>
      <c r="C3651" s="112" t="s">
        <v>697</v>
      </c>
      <c r="D3651" s="21">
        <f t="shared" si="62"/>
        <v>0</v>
      </c>
      <c r="E3651" s="24">
        <f t="shared" si="63"/>
        <v>0</v>
      </c>
      <c r="F3651" s="104"/>
      <c r="G3651" s="104"/>
      <c r="H3651" s="113"/>
      <c r="I3651" s="113"/>
      <c r="J3651" s="31"/>
      <c r="K3651" s="32"/>
      <c r="L3651" s="113"/>
      <c r="M3651" s="113"/>
      <c r="N3651" s="31"/>
      <c r="O3651" s="32"/>
      <c r="P3651" s="113"/>
      <c r="Q3651" s="113"/>
      <c r="R3651" s="31"/>
      <c r="S3651" s="32"/>
      <c r="T3651" s="113"/>
      <c r="U3651" s="113"/>
      <c r="V3651" s="31"/>
      <c r="W3651" s="32"/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1366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0</v>
      </c>
      <c r="F3652" s="104"/>
      <c r="G3652" s="104"/>
      <c r="H3652" s="113"/>
      <c r="I3652" s="113"/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1366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192960</v>
      </c>
      <c r="F3653" s="104"/>
      <c r="G3653" s="104"/>
      <c r="H3653" s="113">
        <v>0</v>
      </c>
      <c r="I3653" s="113">
        <v>192960</v>
      </c>
      <c r="J3653" s="31">
        <v>0</v>
      </c>
      <c r="K3653" s="32">
        <v>0</v>
      </c>
      <c r="L3653" s="113">
        <v>0</v>
      </c>
      <c r="M3653" s="113">
        <v>0</v>
      </c>
      <c r="N3653" s="31">
        <v>0</v>
      </c>
      <c r="O3653" s="32">
        <v>0</v>
      </c>
      <c r="P3653" s="113"/>
      <c r="Q3653" s="113"/>
      <c r="R3653" s="31"/>
      <c r="S3653" s="32"/>
      <c r="T3653" s="113"/>
      <c r="U3653" s="113"/>
      <c r="V3653" s="31"/>
      <c r="W3653" s="32"/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1366</v>
      </c>
      <c r="B3654" s="111" t="s">
        <v>702</v>
      </c>
      <c r="C3654" s="112" t="s">
        <v>1625</v>
      </c>
      <c r="D3654" s="21">
        <f t="shared" si="62"/>
        <v>0</v>
      </c>
      <c r="E3654" s="24">
        <f t="shared" si="63"/>
        <v>10965</v>
      </c>
      <c r="F3654" s="104">
        <v>0</v>
      </c>
      <c r="G3654" s="104">
        <v>3900</v>
      </c>
      <c r="H3654" s="113">
        <v>0</v>
      </c>
      <c r="I3654" s="113">
        <v>2580</v>
      </c>
      <c r="J3654" s="31">
        <v>0</v>
      </c>
      <c r="K3654" s="32">
        <v>1635</v>
      </c>
      <c r="L3654" s="113">
        <v>0</v>
      </c>
      <c r="M3654" s="113">
        <v>1800</v>
      </c>
      <c r="N3654" s="31">
        <v>0</v>
      </c>
      <c r="O3654" s="32">
        <v>1050</v>
      </c>
      <c r="P3654" s="113"/>
      <c r="Q3654" s="113"/>
      <c r="R3654" s="31"/>
      <c r="S3654" s="32"/>
      <c r="T3654" s="113"/>
      <c r="U3654" s="113"/>
      <c r="V3654" s="31"/>
      <c r="W3654" s="32"/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1366</v>
      </c>
      <c r="B3655" s="111" t="s">
        <v>703</v>
      </c>
      <c r="C3655" s="112" t="s">
        <v>704</v>
      </c>
      <c r="D3655" s="21">
        <f t="shared" si="62"/>
        <v>0</v>
      </c>
      <c r="E3655" s="24">
        <f t="shared" si="63"/>
        <v>0</v>
      </c>
      <c r="F3655" s="104"/>
      <c r="G3655" s="104"/>
      <c r="H3655" s="105"/>
      <c r="I3655" s="105"/>
      <c r="J3655" s="106"/>
      <c r="K3655" s="107"/>
      <c r="L3655" s="105"/>
      <c r="M3655" s="105"/>
      <c r="N3655" s="106"/>
      <c r="O3655" s="107"/>
      <c r="P3655" s="113"/>
      <c r="Q3655" s="113"/>
      <c r="R3655" s="106"/>
      <c r="S3655" s="107"/>
      <c r="T3655" s="105"/>
      <c r="U3655" s="105"/>
      <c r="V3655" s="106"/>
      <c r="W3655" s="107"/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1366</v>
      </c>
      <c r="B3656" s="111" t="s">
        <v>705</v>
      </c>
      <c r="C3656" s="112" t="s">
        <v>1696</v>
      </c>
      <c r="D3656" s="21">
        <f t="shared" si="62"/>
        <v>365</v>
      </c>
      <c r="E3656" s="24">
        <f t="shared" si="63"/>
        <v>0</v>
      </c>
      <c r="F3656" s="104"/>
      <c r="G3656" s="104"/>
      <c r="H3656" s="113">
        <v>365</v>
      </c>
      <c r="I3656" s="113">
        <v>0</v>
      </c>
      <c r="J3656" s="31">
        <v>0</v>
      </c>
      <c r="K3656" s="32">
        <v>0</v>
      </c>
      <c r="L3656" s="113">
        <v>0</v>
      </c>
      <c r="M3656" s="113">
        <v>0</v>
      </c>
      <c r="N3656" s="31">
        <v>0</v>
      </c>
      <c r="O3656" s="32">
        <v>0</v>
      </c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1366</v>
      </c>
      <c r="B3657" s="111" t="s">
        <v>706</v>
      </c>
      <c r="C3657" s="112" t="s">
        <v>1697</v>
      </c>
      <c r="D3657" s="21">
        <f t="shared" si="62"/>
        <v>0</v>
      </c>
      <c r="E3657" s="24">
        <f t="shared" si="63"/>
        <v>0</v>
      </c>
      <c r="F3657" s="104"/>
      <c r="G3657" s="104"/>
      <c r="H3657" s="113"/>
      <c r="I3657" s="113"/>
      <c r="J3657" s="31"/>
      <c r="K3657" s="32"/>
      <c r="L3657" s="113"/>
      <c r="M3657" s="113"/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1366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0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1366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1366</v>
      </c>
      <c r="B3660" s="111" t="s">
        <v>711</v>
      </c>
      <c r="C3660" s="112" t="s">
        <v>712</v>
      </c>
      <c r="D3660" s="21">
        <f t="shared" si="62"/>
        <v>0</v>
      </c>
      <c r="E3660" s="24">
        <f t="shared" si="63"/>
        <v>0</v>
      </c>
      <c r="F3660" s="104"/>
      <c r="G3660" s="104"/>
      <c r="H3660" s="113"/>
      <c r="I3660" s="113"/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1366</v>
      </c>
      <c r="B3661" s="111" t="s">
        <v>713</v>
      </c>
      <c r="C3661" s="112" t="s">
        <v>714</v>
      </c>
      <c r="D3661" s="21">
        <f t="shared" si="62"/>
        <v>4215</v>
      </c>
      <c r="E3661" s="24">
        <f t="shared" si="63"/>
        <v>0</v>
      </c>
      <c r="F3661" s="104"/>
      <c r="G3661" s="104"/>
      <c r="H3661" s="113"/>
      <c r="I3661" s="113"/>
      <c r="J3661" s="31"/>
      <c r="K3661" s="32"/>
      <c r="L3661" s="113">
        <v>4215</v>
      </c>
      <c r="M3661" s="113">
        <v>0</v>
      </c>
      <c r="N3661" s="31">
        <v>0</v>
      </c>
      <c r="O3661" s="32">
        <v>0</v>
      </c>
      <c r="P3661" s="113"/>
      <c r="Q3661" s="113"/>
      <c r="R3661" s="31"/>
      <c r="S3661" s="32"/>
      <c r="T3661" s="113"/>
      <c r="U3661" s="113"/>
      <c r="V3661" s="31"/>
      <c r="W3661" s="32"/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1366</v>
      </c>
      <c r="B3662" s="111" t="s">
        <v>715</v>
      </c>
      <c r="C3662" s="112" t="s">
        <v>716</v>
      </c>
      <c r="D3662" s="21">
        <f t="shared" si="62"/>
        <v>0</v>
      </c>
      <c r="E3662" s="24">
        <f t="shared" si="63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1366</v>
      </c>
      <c r="B3663" s="111" t="s">
        <v>717</v>
      </c>
      <c r="C3663" s="112" t="s">
        <v>718</v>
      </c>
      <c r="D3663" s="21">
        <f t="shared" si="62"/>
        <v>0</v>
      </c>
      <c r="E3663" s="24">
        <f t="shared" si="63"/>
        <v>0</v>
      </c>
      <c r="F3663" s="104"/>
      <c r="G3663" s="104"/>
      <c r="H3663" s="113"/>
      <c r="I3663" s="113"/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1366</v>
      </c>
      <c r="B3664" s="111" t="s">
        <v>719</v>
      </c>
      <c r="C3664" s="112" t="s">
        <v>720</v>
      </c>
      <c r="D3664" s="21">
        <f t="shared" si="62"/>
        <v>3975768.34</v>
      </c>
      <c r="E3664" s="24">
        <f t="shared" si="63"/>
        <v>0</v>
      </c>
      <c r="F3664" s="104"/>
      <c r="G3664" s="104"/>
      <c r="H3664" s="113">
        <v>3975768.34</v>
      </c>
      <c r="I3664" s="113">
        <v>0</v>
      </c>
      <c r="J3664" s="31">
        <v>0</v>
      </c>
      <c r="K3664" s="32">
        <v>0</v>
      </c>
      <c r="L3664" s="113">
        <v>0</v>
      </c>
      <c r="M3664" s="113">
        <v>0</v>
      </c>
      <c r="N3664" s="31">
        <v>0</v>
      </c>
      <c r="O3664" s="32">
        <v>0</v>
      </c>
      <c r="P3664" s="113"/>
      <c r="Q3664" s="113"/>
      <c r="R3664" s="31"/>
      <c r="S3664" s="32"/>
      <c r="T3664" s="113"/>
      <c r="U3664" s="113"/>
      <c r="V3664" s="31"/>
      <c r="W3664" s="32"/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1366</v>
      </c>
      <c r="B3665" s="111" t="s">
        <v>721</v>
      </c>
      <c r="C3665" s="112" t="s">
        <v>722</v>
      </c>
      <c r="D3665" s="21">
        <f t="shared" si="62"/>
        <v>0</v>
      </c>
      <c r="E3665" s="24">
        <f t="shared" si="63"/>
        <v>0</v>
      </c>
      <c r="F3665" s="104"/>
      <c r="G3665" s="104"/>
      <c r="H3665" s="105"/>
      <c r="I3665" s="105"/>
      <c r="J3665" s="106"/>
      <c r="K3665" s="107"/>
      <c r="L3665" s="105"/>
      <c r="M3665" s="105"/>
      <c r="N3665" s="106"/>
      <c r="O3665" s="107"/>
      <c r="P3665" s="113"/>
      <c r="Q3665" s="113"/>
      <c r="R3665" s="106"/>
      <c r="S3665" s="107"/>
      <c r="T3665" s="105"/>
      <c r="U3665" s="105"/>
      <c r="V3665" s="106"/>
      <c r="W3665" s="107"/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1366</v>
      </c>
      <c r="B3666" s="111" t="s">
        <v>723</v>
      </c>
      <c r="C3666" s="112" t="s">
        <v>724</v>
      </c>
      <c r="D3666" s="21">
        <f t="shared" si="62"/>
        <v>722214.76</v>
      </c>
      <c r="E3666" s="24">
        <f t="shared" si="63"/>
        <v>0</v>
      </c>
      <c r="F3666" s="104"/>
      <c r="G3666" s="104"/>
      <c r="H3666" s="113">
        <v>722214.76</v>
      </c>
      <c r="I3666" s="113">
        <v>0</v>
      </c>
      <c r="J3666" s="31">
        <v>0</v>
      </c>
      <c r="K3666" s="32">
        <v>0</v>
      </c>
      <c r="L3666" s="113">
        <v>0</v>
      </c>
      <c r="M3666" s="113">
        <v>0</v>
      </c>
      <c r="N3666" s="31">
        <v>0</v>
      </c>
      <c r="O3666" s="32">
        <v>0</v>
      </c>
      <c r="P3666" s="105"/>
      <c r="Q3666" s="105"/>
      <c r="R3666" s="31"/>
      <c r="S3666" s="32"/>
      <c r="T3666" s="113"/>
      <c r="U3666" s="113"/>
      <c r="V3666" s="31"/>
      <c r="W3666" s="32"/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1366</v>
      </c>
      <c r="B3667" s="111" t="s">
        <v>1626</v>
      </c>
      <c r="C3667" s="112" t="s">
        <v>1627</v>
      </c>
      <c r="D3667" s="21">
        <f t="shared" si="62"/>
        <v>0</v>
      </c>
      <c r="E3667" s="24">
        <f t="shared" si="63"/>
        <v>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/>
      <c r="U3667" s="113"/>
      <c r="V3667" s="31"/>
      <c r="W3667" s="32"/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1366</v>
      </c>
      <c r="B3668" s="111" t="s">
        <v>1628</v>
      </c>
      <c r="C3668" s="112" t="s">
        <v>1629</v>
      </c>
      <c r="D3668" s="21">
        <f t="shared" si="62"/>
        <v>0</v>
      </c>
      <c r="E3668" s="24">
        <f t="shared" si="63"/>
        <v>0</v>
      </c>
      <c r="F3668" s="104"/>
      <c r="G3668" s="104"/>
      <c r="H3668" s="105"/>
      <c r="I3668" s="105"/>
      <c r="J3668" s="106"/>
      <c r="K3668" s="107"/>
      <c r="L3668" s="105"/>
      <c r="M3668" s="105"/>
      <c r="N3668" s="106"/>
      <c r="O3668" s="107"/>
      <c r="P3668" s="113"/>
      <c r="Q3668" s="113"/>
      <c r="R3668" s="106"/>
      <c r="S3668" s="107"/>
      <c r="T3668" s="105"/>
      <c r="U3668" s="105"/>
      <c r="V3668" s="106"/>
      <c r="W3668" s="107"/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1366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0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/>
      <c r="Q3669" s="105"/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1366</v>
      </c>
      <c r="B3670" s="111" t="s">
        <v>727</v>
      </c>
      <c r="C3670" s="112" t="s">
        <v>728</v>
      </c>
      <c r="D3670" s="21">
        <f t="shared" si="62"/>
        <v>0</v>
      </c>
      <c r="E3670" s="24">
        <f t="shared" si="63"/>
        <v>205939</v>
      </c>
      <c r="F3670" s="104">
        <v>0</v>
      </c>
      <c r="G3670" s="104">
        <v>58069</v>
      </c>
      <c r="H3670" s="105">
        <v>0</v>
      </c>
      <c r="I3670" s="105">
        <v>35800</v>
      </c>
      <c r="J3670" s="106">
        <v>0</v>
      </c>
      <c r="K3670" s="107">
        <v>37465</v>
      </c>
      <c r="L3670" s="105">
        <v>0</v>
      </c>
      <c r="M3670" s="105">
        <v>43750</v>
      </c>
      <c r="N3670" s="106">
        <v>0</v>
      </c>
      <c r="O3670" s="107">
        <v>30855</v>
      </c>
      <c r="P3670" s="105"/>
      <c r="Q3670" s="105"/>
      <c r="R3670" s="106"/>
      <c r="S3670" s="107"/>
      <c r="T3670" s="105"/>
      <c r="U3670" s="105"/>
      <c r="V3670" s="106"/>
      <c r="W3670" s="107"/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1366</v>
      </c>
      <c r="B3671" s="111" t="s">
        <v>729</v>
      </c>
      <c r="C3671" s="112" t="s">
        <v>730</v>
      </c>
      <c r="D3671" s="21">
        <f t="shared" si="62"/>
        <v>0</v>
      </c>
      <c r="E3671" s="24">
        <f t="shared" si="63"/>
        <v>0</v>
      </c>
      <c r="F3671" s="104"/>
      <c r="G3671" s="104"/>
      <c r="H3671" s="113"/>
      <c r="I3671" s="113"/>
      <c r="J3671" s="31"/>
      <c r="K3671" s="32"/>
      <c r="L3671" s="113"/>
      <c r="M3671" s="113"/>
      <c r="N3671" s="31"/>
      <c r="O3671" s="32"/>
      <c r="P3671" s="105"/>
      <c r="Q3671" s="105"/>
      <c r="R3671" s="31"/>
      <c r="S3671" s="32"/>
      <c r="T3671" s="113"/>
      <c r="U3671" s="113"/>
      <c r="V3671" s="31"/>
      <c r="W3671" s="32"/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1366</v>
      </c>
      <c r="B3672" s="111" t="s">
        <v>731</v>
      </c>
      <c r="C3672" s="112" t="s">
        <v>732</v>
      </c>
      <c r="D3672" s="21">
        <f t="shared" si="62"/>
        <v>0</v>
      </c>
      <c r="E3672" s="24">
        <f t="shared" si="63"/>
        <v>0</v>
      </c>
      <c r="F3672" s="104"/>
      <c r="G3672" s="104"/>
      <c r="H3672" s="113"/>
      <c r="I3672" s="113"/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1366</v>
      </c>
      <c r="B3673" s="111" t="s">
        <v>733</v>
      </c>
      <c r="C3673" s="112" t="s">
        <v>734</v>
      </c>
      <c r="D3673" s="21">
        <f t="shared" si="62"/>
        <v>0</v>
      </c>
      <c r="E3673" s="24">
        <f t="shared" si="63"/>
        <v>0</v>
      </c>
      <c r="F3673" s="104"/>
      <c r="G3673" s="104"/>
      <c r="H3673" s="105"/>
      <c r="I3673" s="105"/>
      <c r="J3673" s="106"/>
      <c r="K3673" s="107"/>
      <c r="L3673" s="105"/>
      <c r="M3673" s="105"/>
      <c r="N3673" s="106"/>
      <c r="O3673" s="107"/>
      <c r="P3673" s="113"/>
      <c r="Q3673" s="113"/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1366</v>
      </c>
      <c r="B3674" s="111" t="s">
        <v>1630</v>
      </c>
      <c r="C3674" s="112" t="s">
        <v>1631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1366</v>
      </c>
      <c r="B3675" s="111" t="s">
        <v>1632</v>
      </c>
      <c r="C3675" s="112" t="s">
        <v>1633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1366</v>
      </c>
      <c r="B3676" s="111" t="s">
        <v>735</v>
      </c>
      <c r="C3676" s="112" t="s">
        <v>736</v>
      </c>
      <c r="D3676" s="21">
        <f t="shared" si="62"/>
        <v>0</v>
      </c>
      <c r="E3676" s="24">
        <f t="shared" si="63"/>
        <v>4430</v>
      </c>
      <c r="F3676" s="104">
        <v>0</v>
      </c>
      <c r="G3676" s="104">
        <v>410</v>
      </c>
      <c r="H3676" s="113">
        <v>0</v>
      </c>
      <c r="I3676" s="113">
        <v>1360</v>
      </c>
      <c r="J3676" s="31">
        <v>0</v>
      </c>
      <c r="K3676" s="32">
        <v>900</v>
      </c>
      <c r="L3676" s="113">
        <v>0</v>
      </c>
      <c r="M3676" s="113">
        <v>860</v>
      </c>
      <c r="N3676" s="31">
        <v>0</v>
      </c>
      <c r="O3676" s="32">
        <v>900</v>
      </c>
      <c r="P3676" s="113"/>
      <c r="Q3676" s="113"/>
      <c r="R3676" s="31"/>
      <c r="S3676" s="32"/>
      <c r="T3676" s="113"/>
      <c r="U3676" s="113"/>
      <c r="V3676" s="31"/>
      <c r="W3676" s="32"/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1366</v>
      </c>
      <c r="B3677" s="111" t="s">
        <v>737</v>
      </c>
      <c r="C3677" s="112" t="s">
        <v>738</v>
      </c>
      <c r="D3677" s="21">
        <f t="shared" si="62"/>
        <v>0</v>
      </c>
      <c r="E3677" s="24">
        <f t="shared" si="63"/>
        <v>0</v>
      </c>
      <c r="F3677" s="104"/>
      <c r="G3677" s="104"/>
      <c r="H3677" s="113"/>
      <c r="I3677" s="113"/>
      <c r="J3677" s="31"/>
      <c r="K3677" s="32"/>
      <c r="L3677" s="113"/>
      <c r="M3677" s="113"/>
      <c r="N3677" s="31"/>
      <c r="O3677" s="32"/>
      <c r="P3677" s="113"/>
      <c r="Q3677" s="113"/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1366</v>
      </c>
      <c r="B3678" s="111" t="s">
        <v>739</v>
      </c>
      <c r="C3678" s="112" t="s">
        <v>740</v>
      </c>
      <c r="D3678" s="21">
        <f t="shared" si="62"/>
        <v>0</v>
      </c>
      <c r="E3678" s="24">
        <f t="shared" si="63"/>
        <v>2090</v>
      </c>
      <c r="F3678" s="104">
        <v>0</v>
      </c>
      <c r="G3678" s="104">
        <v>455</v>
      </c>
      <c r="H3678" s="113">
        <v>0</v>
      </c>
      <c r="I3678" s="113">
        <v>1635</v>
      </c>
      <c r="J3678" s="31">
        <v>0</v>
      </c>
      <c r="K3678" s="32">
        <v>0</v>
      </c>
      <c r="L3678" s="113">
        <v>0</v>
      </c>
      <c r="M3678" s="113">
        <v>0</v>
      </c>
      <c r="N3678" s="31">
        <v>0</v>
      </c>
      <c r="O3678" s="32">
        <v>0</v>
      </c>
      <c r="P3678" s="113"/>
      <c r="Q3678" s="113"/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1366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0</v>
      </c>
      <c r="F3679" s="104"/>
      <c r="G3679" s="104"/>
      <c r="H3679" s="113"/>
      <c r="I3679" s="113"/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1366</v>
      </c>
      <c r="B3680" s="111" t="s">
        <v>743</v>
      </c>
      <c r="C3680" s="112" t="s">
        <v>744</v>
      </c>
      <c r="D3680" s="21">
        <f t="shared" si="62"/>
        <v>74418</v>
      </c>
      <c r="E3680" s="24">
        <f t="shared" si="63"/>
        <v>5597</v>
      </c>
      <c r="F3680" s="104">
        <v>26924</v>
      </c>
      <c r="G3680" s="104">
        <v>0</v>
      </c>
      <c r="H3680" s="113">
        <v>4965</v>
      </c>
      <c r="I3680" s="113">
        <v>0</v>
      </c>
      <c r="J3680" s="31">
        <v>0</v>
      </c>
      <c r="K3680" s="32">
        <v>0</v>
      </c>
      <c r="L3680" s="113">
        <v>27712</v>
      </c>
      <c r="M3680" s="113">
        <v>5597</v>
      </c>
      <c r="N3680" s="31">
        <v>14817</v>
      </c>
      <c r="O3680" s="32">
        <v>0</v>
      </c>
      <c r="P3680" s="113"/>
      <c r="Q3680" s="113"/>
      <c r="R3680" s="31"/>
      <c r="S3680" s="32"/>
      <c r="T3680" s="113"/>
      <c r="U3680" s="113"/>
      <c r="V3680" s="31"/>
      <c r="W3680" s="32"/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1366</v>
      </c>
      <c r="B3681" s="111" t="s">
        <v>745</v>
      </c>
      <c r="C3681" s="112" t="s">
        <v>746</v>
      </c>
      <c r="D3681" s="21">
        <f t="shared" si="62"/>
        <v>0</v>
      </c>
      <c r="E3681" s="24">
        <f t="shared" si="63"/>
        <v>0</v>
      </c>
      <c r="F3681" s="104"/>
      <c r="G3681" s="104"/>
      <c r="H3681" s="113"/>
      <c r="I3681" s="113"/>
      <c r="J3681" s="31"/>
      <c r="K3681" s="32"/>
      <c r="L3681" s="113"/>
      <c r="M3681" s="113"/>
      <c r="N3681" s="31"/>
      <c r="O3681" s="32"/>
      <c r="P3681" s="113"/>
      <c r="Q3681" s="113"/>
      <c r="R3681" s="31"/>
      <c r="S3681" s="32"/>
      <c r="T3681" s="113"/>
      <c r="U3681" s="113"/>
      <c r="V3681" s="31"/>
      <c r="W3681" s="32"/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1366</v>
      </c>
      <c r="B3682" s="111" t="s">
        <v>747</v>
      </c>
      <c r="C3682" s="112" t="s">
        <v>748</v>
      </c>
      <c r="D3682" s="21">
        <f t="shared" si="62"/>
        <v>0</v>
      </c>
      <c r="E3682" s="24">
        <f t="shared" si="63"/>
        <v>0</v>
      </c>
      <c r="F3682" s="104"/>
      <c r="G3682" s="104"/>
      <c r="H3682" s="105"/>
      <c r="I3682" s="105"/>
      <c r="J3682" s="106"/>
      <c r="K3682" s="107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1366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1366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1366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1366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0</v>
      </c>
      <c r="F3686" s="104"/>
      <c r="G3686" s="104"/>
      <c r="H3686" s="113"/>
      <c r="I3686" s="113"/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1366</v>
      </c>
      <c r="B3687" s="111" t="s">
        <v>757</v>
      </c>
      <c r="C3687" s="112" t="s">
        <v>758</v>
      </c>
      <c r="D3687" s="21">
        <f t="shared" si="64"/>
        <v>0</v>
      </c>
      <c r="E3687" s="24">
        <f t="shared" si="65"/>
        <v>0</v>
      </c>
      <c r="F3687" s="104"/>
      <c r="G3687" s="104"/>
      <c r="H3687" s="113"/>
      <c r="I3687" s="113"/>
      <c r="J3687" s="31"/>
      <c r="K3687" s="32"/>
      <c r="L3687" s="113"/>
      <c r="M3687" s="113"/>
      <c r="N3687" s="31"/>
      <c r="O3687" s="32"/>
      <c r="P3687" s="113"/>
      <c r="Q3687" s="113"/>
      <c r="R3687" s="31"/>
      <c r="S3687" s="32"/>
      <c r="T3687" s="113"/>
      <c r="U3687" s="113"/>
      <c r="V3687" s="31"/>
      <c r="W3687" s="32"/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1366</v>
      </c>
      <c r="B3688" s="111" t="s">
        <v>759</v>
      </c>
      <c r="C3688" s="112" t="s">
        <v>760</v>
      </c>
      <c r="D3688" s="21">
        <f t="shared" si="64"/>
        <v>0</v>
      </c>
      <c r="E3688" s="24">
        <f t="shared" si="65"/>
        <v>0</v>
      </c>
      <c r="F3688" s="104"/>
      <c r="G3688" s="104"/>
      <c r="H3688" s="113"/>
      <c r="I3688" s="113"/>
      <c r="J3688" s="31"/>
      <c r="K3688" s="32"/>
      <c r="L3688" s="113"/>
      <c r="M3688" s="113"/>
      <c r="N3688" s="31"/>
      <c r="O3688" s="32"/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1366</v>
      </c>
      <c r="B3689" s="111" t="s">
        <v>761</v>
      </c>
      <c r="C3689" s="112" t="s">
        <v>762</v>
      </c>
      <c r="D3689" s="21">
        <f t="shared" si="64"/>
        <v>0</v>
      </c>
      <c r="E3689" s="24">
        <f t="shared" si="65"/>
        <v>0</v>
      </c>
      <c r="F3689" s="104"/>
      <c r="G3689" s="104"/>
      <c r="H3689" s="105"/>
      <c r="I3689" s="105"/>
      <c r="J3689" s="106"/>
      <c r="K3689" s="107"/>
      <c r="L3689" s="105"/>
      <c r="M3689" s="105"/>
      <c r="N3689" s="106"/>
      <c r="O3689" s="107"/>
      <c r="P3689" s="113"/>
      <c r="Q3689" s="113"/>
      <c r="R3689" s="106"/>
      <c r="S3689" s="107"/>
      <c r="T3689" s="105"/>
      <c r="U3689" s="105"/>
      <c r="V3689" s="106"/>
      <c r="W3689" s="107"/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1366</v>
      </c>
      <c r="B3690" s="111" t="s">
        <v>763</v>
      </c>
      <c r="C3690" s="112" t="s">
        <v>764</v>
      </c>
      <c r="D3690" s="21">
        <f t="shared" si="64"/>
        <v>0</v>
      </c>
      <c r="E3690" s="24">
        <f t="shared" si="65"/>
        <v>0</v>
      </c>
      <c r="F3690" s="104"/>
      <c r="G3690" s="104"/>
      <c r="H3690" s="113"/>
      <c r="I3690" s="113"/>
      <c r="J3690" s="31"/>
      <c r="K3690" s="32"/>
      <c r="L3690" s="113"/>
      <c r="M3690" s="113"/>
      <c r="N3690" s="31"/>
      <c r="O3690" s="32"/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1366</v>
      </c>
      <c r="B3691" s="111" t="s">
        <v>765</v>
      </c>
      <c r="C3691" s="112" t="s">
        <v>1698</v>
      </c>
      <c r="D3691" s="21">
        <f t="shared" si="64"/>
        <v>0</v>
      </c>
      <c r="E3691" s="24">
        <f t="shared" si="65"/>
        <v>0</v>
      </c>
      <c r="F3691" s="104"/>
      <c r="G3691" s="104"/>
      <c r="H3691" s="113"/>
      <c r="I3691" s="113"/>
      <c r="J3691" s="31"/>
      <c r="K3691" s="32"/>
      <c r="L3691" s="113"/>
      <c r="M3691" s="113"/>
      <c r="N3691" s="31"/>
      <c r="O3691" s="32"/>
      <c r="P3691" s="113"/>
      <c r="Q3691" s="113"/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1366</v>
      </c>
      <c r="B3692" s="111" t="s">
        <v>766</v>
      </c>
      <c r="C3692" s="112" t="s">
        <v>767</v>
      </c>
      <c r="D3692" s="21">
        <f t="shared" si="64"/>
        <v>0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1366</v>
      </c>
      <c r="B3693" s="111" t="s">
        <v>768</v>
      </c>
      <c r="C3693" s="112" t="s">
        <v>1699</v>
      </c>
      <c r="D3693" s="21">
        <f t="shared" si="64"/>
        <v>0</v>
      </c>
      <c r="E3693" s="24">
        <f t="shared" si="6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1366</v>
      </c>
      <c r="B3694" s="111" t="s">
        <v>769</v>
      </c>
      <c r="C3694" s="112" t="s">
        <v>1700</v>
      </c>
      <c r="D3694" s="21">
        <f t="shared" si="64"/>
        <v>0</v>
      </c>
      <c r="E3694" s="24">
        <f t="shared" si="65"/>
        <v>0</v>
      </c>
      <c r="F3694" s="104"/>
      <c r="G3694" s="104"/>
      <c r="H3694" s="113"/>
      <c r="I3694" s="113"/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1366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1366</v>
      </c>
      <c r="B3696" s="111" t="s">
        <v>772</v>
      </c>
      <c r="C3696" s="112" t="s">
        <v>1701</v>
      </c>
      <c r="D3696" s="21">
        <f t="shared" si="64"/>
        <v>0</v>
      </c>
      <c r="E3696" s="24">
        <f t="shared" si="6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1366</v>
      </c>
      <c r="B3697" s="111" t="s">
        <v>773</v>
      </c>
      <c r="C3697" s="112" t="s">
        <v>774</v>
      </c>
      <c r="D3697" s="21">
        <f t="shared" si="64"/>
        <v>0</v>
      </c>
      <c r="E3697" s="24">
        <f t="shared" si="6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1366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0</v>
      </c>
      <c r="F3698" s="104"/>
      <c r="G3698" s="104"/>
      <c r="H3698" s="113"/>
      <c r="I3698" s="113"/>
      <c r="J3698" s="31"/>
      <c r="K3698" s="32"/>
      <c r="L3698" s="113"/>
      <c r="M3698" s="113"/>
      <c r="N3698" s="31"/>
      <c r="O3698" s="32"/>
      <c r="P3698" s="113"/>
      <c r="Q3698" s="113"/>
      <c r="R3698" s="31"/>
      <c r="S3698" s="32"/>
      <c r="T3698" s="113"/>
      <c r="U3698" s="113"/>
      <c r="V3698" s="31"/>
      <c r="W3698" s="32"/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1366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1366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1366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1366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0</v>
      </c>
      <c r="F3702" s="104"/>
      <c r="G3702" s="104"/>
      <c r="H3702" s="105"/>
      <c r="I3702" s="105"/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1366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0</v>
      </c>
      <c r="F3703" s="104"/>
      <c r="G3703" s="104"/>
      <c r="H3703" s="113"/>
      <c r="I3703" s="113"/>
      <c r="J3703" s="31"/>
      <c r="K3703" s="32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1366</v>
      </c>
      <c r="B3704" s="111" t="s">
        <v>787</v>
      </c>
      <c r="C3704" s="112" t="s">
        <v>788</v>
      </c>
      <c r="D3704" s="21">
        <f t="shared" si="64"/>
        <v>0</v>
      </c>
      <c r="E3704" s="24">
        <f t="shared" si="65"/>
        <v>0</v>
      </c>
      <c r="F3704" s="104"/>
      <c r="G3704" s="104"/>
      <c r="H3704" s="105"/>
      <c r="I3704" s="105"/>
      <c r="J3704" s="106"/>
      <c r="K3704" s="107"/>
      <c r="L3704" s="105"/>
      <c r="M3704" s="105"/>
      <c r="N3704" s="106"/>
      <c r="O3704" s="107"/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1366</v>
      </c>
      <c r="B3705" s="111" t="s">
        <v>789</v>
      </c>
      <c r="C3705" s="112" t="s">
        <v>790</v>
      </c>
      <c r="D3705" s="21">
        <f t="shared" si="64"/>
        <v>0</v>
      </c>
      <c r="E3705" s="24">
        <f t="shared" si="6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/>
      <c r="Q3705" s="105"/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1366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0</v>
      </c>
      <c r="F3706" s="104"/>
      <c r="G3706" s="104"/>
      <c r="H3706" s="113"/>
      <c r="I3706" s="113"/>
      <c r="J3706" s="31"/>
      <c r="K3706" s="32"/>
      <c r="L3706" s="113"/>
      <c r="M3706" s="113"/>
      <c r="N3706" s="31"/>
      <c r="O3706" s="32"/>
      <c r="P3706" s="105"/>
      <c r="Q3706" s="105"/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1366</v>
      </c>
      <c r="B3707" s="111" t="s">
        <v>793</v>
      </c>
      <c r="C3707" s="112" t="s">
        <v>794</v>
      </c>
      <c r="D3707" s="21">
        <f t="shared" si="64"/>
        <v>0</v>
      </c>
      <c r="E3707" s="24">
        <f t="shared" si="65"/>
        <v>0</v>
      </c>
      <c r="F3707" s="104"/>
      <c r="G3707" s="104"/>
      <c r="H3707" s="113"/>
      <c r="I3707" s="113"/>
      <c r="J3707" s="31"/>
      <c r="K3707" s="32"/>
      <c r="L3707" s="113"/>
      <c r="M3707" s="113"/>
      <c r="N3707" s="31"/>
      <c r="O3707" s="32"/>
      <c r="P3707" s="113"/>
      <c r="Q3707" s="113"/>
      <c r="R3707" s="31"/>
      <c r="S3707" s="32"/>
      <c r="T3707" s="113"/>
      <c r="U3707" s="113"/>
      <c r="V3707" s="31"/>
      <c r="W3707" s="32"/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1366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0</v>
      </c>
      <c r="F3708" s="104"/>
      <c r="G3708" s="104"/>
      <c r="H3708" s="105"/>
      <c r="I3708" s="105"/>
      <c r="J3708" s="106"/>
      <c r="K3708" s="107"/>
      <c r="L3708" s="105"/>
      <c r="M3708" s="105"/>
      <c r="N3708" s="106"/>
      <c r="O3708" s="107"/>
      <c r="P3708" s="113"/>
      <c r="Q3708" s="113"/>
      <c r="R3708" s="106"/>
      <c r="S3708" s="107"/>
      <c r="T3708" s="105"/>
      <c r="U3708" s="105"/>
      <c r="V3708" s="106"/>
      <c r="W3708" s="107"/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1366</v>
      </c>
      <c r="B3709" s="111" t="s">
        <v>797</v>
      </c>
      <c r="C3709" s="112" t="s">
        <v>798</v>
      </c>
      <c r="D3709" s="21">
        <f t="shared" si="64"/>
        <v>0</v>
      </c>
      <c r="E3709" s="24">
        <f t="shared" si="65"/>
        <v>0</v>
      </c>
      <c r="F3709" s="104"/>
      <c r="G3709" s="104"/>
      <c r="H3709" s="113"/>
      <c r="I3709" s="113"/>
      <c r="J3709" s="31"/>
      <c r="K3709" s="32"/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1366</v>
      </c>
      <c r="B3710" s="111" t="s">
        <v>799</v>
      </c>
      <c r="C3710" s="112" t="s">
        <v>800</v>
      </c>
      <c r="D3710" s="21">
        <f t="shared" si="64"/>
        <v>0</v>
      </c>
      <c r="E3710" s="24">
        <f t="shared" si="65"/>
        <v>0</v>
      </c>
      <c r="F3710" s="104"/>
      <c r="G3710" s="104"/>
      <c r="H3710" s="113"/>
      <c r="I3710" s="113"/>
      <c r="J3710" s="31"/>
      <c r="K3710" s="32"/>
      <c r="L3710" s="113"/>
      <c r="M3710" s="113"/>
      <c r="N3710" s="31"/>
      <c r="O3710" s="32"/>
      <c r="P3710" s="113"/>
      <c r="Q3710" s="113"/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1366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1366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1366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1366</v>
      </c>
      <c r="B3714" s="111" t="s">
        <v>807</v>
      </c>
      <c r="C3714" s="112" t="s">
        <v>808</v>
      </c>
      <c r="D3714" s="21">
        <f t="shared" si="64"/>
        <v>0</v>
      </c>
      <c r="E3714" s="24">
        <f t="shared" si="65"/>
        <v>0</v>
      </c>
      <c r="F3714" s="104"/>
      <c r="G3714" s="104"/>
      <c r="H3714" s="113"/>
      <c r="I3714" s="113"/>
      <c r="J3714" s="31"/>
      <c r="K3714" s="32"/>
      <c r="L3714" s="113"/>
      <c r="M3714" s="113"/>
      <c r="N3714" s="31"/>
      <c r="O3714" s="32"/>
      <c r="P3714" s="113"/>
      <c r="Q3714" s="113"/>
      <c r="R3714" s="31"/>
      <c r="S3714" s="32"/>
      <c r="T3714" s="113"/>
      <c r="U3714" s="113"/>
      <c r="V3714" s="31"/>
      <c r="W3714" s="32"/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1366</v>
      </c>
      <c r="B3715" s="111" t="s">
        <v>809</v>
      </c>
      <c r="C3715" s="112" t="s">
        <v>1702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1366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1366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0</v>
      </c>
      <c r="F3717" s="104"/>
      <c r="G3717" s="104"/>
      <c r="H3717" s="105"/>
      <c r="I3717" s="105"/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1366</v>
      </c>
      <c r="B3718" s="111" t="s">
        <v>814</v>
      </c>
      <c r="C3718" s="112" t="s">
        <v>815</v>
      </c>
      <c r="D3718" s="21">
        <f t="shared" si="64"/>
        <v>0</v>
      </c>
      <c r="E3718" s="24">
        <f t="shared" si="65"/>
        <v>229741.21</v>
      </c>
      <c r="F3718" s="104">
        <v>0</v>
      </c>
      <c r="G3718" s="104">
        <v>121667</v>
      </c>
      <c r="H3718" s="113">
        <v>0</v>
      </c>
      <c r="I3718" s="113">
        <v>84689.22</v>
      </c>
      <c r="J3718" s="31">
        <v>0</v>
      </c>
      <c r="K3718" s="32">
        <v>7037</v>
      </c>
      <c r="L3718" s="113">
        <v>0</v>
      </c>
      <c r="M3718" s="113">
        <v>48</v>
      </c>
      <c r="N3718" s="31">
        <v>0</v>
      </c>
      <c r="O3718" s="32">
        <v>16299.99</v>
      </c>
      <c r="P3718" s="105"/>
      <c r="Q3718" s="105"/>
      <c r="R3718" s="31"/>
      <c r="S3718" s="32"/>
      <c r="T3718" s="113"/>
      <c r="U3718" s="113"/>
      <c r="V3718" s="31"/>
      <c r="W3718" s="32"/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1366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0</v>
      </c>
      <c r="F3719" s="104"/>
      <c r="G3719" s="104"/>
      <c r="H3719" s="113"/>
      <c r="I3719" s="113"/>
      <c r="J3719" s="31"/>
      <c r="K3719" s="32"/>
      <c r="L3719" s="113"/>
      <c r="M3719" s="113"/>
      <c r="N3719" s="31"/>
      <c r="O3719" s="32"/>
      <c r="P3719" s="113"/>
      <c r="Q3719" s="113"/>
      <c r="R3719" s="31"/>
      <c r="S3719" s="32"/>
      <c r="T3719" s="113"/>
      <c r="U3719" s="113"/>
      <c r="V3719" s="31"/>
      <c r="W3719" s="32"/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1366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1366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2518.4899999999998</v>
      </c>
      <c r="F3721" s="104">
        <v>0</v>
      </c>
      <c r="G3721" s="104">
        <v>0.14000000000000001</v>
      </c>
      <c r="H3721" s="113">
        <v>0</v>
      </c>
      <c r="I3721" s="113">
        <v>0</v>
      </c>
      <c r="J3721" s="31">
        <v>0</v>
      </c>
      <c r="K3721" s="32">
        <v>2518.35</v>
      </c>
      <c r="L3721" s="113">
        <v>0</v>
      </c>
      <c r="M3721" s="113">
        <v>0</v>
      </c>
      <c r="N3721" s="31">
        <v>0</v>
      </c>
      <c r="O3721" s="32">
        <v>0</v>
      </c>
      <c r="P3721" s="113"/>
      <c r="Q3721" s="113"/>
      <c r="R3721" s="31"/>
      <c r="S3721" s="32"/>
      <c r="T3721" s="113"/>
      <c r="U3721" s="113"/>
      <c r="V3721" s="31"/>
      <c r="W3721" s="32"/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1366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1366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1366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1366</v>
      </c>
      <c r="B3725" s="111" t="s">
        <v>826</v>
      </c>
      <c r="C3725" s="112" t="s">
        <v>827</v>
      </c>
      <c r="D3725" s="21">
        <f t="shared" si="64"/>
        <v>0</v>
      </c>
      <c r="E3725" s="24">
        <f t="shared" si="65"/>
        <v>5725352.7400000002</v>
      </c>
      <c r="F3725" s="104">
        <v>0</v>
      </c>
      <c r="G3725" s="104">
        <v>1270978.3899999999</v>
      </c>
      <c r="H3725" s="113">
        <v>0</v>
      </c>
      <c r="I3725" s="113">
        <v>1100930</v>
      </c>
      <c r="J3725" s="31">
        <v>0</v>
      </c>
      <c r="K3725" s="32">
        <v>1080315</v>
      </c>
      <c r="L3725" s="113">
        <v>0</v>
      </c>
      <c r="M3725" s="113">
        <v>1177164.3500000001</v>
      </c>
      <c r="N3725" s="31">
        <v>0</v>
      </c>
      <c r="O3725" s="32">
        <v>1095965</v>
      </c>
      <c r="P3725" s="113"/>
      <c r="Q3725" s="113"/>
      <c r="R3725" s="31"/>
      <c r="S3725" s="32"/>
      <c r="T3725" s="113"/>
      <c r="U3725" s="113"/>
      <c r="V3725" s="31"/>
      <c r="W3725" s="32"/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1366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1366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10892</v>
      </c>
      <c r="F3727" s="104">
        <v>0</v>
      </c>
      <c r="G3727" s="104">
        <v>889</v>
      </c>
      <c r="H3727" s="113">
        <v>0</v>
      </c>
      <c r="I3727" s="113">
        <v>889</v>
      </c>
      <c r="J3727" s="31">
        <v>0</v>
      </c>
      <c r="K3727" s="32">
        <v>2223</v>
      </c>
      <c r="L3727" s="113">
        <v>0</v>
      </c>
      <c r="M3727" s="113">
        <v>1334</v>
      </c>
      <c r="N3727" s="31">
        <v>0</v>
      </c>
      <c r="O3727" s="32">
        <v>5557</v>
      </c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1366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1366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1366</v>
      </c>
      <c r="B3730" s="111" t="s">
        <v>836</v>
      </c>
      <c r="C3730" s="112" t="s">
        <v>837</v>
      </c>
      <c r="D3730" s="21">
        <f t="shared" si="64"/>
        <v>0</v>
      </c>
      <c r="E3730" s="24">
        <f t="shared" si="65"/>
        <v>247976.38</v>
      </c>
      <c r="F3730" s="104">
        <v>0</v>
      </c>
      <c r="G3730" s="104">
        <v>55965.91</v>
      </c>
      <c r="H3730" s="113">
        <v>0</v>
      </c>
      <c r="I3730" s="113">
        <v>47313</v>
      </c>
      <c r="J3730" s="31">
        <v>0</v>
      </c>
      <c r="K3730" s="32">
        <v>46357.5</v>
      </c>
      <c r="L3730" s="113">
        <v>0</v>
      </c>
      <c r="M3730" s="113">
        <v>51199.97</v>
      </c>
      <c r="N3730" s="31">
        <v>0</v>
      </c>
      <c r="O3730" s="32">
        <v>47140</v>
      </c>
      <c r="P3730" s="113"/>
      <c r="Q3730" s="113"/>
      <c r="R3730" s="31"/>
      <c r="S3730" s="32"/>
      <c r="T3730" s="113"/>
      <c r="U3730" s="113"/>
      <c r="V3730" s="31"/>
      <c r="W3730" s="32"/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1366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1366</v>
      </c>
      <c r="B3732" s="111" t="s">
        <v>1634</v>
      </c>
      <c r="C3732" s="112" t="s">
        <v>1635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1366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1366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1366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1366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1366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1366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1366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0</v>
      </c>
      <c r="F3739" s="104"/>
      <c r="G3739" s="104"/>
      <c r="H3739" s="113"/>
      <c r="I3739" s="113"/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1366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0</v>
      </c>
      <c r="F3740" s="104"/>
      <c r="G3740" s="104"/>
      <c r="H3740" s="113"/>
      <c r="I3740" s="113"/>
      <c r="J3740" s="31"/>
      <c r="K3740" s="32"/>
      <c r="L3740" s="113"/>
      <c r="M3740" s="113"/>
      <c r="N3740" s="31"/>
      <c r="O3740" s="32"/>
      <c r="P3740" s="113"/>
      <c r="Q3740" s="113"/>
      <c r="R3740" s="31"/>
      <c r="S3740" s="32"/>
      <c r="T3740" s="113"/>
      <c r="U3740" s="113"/>
      <c r="V3740" s="31"/>
      <c r="W3740" s="32"/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1366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1366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0</v>
      </c>
      <c r="F3742" s="104"/>
      <c r="G3742" s="104"/>
      <c r="H3742" s="113"/>
      <c r="I3742" s="113"/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1366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30450</v>
      </c>
      <c r="F3743" s="104">
        <v>0</v>
      </c>
      <c r="G3743" s="104">
        <v>6750</v>
      </c>
      <c r="H3743" s="113">
        <v>0</v>
      </c>
      <c r="I3743" s="113">
        <v>4390</v>
      </c>
      <c r="J3743" s="31">
        <v>0</v>
      </c>
      <c r="K3743" s="32">
        <v>3540</v>
      </c>
      <c r="L3743" s="113">
        <v>0</v>
      </c>
      <c r="M3743" s="113">
        <v>1960</v>
      </c>
      <c r="N3743" s="31">
        <v>0</v>
      </c>
      <c r="O3743" s="32">
        <v>13810</v>
      </c>
      <c r="P3743" s="113"/>
      <c r="Q3743" s="113"/>
      <c r="R3743" s="31"/>
      <c r="S3743" s="32"/>
      <c r="T3743" s="113"/>
      <c r="U3743" s="113"/>
      <c r="V3743" s="31"/>
      <c r="W3743" s="32"/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1366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1366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1366</v>
      </c>
      <c r="B3746" s="111" t="s">
        <v>866</v>
      </c>
      <c r="C3746" s="112" t="s">
        <v>867</v>
      </c>
      <c r="D3746" s="21">
        <f t="shared" si="64"/>
        <v>0</v>
      </c>
      <c r="E3746" s="24">
        <f t="shared" si="65"/>
        <v>287411.20000000001</v>
      </c>
      <c r="F3746" s="104">
        <v>0</v>
      </c>
      <c r="G3746" s="104">
        <v>69166</v>
      </c>
      <c r="H3746" s="113">
        <v>0</v>
      </c>
      <c r="I3746" s="113">
        <v>0</v>
      </c>
      <c r="J3746" s="31">
        <v>0</v>
      </c>
      <c r="K3746" s="32">
        <v>69228.7</v>
      </c>
      <c r="L3746" s="113">
        <v>0</v>
      </c>
      <c r="M3746" s="113">
        <v>149016.5</v>
      </c>
      <c r="N3746" s="31">
        <v>0</v>
      </c>
      <c r="O3746" s="32">
        <v>0</v>
      </c>
      <c r="P3746" s="113"/>
      <c r="Q3746" s="113"/>
      <c r="R3746" s="31"/>
      <c r="S3746" s="32"/>
      <c r="T3746" s="113"/>
      <c r="U3746" s="113"/>
      <c r="V3746" s="31"/>
      <c r="W3746" s="32"/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1366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1366</v>
      </c>
      <c r="B3748" s="111" t="s">
        <v>870</v>
      </c>
      <c r="C3748" s="112" t="s">
        <v>1703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1366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1366</v>
      </c>
      <c r="B3750" s="111" t="s">
        <v>873</v>
      </c>
      <c r="C3750" s="112" t="s">
        <v>1704</v>
      </c>
      <c r="D3750" s="21">
        <f t="shared" si="66"/>
        <v>0</v>
      </c>
      <c r="E3750" s="24">
        <f t="shared" si="67"/>
        <v>0</v>
      </c>
      <c r="F3750" s="104"/>
      <c r="G3750" s="104"/>
      <c r="H3750" s="113"/>
      <c r="I3750" s="113"/>
      <c r="J3750" s="31"/>
      <c r="K3750" s="32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1366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108360</v>
      </c>
      <c r="F3751" s="104">
        <v>0</v>
      </c>
      <c r="G3751" s="104">
        <v>108360</v>
      </c>
      <c r="H3751" s="113">
        <v>0</v>
      </c>
      <c r="I3751" s="113">
        <v>0</v>
      </c>
      <c r="J3751" s="31">
        <v>0</v>
      </c>
      <c r="K3751" s="32">
        <v>0</v>
      </c>
      <c r="L3751" s="113">
        <v>0</v>
      </c>
      <c r="M3751" s="113">
        <v>0</v>
      </c>
      <c r="N3751" s="31">
        <v>0</v>
      </c>
      <c r="O3751" s="32">
        <v>0</v>
      </c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1366</v>
      </c>
      <c r="B3752" s="111" t="s">
        <v>876</v>
      </c>
      <c r="C3752" s="112" t="s">
        <v>1705</v>
      </c>
      <c r="D3752" s="21">
        <f t="shared" si="66"/>
        <v>0</v>
      </c>
      <c r="E3752" s="24">
        <f t="shared" si="67"/>
        <v>0</v>
      </c>
      <c r="F3752" s="104"/>
      <c r="G3752" s="104"/>
      <c r="H3752" s="105"/>
      <c r="I3752" s="105"/>
      <c r="J3752" s="106"/>
      <c r="K3752" s="107"/>
      <c r="L3752" s="105"/>
      <c r="M3752" s="105"/>
      <c r="N3752" s="106"/>
      <c r="O3752" s="107"/>
      <c r="P3752" s="113"/>
      <c r="Q3752" s="113"/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1366</v>
      </c>
      <c r="B3753" s="111" t="s">
        <v>877</v>
      </c>
      <c r="C3753" s="112" t="s">
        <v>878</v>
      </c>
      <c r="D3753" s="21">
        <f t="shared" si="66"/>
        <v>1528</v>
      </c>
      <c r="E3753" s="24">
        <f t="shared" si="67"/>
        <v>383797.63</v>
      </c>
      <c r="F3753" s="104">
        <v>0</v>
      </c>
      <c r="G3753" s="104">
        <v>98829.63</v>
      </c>
      <c r="H3753" s="105">
        <v>0</v>
      </c>
      <c r="I3753" s="105">
        <v>77025</v>
      </c>
      <c r="J3753" s="106">
        <v>0</v>
      </c>
      <c r="K3753" s="107">
        <v>31500</v>
      </c>
      <c r="L3753" s="105">
        <v>0</v>
      </c>
      <c r="M3753" s="105">
        <v>144721</v>
      </c>
      <c r="N3753" s="106">
        <v>1528</v>
      </c>
      <c r="O3753" s="107">
        <v>31722</v>
      </c>
      <c r="P3753" s="105"/>
      <c r="Q3753" s="105"/>
      <c r="R3753" s="106"/>
      <c r="S3753" s="107"/>
      <c r="T3753" s="105"/>
      <c r="U3753" s="105"/>
      <c r="V3753" s="106"/>
      <c r="W3753" s="107"/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1366</v>
      </c>
      <c r="B3754" s="111" t="s">
        <v>879</v>
      </c>
      <c r="C3754" s="112" t="s">
        <v>1706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1366</v>
      </c>
      <c r="B3755" s="111" t="s">
        <v>880</v>
      </c>
      <c r="C3755" s="112" t="s">
        <v>1707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1366</v>
      </c>
      <c r="B3756" s="111" t="s">
        <v>881</v>
      </c>
      <c r="C3756" s="112" t="s">
        <v>1708</v>
      </c>
      <c r="D3756" s="21">
        <f t="shared" si="66"/>
        <v>0</v>
      </c>
      <c r="E3756" s="24">
        <f t="shared" si="67"/>
        <v>27628</v>
      </c>
      <c r="F3756" s="104">
        <v>0</v>
      </c>
      <c r="G3756" s="104">
        <v>18840</v>
      </c>
      <c r="H3756" s="105">
        <v>0</v>
      </c>
      <c r="I3756" s="105">
        <v>2670</v>
      </c>
      <c r="J3756" s="106">
        <v>0</v>
      </c>
      <c r="K3756" s="107">
        <v>0</v>
      </c>
      <c r="L3756" s="105">
        <v>0</v>
      </c>
      <c r="M3756" s="105">
        <v>0</v>
      </c>
      <c r="N3756" s="106">
        <v>0</v>
      </c>
      <c r="O3756" s="107">
        <v>6118</v>
      </c>
      <c r="P3756" s="105"/>
      <c r="Q3756" s="105"/>
      <c r="R3756" s="106"/>
      <c r="S3756" s="107"/>
      <c r="T3756" s="105"/>
      <c r="U3756" s="105"/>
      <c r="V3756" s="106"/>
      <c r="W3756" s="107"/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1366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17190</v>
      </c>
      <c r="F3757" s="104">
        <v>0</v>
      </c>
      <c r="G3757" s="104">
        <v>4260</v>
      </c>
      <c r="H3757" s="113">
        <v>0</v>
      </c>
      <c r="I3757" s="113">
        <v>3450</v>
      </c>
      <c r="J3757" s="31">
        <v>0</v>
      </c>
      <c r="K3757" s="32">
        <v>3720</v>
      </c>
      <c r="L3757" s="113">
        <v>0</v>
      </c>
      <c r="M3757" s="113">
        <v>3030</v>
      </c>
      <c r="N3757" s="31">
        <v>0</v>
      </c>
      <c r="O3757" s="32">
        <v>2730</v>
      </c>
      <c r="P3757" s="105"/>
      <c r="Q3757" s="105"/>
      <c r="R3757" s="31"/>
      <c r="S3757" s="32"/>
      <c r="T3757" s="113"/>
      <c r="U3757" s="113"/>
      <c r="V3757" s="31"/>
      <c r="W3757" s="32"/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1366</v>
      </c>
      <c r="B3758" s="111" t="s">
        <v>884</v>
      </c>
      <c r="C3758" s="112" t="s">
        <v>885</v>
      </c>
      <c r="D3758" s="21">
        <f t="shared" si="66"/>
        <v>5092028.3899999997</v>
      </c>
      <c r="E3758" s="24">
        <f t="shared" si="67"/>
        <v>0</v>
      </c>
      <c r="F3758" s="104">
        <v>1160658.3899999999</v>
      </c>
      <c r="G3758" s="104">
        <v>0</v>
      </c>
      <c r="H3758" s="113">
        <v>990400</v>
      </c>
      <c r="I3758" s="113">
        <v>0</v>
      </c>
      <c r="J3758" s="31">
        <v>969890</v>
      </c>
      <c r="K3758" s="32">
        <v>0</v>
      </c>
      <c r="L3758" s="113">
        <v>985540</v>
      </c>
      <c r="M3758" s="113">
        <v>0</v>
      </c>
      <c r="N3758" s="31">
        <v>985540</v>
      </c>
      <c r="O3758" s="32">
        <v>0</v>
      </c>
      <c r="P3758" s="113"/>
      <c r="Q3758" s="113"/>
      <c r="R3758" s="31"/>
      <c r="S3758" s="32"/>
      <c r="T3758" s="113"/>
      <c r="U3758" s="113"/>
      <c r="V3758" s="31"/>
      <c r="W3758" s="32"/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1366</v>
      </c>
      <c r="B3759" s="111" t="s">
        <v>886</v>
      </c>
      <c r="C3759" s="112" t="s">
        <v>887</v>
      </c>
      <c r="D3759" s="21">
        <f t="shared" si="66"/>
        <v>81199.350000000006</v>
      </c>
      <c r="E3759" s="24">
        <f t="shared" si="67"/>
        <v>0</v>
      </c>
      <c r="F3759" s="104"/>
      <c r="G3759" s="104"/>
      <c r="H3759" s="113"/>
      <c r="I3759" s="113"/>
      <c r="J3759" s="31"/>
      <c r="K3759" s="32"/>
      <c r="L3759" s="113">
        <v>81199.350000000006</v>
      </c>
      <c r="M3759" s="113">
        <v>0</v>
      </c>
      <c r="N3759" s="31">
        <v>0</v>
      </c>
      <c r="O3759" s="32">
        <v>0</v>
      </c>
      <c r="P3759" s="113"/>
      <c r="Q3759" s="113"/>
      <c r="R3759" s="31"/>
      <c r="S3759" s="32"/>
      <c r="T3759" s="113"/>
      <c r="U3759" s="113"/>
      <c r="V3759" s="31"/>
      <c r="W3759" s="32"/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1366</v>
      </c>
      <c r="B3760" s="111" t="s">
        <v>888</v>
      </c>
      <c r="C3760" s="112" t="s">
        <v>1709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1366</v>
      </c>
      <c r="B3761" s="111" t="s">
        <v>889</v>
      </c>
      <c r="C3761" s="112" t="s">
        <v>890</v>
      </c>
      <c r="D3761" s="21">
        <f t="shared" si="66"/>
        <v>161000</v>
      </c>
      <c r="E3761" s="24">
        <f t="shared" si="67"/>
        <v>0</v>
      </c>
      <c r="F3761" s="104">
        <v>46200</v>
      </c>
      <c r="G3761" s="104">
        <v>0</v>
      </c>
      <c r="H3761" s="113">
        <v>46200</v>
      </c>
      <c r="I3761" s="113">
        <v>0</v>
      </c>
      <c r="J3761" s="31">
        <v>11200</v>
      </c>
      <c r="K3761" s="32">
        <v>0</v>
      </c>
      <c r="L3761" s="113">
        <v>11200</v>
      </c>
      <c r="M3761" s="113">
        <v>0</v>
      </c>
      <c r="N3761" s="31">
        <v>46200</v>
      </c>
      <c r="O3761" s="32">
        <v>0</v>
      </c>
      <c r="P3761" s="113"/>
      <c r="Q3761" s="113"/>
      <c r="R3761" s="31"/>
      <c r="S3761" s="32"/>
      <c r="T3761" s="113"/>
      <c r="U3761" s="113"/>
      <c r="V3761" s="31"/>
      <c r="W3761" s="32"/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1366</v>
      </c>
      <c r="B3762" s="111" t="s">
        <v>891</v>
      </c>
      <c r="C3762" s="112" t="s">
        <v>892</v>
      </c>
      <c r="D3762" s="21">
        <f t="shared" si="66"/>
        <v>0</v>
      </c>
      <c r="E3762" s="24">
        <f t="shared" si="67"/>
        <v>0</v>
      </c>
      <c r="F3762" s="104"/>
      <c r="G3762" s="104"/>
      <c r="H3762" s="113"/>
      <c r="I3762" s="113"/>
      <c r="J3762" s="31"/>
      <c r="K3762" s="32"/>
      <c r="L3762" s="113"/>
      <c r="M3762" s="113"/>
      <c r="N3762" s="31"/>
      <c r="O3762" s="32"/>
      <c r="P3762" s="113"/>
      <c r="Q3762" s="113"/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1366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1366</v>
      </c>
      <c r="B3764" s="111" t="s">
        <v>895</v>
      </c>
      <c r="C3764" s="112" t="s">
        <v>896</v>
      </c>
      <c r="D3764" s="21">
        <f t="shared" si="66"/>
        <v>0</v>
      </c>
      <c r="E3764" s="24">
        <f t="shared" si="67"/>
        <v>0</v>
      </c>
      <c r="F3764" s="104"/>
      <c r="G3764" s="104"/>
      <c r="H3764" s="113"/>
      <c r="I3764" s="113"/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1366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1366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1366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1366</v>
      </c>
      <c r="B3768" s="111" t="s">
        <v>903</v>
      </c>
      <c r="C3768" s="112" t="s">
        <v>904</v>
      </c>
      <c r="D3768" s="21">
        <f t="shared" si="66"/>
        <v>0</v>
      </c>
      <c r="E3768" s="24">
        <f t="shared" si="67"/>
        <v>0</v>
      </c>
      <c r="F3768" s="104"/>
      <c r="G3768" s="104"/>
      <c r="H3768" s="113"/>
      <c r="I3768" s="113"/>
      <c r="J3768" s="31"/>
      <c r="K3768" s="32"/>
      <c r="L3768" s="113"/>
      <c r="M3768" s="113"/>
      <c r="N3768" s="31"/>
      <c r="O3768" s="32"/>
      <c r="P3768" s="113"/>
      <c r="Q3768" s="113"/>
      <c r="R3768" s="31"/>
      <c r="S3768" s="32"/>
      <c r="T3768" s="113"/>
      <c r="U3768" s="113"/>
      <c r="V3768" s="31"/>
      <c r="W3768" s="32"/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1366</v>
      </c>
      <c r="B3769" s="111" t="s">
        <v>905</v>
      </c>
      <c r="C3769" s="112" t="s">
        <v>906</v>
      </c>
      <c r="D3769" s="21">
        <f t="shared" si="66"/>
        <v>0</v>
      </c>
      <c r="E3769" s="24">
        <f t="shared" si="67"/>
        <v>0</v>
      </c>
      <c r="F3769" s="104"/>
      <c r="G3769" s="104"/>
      <c r="H3769" s="113"/>
      <c r="I3769" s="113"/>
      <c r="J3769" s="31"/>
      <c r="K3769" s="32"/>
      <c r="L3769" s="113"/>
      <c r="M3769" s="113"/>
      <c r="N3769" s="31"/>
      <c r="O3769" s="32"/>
      <c r="P3769" s="113"/>
      <c r="Q3769" s="113"/>
      <c r="R3769" s="31"/>
      <c r="S3769" s="32"/>
      <c r="T3769" s="113"/>
      <c r="U3769" s="113"/>
      <c r="V3769" s="31"/>
      <c r="W3769" s="32"/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1366</v>
      </c>
      <c r="B3770" s="111" t="s">
        <v>907</v>
      </c>
      <c r="C3770" s="112" t="s">
        <v>908</v>
      </c>
      <c r="D3770" s="21">
        <f t="shared" si="66"/>
        <v>90341</v>
      </c>
      <c r="E3770" s="24">
        <f t="shared" si="67"/>
        <v>0</v>
      </c>
      <c r="F3770" s="104">
        <v>22243</v>
      </c>
      <c r="G3770" s="104">
        <v>0</v>
      </c>
      <c r="H3770" s="105">
        <v>21497</v>
      </c>
      <c r="I3770" s="105">
        <v>0</v>
      </c>
      <c r="J3770" s="106">
        <v>4000</v>
      </c>
      <c r="K3770" s="107">
        <v>0</v>
      </c>
      <c r="L3770" s="105">
        <v>22243</v>
      </c>
      <c r="M3770" s="105">
        <v>0</v>
      </c>
      <c r="N3770" s="106">
        <v>20358</v>
      </c>
      <c r="O3770" s="107">
        <v>0</v>
      </c>
      <c r="P3770" s="113"/>
      <c r="Q3770" s="113"/>
      <c r="R3770" s="106"/>
      <c r="S3770" s="107"/>
      <c r="T3770" s="105"/>
      <c r="U3770" s="105"/>
      <c r="V3770" s="106"/>
      <c r="W3770" s="107"/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1366</v>
      </c>
      <c r="B3771" s="111" t="s">
        <v>909</v>
      </c>
      <c r="C3771" s="112" t="s">
        <v>910</v>
      </c>
      <c r="D3771" s="21">
        <f t="shared" si="66"/>
        <v>166281.75</v>
      </c>
      <c r="E3771" s="24">
        <f t="shared" si="67"/>
        <v>0</v>
      </c>
      <c r="F3771" s="104">
        <v>36200</v>
      </c>
      <c r="G3771" s="104">
        <v>0</v>
      </c>
      <c r="H3771" s="113">
        <v>35700</v>
      </c>
      <c r="I3771" s="113">
        <v>0</v>
      </c>
      <c r="J3771" s="31">
        <v>49320</v>
      </c>
      <c r="K3771" s="32">
        <v>0</v>
      </c>
      <c r="L3771" s="113">
        <v>20874.189999999999</v>
      </c>
      <c r="M3771" s="113">
        <v>0</v>
      </c>
      <c r="N3771" s="31">
        <v>24187.56</v>
      </c>
      <c r="O3771" s="32">
        <v>0</v>
      </c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1366</v>
      </c>
      <c r="B3772" s="111" t="s">
        <v>911</v>
      </c>
      <c r="C3772" s="112" t="s">
        <v>912</v>
      </c>
      <c r="D3772" s="21">
        <f t="shared" si="66"/>
        <v>659100</v>
      </c>
      <c r="E3772" s="24">
        <f t="shared" si="67"/>
        <v>0</v>
      </c>
      <c r="F3772" s="104">
        <v>129490</v>
      </c>
      <c r="G3772" s="104">
        <v>0</v>
      </c>
      <c r="H3772" s="113">
        <v>129490</v>
      </c>
      <c r="I3772" s="113">
        <v>0</v>
      </c>
      <c r="J3772" s="31">
        <v>130360</v>
      </c>
      <c r="K3772" s="32">
        <v>0</v>
      </c>
      <c r="L3772" s="113">
        <v>139980</v>
      </c>
      <c r="M3772" s="113">
        <v>0</v>
      </c>
      <c r="N3772" s="31">
        <v>129780</v>
      </c>
      <c r="O3772" s="32">
        <v>0</v>
      </c>
      <c r="P3772" s="113"/>
      <c r="Q3772" s="113"/>
      <c r="R3772" s="31"/>
      <c r="S3772" s="32"/>
      <c r="T3772" s="113"/>
      <c r="U3772" s="113"/>
      <c r="V3772" s="31"/>
      <c r="W3772" s="32"/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1366</v>
      </c>
      <c r="B3773" s="111" t="s">
        <v>913</v>
      </c>
      <c r="C3773" s="112" t="s">
        <v>914</v>
      </c>
      <c r="D3773" s="21">
        <f t="shared" si="66"/>
        <v>381014.48</v>
      </c>
      <c r="E3773" s="24">
        <f t="shared" si="67"/>
        <v>0</v>
      </c>
      <c r="F3773" s="104">
        <v>73110</v>
      </c>
      <c r="G3773" s="104">
        <v>0</v>
      </c>
      <c r="H3773" s="113">
        <v>73110</v>
      </c>
      <c r="I3773" s="113">
        <v>0</v>
      </c>
      <c r="J3773" s="31">
        <v>78374.48</v>
      </c>
      <c r="K3773" s="32">
        <v>0</v>
      </c>
      <c r="L3773" s="113">
        <v>73110</v>
      </c>
      <c r="M3773" s="113">
        <v>0</v>
      </c>
      <c r="N3773" s="31">
        <v>83310</v>
      </c>
      <c r="O3773" s="32">
        <v>0</v>
      </c>
      <c r="P3773" s="113"/>
      <c r="Q3773" s="113"/>
      <c r="R3773" s="31"/>
      <c r="S3773" s="32"/>
      <c r="T3773" s="113"/>
      <c r="U3773" s="113"/>
      <c r="V3773" s="31"/>
      <c r="W3773" s="32"/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1366</v>
      </c>
      <c r="B3774" s="111" t="s">
        <v>915</v>
      </c>
      <c r="C3774" s="112" t="s">
        <v>916</v>
      </c>
      <c r="D3774" s="21">
        <f t="shared" si="66"/>
        <v>0</v>
      </c>
      <c r="E3774" s="24">
        <f t="shared" si="67"/>
        <v>0</v>
      </c>
      <c r="F3774" s="104"/>
      <c r="G3774" s="104"/>
      <c r="H3774" s="113"/>
      <c r="I3774" s="113"/>
      <c r="J3774" s="31"/>
      <c r="K3774" s="32"/>
      <c r="L3774" s="113"/>
      <c r="M3774" s="113"/>
      <c r="N3774" s="31"/>
      <c r="O3774" s="32"/>
      <c r="P3774" s="113"/>
      <c r="Q3774" s="113"/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1366</v>
      </c>
      <c r="B3775" s="111" t="s">
        <v>917</v>
      </c>
      <c r="C3775" s="112" t="s">
        <v>918</v>
      </c>
      <c r="D3775" s="21">
        <f t="shared" si="66"/>
        <v>0</v>
      </c>
      <c r="E3775" s="24">
        <f t="shared" si="67"/>
        <v>0</v>
      </c>
      <c r="F3775" s="104"/>
      <c r="G3775" s="104"/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1366</v>
      </c>
      <c r="B3776" s="111" t="s">
        <v>919</v>
      </c>
      <c r="C3776" s="112" t="s">
        <v>920</v>
      </c>
      <c r="D3776" s="21">
        <f t="shared" si="66"/>
        <v>0</v>
      </c>
      <c r="E3776" s="24">
        <f t="shared" si="67"/>
        <v>0</v>
      </c>
      <c r="F3776" s="104"/>
      <c r="G3776" s="104"/>
      <c r="H3776" s="105"/>
      <c r="I3776" s="105"/>
      <c r="J3776" s="106"/>
      <c r="K3776" s="107"/>
      <c r="L3776" s="105"/>
      <c r="M3776" s="105"/>
      <c r="N3776" s="106"/>
      <c r="O3776" s="107"/>
      <c r="P3776" s="113"/>
      <c r="Q3776" s="113"/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1366</v>
      </c>
      <c r="B3777" s="111" t="s">
        <v>921</v>
      </c>
      <c r="C3777" s="112" t="s">
        <v>922</v>
      </c>
      <c r="D3777" s="21">
        <f t="shared" si="66"/>
        <v>264600</v>
      </c>
      <c r="E3777" s="24">
        <f t="shared" si="67"/>
        <v>0</v>
      </c>
      <c r="F3777" s="104">
        <v>52920</v>
      </c>
      <c r="G3777" s="104">
        <v>0</v>
      </c>
      <c r="H3777" s="113">
        <v>52920</v>
      </c>
      <c r="I3777" s="113">
        <v>0</v>
      </c>
      <c r="J3777" s="31">
        <v>52920</v>
      </c>
      <c r="K3777" s="32">
        <v>0</v>
      </c>
      <c r="L3777" s="113">
        <v>52920</v>
      </c>
      <c r="M3777" s="113">
        <v>0</v>
      </c>
      <c r="N3777" s="31">
        <v>52920</v>
      </c>
      <c r="O3777" s="32">
        <v>0</v>
      </c>
      <c r="P3777" s="105"/>
      <c r="Q3777" s="105"/>
      <c r="R3777" s="31"/>
      <c r="S3777" s="32"/>
      <c r="T3777" s="113"/>
      <c r="U3777" s="113"/>
      <c r="V3777" s="31"/>
      <c r="W3777" s="32"/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1366</v>
      </c>
      <c r="B3778" s="111" t="s">
        <v>923</v>
      </c>
      <c r="C3778" s="112" t="s">
        <v>924</v>
      </c>
      <c r="D3778" s="21">
        <f t="shared" si="66"/>
        <v>525</v>
      </c>
      <c r="E3778" s="24">
        <f t="shared" si="67"/>
        <v>0</v>
      </c>
      <c r="F3778" s="104"/>
      <c r="G3778" s="104"/>
      <c r="H3778" s="105">
        <v>210</v>
      </c>
      <c r="I3778" s="105">
        <v>0</v>
      </c>
      <c r="J3778" s="106">
        <v>105</v>
      </c>
      <c r="K3778" s="107">
        <v>0</v>
      </c>
      <c r="L3778" s="105">
        <v>105</v>
      </c>
      <c r="M3778" s="105">
        <v>0</v>
      </c>
      <c r="N3778" s="106">
        <v>105</v>
      </c>
      <c r="O3778" s="107">
        <v>0</v>
      </c>
      <c r="P3778" s="113"/>
      <c r="Q3778" s="113"/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1366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1366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1366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1366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1366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7" customFormat="1" ht="14.4" customHeight="1" x14ac:dyDescent="0.3">
      <c r="A3784" s="110" t="s">
        <v>1366</v>
      </c>
      <c r="B3784" s="111" t="s">
        <v>935</v>
      </c>
      <c r="C3784" s="112" t="s">
        <v>936</v>
      </c>
      <c r="D3784" s="21">
        <f t="shared" si="66"/>
        <v>126000</v>
      </c>
      <c r="E3784" s="24">
        <f t="shared" si="67"/>
        <v>0</v>
      </c>
      <c r="F3784" s="104">
        <v>11200</v>
      </c>
      <c r="G3784" s="104">
        <v>0</v>
      </c>
      <c r="H3784" s="115">
        <v>11200</v>
      </c>
      <c r="I3784" s="115">
        <v>0</v>
      </c>
      <c r="J3784" s="41">
        <v>46200</v>
      </c>
      <c r="K3784" s="42">
        <v>0</v>
      </c>
      <c r="L3784" s="115">
        <v>46200</v>
      </c>
      <c r="M3784" s="115">
        <v>0</v>
      </c>
      <c r="N3784" s="41">
        <v>11200</v>
      </c>
      <c r="O3784" s="42">
        <v>0</v>
      </c>
      <c r="P3784" s="115"/>
      <c r="Q3784" s="115"/>
      <c r="R3784" s="41"/>
      <c r="S3784" s="42"/>
      <c r="T3784" s="115"/>
      <c r="U3784" s="115"/>
      <c r="V3784" s="41"/>
      <c r="W3784" s="42"/>
      <c r="X3784" s="115"/>
      <c r="Y3784" s="115"/>
      <c r="Z3784" s="41"/>
      <c r="AA3784" s="42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8" t="s">
        <v>1366</v>
      </c>
      <c r="B3785" s="39" t="s">
        <v>937</v>
      </c>
      <c r="C3785" s="40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1366</v>
      </c>
      <c r="B3786" s="111" t="s">
        <v>939</v>
      </c>
      <c r="C3786" s="112" t="s">
        <v>940</v>
      </c>
      <c r="D3786" s="21">
        <f t="shared" si="66"/>
        <v>0</v>
      </c>
      <c r="E3786" s="24">
        <f t="shared" si="67"/>
        <v>0</v>
      </c>
      <c r="F3786" s="104"/>
      <c r="G3786" s="104"/>
      <c r="H3786" s="105"/>
      <c r="I3786" s="105"/>
      <c r="J3786" s="106"/>
      <c r="K3786" s="107"/>
      <c r="L3786" s="105"/>
      <c r="M3786" s="105"/>
      <c r="N3786" s="106"/>
      <c r="O3786" s="107"/>
      <c r="P3786" s="105"/>
      <c r="Q3786" s="105"/>
      <c r="R3786" s="106"/>
      <c r="S3786" s="107"/>
      <c r="T3786" s="105"/>
      <c r="U3786" s="105"/>
      <c r="V3786" s="106"/>
      <c r="W3786" s="107"/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1366</v>
      </c>
      <c r="B3787" s="111" t="s">
        <v>941</v>
      </c>
      <c r="C3787" s="112" t="s">
        <v>1636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1366</v>
      </c>
      <c r="B3788" s="111" t="s">
        <v>1637</v>
      </c>
      <c r="C3788" s="112" t="s">
        <v>1638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1366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1366</v>
      </c>
      <c r="B3790" s="111" t="s">
        <v>944</v>
      </c>
      <c r="C3790" s="112" t="s">
        <v>945</v>
      </c>
      <c r="D3790" s="21">
        <f t="shared" si="66"/>
        <v>99190.55</v>
      </c>
      <c r="E3790" s="24">
        <f t="shared" si="67"/>
        <v>0</v>
      </c>
      <c r="F3790" s="104">
        <v>22386.36</v>
      </c>
      <c r="G3790" s="104">
        <v>0</v>
      </c>
      <c r="H3790" s="105">
        <v>18925.2</v>
      </c>
      <c r="I3790" s="105">
        <v>0</v>
      </c>
      <c r="J3790" s="106">
        <v>18543</v>
      </c>
      <c r="K3790" s="107">
        <v>0</v>
      </c>
      <c r="L3790" s="105">
        <v>20479.990000000002</v>
      </c>
      <c r="M3790" s="105">
        <v>0</v>
      </c>
      <c r="N3790" s="106">
        <v>18856</v>
      </c>
      <c r="O3790" s="107">
        <v>0</v>
      </c>
      <c r="P3790" s="113"/>
      <c r="Q3790" s="113"/>
      <c r="R3790" s="106"/>
      <c r="S3790" s="107"/>
      <c r="T3790" s="105"/>
      <c r="U3790" s="105"/>
      <c r="V3790" s="106"/>
      <c r="W3790" s="107"/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1366</v>
      </c>
      <c r="B3791" s="111" t="s">
        <v>946</v>
      </c>
      <c r="C3791" s="112" t="s">
        <v>947</v>
      </c>
      <c r="D3791" s="21">
        <f t="shared" si="66"/>
        <v>148785.83000000002</v>
      </c>
      <c r="E3791" s="24">
        <f t="shared" si="67"/>
        <v>0</v>
      </c>
      <c r="F3791" s="104">
        <v>33579.550000000003</v>
      </c>
      <c r="G3791" s="104">
        <v>0</v>
      </c>
      <c r="H3791" s="113">
        <v>28387.8</v>
      </c>
      <c r="I3791" s="113">
        <v>0</v>
      </c>
      <c r="J3791" s="31">
        <v>27814.5</v>
      </c>
      <c r="K3791" s="32">
        <v>0</v>
      </c>
      <c r="L3791" s="113">
        <v>30719.98</v>
      </c>
      <c r="M3791" s="113">
        <v>0</v>
      </c>
      <c r="N3791" s="31">
        <v>28284</v>
      </c>
      <c r="O3791" s="32">
        <v>0</v>
      </c>
      <c r="P3791" s="105"/>
      <c r="Q3791" s="105"/>
      <c r="R3791" s="31"/>
      <c r="S3791" s="32"/>
      <c r="T3791" s="113"/>
      <c r="U3791" s="113"/>
      <c r="V3791" s="31"/>
      <c r="W3791" s="32"/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1366</v>
      </c>
      <c r="B3792" s="111" t="s">
        <v>948</v>
      </c>
      <c r="C3792" s="112" t="s">
        <v>949</v>
      </c>
      <c r="D3792" s="21">
        <f t="shared" si="66"/>
        <v>0</v>
      </c>
      <c r="E3792" s="24">
        <f t="shared" si="67"/>
        <v>0</v>
      </c>
      <c r="F3792" s="104"/>
      <c r="G3792" s="104"/>
      <c r="H3792" s="105"/>
      <c r="I3792" s="105"/>
      <c r="J3792" s="106"/>
      <c r="K3792" s="107"/>
      <c r="L3792" s="105"/>
      <c r="M3792" s="105"/>
      <c r="N3792" s="106"/>
      <c r="O3792" s="107"/>
      <c r="P3792" s="113"/>
      <c r="Q3792" s="113"/>
      <c r="R3792" s="106"/>
      <c r="S3792" s="107"/>
      <c r="T3792" s="105"/>
      <c r="U3792" s="105"/>
      <c r="V3792" s="106"/>
      <c r="W3792" s="107"/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1366</v>
      </c>
      <c r="B3793" s="111" t="s">
        <v>950</v>
      </c>
      <c r="C3793" s="112" t="s">
        <v>951</v>
      </c>
      <c r="D3793" s="21">
        <f t="shared" si="66"/>
        <v>10892</v>
      </c>
      <c r="E3793" s="24">
        <f t="shared" si="67"/>
        <v>0</v>
      </c>
      <c r="F3793" s="104">
        <v>889</v>
      </c>
      <c r="G3793" s="104">
        <v>0</v>
      </c>
      <c r="H3793" s="105">
        <v>889</v>
      </c>
      <c r="I3793" s="105">
        <v>0</v>
      </c>
      <c r="J3793" s="106">
        <v>2223</v>
      </c>
      <c r="K3793" s="107">
        <v>0</v>
      </c>
      <c r="L3793" s="105">
        <v>1334</v>
      </c>
      <c r="M3793" s="105">
        <v>0</v>
      </c>
      <c r="N3793" s="106">
        <v>5557</v>
      </c>
      <c r="O3793" s="107">
        <v>0</v>
      </c>
      <c r="P3793" s="105"/>
      <c r="Q3793" s="105"/>
      <c r="R3793" s="106"/>
      <c r="S3793" s="107"/>
      <c r="T3793" s="105"/>
      <c r="U3793" s="105"/>
      <c r="V3793" s="106"/>
      <c r="W3793" s="107"/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1366</v>
      </c>
      <c r="B3794" s="111" t="s">
        <v>952</v>
      </c>
      <c r="C3794" s="112" t="s">
        <v>953</v>
      </c>
      <c r="D3794" s="21">
        <f t="shared" si="66"/>
        <v>39294</v>
      </c>
      <c r="E3794" s="24">
        <f t="shared" si="67"/>
        <v>139</v>
      </c>
      <c r="F3794" s="104">
        <v>5351</v>
      </c>
      <c r="G3794" s="104">
        <v>0</v>
      </c>
      <c r="H3794" s="113">
        <v>5194</v>
      </c>
      <c r="I3794" s="113">
        <v>0</v>
      </c>
      <c r="J3794" s="31">
        <v>13108</v>
      </c>
      <c r="K3794" s="32">
        <v>139</v>
      </c>
      <c r="L3794" s="113">
        <v>7687</v>
      </c>
      <c r="M3794" s="113">
        <v>0</v>
      </c>
      <c r="N3794" s="31">
        <v>7954</v>
      </c>
      <c r="O3794" s="32">
        <v>0</v>
      </c>
      <c r="P3794" s="105"/>
      <c r="Q3794" s="105"/>
      <c r="R3794" s="31"/>
      <c r="S3794" s="32"/>
      <c r="T3794" s="113"/>
      <c r="U3794" s="113"/>
      <c r="V3794" s="31"/>
      <c r="W3794" s="32"/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1366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1366</v>
      </c>
      <c r="B3796" s="111" t="s">
        <v>956</v>
      </c>
      <c r="C3796" s="112" t="s">
        <v>1639</v>
      </c>
      <c r="D3796" s="21">
        <f t="shared" si="66"/>
        <v>0</v>
      </c>
      <c r="E3796" s="24">
        <f t="shared" si="67"/>
        <v>0</v>
      </c>
      <c r="F3796" s="104"/>
      <c r="G3796" s="104"/>
      <c r="H3796" s="113"/>
      <c r="I3796" s="113"/>
      <c r="J3796" s="31"/>
      <c r="K3796" s="32"/>
      <c r="L3796" s="113"/>
      <c r="M3796" s="113"/>
      <c r="N3796" s="31"/>
      <c r="O3796" s="32"/>
      <c r="P3796" s="113"/>
      <c r="Q3796" s="113"/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1366</v>
      </c>
      <c r="B3797" s="111" t="s">
        <v>957</v>
      </c>
      <c r="C3797" s="112" t="s">
        <v>1710</v>
      </c>
      <c r="D3797" s="21">
        <f t="shared" si="66"/>
        <v>157500</v>
      </c>
      <c r="E3797" s="24">
        <f t="shared" si="67"/>
        <v>0</v>
      </c>
      <c r="F3797" s="104">
        <v>31500</v>
      </c>
      <c r="G3797" s="104">
        <v>0</v>
      </c>
      <c r="H3797" s="105">
        <v>0</v>
      </c>
      <c r="I3797" s="105">
        <v>0</v>
      </c>
      <c r="J3797" s="106">
        <v>31500</v>
      </c>
      <c r="K3797" s="107">
        <v>0</v>
      </c>
      <c r="L3797" s="105">
        <v>63000</v>
      </c>
      <c r="M3797" s="105">
        <v>0</v>
      </c>
      <c r="N3797" s="106">
        <v>31500</v>
      </c>
      <c r="O3797" s="107">
        <v>0</v>
      </c>
      <c r="P3797" s="113"/>
      <c r="Q3797" s="113"/>
      <c r="R3797" s="106"/>
      <c r="S3797" s="107"/>
      <c r="T3797" s="105"/>
      <c r="U3797" s="105"/>
      <c r="V3797" s="106"/>
      <c r="W3797" s="107"/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1366</v>
      </c>
      <c r="B3798" s="111" t="s">
        <v>958</v>
      </c>
      <c r="C3798" s="112" t="s">
        <v>1711</v>
      </c>
      <c r="D3798" s="21">
        <f t="shared" si="66"/>
        <v>0</v>
      </c>
      <c r="E3798" s="24">
        <f t="shared" si="67"/>
        <v>0</v>
      </c>
      <c r="F3798" s="104"/>
      <c r="G3798" s="104"/>
      <c r="H3798" s="113"/>
      <c r="I3798" s="113"/>
      <c r="J3798" s="31"/>
      <c r="K3798" s="32"/>
      <c r="L3798" s="113"/>
      <c r="M3798" s="113"/>
      <c r="N3798" s="31"/>
      <c r="O3798" s="32"/>
      <c r="P3798" s="105"/>
      <c r="Q3798" s="105"/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1366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1366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1366</v>
      </c>
      <c r="B3801" s="111" t="s">
        <v>963</v>
      </c>
      <c r="C3801" s="112" t="s">
        <v>1712</v>
      </c>
      <c r="D3801" s="21">
        <f t="shared" si="66"/>
        <v>0</v>
      </c>
      <c r="E3801" s="24">
        <f t="shared" si="67"/>
        <v>0</v>
      </c>
      <c r="F3801" s="104"/>
      <c r="G3801" s="104"/>
      <c r="H3801" s="113"/>
      <c r="I3801" s="113"/>
      <c r="J3801" s="31"/>
      <c r="K3801" s="32"/>
      <c r="L3801" s="113"/>
      <c r="M3801" s="113"/>
      <c r="N3801" s="31"/>
      <c r="O3801" s="32"/>
      <c r="P3801" s="113"/>
      <c r="Q3801" s="113"/>
      <c r="R3801" s="31"/>
      <c r="S3801" s="32"/>
      <c r="T3801" s="113"/>
      <c r="U3801" s="113"/>
      <c r="V3801" s="31"/>
      <c r="W3801" s="32"/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1366</v>
      </c>
      <c r="B3802" s="111" t="s">
        <v>964</v>
      </c>
      <c r="C3802" s="112" t="s">
        <v>1713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1366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1366</v>
      </c>
      <c r="B3804" s="111" t="s">
        <v>967</v>
      </c>
      <c r="C3804" s="112" t="s">
        <v>968</v>
      </c>
      <c r="D3804" s="21">
        <f t="shared" si="66"/>
        <v>0</v>
      </c>
      <c r="E3804" s="24">
        <f t="shared" si="67"/>
        <v>0</v>
      </c>
      <c r="F3804" s="104"/>
      <c r="G3804" s="104"/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1366</v>
      </c>
      <c r="B3805" s="111" t="s">
        <v>969</v>
      </c>
      <c r="C3805" s="112" t="s">
        <v>970</v>
      </c>
      <c r="D3805" s="21">
        <f t="shared" si="66"/>
        <v>461300</v>
      </c>
      <c r="E3805" s="24">
        <f t="shared" si="67"/>
        <v>0</v>
      </c>
      <c r="F3805" s="104">
        <v>107300</v>
      </c>
      <c r="G3805" s="104">
        <v>0</v>
      </c>
      <c r="H3805" s="113">
        <v>30500</v>
      </c>
      <c r="I3805" s="113">
        <v>0</v>
      </c>
      <c r="J3805" s="31">
        <v>107700</v>
      </c>
      <c r="K3805" s="32">
        <v>0</v>
      </c>
      <c r="L3805" s="113">
        <v>107900</v>
      </c>
      <c r="M3805" s="113">
        <v>0</v>
      </c>
      <c r="N3805" s="31">
        <v>107900</v>
      </c>
      <c r="O3805" s="32">
        <v>0</v>
      </c>
      <c r="P3805" s="113"/>
      <c r="Q3805" s="113"/>
      <c r="R3805" s="31"/>
      <c r="S3805" s="32"/>
      <c r="T3805" s="113"/>
      <c r="U3805" s="113"/>
      <c r="V3805" s="31"/>
      <c r="W3805" s="32"/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1366</v>
      </c>
      <c r="B3806" s="111" t="s">
        <v>971</v>
      </c>
      <c r="C3806" s="112" t="s">
        <v>972</v>
      </c>
      <c r="D3806" s="21">
        <f t="shared" si="66"/>
        <v>233100</v>
      </c>
      <c r="E3806" s="24">
        <f t="shared" si="67"/>
        <v>1000</v>
      </c>
      <c r="F3806" s="104">
        <v>30500</v>
      </c>
      <c r="G3806" s="104">
        <v>1000</v>
      </c>
      <c r="H3806" s="113">
        <v>107300</v>
      </c>
      <c r="I3806" s="113">
        <v>0</v>
      </c>
      <c r="J3806" s="31">
        <v>31100</v>
      </c>
      <c r="K3806" s="32">
        <v>0</v>
      </c>
      <c r="L3806" s="113">
        <v>32100</v>
      </c>
      <c r="M3806" s="113">
        <v>0</v>
      </c>
      <c r="N3806" s="31">
        <v>32100</v>
      </c>
      <c r="O3806" s="32">
        <v>0</v>
      </c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1366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1366</v>
      </c>
      <c r="B3808" s="111" t="s">
        <v>975</v>
      </c>
      <c r="C3808" s="112" t="s">
        <v>1640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1366</v>
      </c>
      <c r="B3809" s="111" t="s">
        <v>976</v>
      </c>
      <c r="C3809" s="112" t="s">
        <v>1641</v>
      </c>
      <c r="D3809" s="21">
        <f t="shared" si="66"/>
        <v>7600</v>
      </c>
      <c r="E3809" s="24">
        <f t="shared" si="67"/>
        <v>0</v>
      </c>
      <c r="F3809" s="104"/>
      <c r="G3809" s="104"/>
      <c r="H3809" s="105"/>
      <c r="I3809" s="105"/>
      <c r="J3809" s="106"/>
      <c r="K3809" s="107"/>
      <c r="L3809" s="105">
        <v>7600</v>
      </c>
      <c r="M3809" s="105">
        <v>0</v>
      </c>
      <c r="N3809" s="106">
        <v>0</v>
      </c>
      <c r="O3809" s="107">
        <v>0</v>
      </c>
      <c r="P3809" s="113"/>
      <c r="Q3809" s="113"/>
      <c r="R3809" s="106"/>
      <c r="S3809" s="107"/>
      <c r="T3809" s="105"/>
      <c r="U3809" s="105"/>
      <c r="V3809" s="106"/>
      <c r="W3809" s="107"/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1366</v>
      </c>
      <c r="B3810" s="111" t="s">
        <v>977</v>
      </c>
      <c r="C3810" s="112" t="s">
        <v>978</v>
      </c>
      <c r="D3810" s="21">
        <f t="shared" si="66"/>
        <v>0</v>
      </c>
      <c r="E3810" s="24">
        <f t="shared" si="67"/>
        <v>0</v>
      </c>
      <c r="F3810" s="104"/>
      <c r="G3810" s="104"/>
      <c r="H3810" s="113"/>
      <c r="I3810" s="113"/>
      <c r="J3810" s="31"/>
      <c r="K3810" s="32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1366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1366</v>
      </c>
      <c r="B3812" s="111" t="s">
        <v>981</v>
      </c>
      <c r="C3812" s="112" t="s">
        <v>982</v>
      </c>
      <c r="D3812" s="21">
        <f t="shared" si="66"/>
        <v>27628</v>
      </c>
      <c r="E3812" s="24">
        <f t="shared" si="67"/>
        <v>0</v>
      </c>
      <c r="F3812" s="104">
        <v>18840</v>
      </c>
      <c r="G3812" s="104">
        <v>0</v>
      </c>
      <c r="H3812" s="105">
        <v>2670</v>
      </c>
      <c r="I3812" s="105">
        <v>0</v>
      </c>
      <c r="J3812" s="106">
        <v>0</v>
      </c>
      <c r="K3812" s="107">
        <v>0</v>
      </c>
      <c r="L3812" s="105">
        <v>1528</v>
      </c>
      <c r="M3812" s="105">
        <v>0</v>
      </c>
      <c r="N3812" s="106">
        <v>4590</v>
      </c>
      <c r="O3812" s="107">
        <v>0</v>
      </c>
      <c r="P3812" s="113"/>
      <c r="Q3812" s="113"/>
      <c r="R3812" s="106"/>
      <c r="S3812" s="107"/>
      <c r="T3812" s="105"/>
      <c r="U3812" s="105"/>
      <c r="V3812" s="106"/>
      <c r="W3812" s="107"/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1366</v>
      </c>
      <c r="B3813" s="111" t="s">
        <v>983</v>
      </c>
      <c r="C3813" s="112" t="s">
        <v>1642</v>
      </c>
      <c r="D3813" s="21">
        <f t="shared" ref="D3813:D3876" si="68">F3813+H3813+J3813+L3813+N3813+P3813+R3813+T3813+V3813+X3813+Z3813+AB3813</f>
        <v>0</v>
      </c>
      <c r="E3813" s="24">
        <f t="shared" ref="E3813:E3876" si="69">G3813+I3813+K3813+M3813+O3813+Q3813+S3813+U3813+W3813+Y3813+AA3813+AC3813</f>
        <v>0</v>
      </c>
      <c r="F3813" s="104"/>
      <c r="G3813" s="104"/>
      <c r="H3813" s="113"/>
      <c r="I3813" s="113"/>
      <c r="J3813" s="31"/>
      <c r="K3813" s="32"/>
      <c r="L3813" s="113"/>
      <c r="M3813" s="113"/>
      <c r="N3813" s="31"/>
      <c r="O3813" s="32"/>
      <c r="P3813" s="105"/>
      <c r="Q3813" s="105"/>
      <c r="R3813" s="31"/>
      <c r="S3813" s="32"/>
      <c r="T3813" s="113"/>
      <c r="U3813" s="113"/>
      <c r="V3813" s="31"/>
      <c r="W3813" s="32"/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1366</v>
      </c>
      <c r="B3814" s="111" t="s">
        <v>984</v>
      </c>
      <c r="C3814" s="112" t="s">
        <v>1643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1366</v>
      </c>
      <c r="B3815" s="111" t="s">
        <v>985</v>
      </c>
      <c r="C3815" s="112" t="s">
        <v>1644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1366</v>
      </c>
      <c r="B3816" s="111" t="s">
        <v>986</v>
      </c>
      <c r="C3816" s="112" t="s">
        <v>1645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1366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1366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1366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1366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1366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1366</v>
      </c>
      <c r="B3822" s="111" t="s">
        <v>996</v>
      </c>
      <c r="C3822" s="112" t="s">
        <v>1714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1366</v>
      </c>
      <c r="B3823" s="111" t="s">
        <v>997</v>
      </c>
      <c r="C3823" s="112" t="s">
        <v>1715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1366</v>
      </c>
      <c r="B3824" s="111" t="s">
        <v>998</v>
      </c>
      <c r="C3824" s="112" t="s">
        <v>1716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1366</v>
      </c>
      <c r="B3825" s="111" t="s">
        <v>999</v>
      </c>
      <c r="C3825" s="112" t="s">
        <v>1717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1366</v>
      </c>
      <c r="B3826" s="111" t="s">
        <v>1000</v>
      </c>
      <c r="C3826" s="112" t="s">
        <v>1646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1366</v>
      </c>
      <c r="B3827" s="111" t="s">
        <v>1001</v>
      </c>
      <c r="C3827" s="112" t="s">
        <v>1002</v>
      </c>
      <c r="D3827" s="21">
        <f t="shared" si="68"/>
        <v>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1366</v>
      </c>
      <c r="B3828" s="111" t="s">
        <v>1003</v>
      </c>
      <c r="C3828" s="112" t="s">
        <v>1647</v>
      </c>
      <c r="D3828" s="21">
        <f t="shared" si="68"/>
        <v>4460.59</v>
      </c>
      <c r="E3828" s="24">
        <f t="shared" si="69"/>
        <v>0</v>
      </c>
      <c r="F3828" s="104"/>
      <c r="G3828" s="104"/>
      <c r="H3828" s="113"/>
      <c r="I3828" s="113"/>
      <c r="J3828" s="31"/>
      <c r="K3828" s="32"/>
      <c r="L3828" s="113">
        <v>4460.59</v>
      </c>
      <c r="M3828" s="113">
        <v>0</v>
      </c>
      <c r="N3828" s="31">
        <v>0</v>
      </c>
      <c r="O3828" s="32">
        <v>0</v>
      </c>
      <c r="P3828" s="113"/>
      <c r="Q3828" s="113"/>
      <c r="R3828" s="31"/>
      <c r="S3828" s="32"/>
      <c r="T3828" s="113"/>
      <c r="U3828" s="113"/>
      <c r="V3828" s="31"/>
      <c r="W3828" s="32"/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1366</v>
      </c>
      <c r="B3829" s="111" t="s">
        <v>1004</v>
      </c>
      <c r="C3829" s="112" t="s">
        <v>1648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1366</v>
      </c>
      <c r="B3830" s="111" t="s">
        <v>1005</v>
      </c>
      <c r="C3830" s="112" t="s">
        <v>1649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1366</v>
      </c>
      <c r="B3831" s="111" t="s">
        <v>1006</v>
      </c>
      <c r="C3831" s="112" t="s">
        <v>1007</v>
      </c>
      <c r="D3831" s="21">
        <f t="shared" si="68"/>
        <v>0</v>
      </c>
      <c r="E3831" s="24">
        <f t="shared" si="69"/>
        <v>0</v>
      </c>
      <c r="F3831" s="104"/>
      <c r="G3831" s="104"/>
      <c r="H3831" s="105"/>
      <c r="I3831" s="105"/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1366</v>
      </c>
      <c r="B3832" s="111" t="s">
        <v>1008</v>
      </c>
      <c r="C3832" s="112" t="s">
        <v>1009</v>
      </c>
      <c r="D3832" s="21">
        <f t="shared" si="68"/>
        <v>0</v>
      </c>
      <c r="E3832" s="24">
        <f t="shared" si="69"/>
        <v>0</v>
      </c>
      <c r="F3832" s="104"/>
      <c r="G3832" s="104"/>
      <c r="H3832" s="113"/>
      <c r="I3832" s="113"/>
      <c r="J3832" s="31"/>
      <c r="K3832" s="32"/>
      <c r="L3832" s="113"/>
      <c r="M3832" s="113"/>
      <c r="N3832" s="31"/>
      <c r="O3832" s="32"/>
      <c r="P3832" s="105"/>
      <c r="Q3832" s="105"/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1366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1366</v>
      </c>
      <c r="B3834" s="111" t="s">
        <v>1012</v>
      </c>
      <c r="C3834" s="112" t="s">
        <v>1013</v>
      </c>
      <c r="D3834" s="21">
        <f t="shared" si="68"/>
        <v>0</v>
      </c>
      <c r="E3834" s="24">
        <f t="shared" si="69"/>
        <v>0</v>
      </c>
      <c r="F3834" s="104"/>
      <c r="G3834" s="104"/>
      <c r="H3834" s="113"/>
      <c r="I3834" s="113"/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1366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1366</v>
      </c>
      <c r="B3836" s="111" t="s">
        <v>1016</v>
      </c>
      <c r="C3836" s="112" t="s">
        <v>1017</v>
      </c>
      <c r="D3836" s="21">
        <f t="shared" si="68"/>
        <v>0</v>
      </c>
      <c r="E3836" s="24">
        <f t="shared" si="69"/>
        <v>0</v>
      </c>
      <c r="F3836" s="104"/>
      <c r="G3836" s="104"/>
      <c r="H3836" s="113"/>
      <c r="I3836" s="113"/>
      <c r="J3836" s="31"/>
      <c r="K3836" s="32"/>
      <c r="L3836" s="113"/>
      <c r="M3836" s="113"/>
      <c r="N3836" s="31"/>
      <c r="O3836" s="32"/>
      <c r="P3836" s="113"/>
      <c r="Q3836" s="113"/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1366</v>
      </c>
      <c r="B3837" s="111" t="s">
        <v>1018</v>
      </c>
      <c r="C3837" s="112" t="s">
        <v>1019</v>
      </c>
      <c r="D3837" s="21">
        <f t="shared" si="68"/>
        <v>58470.7</v>
      </c>
      <c r="E3837" s="24">
        <f t="shared" si="69"/>
        <v>0</v>
      </c>
      <c r="F3837" s="104">
        <v>10994.7</v>
      </c>
      <c r="G3837" s="104">
        <v>0</v>
      </c>
      <c r="H3837" s="113">
        <v>11055</v>
      </c>
      <c r="I3837" s="113">
        <v>0</v>
      </c>
      <c r="J3837" s="31">
        <v>14963</v>
      </c>
      <c r="K3837" s="32">
        <v>0</v>
      </c>
      <c r="L3837" s="113">
        <v>15901</v>
      </c>
      <c r="M3837" s="113">
        <v>0</v>
      </c>
      <c r="N3837" s="31">
        <v>5557</v>
      </c>
      <c r="O3837" s="32">
        <v>0</v>
      </c>
      <c r="P3837" s="113"/>
      <c r="Q3837" s="113"/>
      <c r="R3837" s="31"/>
      <c r="S3837" s="32"/>
      <c r="T3837" s="113"/>
      <c r="U3837" s="113"/>
      <c r="V3837" s="31"/>
      <c r="W3837" s="32"/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1366</v>
      </c>
      <c r="B3838" s="111" t="s">
        <v>1020</v>
      </c>
      <c r="C3838" s="112" t="s">
        <v>1021</v>
      </c>
      <c r="D3838" s="21">
        <f t="shared" si="68"/>
        <v>0</v>
      </c>
      <c r="E3838" s="24">
        <f t="shared" si="69"/>
        <v>0</v>
      </c>
      <c r="F3838" s="104"/>
      <c r="G3838" s="104"/>
      <c r="H3838" s="113"/>
      <c r="I3838" s="113"/>
      <c r="J3838" s="31"/>
      <c r="K3838" s="32"/>
      <c r="L3838" s="113"/>
      <c r="M3838" s="113"/>
      <c r="N3838" s="31"/>
      <c r="O3838" s="32"/>
      <c r="P3838" s="113"/>
      <c r="Q3838" s="113"/>
      <c r="R3838" s="31"/>
      <c r="S3838" s="32"/>
      <c r="T3838" s="113"/>
      <c r="U3838" s="113"/>
      <c r="V3838" s="31"/>
      <c r="W3838" s="32"/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1366</v>
      </c>
      <c r="B3839" s="111" t="s">
        <v>1022</v>
      </c>
      <c r="C3839" s="112" t="s">
        <v>1023</v>
      </c>
      <c r="D3839" s="21">
        <f t="shared" si="68"/>
        <v>5130</v>
      </c>
      <c r="E3839" s="24">
        <f t="shared" si="69"/>
        <v>0</v>
      </c>
      <c r="F3839" s="104">
        <v>720</v>
      </c>
      <c r="G3839" s="104">
        <v>0</v>
      </c>
      <c r="H3839" s="105">
        <v>0</v>
      </c>
      <c r="I3839" s="105">
        <v>0</v>
      </c>
      <c r="J3839" s="106">
        <v>0</v>
      </c>
      <c r="K3839" s="107">
        <v>0</v>
      </c>
      <c r="L3839" s="105">
        <v>1170</v>
      </c>
      <c r="M3839" s="105">
        <v>0</v>
      </c>
      <c r="N3839" s="106">
        <v>3240</v>
      </c>
      <c r="O3839" s="107">
        <v>0</v>
      </c>
      <c r="P3839" s="113"/>
      <c r="Q3839" s="113"/>
      <c r="R3839" s="106"/>
      <c r="S3839" s="107"/>
      <c r="T3839" s="105"/>
      <c r="U3839" s="105"/>
      <c r="V3839" s="106"/>
      <c r="W3839" s="107"/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1366</v>
      </c>
      <c r="B3840" s="111" t="s">
        <v>1024</v>
      </c>
      <c r="C3840" s="112" t="s">
        <v>1025</v>
      </c>
      <c r="D3840" s="21">
        <f t="shared" si="68"/>
        <v>0</v>
      </c>
      <c r="E3840" s="24">
        <f t="shared" si="69"/>
        <v>0</v>
      </c>
      <c r="F3840" s="104"/>
      <c r="G3840" s="104"/>
      <c r="H3840" s="113"/>
      <c r="I3840" s="113"/>
      <c r="J3840" s="31"/>
      <c r="K3840" s="32"/>
      <c r="L3840" s="113"/>
      <c r="M3840" s="113"/>
      <c r="N3840" s="31"/>
      <c r="O3840" s="32"/>
      <c r="P3840" s="105"/>
      <c r="Q3840" s="105"/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1366</v>
      </c>
      <c r="B3841" s="111" t="s">
        <v>1026</v>
      </c>
      <c r="C3841" s="112" t="s">
        <v>1027</v>
      </c>
      <c r="D3841" s="21">
        <f t="shared" si="68"/>
        <v>10925</v>
      </c>
      <c r="E3841" s="24">
        <f t="shared" si="69"/>
        <v>0</v>
      </c>
      <c r="F3841" s="104"/>
      <c r="G3841" s="104"/>
      <c r="H3841" s="113"/>
      <c r="I3841" s="113"/>
      <c r="J3841" s="31">
        <v>6325</v>
      </c>
      <c r="K3841" s="32">
        <v>0</v>
      </c>
      <c r="L3841" s="113">
        <v>4600</v>
      </c>
      <c r="M3841" s="113">
        <v>0</v>
      </c>
      <c r="N3841" s="31">
        <v>0</v>
      </c>
      <c r="O3841" s="32">
        <v>0</v>
      </c>
      <c r="P3841" s="113"/>
      <c r="Q3841" s="113"/>
      <c r="R3841" s="31"/>
      <c r="S3841" s="32"/>
      <c r="T3841" s="113"/>
      <c r="U3841" s="113"/>
      <c r="V3841" s="31"/>
      <c r="W3841" s="32"/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1366</v>
      </c>
      <c r="B3842" s="111" t="s">
        <v>1028</v>
      </c>
      <c r="C3842" s="112" t="s">
        <v>1029</v>
      </c>
      <c r="D3842" s="21">
        <f t="shared" si="68"/>
        <v>48549.1</v>
      </c>
      <c r="E3842" s="24">
        <f t="shared" si="69"/>
        <v>0</v>
      </c>
      <c r="F3842" s="104">
        <v>11774.82</v>
      </c>
      <c r="G3842" s="104">
        <v>0</v>
      </c>
      <c r="H3842" s="113">
        <v>8145.16</v>
      </c>
      <c r="I3842" s="113">
        <v>0</v>
      </c>
      <c r="J3842" s="31">
        <v>10936.14</v>
      </c>
      <c r="K3842" s="32">
        <v>0</v>
      </c>
      <c r="L3842" s="113">
        <v>6847.98</v>
      </c>
      <c r="M3842" s="113">
        <v>0</v>
      </c>
      <c r="N3842" s="31">
        <v>10845</v>
      </c>
      <c r="O3842" s="32">
        <v>0</v>
      </c>
      <c r="P3842" s="113"/>
      <c r="Q3842" s="113"/>
      <c r="R3842" s="31"/>
      <c r="S3842" s="32"/>
      <c r="T3842" s="113"/>
      <c r="U3842" s="113"/>
      <c r="V3842" s="31"/>
      <c r="W3842" s="32"/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1366</v>
      </c>
      <c r="B3843" s="111" t="s">
        <v>1030</v>
      </c>
      <c r="C3843" s="112" t="s">
        <v>1031</v>
      </c>
      <c r="D3843" s="21">
        <f t="shared" si="68"/>
        <v>8982</v>
      </c>
      <c r="E3843" s="24">
        <f t="shared" si="69"/>
        <v>0</v>
      </c>
      <c r="F3843" s="104">
        <v>961</v>
      </c>
      <c r="G3843" s="104">
        <v>0</v>
      </c>
      <c r="H3843" s="113">
        <v>0</v>
      </c>
      <c r="I3843" s="113">
        <v>0</v>
      </c>
      <c r="J3843" s="31">
        <v>1161</v>
      </c>
      <c r="K3843" s="32">
        <v>0</v>
      </c>
      <c r="L3843" s="113">
        <v>270</v>
      </c>
      <c r="M3843" s="113">
        <v>0</v>
      </c>
      <c r="N3843" s="31">
        <v>6590</v>
      </c>
      <c r="O3843" s="32">
        <v>0</v>
      </c>
      <c r="P3843" s="113"/>
      <c r="Q3843" s="113"/>
      <c r="R3843" s="31"/>
      <c r="S3843" s="32"/>
      <c r="T3843" s="113"/>
      <c r="U3843" s="113"/>
      <c r="V3843" s="31"/>
      <c r="W3843" s="32"/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1366</v>
      </c>
      <c r="B3844" s="111" t="s">
        <v>1032</v>
      </c>
      <c r="C3844" s="112" t="s">
        <v>1033</v>
      </c>
      <c r="D3844" s="21">
        <f t="shared" si="68"/>
        <v>28071</v>
      </c>
      <c r="E3844" s="24">
        <f t="shared" si="69"/>
        <v>0</v>
      </c>
      <c r="F3844" s="104">
        <v>1862</v>
      </c>
      <c r="G3844" s="104">
        <v>0</v>
      </c>
      <c r="H3844" s="113">
        <v>7008.5</v>
      </c>
      <c r="I3844" s="113">
        <v>0</v>
      </c>
      <c r="J3844" s="31">
        <v>7971.5</v>
      </c>
      <c r="K3844" s="32">
        <v>0</v>
      </c>
      <c r="L3844" s="113">
        <v>3257.5</v>
      </c>
      <c r="M3844" s="113">
        <v>0</v>
      </c>
      <c r="N3844" s="31">
        <v>7971.5</v>
      </c>
      <c r="O3844" s="32">
        <v>0</v>
      </c>
      <c r="P3844" s="113"/>
      <c r="Q3844" s="113"/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1366</v>
      </c>
      <c r="B3845" s="111" t="s">
        <v>1034</v>
      </c>
      <c r="C3845" s="112" t="s">
        <v>1035</v>
      </c>
      <c r="D3845" s="21">
        <f t="shared" si="68"/>
        <v>813760</v>
      </c>
      <c r="E3845" s="24">
        <f t="shared" si="69"/>
        <v>0</v>
      </c>
      <c r="F3845" s="104">
        <v>415980</v>
      </c>
      <c r="G3845" s="104">
        <v>0</v>
      </c>
      <c r="H3845" s="113">
        <v>0</v>
      </c>
      <c r="I3845" s="113">
        <v>0</v>
      </c>
      <c r="J3845" s="31">
        <v>0</v>
      </c>
      <c r="K3845" s="32">
        <v>0</v>
      </c>
      <c r="L3845" s="113">
        <v>397780</v>
      </c>
      <c r="M3845" s="113">
        <v>0</v>
      </c>
      <c r="N3845" s="31">
        <v>0</v>
      </c>
      <c r="O3845" s="32">
        <v>0</v>
      </c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1366</v>
      </c>
      <c r="B3846" s="111" t="s">
        <v>1036</v>
      </c>
      <c r="C3846" s="112" t="s">
        <v>1037</v>
      </c>
      <c r="D3846" s="21">
        <f t="shared" si="68"/>
        <v>186354</v>
      </c>
      <c r="E3846" s="24">
        <f t="shared" si="69"/>
        <v>0</v>
      </c>
      <c r="F3846" s="104"/>
      <c r="G3846" s="104"/>
      <c r="H3846" s="113"/>
      <c r="I3846" s="113"/>
      <c r="J3846" s="31"/>
      <c r="K3846" s="32"/>
      <c r="L3846" s="113"/>
      <c r="M3846" s="113"/>
      <c r="N3846" s="31">
        <v>186354</v>
      </c>
      <c r="O3846" s="32">
        <v>0</v>
      </c>
      <c r="P3846" s="113"/>
      <c r="Q3846" s="113"/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1366</v>
      </c>
      <c r="B3847" s="111" t="s">
        <v>1038</v>
      </c>
      <c r="C3847" s="112" t="s">
        <v>1039</v>
      </c>
      <c r="D3847" s="21">
        <f t="shared" si="68"/>
        <v>0</v>
      </c>
      <c r="E3847" s="24">
        <f t="shared" si="69"/>
        <v>0</v>
      </c>
      <c r="F3847" s="104"/>
      <c r="G3847" s="104"/>
      <c r="H3847" s="105"/>
      <c r="I3847" s="105"/>
      <c r="J3847" s="106"/>
      <c r="K3847" s="107"/>
      <c r="L3847" s="105"/>
      <c r="M3847" s="105"/>
      <c r="N3847" s="106"/>
      <c r="O3847" s="107"/>
      <c r="P3847" s="113"/>
      <c r="Q3847" s="113"/>
      <c r="R3847" s="106"/>
      <c r="S3847" s="107"/>
      <c r="T3847" s="105"/>
      <c r="U3847" s="105"/>
      <c r="V3847" s="106"/>
      <c r="W3847" s="107"/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1366</v>
      </c>
      <c r="B3848" s="111" t="s">
        <v>1040</v>
      </c>
      <c r="C3848" s="112" t="s">
        <v>1041</v>
      </c>
      <c r="D3848" s="21">
        <f t="shared" si="68"/>
        <v>1830</v>
      </c>
      <c r="E3848" s="24">
        <f t="shared" si="69"/>
        <v>0</v>
      </c>
      <c r="F3848" s="104"/>
      <c r="G3848" s="104"/>
      <c r="H3848" s="113"/>
      <c r="I3848" s="113"/>
      <c r="J3848" s="31"/>
      <c r="K3848" s="32"/>
      <c r="L3848" s="113"/>
      <c r="M3848" s="113"/>
      <c r="N3848" s="31">
        <v>1830</v>
      </c>
      <c r="O3848" s="32">
        <v>0</v>
      </c>
      <c r="P3848" s="105"/>
      <c r="Q3848" s="105"/>
      <c r="R3848" s="31"/>
      <c r="S3848" s="32"/>
      <c r="T3848" s="113"/>
      <c r="U3848" s="113"/>
      <c r="V3848" s="31"/>
      <c r="W3848" s="32"/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1366</v>
      </c>
      <c r="B3849" s="111" t="s">
        <v>1042</v>
      </c>
      <c r="C3849" s="112" t="s">
        <v>1043</v>
      </c>
      <c r="D3849" s="21">
        <f t="shared" si="68"/>
        <v>0</v>
      </c>
      <c r="E3849" s="24">
        <f t="shared" si="69"/>
        <v>0</v>
      </c>
      <c r="F3849" s="104"/>
      <c r="G3849" s="104"/>
      <c r="H3849" s="113"/>
      <c r="I3849" s="113"/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1366</v>
      </c>
      <c r="B3850" s="111" t="s">
        <v>1044</v>
      </c>
      <c r="C3850" s="112" t="s">
        <v>1045</v>
      </c>
      <c r="D3850" s="21">
        <f t="shared" si="68"/>
        <v>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1366</v>
      </c>
      <c r="B3851" s="111" t="s">
        <v>1046</v>
      </c>
      <c r="C3851" s="112" t="s">
        <v>1047</v>
      </c>
      <c r="D3851" s="21">
        <f t="shared" si="68"/>
        <v>0</v>
      </c>
      <c r="E3851" s="24">
        <f t="shared" si="69"/>
        <v>0</v>
      </c>
      <c r="F3851" s="104"/>
      <c r="G3851" s="104"/>
      <c r="H3851" s="113"/>
      <c r="I3851" s="113"/>
      <c r="J3851" s="31"/>
      <c r="K3851" s="32"/>
      <c r="L3851" s="113"/>
      <c r="M3851" s="113"/>
      <c r="N3851" s="31"/>
      <c r="O3851" s="32"/>
      <c r="P3851" s="113"/>
      <c r="Q3851" s="113"/>
      <c r="R3851" s="31"/>
      <c r="S3851" s="32"/>
      <c r="T3851" s="113"/>
      <c r="U3851" s="113"/>
      <c r="V3851" s="31"/>
      <c r="W3851" s="32"/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1366</v>
      </c>
      <c r="B3852" s="111" t="s">
        <v>1048</v>
      </c>
      <c r="C3852" s="112" t="s">
        <v>1049</v>
      </c>
      <c r="D3852" s="21">
        <f t="shared" si="68"/>
        <v>0</v>
      </c>
      <c r="E3852" s="24">
        <f t="shared" si="69"/>
        <v>0</v>
      </c>
      <c r="F3852" s="104"/>
      <c r="G3852" s="104"/>
      <c r="H3852" s="113"/>
      <c r="I3852" s="113"/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1366</v>
      </c>
      <c r="B3853" s="111" t="s">
        <v>1050</v>
      </c>
      <c r="C3853" s="112" t="s">
        <v>1051</v>
      </c>
      <c r="D3853" s="21">
        <f t="shared" si="68"/>
        <v>0</v>
      </c>
      <c r="E3853" s="24">
        <f t="shared" si="69"/>
        <v>0</v>
      </c>
      <c r="F3853" s="104"/>
      <c r="G3853" s="104"/>
      <c r="H3853" s="113"/>
      <c r="I3853" s="113"/>
      <c r="J3853" s="31"/>
      <c r="K3853" s="32"/>
      <c r="L3853" s="113"/>
      <c r="M3853" s="113"/>
      <c r="N3853" s="31"/>
      <c r="O3853" s="32"/>
      <c r="P3853" s="113"/>
      <c r="Q3853" s="113"/>
      <c r="R3853" s="31"/>
      <c r="S3853" s="32"/>
      <c r="T3853" s="113"/>
      <c r="U3853" s="113"/>
      <c r="V3853" s="31"/>
      <c r="W3853" s="32"/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1366</v>
      </c>
      <c r="B3854" s="111" t="s">
        <v>1052</v>
      </c>
      <c r="C3854" s="112" t="s">
        <v>1053</v>
      </c>
      <c r="D3854" s="21">
        <f t="shared" si="68"/>
        <v>0</v>
      </c>
      <c r="E3854" s="24">
        <f t="shared" si="69"/>
        <v>0</v>
      </c>
      <c r="F3854" s="104"/>
      <c r="G3854" s="104"/>
      <c r="H3854" s="113"/>
      <c r="I3854" s="113"/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1366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1366</v>
      </c>
      <c r="B3856" s="111" t="s">
        <v>1056</v>
      </c>
      <c r="C3856" s="112" t="s">
        <v>1057</v>
      </c>
      <c r="D3856" s="21">
        <f t="shared" si="68"/>
        <v>0</v>
      </c>
      <c r="E3856" s="24">
        <f t="shared" si="69"/>
        <v>0</v>
      </c>
      <c r="F3856" s="104"/>
      <c r="G3856" s="104"/>
      <c r="H3856" s="113"/>
      <c r="I3856" s="113"/>
      <c r="J3856" s="31"/>
      <c r="K3856" s="32"/>
      <c r="L3856" s="113"/>
      <c r="M3856" s="113"/>
      <c r="N3856" s="31"/>
      <c r="O3856" s="32"/>
      <c r="P3856" s="113"/>
      <c r="Q3856" s="113"/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1366</v>
      </c>
      <c r="B3857" s="111" t="s">
        <v>1058</v>
      </c>
      <c r="C3857" s="112" t="s">
        <v>1059</v>
      </c>
      <c r="D3857" s="21">
        <f t="shared" si="68"/>
        <v>19283</v>
      </c>
      <c r="E3857" s="24">
        <f t="shared" si="69"/>
        <v>0</v>
      </c>
      <c r="F3857" s="104"/>
      <c r="G3857" s="104"/>
      <c r="H3857" s="105">
        <v>17783</v>
      </c>
      <c r="I3857" s="105">
        <v>0</v>
      </c>
      <c r="J3857" s="106">
        <v>0</v>
      </c>
      <c r="K3857" s="107">
        <v>0</v>
      </c>
      <c r="L3857" s="105">
        <v>0</v>
      </c>
      <c r="M3857" s="105">
        <v>0</v>
      </c>
      <c r="N3857" s="106">
        <v>1500</v>
      </c>
      <c r="O3857" s="107">
        <v>0</v>
      </c>
      <c r="P3857" s="113"/>
      <c r="Q3857" s="113"/>
      <c r="R3857" s="106"/>
      <c r="S3857" s="107"/>
      <c r="T3857" s="105"/>
      <c r="U3857" s="105"/>
      <c r="V3857" s="106"/>
      <c r="W3857" s="107"/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1366</v>
      </c>
      <c r="B3858" s="111" t="s">
        <v>1060</v>
      </c>
      <c r="C3858" s="112" t="s">
        <v>1061</v>
      </c>
      <c r="D3858" s="21">
        <f t="shared" si="68"/>
        <v>0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1366</v>
      </c>
      <c r="B3859" s="111" t="s">
        <v>1062</v>
      </c>
      <c r="C3859" s="112" t="s">
        <v>1063</v>
      </c>
      <c r="D3859" s="21">
        <f t="shared" si="68"/>
        <v>46078.600000000006</v>
      </c>
      <c r="E3859" s="24">
        <f t="shared" si="69"/>
        <v>0</v>
      </c>
      <c r="F3859" s="104">
        <v>6720</v>
      </c>
      <c r="G3859" s="104">
        <v>0</v>
      </c>
      <c r="H3859" s="113">
        <v>13041.2</v>
      </c>
      <c r="I3859" s="113">
        <v>0</v>
      </c>
      <c r="J3859" s="31">
        <v>8487.2000000000007</v>
      </c>
      <c r="K3859" s="32">
        <v>0</v>
      </c>
      <c r="L3859" s="113">
        <v>9430</v>
      </c>
      <c r="M3859" s="113">
        <v>0</v>
      </c>
      <c r="N3859" s="31">
        <v>8400.2000000000007</v>
      </c>
      <c r="O3859" s="32">
        <v>0</v>
      </c>
      <c r="P3859" s="113"/>
      <c r="Q3859" s="113"/>
      <c r="R3859" s="31"/>
      <c r="S3859" s="32"/>
      <c r="T3859" s="113"/>
      <c r="U3859" s="113"/>
      <c r="V3859" s="31"/>
      <c r="W3859" s="32"/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1366</v>
      </c>
      <c r="B3860" s="111" t="s">
        <v>1064</v>
      </c>
      <c r="C3860" s="112" t="s">
        <v>1065</v>
      </c>
      <c r="D3860" s="21">
        <f t="shared" si="68"/>
        <v>0</v>
      </c>
      <c r="E3860" s="24">
        <f t="shared" si="69"/>
        <v>0</v>
      </c>
      <c r="F3860" s="104"/>
      <c r="G3860" s="104"/>
      <c r="H3860" s="113"/>
      <c r="I3860" s="113"/>
      <c r="J3860" s="31"/>
      <c r="K3860" s="32"/>
      <c r="L3860" s="113"/>
      <c r="M3860" s="113"/>
      <c r="N3860" s="31"/>
      <c r="O3860" s="32"/>
      <c r="P3860" s="113"/>
      <c r="Q3860" s="113"/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1366</v>
      </c>
      <c r="B3861" s="111" t="s">
        <v>1066</v>
      </c>
      <c r="C3861" s="112" t="s">
        <v>1067</v>
      </c>
      <c r="D3861" s="21">
        <f t="shared" si="68"/>
        <v>0</v>
      </c>
      <c r="E3861" s="24">
        <f t="shared" si="69"/>
        <v>0</v>
      </c>
      <c r="F3861" s="104"/>
      <c r="G3861" s="104"/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1366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1366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1366</v>
      </c>
      <c r="B3864" s="111" t="s">
        <v>1072</v>
      </c>
      <c r="C3864" s="112" t="s">
        <v>1073</v>
      </c>
      <c r="D3864" s="21">
        <f t="shared" si="68"/>
        <v>0</v>
      </c>
      <c r="E3864" s="24">
        <f t="shared" si="69"/>
        <v>0</v>
      </c>
      <c r="F3864" s="104"/>
      <c r="G3864" s="104"/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1366</v>
      </c>
      <c r="B3865" s="111" t="s">
        <v>1074</v>
      </c>
      <c r="C3865" s="112" t="s">
        <v>1075</v>
      </c>
      <c r="D3865" s="21">
        <f t="shared" si="68"/>
        <v>2353</v>
      </c>
      <c r="E3865" s="24">
        <f t="shared" si="69"/>
        <v>0</v>
      </c>
      <c r="F3865" s="104">
        <v>1547</v>
      </c>
      <c r="G3865" s="104">
        <v>0</v>
      </c>
      <c r="H3865" s="105">
        <v>0</v>
      </c>
      <c r="I3865" s="105">
        <v>0</v>
      </c>
      <c r="J3865" s="106">
        <v>806</v>
      </c>
      <c r="K3865" s="107">
        <v>0</v>
      </c>
      <c r="L3865" s="105">
        <v>0</v>
      </c>
      <c r="M3865" s="105">
        <v>0</v>
      </c>
      <c r="N3865" s="106">
        <v>0</v>
      </c>
      <c r="O3865" s="107">
        <v>0</v>
      </c>
      <c r="P3865" s="105"/>
      <c r="Q3865" s="105"/>
      <c r="R3865" s="106"/>
      <c r="S3865" s="107"/>
      <c r="T3865" s="105"/>
      <c r="U3865" s="105"/>
      <c r="V3865" s="106"/>
      <c r="W3865" s="107"/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1366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1366</v>
      </c>
      <c r="B3867" s="111" t="s">
        <v>1078</v>
      </c>
      <c r="C3867" s="112" t="s">
        <v>1079</v>
      </c>
      <c r="D3867" s="21">
        <f t="shared" si="68"/>
        <v>691059.4</v>
      </c>
      <c r="E3867" s="24">
        <f t="shared" si="69"/>
        <v>0</v>
      </c>
      <c r="F3867" s="104">
        <v>104375</v>
      </c>
      <c r="G3867" s="104">
        <v>0</v>
      </c>
      <c r="H3867" s="105">
        <v>11720</v>
      </c>
      <c r="I3867" s="105">
        <v>0</v>
      </c>
      <c r="J3867" s="106">
        <v>12020</v>
      </c>
      <c r="K3867" s="107">
        <v>0</v>
      </c>
      <c r="L3867" s="105">
        <v>551524.4</v>
      </c>
      <c r="M3867" s="105">
        <v>0</v>
      </c>
      <c r="N3867" s="106">
        <v>11420</v>
      </c>
      <c r="O3867" s="107">
        <v>0</v>
      </c>
      <c r="P3867" s="105"/>
      <c r="Q3867" s="105"/>
      <c r="R3867" s="106"/>
      <c r="S3867" s="107"/>
      <c r="T3867" s="105"/>
      <c r="U3867" s="105"/>
      <c r="V3867" s="106"/>
      <c r="W3867" s="107"/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1366</v>
      </c>
      <c r="B3868" s="111" t="s">
        <v>1080</v>
      </c>
      <c r="C3868" s="112" t="s">
        <v>1081</v>
      </c>
      <c r="D3868" s="21">
        <f t="shared" si="68"/>
        <v>3500</v>
      </c>
      <c r="E3868" s="24">
        <f t="shared" si="69"/>
        <v>0</v>
      </c>
      <c r="F3868" s="104">
        <v>3500</v>
      </c>
      <c r="G3868" s="104">
        <v>0</v>
      </c>
      <c r="H3868" s="113">
        <v>0</v>
      </c>
      <c r="I3868" s="113">
        <v>0</v>
      </c>
      <c r="J3868" s="31">
        <v>0</v>
      </c>
      <c r="K3868" s="32">
        <v>0</v>
      </c>
      <c r="L3868" s="113">
        <v>0</v>
      </c>
      <c r="M3868" s="113">
        <v>0</v>
      </c>
      <c r="N3868" s="31">
        <v>0</v>
      </c>
      <c r="O3868" s="32">
        <v>0</v>
      </c>
      <c r="P3868" s="105"/>
      <c r="Q3868" s="105"/>
      <c r="R3868" s="31"/>
      <c r="S3868" s="32"/>
      <c r="T3868" s="113"/>
      <c r="U3868" s="113"/>
      <c r="V3868" s="31"/>
      <c r="W3868" s="32"/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1366</v>
      </c>
      <c r="B3869" s="111" t="s">
        <v>1082</v>
      </c>
      <c r="C3869" s="112" t="s">
        <v>1083</v>
      </c>
      <c r="D3869" s="21">
        <f t="shared" si="68"/>
        <v>0</v>
      </c>
      <c r="E3869" s="24">
        <f t="shared" si="69"/>
        <v>0</v>
      </c>
      <c r="F3869" s="104"/>
      <c r="G3869" s="104"/>
      <c r="H3869" s="113"/>
      <c r="I3869" s="113"/>
      <c r="J3869" s="31"/>
      <c r="K3869" s="32"/>
      <c r="L3869" s="113"/>
      <c r="M3869" s="113"/>
      <c r="N3869" s="31"/>
      <c r="O3869" s="32"/>
      <c r="P3869" s="113"/>
      <c r="Q3869" s="113"/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1366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1366</v>
      </c>
      <c r="B3871" s="111" t="s">
        <v>1086</v>
      </c>
      <c r="C3871" s="112" t="s">
        <v>1087</v>
      </c>
      <c r="D3871" s="21">
        <f t="shared" si="68"/>
        <v>0</v>
      </c>
      <c r="E3871" s="24">
        <f t="shared" si="69"/>
        <v>0</v>
      </c>
      <c r="F3871" s="104"/>
      <c r="G3871" s="104"/>
      <c r="H3871" s="105"/>
      <c r="I3871" s="105"/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1366</v>
      </c>
      <c r="B3872" s="111" t="s">
        <v>1088</v>
      </c>
      <c r="C3872" s="112" t="s">
        <v>1089</v>
      </c>
      <c r="D3872" s="21">
        <f t="shared" si="68"/>
        <v>273559.78000000003</v>
      </c>
      <c r="E3872" s="24">
        <f t="shared" si="69"/>
        <v>13483</v>
      </c>
      <c r="F3872" s="104">
        <v>61078.37</v>
      </c>
      <c r="G3872" s="104">
        <v>2788</v>
      </c>
      <c r="H3872" s="105">
        <v>56713.14</v>
      </c>
      <c r="I3872" s="105">
        <v>3364</v>
      </c>
      <c r="J3872" s="106">
        <v>51761.41</v>
      </c>
      <c r="K3872" s="107">
        <v>3476</v>
      </c>
      <c r="L3872" s="105">
        <v>49854.22</v>
      </c>
      <c r="M3872" s="105">
        <v>2927</v>
      </c>
      <c r="N3872" s="106">
        <v>54152.639999999999</v>
      </c>
      <c r="O3872" s="107">
        <v>928</v>
      </c>
      <c r="P3872" s="105"/>
      <c r="Q3872" s="105"/>
      <c r="R3872" s="106"/>
      <c r="S3872" s="107"/>
      <c r="T3872" s="105"/>
      <c r="U3872" s="105"/>
      <c r="V3872" s="106"/>
      <c r="W3872" s="107"/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1366</v>
      </c>
      <c r="B3873" s="111" t="s">
        <v>1090</v>
      </c>
      <c r="C3873" s="112" t="s">
        <v>1091</v>
      </c>
      <c r="D3873" s="21">
        <f t="shared" si="68"/>
        <v>2675</v>
      </c>
      <c r="E3873" s="24">
        <f t="shared" si="69"/>
        <v>0</v>
      </c>
      <c r="F3873" s="104">
        <v>535</v>
      </c>
      <c r="G3873" s="104">
        <v>0</v>
      </c>
      <c r="H3873" s="105">
        <v>535</v>
      </c>
      <c r="I3873" s="105">
        <v>0</v>
      </c>
      <c r="J3873" s="106">
        <v>535</v>
      </c>
      <c r="K3873" s="107">
        <v>0</v>
      </c>
      <c r="L3873" s="105">
        <v>535</v>
      </c>
      <c r="M3873" s="105">
        <v>0</v>
      </c>
      <c r="N3873" s="106">
        <v>535</v>
      </c>
      <c r="O3873" s="107">
        <v>0</v>
      </c>
      <c r="P3873" s="105"/>
      <c r="Q3873" s="105"/>
      <c r="R3873" s="106"/>
      <c r="S3873" s="107"/>
      <c r="T3873" s="105"/>
      <c r="U3873" s="105"/>
      <c r="V3873" s="106"/>
      <c r="W3873" s="107"/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1366</v>
      </c>
      <c r="B3874" s="111" t="s">
        <v>1092</v>
      </c>
      <c r="C3874" s="112" t="s">
        <v>1093</v>
      </c>
      <c r="D3874" s="21">
        <f t="shared" si="68"/>
        <v>6077.02</v>
      </c>
      <c r="E3874" s="24">
        <f t="shared" si="69"/>
        <v>144.36000000000001</v>
      </c>
      <c r="F3874" s="104">
        <v>1123.6199999999999</v>
      </c>
      <c r="G3874" s="104">
        <v>0</v>
      </c>
      <c r="H3874" s="113">
        <v>1302.52</v>
      </c>
      <c r="I3874" s="113">
        <v>0</v>
      </c>
      <c r="J3874" s="31">
        <v>1143.3</v>
      </c>
      <c r="K3874" s="32">
        <v>70.53</v>
      </c>
      <c r="L3874" s="113">
        <v>1426.31</v>
      </c>
      <c r="M3874" s="113">
        <v>0</v>
      </c>
      <c r="N3874" s="31">
        <v>1081.27</v>
      </c>
      <c r="O3874" s="32">
        <v>73.83</v>
      </c>
      <c r="P3874" s="105"/>
      <c r="Q3874" s="105"/>
      <c r="R3874" s="31"/>
      <c r="S3874" s="32"/>
      <c r="T3874" s="113"/>
      <c r="U3874" s="113"/>
      <c r="V3874" s="31"/>
      <c r="W3874" s="32"/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1366</v>
      </c>
      <c r="B3875" s="111" t="s">
        <v>1094</v>
      </c>
      <c r="C3875" s="112" t="s">
        <v>1095</v>
      </c>
      <c r="D3875" s="21">
        <f t="shared" si="68"/>
        <v>20276.5</v>
      </c>
      <c r="E3875" s="24">
        <f t="shared" si="69"/>
        <v>0</v>
      </c>
      <c r="F3875" s="104">
        <v>4055.3</v>
      </c>
      <c r="G3875" s="104">
        <v>0</v>
      </c>
      <c r="H3875" s="113">
        <v>4055.3</v>
      </c>
      <c r="I3875" s="113">
        <v>0</v>
      </c>
      <c r="J3875" s="31">
        <v>4055.3</v>
      </c>
      <c r="K3875" s="32">
        <v>0</v>
      </c>
      <c r="L3875" s="113">
        <v>4055.3</v>
      </c>
      <c r="M3875" s="113">
        <v>0</v>
      </c>
      <c r="N3875" s="31">
        <v>4055.3</v>
      </c>
      <c r="O3875" s="32">
        <v>0</v>
      </c>
      <c r="P3875" s="113"/>
      <c r="Q3875" s="113"/>
      <c r="R3875" s="31"/>
      <c r="S3875" s="32"/>
      <c r="T3875" s="113"/>
      <c r="U3875" s="113"/>
      <c r="V3875" s="31"/>
      <c r="W3875" s="32"/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1366</v>
      </c>
      <c r="B3876" s="111" t="s">
        <v>1096</v>
      </c>
      <c r="C3876" s="112" t="s">
        <v>1097</v>
      </c>
      <c r="D3876" s="21">
        <f t="shared" si="68"/>
        <v>4334</v>
      </c>
      <c r="E3876" s="24">
        <f t="shared" si="69"/>
        <v>153</v>
      </c>
      <c r="F3876" s="104">
        <v>1204</v>
      </c>
      <c r="G3876" s="104">
        <v>0</v>
      </c>
      <c r="H3876" s="113">
        <v>373</v>
      </c>
      <c r="I3876" s="113">
        <v>0</v>
      </c>
      <c r="J3876" s="31">
        <v>1091</v>
      </c>
      <c r="K3876" s="32">
        <v>153</v>
      </c>
      <c r="L3876" s="113">
        <v>715</v>
      </c>
      <c r="M3876" s="113">
        <v>0</v>
      </c>
      <c r="N3876" s="31">
        <v>951</v>
      </c>
      <c r="O3876" s="32">
        <v>0</v>
      </c>
      <c r="P3876" s="113"/>
      <c r="Q3876" s="113"/>
      <c r="R3876" s="31"/>
      <c r="S3876" s="32"/>
      <c r="T3876" s="113"/>
      <c r="U3876" s="113"/>
      <c r="V3876" s="31"/>
      <c r="W3876" s="32"/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1366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104"/>
      <c r="G3877" s="104"/>
      <c r="H3877" s="113"/>
      <c r="I3877" s="113"/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1366</v>
      </c>
      <c r="B3878" s="111" t="s">
        <v>1100</v>
      </c>
      <c r="C3878" s="112" t="s">
        <v>1101</v>
      </c>
      <c r="D3878" s="21">
        <f t="shared" si="70"/>
        <v>0</v>
      </c>
      <c r="E3878" s="24">
        <f t="shared" si="71"/>
        <v>0</v>
      </c>
      <c r="F3878" s="104"/>
      <c r="G3878" s="104"/>
      <c r="H3878" s="113"/>
      <c r="I3878" s="113"/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1366</v>
      </c>
      <c r="B3879" s="111" t="s">
        <v>1102</v>
      </c>
      <c r="C3879" s="112" t="s">
        <v>1103</v>
      </c>
      <c r="D3879" s="21">
        <f t="shared" si="70"/>
        <v>284821.17000000004</v>
      </c>
      <c r="E3879" s="24">
        <f t="shared" si="71"/>
        <v>0</v>
      </c>
      <c r="F3879" s="104">
        <v>62142.69</v>
      </c>
      <c r="G3879" s="104">
        <v>0</v>
      </c>
      <c r="H3879" s="113">
        <v>43500.02</v>
      </c>
      <c r="I3879" s="113">
        <v>0</v>
      </c>
      <c r="J3879" s="31">
        <v>57337.79</v>
      </c>
      <c r="K3879" s="32">
        <v>0</v>
      </c>
      <c r="L3879" s="113">
        <v>78636.58</v>
      </c>
      <c r="M3879" s="113">
        <v>0</v>
      </c>
      <c r="N3879" s="31">
        <v>43204.09</v>
      </c>
      <c r="O3879" s="32">
        <v>0</v>
      </c>
      <c r="P3879" s="113"/>
      <c r="Q3879" s="113"/>
      <c r="R3879" s="31"/>
      <c r="S3879" s="32"/>
      <c r="T3879" s="113"/>
      <c r="U3879" s="113"/>
      <c r="V3879" s="31"/>
      <c r="W3879" s="32"/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1366</v>
      </c>
      <c r="B3880" s="111" t="s">
        <v>1104</v>
      </c>
      <c r="C3880" s="112" t="s">
        <v>1105</v>
      </c>
      <c r="D3880" s="21">
        <f t="shared" si="70"/>
        <v>14760</v>
      </c>
      <c r="E3880" s="24">
        <f t="shared" si="71"/>
        <v>0</v>
      </c>
      <c r="F3880" s="104"/>
      <c r="G3880" s="104"/>
      <c r="H3880" s="113">
        <v>12080</v>
      </c>
      <c r="I3880" s="113">
        <v>0</v>
      </c>
      <c r="J3880" s="31">
        <v>2680</v>
      </c>
      <c r="K3880" s="32">
        <v>0</v>
      </c>
      <c r="L3880" s="113">
        <v>0</v>
      </c>
      <c r="M3880" s="113">
        <v>0</v>
      </c>
      <c r="N3880" s="31">
        <v>0</v>
      </c>
      <c r="O3880" s="32">
        <v>0</v>
      </c>
      <c r="P3880" s="113"/>
      <c r="Q3880" s="113"/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1366</v>
      </c>
      <c r="B3881" s="111" t="s">
        <v>1106</v>
      </c>
      <c r="C3881" s="112" t="s">
        <v>1107</v>
      </c>
      <c r="D3881" s="21">
        <f t="shared" si="70"/>
        <v>88852.18</v>
      </c>
      <c r="E3881" s="24">
        <f t="shared" si="71"/>
        <v>0</v>
      </c>
      <c r="F3881" s="104">
        <v>13724.31</v>
      </c>
      <c r="G3881" s="104">
        <v>0</v>
      </c>
      <c r="H3881" s="113">
        <v>30490.52</v>
      </c>
      <c r="I3881" s="113">
        <v>0</v>
      </c>
      <c r="J3881" s="31">
        <v>25183.42</v>
      </c>
      <c r="K3881" s="32">
        <v>0</v>
      </c>
      <c r="L3881" s="113">
        <v>525.42999999999995</v>
      </c>
      <c r="M3881" s="113">
        <v>0</v>
      </c>
      <c r="N3881" s="31">
        <v>18928.5</v>
      </c>
      <c r="O3881" s="32">
        <v>0</v>
      </c>
      <c r="P3881" s="113"/>
      <c r="Q3881" s="113"/>
      <c r="R3881" s="31"/>
      <c r="S3881" s="32"/>
      <c r="T3881" s="113"/>
      <c r="U3881" s="113"/>
      <c r="V3881" s="31"/>
      <c r="W3881" s="32"/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1366</v>
      </c>
      <c r="B3882" s="111" t="s">
        <v>1108</v>
      </c>
      <c r="C3882" s="112" t="s">
        <v>1109</v>
      </c>
      <c r="D3882" s="21">
        <f t="shared" si="70"/>
        <v>7555.5</v>
      </c>
      <c r="E3882" s="24">
        <f t="shared" si="71"/>
        <v>0</v>
      </c>
      <c r="F3882" s="104">
        <v>4048</v>
      </c>
      <c r="G3882" s="104">
        <v>0</v>
      </c>
      <c r="H3882" s="113">
        <v>450</v>
      </c>
      <c r="I3882" s="113">
        <v>0</v>
      </c>
      <c r="J3882" s="31">
        <v>1662</v>
      </c>
      <c r="K3882" s="32">
        <v>0</v>
      </c>
      <c r="L3882" s="113">
        <v>1145.5</v>
      </c>
      <c r="M3882" s="113">
        <v>0</v>
      </c>
      <c r="N3882" s="31">
        <v>250</v>
      </c>
      <c r="O3882" s="32">
        <v>0</v>
      </c>
      <c r="P3882" s="113"/>
      <c r="Q3882" s="113"/>
      <c r="R3882" s="31"/>
      <c r="S3882" s="32"/>
      <c r="T3882" s="113"/>
      <c r="U3882" s="113"/>
      <c r="V3882" s="31"/>
      <c r="W3882" s="32"/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1366</v>
      </c>
      <c r="B3883" s="111" t="s">
        <v>1110</v>
      </c>
      <c r="C3883" s="112" t="s">
        <v>1111</v>
      </c>
      <c r="D3883" s="21">
        <f t="shared" si="70"/>
        <v>0</v>
      </c>
      <c r="E3883" s="24">
        <f t="shared" si="71"/>
        <v>0</v>
      </c>
      <c r="F3883" s="104"/>
      <c r="G3883" s="104"/>
      <c r="H3883" s="113"/>
      <c r="I3883" s="113"/>
      <c r="J3883" s="31"/>
      <c r="K3883" s="32"/>
      <c r="L3883" s="113"/>
      <c r="M3883" s="113"/>
      <c r="N3883" s="31"/>
      <c r="O3883" s="32"/>
      <c r="P3883" s="113"/>
      <c r="Q3883" s="113"/>
      <c r="R3883" s="31"/>
      <c r="S3883" s="32"/>
      <c r="T3883" s="113"/>
      <c r="U3883" s="113"/>
      <c r="V3883" s="31"/>
      <c r="W3883" s="32"/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1366</v>
      </c>
      <c r="B3884" s="111" t="s">
        <v>1112</v>
      </c>
      <c r="C3884" s="112" t="s">
        <v>1113</v>
      </c>
      <c r="D3884" s="21">
        <f t="shared" si="70"/>
        <v>0</v>
      </c>
      <c r="E3884" s="24">
        <f t="shared" si="71"/>
        <v>0</v>
      </c>
      <c r="F3884" s="104"/>
      <c r="G3884" s="104"/>
      <c r="H3884" s="113"/>
      <c r="I3884" s="113"/>
      <c r="J3884" s="31"/>
      <c r="K3884" s="32"/>
      <c r="L3884" s="113"/>
      <c r="M3884" s="113"/>
      <c r="N3884" s="31"/>
      <c r="O3884" s="32"/>
      <c r="P3884" s="113"/>
      <c r="Q3884" s="113"/>
      <c r="R3884" s="31"/>
      <c r="S3884" s="32"/>
      <c r="T3884" s="113"/>
      <c r="U3884" s="113"/>
      <c r="V3884" s="31"/>
      <c r="W3884" s="32"/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1366</v>
      </c>
      <c r="B3885" s="111" t="s">
        <v>1114</v>
      </c>
      <c r="C3885" s="112" t="s">
        <v>1115</v>
      </c>
      <c r="D3885" s="21">
        <f t="shared" si="70"/>
        <v>0</v>
      </c>
      <c r="E3885" s="24">
        <f t="shared" si="71"/>
        <v>0</v>
      </c>
      <c r="F3885" s="104"/>
      <c r="G3885" s="104"/>
      <c r="H3885" s="113"/>
      <c r="I3885" s="113"/>
      <c r="J3885" s="31"/>
      <c r="K3885" s="32"/>
      <c r="L3885" s="113"/>
      <c r="M3885" s="113"/>
      <c r="N3885" s="31"/>
      <c r="O3885" s="32"/>
      <c r="P3885" s="113"/>
      <c r="Q3885" s="113"/>
      <c r="R3885" s="31"/>
      <c r="S3885" s="32"/>
      <c r="T3885" s="113"/>
      <c r="U3885" s="113"/>
      <c r="V3885" s="31"/>
      <c r="W3885" s="32"/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1366</v>
      </c>
      <c r="B3886" s="111" t="s">
        <v>1116</v>
      </c>
      <c r="C3886" s="112" t="s">
        <v>1117</v>
      </c>
      <c r="D3886" s="21">
        <f t="shared" si="70"/>
        <v>0</v>
      </c>
      <c r="E3886" s="24">
        <f t="shared" si="71"/>
        <v>0</v>
      </c>
      <c r="F3886" s="104"/>
      <c r="G3886" s="104"/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1366</v>
      </c>
      <c r="B3887" s="111" t="s">
        <v>1118</v>
      </c>
      <c r="C3887" s="112" t="s">
        <v>1119</v>
      </c>
      <c r="D3887" s="21">
        <f t="shared" si="70"/>
        <v>22944</v>
      </c>
      <c r="E3887" s="24">
        <f t="shared" si="71"/>
        <v>0</v>
      </c>
      <c r="F3887" s="104"/>
      <c r="G3887" s="104"/>
      <c r="H3887" s="113"/>
      <c r="I3887" s="113"/>
      <c r="J3887" s="31"/>
      <c r="K3887" s="32"/>
      <c r="L3887" s="113">
        <v>3650</v>
      </c>
      <c r="M3887" s="113">
        <v>0</v>
      </c>
      <c r="N3887" s="31">
        <v>19294</v>
      </c>
      <c r="O3887" s="32">
        <v>0</v>
      </c>
      <c r="P3887" s="113"/>
      <c r="Q3887" s="113"/>
      <c r="R3887" s="31"/>
      <c r="S3887" s="32"/>
      <c r="T3887" s="113"/>
      <c r="U3887" s="113"/>
      <c r="V3887" s="31"/>
      <c r="W3887" s="32"/>
      <c r="X3887" s="113"/>
      <c r="Y3887" s="113"/>
      <c r="Z3887" s="31"/>
      <c r="AA3887" s="32"/>
      <c r="AB3887" s="113"/>
      <c r="AC3887" s="113"/>
      <c r="AD3887" s="33" t="s">
        <v>1726</v>
      </c>
      <c r="AE3887" s="19" t="s">
        <v>1434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1366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1366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1366</v>
      </c>
      <c r="B3890" s="111" t="s">
        <v>1124</v>
      </c>
      <c r="C3890" s="112" t="s">
        <v>1125</v>
      </c>
      <c r="D3890" s="21">
        <f t="shared" si="70"/>
        <v>0</v>
      </c>
      <c r="E3890" s="24">
        <f t="shared" si="71"/>
        <v>0</v>
      </c>
      <c r="F3890" s="104"/>
      <c r="G3890" s="104"/>
      <c r="H3890" s="113"/>
      <c r="I3890" s="113"/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1366</v>
      </c>
      <c r="B3891" s="111" t="s">
        <v>1126</v>
      </c>
      <c r="C3891" s="112" t="s">
        <v>1127</v>
      </c>
      <c r="D3891" s="21">
        <f t="shared" si="70"/>
        <v>0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1366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1366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1366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1366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1366</v>
      </c>
      <c r="B3896" s="111" t="s">
        <v>1136</v>
      </c>
      <c r="C3896" s="112" t="s">
        <v>1137</v>
      </c>
      <c r="D3896" s="21">
        <f t="shared" si="70"/>
        <v>0</v>
      </c>
      <c r="E3896" s="24">
        <f t="shared" si="71"/>
        <v>0</v>
      </c>
      <c r="F3896" s="104"/>
      <c r="G3896" s="104"/>
      <c r="H3896" s="113"/>
      <c r="I3896" s="113"/>
      <c r="J3896" s="31"/>
      <c r="K3896" s="32"/>
      <c r="L3896" s="113"/>
      <c r="M3896" s="113"/>
      <c r="N3896" s="31"/>
      <c r="O3896" s="32"/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1366</v>
      </c>
      <c r="B3897" s="111" t="s">
        <v>1138</v>
      </c>
      <c r="C3897" s="112" t="s">
        <v>1650</v>
      </c>
      <c r="D3897" s="21">
        <f t="shared" si="70"/>
        <v>0</v>
      </c>
      <c r="E3897" s="24">
        <f t="shared" si="7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1366</v>
      </c>
      <c r="B3898" s="111" t="s">
        <v>1139</v>
      </c>
      <c r="C3898" s="112" t="s">
        <v>1140</v>
      </c>
      <c r="D3898" s="21">
        <f t="shared" si="70"/>
        <v>0</v>
      </c>
      <c r="E3898" s="24">
        <f t="shared" si="71"/>
        <v>0</v>
      </c>
      <c r="F3898" s="104"/>
      <c r="G3898" s="104"/>
      <c r="H3898" s="113"/>
      <c r="I3898" s="113"/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1366</v>
      </c>
      <c r="B3899" s="111" t="s">
        <v>1141</v>
      </c>
      <c r="C3899" s="112" t="s">
        <v>1651</v>
      </c>
      <c r="D3899" s="21">
        <f t="shared" si="70"/>
        <v>0</v>
      </c>
      <c r="E3899" s="24">
        <f t="shared" si="71"/>
        <v>0</v>
      </c>
      <c r="F3899" s="104"/>
      <c r="G3899" s="104"/>
      <c r="H3899" s="113"/>
      <c r="I3899" s="113"/>
      <c r="J3899" s="31"/>
      <c r="K3899" s="32"/>
      <c r="L3899" s="113"/>
      <c r="M3899" s="113"/>
      <c r="N3899" s="31"/>
      <c r="O3899" s="32"/>
      <c r="P3899" s="113"/>
      <c r="Q3899" s="113"/>
      <c r="R3899" s="31"/>
      <c r="S3899" s="32"/>
      <c r="T3899" s="113"/>
      <c r="U3899" s="113"/>
      <c r="V3899" s="31"/>
      <c r="W3899" s="32"/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1366</v>
      </c>
      <c r="B3900" s="111" t="s">
        <v>1142</v>
      </c>
      <c r="C3900" s="112" t="s">
        <v>1143</v>
      </c>
      <c r="D3900" s="21">
        <f t="shared" si="70"/>
        <v>706399</v>
      </c>
      <c r="E3900" s="24">
        <f t="shared" si="71"/>
        <v>0</v>
      </c>
      <c r="F3900" s="104">
        <v>249411</v>
      </c>
      <c r="G3900" s="104">
        <v>0</v>
      </c>
      <c r="H3900" s="113">
        <v>96605</v>
      </c>
      <c r="I3900" s="113">
        <v>0</v>
      </c>
      <c r="J3900" s="31">
        <v>172397</v>
      </c>
      <c r="K3900" s="32">
        <v>0</v>
      </c>
      <c r="L3900" s="113">
        <v>3261</v>
      </c>
      <c r="M3900" s="113">
        <v>0</v>
      </c>
      <c r="N3900" s="31">
        <v>184725</v>
      </c>
      <c r="O3900" s="32">
        <v>0</v>
      </c>
      <c r="P3900" s="113"/>
      <c r="Q3900" s="113"/>
      <c r="R3900" s="31"/>
      <c r="S3900" s="32"/>
      <c r="T3900" s="113"/>
      <c r="U3900" s="113"/>
      <c r="V3900" s="31"/>
      <c r="W3900" s="32"/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1366</v>
      </c>
      <c r="B3901" s="111" t="s">
        <v>1144</v>
      </c>
      <c r="C3901" s="112" t="s">
        <v>1652</v>
      </c>
      <c r="D3901" s="21">
        <f t="shared" si="70"/>
        <v>32933</v>
      </c>
      <c r="E3901" s="24">
        <f t="shared" si="71"/>
        <v>0</v>
      </c>
      <c r="F3901" s="104">
        <v>7981</v>
      </c>
      <c r="G3901" s="104">
        <v>0</v>
      </c>
      <c r="H3901" s="113">
        <v>12081.5</v>
      </c>
      <c r="I3901" s="113">
        <v>0</v>
      </c>
      <c r="J3901" s="31">
        <v>2102.5</v>
      </c>
      <c r="K3901" s="32">
        <v>0</v>
      </c>
      <c r="L3901" s="113">
        <v>7772</v>
      </c>
      <c r="M3901" s="113">
        <v>0</v>
      </c>
      <c r="N3901" s="31">
        <v>2996</v>
      </c>
      <c r="O3901" s="32">
        <v>0</v>
      </c>
      <c r="P3901" s="113"/>
      <c r="Q3901" s="113"/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1366</v>
      </c>
      <c r="B3902" s="111" t="s">
        <v>1145</v>
      </c>
      <c r="C3902" s="112" t="s">
        <v>1653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1366</v>
      </c>
      <c r="B3903" s="111" t="s">
        <v>1654</v>
      </c>
      <c r="C3903" s="112" t="s">
        <v>1655</v>
      </c>
      <c r="D3903" s="21">
        <f t="shared" si="70"/>
        <v>0</v>
      </c>
      <c r="E3903" s="24">
        <f t="shared" si="71"/>
        <v>0</v>
      </c>
      <c r="F3903" s="104"/>
      <c r="G3903" s="104"/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1366</v>
      </c>
      <c r="B3904" s="111" t="s">
        <v>1146</v>
      </c>
      <c r="C3904" s="112" t="s">
        <v>1656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1366</v>
      </c>
      <c r="B3905" s="111" t="s">
        <v>1147</v>
      </c>
      <c r="C3905" s="112" t="s">
        <v>1657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1366</v>
      </c>
      <c r="B3906" s="111" t="s">
        <v>1148</v>
      </c>
      <c r="C3906" s="112" t="s">
        <v>1149</v>
      </c>
      <c r="D3906" s="21">
        <f t="shared" si="70"/>
        <v>0</v>
      </c>
      <c r="E3906" s="24">
        <f t="shared" si="71"/>
        <v>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1366</v>
      </c>
      <c r="B3907" s="111" t="s">
        <v>1150</v>
      </c>
      <c r="C3907" s="112" t="s">
        <v>1658</v>
      </c>
      <c r="D3907" s="21">
        <f t="shared" si="70"/>
        <v>518250</v>
      </c>
      <c r="E3907" s="24">
        <f t="shared" si="71"/>
        <v>0</v>
      </c>
      <c r="F3907" s="104">
        <v>103200</v>
      </c>
      <c r="G3907" s="104">
        <v>0</v>
      </c>
      <c r="H3907" s="113">
        <v>102840</v>
      </c>
      <c r="I3907" s="113">
        <v>0</v>
      </c>
      <c r="J3907" s="31">
        <v>110430</v>
      </c>
      <c r="K3907" s="32">
        <v>0</v>
      </c>
      <c r="L3907" s="113">
        <v>111660</v>
      </c>
      <c r="M3907" s="113">
        <v>0</v>
      </c>
      <c r="N3907" s="31">
        <v>90120</v>
      </c>
      <c r="O3907" s="32">
        <v>0</v>
      </c>
      <c r="P3907" s="113"/>
      <c r="Q3907" s="113"/>
      <c r="R3907" s="31"/>
      <c r="S3907" s="32"/>
      <c r="T3907" s="113"/>
      <c r="U3907" s="113"/>
      <c r="V3907" s="31"/>
      <c r="W3907" s="32"/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1366</v>
      </c>
      <c r="B3908" s="111" t="s">
        <v>1151</v>
      </c>
      <c r="C3908" s="112" t="s">
        <v>1659</v>
      </c>
      <c r="D3908" s="21">
        <f t="shared" si="70"/>
        <v>0</v>
      </c>
      <c r="E3908" s="24">
        <f t="shared" si="71"/>
        <v>0</v>
      </c>
      <c r="F3908" s="104"/>
      <c r="G3908" s="104"/>
      <c r="H3908" s="113"/>
      <c r="I3908" s="113"/>
      <c r="J3908" s="31"/>
      <c r="K3908" s="32"/>
      <c r="L3908" s="113"/>
      <c r="M3908" s="113"/>
      <c r="N3908" s="31"/>
      <c r="O3908" s="32"/>
      <c r="P3908" s="113"/>
      <c r="Q3908" s="113"/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1366</v>
      </c>
      <c r="B3909" s="111" t="s">
        <v>1152</v>
      </c>
      <c r="C3909" s="112" t="s">
        <v>1660</v>
      </c>
      <c r="D3909" s="21">
        <f t="shared" si="70"/>
        <v>0</v>
      </c>
      <c r="E3909" s="24">
        <f t="shared" si="71"/>
        <v>0</v>
      </c>
      <c r="F3909" s="104"/>
      <c r="G3909" s="104"/>
      <c r="H3909" s="113"/>
      <c r="I3909" s="113"/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1366</v>
      </c>
      <c r="B3910" s="111" t="s">
        <v>1153</v>
      </c>
      <c r="C3910" s="112" t="s">
        <v>1661</v>
      </c>
      <c r="D3910" s="21">
        <f t="shared" si="70"/>
        <v>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1366</v>
      </c>
      <c r="B3911" s="111" t="s">
        <v>1154</v>
      </c>
      <c r="C3911" s="112" t="s">
        <v>1662</v>
      </c>
      <c r="D3911" s="21">
        <f t="shared" si="70"/>
        <v>0</v>
      </c>
      <c r="E3911" s="24">
        <f t="shared" si="71"/>
        <v>0</v>
      </c>
      <c r="F3911" s="104"/>
      <c r="G3911" s="104"/>
      <c r="H3911" s="113"/>
      <c r="I3911" s="113"/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1366</v>
      </c>
      <c r="B3912" s="111" t="s">
        <v>1155</v>
      </c>
      <c r="C3912" s="112" t="s">
        <v>1156</v>
      </c>
      <c r="D3912" s="21">
        <f t="shared" si="70"/>
        <v>50000</v>
      </c>
      <c r="E3912" s="24">
        <f t="shared" si="71"/>
        <v>0</v>
      </c>
      <c r="F3912" s="104">
        <v>10000</v>
      </c>
      <c r="G3912" s="104">
        <v>0</v>
      </c>
      <c r="H3912" s="113">
        <v>10000</v>
      </c>
      <c r="I3912" s="113">
        <v>0</v>
      </c>
      <c r="J3912" s="31">
        <v>10000</v>
      </c>
      <c r="K3912" s="32">
        <v>0</v>
      </c>
      <c r="L3912" s="113">
        <v>10000</v>
      </c>
      <c r="M3912" s="113">
        <v>0</v>
      </c>
      <c r="N3912" s="31">
        <v>10000</v>
      </c>
      <c r="O3912" s="32">
        <v>0</v>
      </c>
      <c r="P3912" s="113"/>
      <c r="Q3912" s="113"/>
      <c r="R3912" s="31"/>
      <c r="S3912" s="32"/>
      <c r="T3912" s="113"/>
      <c r="U3912" s="113"/>
      <c r="V3912" s="31"/>
      <c r="W3912" s="32"/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1366</v>
      </c>
      <c r="B3913" s="111" t="s">
        <v>1157</v>
      </c>
      <c r="C3913" s="112" t="s">
        <v>1158</v>
      </c>
      <c r="D3913" s="21">
        <f t="shared" si="70"/>
        <v>0</v>
      </c>
      <c r="E3913" s="24">
        <f t="shared" si="71"/>
        <v>0</v>
      </c>
      <c r="F3913" s="104"/>
      <c r="G3913" s="104"/>
      <c r="H3913" s="113"/>
      <c r="I3913" s="113"/>
      <c r="J3913" s="31"/>
      <c r="K3913" s="32"/>
      <c r="L3913" s="113"/>
      <c r="M3913" s="113"/>
      <c r="N3913" s="31"/>
      <c r="O3913" s="32"/>
      <c r="P3913" s="113"/>
      <c r="Q3913" s="113"/>
      <c r="R3913" s="31"/>
      <c r="S3913" s="32"/>
      <c r="T3913" s="113"/>
      <c r="U3913" s="113"/>
      <c r="V3913" s="31"/>
      <c r="W3913" s="32"/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1366</v>
      </c>
      <c r="B3914" s="111" t="s">
        <v>1159</v>
      </c>
      <c r="C3914" s="112" t="s">
        <v>1160</v>
      </c>
      <c r="D3914" s="21">
        <f t="shared" si="70"/>
        <v>50000</v>
      </c>
      <c r="E3914" s="24">
        <f t="shared" si="71"/>
        <v>0</v>
      </c>
      <c r="F3914" s="104">
        <v>10000</v>
      </c>
      <c r="G3914" s="104">
        <v>0</v>
      </c>
      <c r="H3914" s="113">
        <v>10000</v>
      </c>
      <c r="I3914" s="113">
        <v>0</v>
      </c>
      <c r="J3914" s="31">
        <v>10000</v>
      </c>
      <c r="K3914" s="32">
        <v>0</v>
      </c>
      <c r="L3914" s="113">
        <v>10000</v>
      </c>
      <c r="M3914" s="113">
        <v>0</v>
      </c>
      <c r="N3914" s="31">
        <v>10000</v>
      </c>
      <c r="O3914" s="32">
        <v>0</v>
      </c>
      <c r="P3914" s="113"/>
      <c r="Q3914" s="113"/>
      <c r="R3914" s="31"/>
      <c r="S3914" s="32"/>
      <c r="T3914" s="113"/>
      <c r="U3914" s="113"/>
      <c r="V3914" s="31"/>
      <c r="W3914" s="32"/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1366</v>
      </c>
      <c r="B3915" s="111" t="s">
        <v>1161</v>
      </c>
      <c r="C3915" s="112" t="s">
        <v>1663</v>
      </c>
      <c r="D3915" s="21">
        <f t="shared" si="70"/>
        <v>0</v>
      </c>
      <c r="E3915" s="24">
        <f t="shared" si="71"/>
        <v>0</v>
      </c>
      <c r="F3915" s="104"/>
      <c r="G3915" s="104"/>
      <c r="H3915" s="113"/>
      <c r="I3915" s="113"/>
      <c r="J3915" s="31"/>
      <c r="K3915" s="32"/>
      <c r="L3915" s="113"/>
      <c r="M3915" s="113"/>
      <c r="N3915" s="31"/>
      <c r="O3915" s="32"/>
      <c r="P3915" s="113"/>
      <c r="Q3915" s="113"/>
      <c r="R3915" s="31"/>
      <c r="S3915" s="32"/>
      <c r="T3915" s="113"/>
      <c r="U3915" s="113"/>
      <c r="V3915" s="31"/>
      <c r="W3915" s="32"/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1366</v>
      </c>
      <c r="B3916" s="111" t="s">
        <v>1162</v>
      </c>
      <c r="C3916" s="112" t="s">
        <v>1163</v>
      </c>
      <c r="D3916" s="21">
        <f t="shared" si="70"/>
        <v>0</v>
      </c>
      <c r="E3916" s="24">
        <f t="shared" si="71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/>
      <c r="W3916" s="32"/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1366</v>
      </c>
      <c r="B3917" s="111" t="s">
        <v>1164</v>
      </c>
      <c r="C3917" s="112" t="s">
        <v>1664</v>
      </c>
      <c r="D3917" s="21">
        <f t="shared" si="70"/>
        <v>0</v>
      </c>
      <c r="E3917" s="24">
        <f t="shared" si="71"/>
        <v>0</v>
      </c>
      <c r="F3917" s="104"/>
      <c r="G3917" s="104"/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1366</v>
      </c>
      <c r="B3918" s="111" t="s">
        <v>1165</v>
      </c>
      <c r="C3918" s="112" t="s">
        <v>1166</v>
      </c>
      <c r="D3918" s="21">
        <f t="shared" si="70"/>
        <v>184549.5</v>
      </c>
      <c r="E3918" s="24">
        <f t="shared" si="71"/>
        <v>0</v>
      </c>
      <c r="F3918" s="104">
        <v>36909.9</v>
      </c>
      <c r="G3918" s="104">
        <v>0</v>
      </c>
      <c r="H3918" s="113">
        <v>36909.9</v>
      </c>
      <c r="I3918" s="113">
        <v>0</v>
      </c>
      <c r="J3918" s="31">
        <v>36909.9</v>
      </c>
      <c r="K3918" s="32">
        <v>0</v>
      </c>
      <c r="L3918" s="113">
        <v>36909.9</v>
      </c>
      <c r="M3918" s="113">
        <v>0</v>
      </c>
      <c r="N3918" s="31">
        <v>36909.9</v>
      </c>
      <c r="O3918" s="32">
        <v>0</v>
      </c>
      <c r="P3918" s="113"/>
      <c r="Q3918" s="113"/>
      <c r="R3918" s="31"/>
      <c r="S3918" s="32"/>
      <c r="T3918" s="113"/>
      <c r="U3918" s="113"/>
      <c r="V3918" s="31"/>
      <c r="W3918" s="32"/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1366</v>
      </c>
      <c r="B3919" s="111" t="s">
        <v>1167</v>
      </c>
      <c r="C3919" s="112" t="s">
        <v>1665</v>
      </c>
      <c r="D3919" s="21">
        <f t="shared" si="70"/>
        <v>0</v>
      </c>
      <c r="E3919" s="24">
        <f t="shared" si="71"/>
        <v>0</v>
      </c>
      <c r="F3919" s="104"/>
      <c r="G3919" s="104"/>
      <c r="H3919" s="113"/>
      <c r="I3919" s="113"/>
      <c r="J3919" s="31"/>
      <c r="K3919" s="32"/>
      <c r="L3919" s="113"/>
      <c r="M3919" s="113"/>
      <c r="N3919" s="31"/>
      <c r="O3919" s="32"/>
      <c r="P3919" s="113"/>
      <c r="Q3919" s="113"/>
      <c r="R3919" s="31"/>
      <c r="S3919" s="32"/>
      <c r="T3919" s="113"/>
      <c r="U3919" s="113"/>
      <c r="V3919" s="31"/>
      <c r="W3919" s="32"/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1366</v>
      </c>
      <c r="B3920" s="111" t="s">
        <v>1168</v>
      </c>
      <c r="C3920" s="112" t="s">
        <v>1666</v>
      </c>
      <c r="D3920" s="21">
        <f t="shared" si="70"/>
        <v>157200.76</v>
      </c>
      <c r="E3920" s="24">
        <f t="shared" si="71"/>
        <v>0</v>
      </c>
      <c r="F3920" s="104">
        <v>31440.799999999999</v>
      </c>
      <c r="G3920" s="104">
        <v>0</v>
      </c>
      <c r="H3920" s="113">
        <v>31439.99</v>
      </c>
      <c r="I3920" s="113">
        <v>0</v>
      </c>
      <c r="J3920" s="31">
        <v>31439.99</v>
      </c>
      <c r="K3920" s="32">
        <v>0</v>
      </c>
      <c r="L3920" s="113">
        <v>31439.99</v>
      </c>
      <c r="M3920" s="113">
        <v>0</v>
      </c>
      <c r="N3920" s="31">
        <v>31439.99</v>
      </c>
      <c r="O3920" s="32">
        <v>0</v>
      </c>
      <c r="P3920" s="113"/>
      <c r="Q3920" s="113"/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1366</v>
      </c>
      <c r="B3921" s="111" t="s">
        <v>1169</v>
      </c>
      <c r="C3921" s="112" t="s">
        <v>1667</v>
      </c>
      <c r="D3921" s="21">
        <f t="shared" si="70"/>
        <v>0</v>
      </c>
      <c r="E3921" s="24">
        <f t="shared" si="71"/>
        <v>0</v>
      </c>
      <c r="F3921" s="104"/>
      <c r="G3921" s="104"/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1366</v>
      </c>
      <c r="B3922" s="111" t="s">
        <v>1170</v>
      </c>
      <c r="C3922" s="112" t="s">
        <v>1171</v>
      </c>
      <c r="D3922" s="21">
        <f t="shared" si="70"/>
        <v>0</v>
      </c>
      <c r="E3922" s="24">
        <f t="shared" si="71"/>
        <v>0</v>
      </c>
      <c r="F3922" s="104"/>
      <c r="G3922" s="104"/>
      <c r="H3922" s="113"/>
      <c r="I3922" s="113"/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1366</v>
      </c>
      <c r="B3923" s="111" t="s">
        <v>1172</v>
      </c>
      <c r="C3923" s="112" t="s">
        <v>1668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1366</v>
      </c>
      <c r="B3924" s="111" t="s">
        <v>1173</v>
      </c>
      <c r="C3924" s="112" t="s">
        <v>1669</v>
      </c>
      <c r="D3924" s="21">
        <f t="shared" si="70"/>
        <v>0</v>
      </c>
      <c r="E3924" s="24">
        <f t="shared" si="71"/>
        <v>0</v>
      </c>
      <c r="F3924" s="104"/>
      <c r="G3924" s="104"/>
      <c r="H3924" s="113"/>
      <c r="I3924" s="113"/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1366</v>
      </c>
      <c r="B3925" s="111" t="s">
        <v>1174</v>
      </c>
      <c r="C3925" s="112" t="s">
        <v>1175</v>
      </c>
      <c r="D3925" s="21">
        <f t="shared" si="70"/>
        <v>0</v>
      </c>
      <c r="E3925" s="24">
        <f t="shared" si="71"/>
        <v>0</v>
      </c>
      <c r="F3925" s="104"/>
      <c r="G3925" s="104"/>
      <c r="H3925" s="113"/>
      <c r="I3925" s="113"/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1366</v>
      </c>
      <c r="B3926" s="111" t="s">
        <v>1176</v>
      </c>
      <c r="C3926" s="112" t="s">
        <v>1177</v>
      </c>
      <c r="D3926" s="21">
        <f t="shared" si="70"/>
        <v>0</v>
      </c>
      <c r="E3926" s="24">
        <f t="shared" si="71"/>
        <v>0</v>
      </c>
      <c r="F3926" s="104"/>
      <c r="G3926" s="104"/>
      <c r="H3926" s="113"/>
      <c r="I3926" s="113"/>
      <c r="J3926" s="31"/>
      <c r="K3926" s="32"/>
      <c r="L3926" s="113"/>
      <c r="M3926" s="113"/>
      <c r="N3926" s="31"/>
      <c r="O3926" s="32"/>
      <c r="P3926" s="113"/>
      <c r="Q3926" s="113"/>
      <c r="R3926" s="31"/>
      <c r="S3926" s="32"/>
      <c r="T3926" s="113"/>
      <c r="U3926" s="113"/>
      <c r="V3926" s="31"/>
      <c r="W3926" s="32"/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1366</v>
      </c>
      <c r="B3927" s="111" t="s">
        <v>1178</v>
      </c>
      <c r="C3927" s="112" t="s">
        <v>1179</v>
      </c>
      <c r="D3927" s="21">
        <f t="shared" si="70"/>
        <v>0</v>
      </c>
      <c r="E3927" s="24">
        <f t="shared" si="71"/>
        <v>0</v>
      </c>
      <c r="F3927" s="104"/>
      <c r="G3927" s="104"/>
      <c r="H3927" s="113"/>
      <c r="I3927" s="113"/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1366</v>
      </c>
      <c r="B3928" s="111" t="s">
        <v>1180</v>
      </c>
      <c r="C3928" s="112" t="s">
        <v>1181</v>
      </c>
      <c r="D3928" s="21">
        <f t="shared" si="70"/>
        <v>132999</v>
      </c>
      <c r="E3928" s="24">
        <f t="shared" si="71"/>
        <v>0</v>
      </c>
      <c r="F3928" s="104">
        <v>33250</v>
      </c>
      <c r="G3928" s="104">
        <v>0</v>
      </c>
      <c r="H3928" s="113">
        <v>33250</v>
      </c>
      <c r="I3928" s="113">
        <v>0</v>
      </c>
      <c r="J3928" s="31">
        <v>33250</v>
      </c>
      <c r="K3928" s="32">
        <v>0</v>
      </c>
      <c r="L3928" s="113">
        <v>33249</v>
      </c>
      <c r="M3928" s="113">
        <v>0</v>
      </c>
      <c r="N3928" s="31">
        <v>0</v>
      </c>
      <c r="O3928" s="32">
        <v>0</v>
      </c>
      <c r="P3928" s="113"/>
      <c r="Q3928" s="113"/>
      <c r="R3928" s="31"/>
      <c r="S3928" s="32"/>
      <c r="T3928" s="113"/>
      <c r="U3928" s="113"/>
      <c r="V3928" s="31"/>
      <c r="W3928" s="32"/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1366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1366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1366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1366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1366</v>
      </c>
      <c r="B3933" s="111" t="s">
        <v>1190</v>
      </c>
      <c r="C3933" s="112" t="s">
        <v>1191</v>
      </c>
      <c r="D3933" s="21">
        <f t="shared" si="70"/>
        <v>0</v>
      </c>
      <c r="E3933" s="24">
        <f t="shared" si="71"/>
        <v>0</v>
      </c>
      <c r="F3933" s="104"/>
      <c r="G3933" s="104"/>
      <c r="H3933" s="113"/>
      <c r="I3933" s="113"/>
      <c r="J3933" s="31"/>
      <c r="K3933" s="32"/>
      <c r="L3933" s="113"/>
      <c r="M3933" s="113"/>
      <c r="N3933" s="31"/>
      <c r="O3933" s="32"/>
      <c r="P3933" s="113"/>
      <c r="Q3933" s="113"/>
      <c r="R3933" s="31"/>
      <c r="S3933" s="32"/>
      <c r="T3933" s="113"/>
      <c r="U3933" s="113"/>
      <c r="V3933" s="31"/>
      <c r="W3933" s="32"/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1366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1366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1366</v>
      </c>
      <c r="B3936" s="111" t="s">
        <v>1196</v>
      </c>
      <c r="C3936" s="112" t="s">
        <v>1197</v>
      </c>
      <c r="D3936" s="21">
        <f t="shared" si="70"/>
        <v>66444.44</v>
      </c>
      <c r="E3936" s="24">
        <f t="shared" si="71"/>
        <v>0</v>
      </c>
      <c r="F3936" s="104">
        <v>16611.11</v>
      </c>
      <c r="G3936" s="104">
        <v>0</v>
      </c>
      <c r="H3936" s="113">
        <v>16611.11</v>
      </c>
      <c r="I3936" s="113">
        <v>0</v>
      </c>
      <c r="J3936" s="31">
        <v>16611.11</v>
      </c>
      <c r="K3936" s="32">
        <v>0</v>
      </c>
      <c r="L3936" s="113">
        <v>16611.11</v>
      </c>
      <c r="M3936" s="113">
        <v>0</v>
      </c>
      <c r="N3936" s="31">
        <v>0</v>
      </c>
      <c r="O3936" s="32">
        <v>0</v>
      </c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1366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1366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1366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1366</v>
      </c>
      <c r="B3940" s="111" t="s">
        <v>1204</v>
      </c>
      <c r="C3940" s="112" t="s">
        <v>1205</v>
      </c>
      <c r="D3940" s="21">
        <f t="shared" si="70"/>
        <v>69754.429999999993</v>
      </c>
      <c r="E3940" s="24">
        <f t="shared" si="71"/>
        <v>0</v>
      </c>
      <c r="F3940" s="104">
        <v>13285.83</v>
      </c>
      <c r="G3940" s="104">
        <v>0</v>
      </c>
      <c r="H3940" s="113">
        <v>13285.83</v>
      </c>
      <c r="I3940" s="113">
        <v>0</v>
      </c>
      <c r="J3940" s="31">
        <v>13285.83</v>
      </c>
      <c r="K3940" s="32">
        <v>0</v>
      </c>
      <c r="L3940" s="113">
        <v>13285.83</v>
      </c>
      <c r="M3940" s="113">
        <v>0</v>
      </c>
      <c r="N3940" s="31">
        <v>16611.11</v>
      </c>
      <c r="O3940" s="32">
        <v>0</v>
      </c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1366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/>
      <c r="I3941" s="113"/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1366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1366</v>
      </c>
      <c r="B3943" s="111" t="s">
        <v>1210</v>
      </c>
      <c r="C3943" s="112" t="s">
        <v>1670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1366</v>
      </c>
      <c r="B3944" s="111" t="s">
        <v>1211</v>
      </c>
      <c r="C3944" s="112" t="s">
        <v>1212</v>
      </c>
      <c r="D3944" s="21">
        <f t="shared" si="72"/>
        <v>0</v>
      </c>
      <c r="E3944" s="24">
        <f t="shared" si="73"/>
        <v>0</v>
      </c>
      <c r="F3944" s="104"/>
      <c r="G3944" s="104"/>
      <c r="H3944" s="113"/>
      <c r="I3944" s="113"/>
      <c r="J3944" s="31"/>
      <c r="K3944" s="32"/>
      <c r="L3944" s="113"/>
      <c r="M3944" s="113"/>
      <c r="N3944" s="31"/>
      <c r="O3944" s="32"/>
      <c r="P3944" s="113"/>
      <c r="Q3944" s="113"/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1366</v>
      </c>
      <c r="B3945" s="111" t="s">
        <v>1213</v>
      </c>
      <c r="C3945" s="112" t="s">
        <v>1214</v>
      </c>
      <c r="D3945" s="21">
        <f t="shared" si="72"/>
        <v>0</v>
      </c>
      <c r="E3945" s="24">
        <f t="shared" si="73"/>
        <v>0</v>
      </c>
      <c r="F3945" s="104"/>
      <c r="G3945" s="104"/>
      <c r="H3945" s="113"/>
      <c r="I3945" s="113"/>
      <c r="J3945" s="31"/>
      <c r="K3945" s="32"/>
      <c r="L3945" s="113"/>
      <c r="M3945" s="113"/>
      <c r="N3945" s="31"/>
      <c r="O3945" s="32"/>
      <c r="P3945" s="113"/>
      <c r="Q3945" s="113"/>
      <c r="R3945" s="31"/>
      <c r="S3945" s="32"/>
      <c r="T3945" s="113"/>
      <c r="U3945" s="113"/>
      <c r="V3945" s="31"/>
      <c r="W3945" s="32"/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1366</v>
      </c>
      <c r="B3946" s="111" t="s">
        <v>1215</v>
      </c>
      <c r="C3946" s="112" t="s">
        <v>1216</v>
      </c>
      <c r="D3946" s="21">
        <f t="shared" si="72"/>
        <v>74048.3</v>
      </c>
      <c r="E3946" s="24">
        <f t="shared" si="73"/>
        <v>0</v>
      </c>
      <c r="F3946" s="104">
        <v>14809.66</v>
      </c>
      <c r="G3946" s="104">
        <v>0</v>
      </c>
      <c r="H3946" s="105">
        <v>14809.66</v>
      </c>
      <c r="I3946" s="105">
        <v>0</v>
      </c>
      <c r="J3946" s="106">
        <v>14809.66</v>
      </c>
      <c r="K3946" s="107">
        <v>0</v>
      </c>
      <c r="L3946" s="105">
        <v>14809.66</v>
      </c>
      <c r="M3946" s="105">
        <v>0</v>
      </c>
      <c r="N3946" s="106">
        <v>14809.66</v>
      </c>
      <c r="O3946" s="107">
        <v>0</v>
      </c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1366</v>
      </c>
      <c r="B3947" s="111" t="s">
        <v>1217</v>
      </c>
      <c r="C3947" s="112" t="s">
        <v>1218</v>
      </c>
      <c r="D3947" s="21">
        <f t="shared" si="72"/>
        <v>0</v>
      </c>
      <c r="E3947" s="24">
        <f t="shared" si="73"/>
        <v>0</v>
      </c>
      <c r="F3947" s="104"/>
      <c r="G3947" s="104"/>
      <c r="H3947" s="113"/>
      <c r="I3947" s="113"/>
      <c r="J3947" s="31"/>
      <c r="K3947" s="32"/>
      <c r="L3947" s="113"/>
      <c r="M3947" s="113"/>
      <c r="N3947" s="31"/>
      <c r="O3947" s="32"/>
      <c r="P3947" s="105"/>
      <c r="Q3947" s="105"/>
      <c r="R3947" s="31"/>
      <c r="S3947" s="32"/>
      <c r="T3947" s="113"/>
      <c r="U3947" s="113"/>
      <c r="V3947" s="31"/>
      <c r="W3947" s="32"/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1366</v>
      </c>
      <c r="B3948" s="111" t="s">
        <v>1219</v>
      </c>
      <c r="C3948" s="112" t="s">
        <v>1220</v>
      </c>
      <c r="D3948" s="21">
        <f t="shared" si="72"/>
        <v>0</v>
      </c>
      <c r="E3948" s="24">
        <f t="shared" si="73"/>
        <v>0</v>
      </c>
      <c r="F3948" s="104"/>
      <c r="G3948" s="104"/>
      <c r="H3948" s="113"/>
      <c r="I3948" s="113"/>
      <c r="J3948" s="31"/>
      <c r="K3948" s="32"/>
      <c r="L3948" s="113"/>
      <c r="M3948" s="113"/>
      <c r="N3948" s="31"/>
      <c r="O3948" s="32"/>
      <c r="P3948" s="113"/>
      <c r="Q3948" s="113"/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1366</v>
      </c>
      <c r="B3949" s="111" t="s">
        <v>1221</v>
      </c>
      <c r="C3949" s="112" t="s">
        <v>1222</v>
      </c>
      <c r="D3949" s="21">
        <f t="shared" si="72"/>
        <v>0</v>
      </c>
      <c r="E3949" s="24">
        <f t="shared" si="73"/>
        <v>0</v>
      </c>
      <c r="F3949" s="104"/>
      <c r="G3949" s="104"/>
      <c r="H3949" s="113"/>
      <c r="I3949" s="113"/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1366</v>
      </c>
      <c r="B3950" s="111" t="s">
        <v>1223</v>
      </c>
      <c r="C3950" s="112" t="s">
        <v>1224</v>
      </c>
      <c r="D3950" s="21">
        <f t="shared" si="72"/>
        <v>0</v>
      </c>
      <c r="E3950" s="24">
        <f t="shared" si="73"/>
        <v>0</v>
      </c>
      <c r="F3950" s="104"/>
      <c r="G3950" s="104"/>
      <c r="H3950" s="113"/>
      <c r="I3950" s="113"/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1366</v>
      </c>
      <c r="B3951" s="111" t="s">
        <v>1225</v>
      </c>
      <c r="C3951" s="112" t="s">
        <v>1226</v>
      </c>
      <c r="D3951" s="21">
        <f t="shared" si="72"/>
        <v>0</v>
      </c>
      <c r="E3951" s="24">
        <f t="shared" si="73"/>
        <v>0</v>
      </c>
      <c r="F3951" s="104"/>
      <c r="G3951" s="104"/>
      <c r="H3951" s="113"/>
      <c r="I3951" s="113"/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1366</v>
      </c>
      <c r="B3952" s="111" t="s">
        <v>1227</v>
      </c>
      <c r="C3952" s="112" t="s">
        <v>1228</v>
      </c>
      <c r="D3952" s="21">
        <f t="shared" si="72"/>
        <v>7849.15</v>
      </c>
      <c r="E3952" s="24">
        <f t="shared" si="73"/>
        <v>0</v>
      </c>
      <c r="F3952" s="104">
        <v>1569.83</v>
      </c>
      <c r="G3952" s="104">
        <v>0</v>
      </c>
      <c r="H3952" s="113">
        <v>1569.83</v>
      </c>
      <c r="I3952" s="113">
        <v>0</v>
      </c>
      <c r="J3952" s="31">
        <v>1569.83</v>
      </c>
      <c r="K3952" s="32">
        <v>0</v>
      </c>
      <c r="L3952" s="113">
        <v>1569.83</v>
      </c>
      <c r="M3952" s="113">
        <v>0</v>
      </c>
      <c r="N3952" s="31">
        <v>1569.83</v>
      </c>
      <c r="O3952" s="32">
        <v>0</v>
      </c>
      <c r="P3952" s="113"/>
      <c r="Q3952" s="113"/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1366</v>
      </c>
      <c r="B3953" s="111" t="s">
        <v>1229</v>
      </c>
      <c r="C3953" s="112" t="s">
        <v>1230</v>
      </c>
      <c r="D3953" s="21">
        <f t="shared" si="72"/>
        <v>89875.94</v>
      </c>
      <c r="E3953" s="24">
        <f t="shared" si="73"/>
        <v>54860.45</v>
      </c>
      <c r="F3953" s="104"/>
      <c r="G3953" s="104"/>
      <c r="H3953" s="113">
        <v>64351.24</v>
      </c>
      <c r="I3953" s="113">
        <v>0</v>
      </c>
      <c r="J3953" s="31">
        <v>25524.7</v>
      </c>
      <c r="K3953" s="32">
        <v>0</v>
      </c>
      <c r="L3953" s="113">
        <v>0</v>
      </c>
      <c r="M3953" s="113">
        <v>54724.45</v>
      </c>
      <c r="N3953" s="31">
        <v>0</v>
      </c>
      <c r="O3953" s="32">
        <v>136</v>
      </c>
      <c r="P3953" s="113"/>
      <c r="Q3953" s="113"/>
      <c r="R3953" s="31"/>
      <c r="S3953" s="32"/>
      <c r="T3953" s="113"/>
      <c r="U3953" s="113"/>
      <c r="V3953" s="31"/>
      <c r="W3953" s="32"/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1366</v>
      </c>
      <c r="B3954" s="111" t="s">
        <v>1231</v>
      </c>
      <c r="C3954" s="112" t="s">
        <v>1232</v>
      </c>
      <c r="D3954" s="21">
        <f t="shared" si="72"/>
        <v>107333.34999999999</v>
      </c>
      <c r="E3954" s="24">
        <f t="shared" si="73"/>
        <v>0</v>
      </c>
      <c r="F3954" s="104">
        <v>21466.67</v>
      </c>
      <c r="G3954" s="104">
        <v>0</v>
      </c>
      <c r="H3954" s="105">
        <v>21466.67</v>
      </c>
      <c r="I3954" s="105">
        <v>0</v>
      </c>
      <c r="J3954" s="106">
        <v>21466.67</v>
      </c>
      <c r="K3954" s="107">
        <v>0</v>
      </c>
      <c r="L3954" s="105">
        <v>21466.67</v>
      </c>
      <c r="M3954" s="105">
        <v>0</v>
      </c>
      <c r="N3954" s="106">
        <v>21466.67</v>
      </c>
      <c r="O3954" s="107">
        <v>0</v>
      </c>
      <c r="P3954" s="113"/>
      <c r="Q3954" s="113"/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1366</v>
      </c>
      <c r="B3955" s="111" t="s">
        <v>1233</v>
      </c>
      <c r="C3955" s="112" t="s">
        <v>1234</v>
      </c>
      <c r="D3955" s="21">
        <f t="shared" si="72"/>
        <v>77296.049999999988</v>
      </c>
      <c r="E3955" s="24">
        <f t="shared" si="73"/>
        <v>0</v>
      </c>
      <c r="F3955" s="104">
        <v>15459.21</v>
      </c>
      <c r="G3955" s="104">
        <v>0</v>
      </c>
      <c r="H3955" s="105">
        <v>15459.21</v>
      </c>
      <c r="I3955" s="105">
        <v>0</v>
      </c>
      <c r="J3955" s="106">
        <v>15459.21</v>
      </c>
      <c r="K3955" s="107">
        <v>0</v>
      </c>
      <c r="L3955" s="105">
        <v>15459.21</v>
      </c>
      <c r="M3955" s="105">
        <v>0</v>
      </c>
      <c r="N3955" s="106">
        <v>15459.21</v>
      </c>
      <c r="O3955" s="107">
        <v>0</v>
      </c>
      <c r="P3955" s="105"/>
      <c r="Q3955" s="105"/>
      <c r="R3955" s="106"/>
      <c r="S3955" s="107"/>
      <c r="T3955" s="105"/>
      <c r="U3955" s="105"/>
      <c r="V3955" s="106"/>
      <c r="W3955" s="107"/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1366</v>
      </c>
      <c r="B3956" s="111" t="s">
        <v>1235</v>
      </c>
      <c r="C3956" s="112" t="s">
        <v>1236</v>
      </c>
      <c r="D3956" s="21">
        <f t="shared" si="72"/>
        <v>12759.53</v>
      </c>
      <c r="E3956" s="24">
        <f t="shared" si="73"/>
        <v>0</v>
      </c>
      <c r="F3956" s="104">
        <v>2209.17</v>
      </c>
      <c r="G3956" s="104">
        <v>0</v>
      </c>
      <c r="H3956" s="105">
        <v>2514.5</v>
      </c>
      <c r="I3956" s="105">
        <v>0</v>
      </c>
      <c r="J3956" s="106">
        <v>2209.17</v>
      </c>
      <c r="K3956" s="107">
        <v>0</v>
      </c>
      <c r="L3956" s="105">
        <v>3335.85</v>
      </c>
      <c r="M3956" s="105">
        <v>0</v>
      </c>
      <c r="N3956" s="106">
        <v>2490.84</v>
      </c>
      <c r="O3956" s="107">
        <v>0</v>
      </c>
      <c r="P3956" s="105"/>
      <c r="Q3956" s="105"/>
      <c r="R3956" s="106"/>
      <c r="S3956" s="107"/>
      <c r="T3956" s="105"/>
      <c r="U3956" s="105"/>
      <c r="V3956" s="106"/>
      <c r="W3956" s="107"/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1366</v>
      </c>
      <c r="B3957" s="111" t="s">
        <v>1237</v>
      </c>
      <c r="C3957" s="112" t="s">
        <v>1238</v>
      </c>
      <c r="D3957" s="21">
        <f t="shared" si="72"/>
        <v>0</v>
      </c>
      <c r="E3957" s="24">
        <f t="shared" si="73"/>
        <v>0</v>
      </c>
      <c r="F3957" s="104"/>
      <c r="G3957" s="104"/>
      <c r="H3957" s="105"/>
      <c r="I3957" s="105"/>
      <c r="J3957" s="106"/>
      <c r="K3957" s="107"/>
      <c r="L3957" s="105"/>
      <c r="M3957" s="105"/>
      <c r="N3957" s="106"/>
      <c r="O3957" s="107"/>
      <c r="P3957" s="105"/>
      <c r="Q3957" s="105"/>
      <c r="R3957" s="106"/>
      <c r="S3957" s="107"/>
      <c r="T3957" s="105"/>
      <c r="U3957" s="105"/>
      <c r="V3957" s="106"/>
      <c r="W3957" s="107"/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1366</v>
      </c>
      <c r="B3958" s="111" t="s">
        <v>1239</v>
      </c>
      <c r="C3958" s="112" t="s">
        <v>1240</v>
      </c>
      <c r="D3958" s="21">
        <f t="shared" si="72"/>
        <v>0</v>
      </c>
      <c r="E3958" s="24">
        <f t="shared" si="73"/>
        <v>0</v>
      </c>
      <c r="F3958" s="104"/>
      <c r="G3958" s="104"/>
      <c r="H3958" s="113"/>
      <c r="I3958" s="113"/>
      <c r="J3958" s="31"/>
      <c r="K3958" s="32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1366</v>
      </c>
      <c r="B3959" s="111" t="s">
        <v>1241</v>
      </c>
      <c r="C3959" s="112" t="s">
        <v>1242</v>
      </c>
      <c r="D3959" s="21">
        <f t="shared" si="72"/>
        <v>299552.83</v>
      </c>
      <c r="E3959" s="24">
        <f t="shared" si="73"/>
        <v>0</v>
      </c>
      <c r="F3959" s="104">
        <v>59997.23</v>
      </c>
      <c r="G3959" s="104">
        <v>0</v>
      </c>
      <c r="H3959" s="113">
        <v>59888.9</v>
      </c>
      <c r="I3959" s="113">
        <v>0</v>
      </c>
      <c r="J3959" s="31">
        <v>59888.9</v>
      </c>
      <c r="K3959" s="32">
        <v>0</v>
      </c>
      <c r="L3959" s="113">
        <v>59888.9</v>
      </c>
      <c r="M3959" s="113">
        <v>0</v>
      </c>
      <c r="N3959" s="31">
        <v>59888.9</v>
      </c>
      <c r="O3959" s="32">
        <v>0</v>
      </c>
      <c r="P3959" s="113"/>
      <c r="Q3959" s="113"/>
      <c r="R3959" s="31"/>
      <c r="S3959" s="32"/>
      <c r="T3959" s="113"/>
      <c r="U3959" s="113"/>
      <c r="V3959" s="31"/>
      <c r="W3959" s="32"/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1366</v>
      </c>
      <c r="B3960" s="111" t="s">
        <v>1243</v>
      </c>
      <c r="C3960" s="112" t="s">
        <v>1244</v>
      </c>
      <c r="D3960" s="21">
        <f t="shared" si="72"/>
        <v>4797.5</v>
      </c>
      <c r="E3960" s="24">
        <f t="shared" si="73"/>
        <v>0</v>
      </c>
      <c r="F3960" s="104">
        <v>1623.02</v>
      </c>
      <c r="G3960" s="104">
        <v>0</v>
      </c>
      <c r="H3960" s="113">
        <v>793.62</v>
      </c>
      <c r="I3960" s="113">
        <v>0</v>
      </c>
      <c r="J3960" s="31">
        <v>793.62</v>
      </c>
      <c r="K3960" s="32">
        <v>0</v>
      </c>
      <c r="L3960" s="113">
        <v>793.62</v>
      </c>
      <c r="M3960" s="113">
        <v>0</v>
      </c>
      <c r="N3960" s="31">
        <v>793.62</v>
      </c>
      <c r="O3960" s="32">
        <v>0</v>
      </c>
      <c r="P3960" s="113"/>
      <c r="Q3960" s="113"/>
      <c r="R3960" s="31"/>
      <c r="S3960" s="32"/>
      <c r="T3960" s="113"/>
      <c r="U3960" s="113"/>
      <c r="V3960" s="31"/>
      <c r="W3960" s="32"/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1366</v>
      </c>
      <c r="B3961" s="111" t="s">
        <v>1245</v>
      </c>
      <c r="C3961" s="112" t="s">
        <v>1246</v>
      </c>
      <c r="D3961" s="21">
        <f t="shared" si="72"/>
        <v>4517.1000000000004</v>
      </c>
      <c r="E3961" s="24">
        <f t="shared" si="73"/>
        <v>0</v>
      </c>
      <c r="F3961" s="104">
        <v>1463.81</v>
      </c>
      <c r="G3961" s="104">
        <v>0</v>
      </c>
      <c r="H3961" s="105">
        <v>1146.52</v>
      </c>
      <c r="I3961" s="105">
        <v>0</v>
      </c>
      <c r="J3961" s="106">
        <v>1146.52</v>
      </c>
      <c r="K3961" s="107">
        <v>0</v>
      </c>
      <c r="L3961" s="105">
        <v>760.25</v>
      </c>
      <c r="M3961" s="105">
        <v>0</v>
      </c>
      <c r="N3961" s="106">
        <v>0</v>
      </c>
      <c r="O3961" s="107">
        <v>0</v>
      </c>
      <c r="P3961" s="113"/>
      <c r="Q3961" s="113"/>
      <c r="R3961" s="106"/>
      <c r="S3961" s="107"/>
      <c r="T3961" s="105"/>
      <c r="U3961" s="105"/>
      <c r="V3961" s="106"/>
      <c r="W3961" s="107"/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1366</v>
      </c>
      <c r="B3962" s="111" t="s">
        <v>1247</v>
      </c>
      <c r="C3962" s="112" t="s">
        <v>1248</v>
      </c>
      <c r="D3962" s="21">
        <f t="shared" si="72"/>
        <v>247654.80999999997</v>
      </c>
      <c r="E3962" s="24">
        <f t="shared" si="73"/>
        <v>0</v>
      </c>
      <c r="F3962" s="104">
        <v>49693.84</v>
      </c>
      <c r="G3962" s="104">
        <v>0</v>
      </c>
      <c r="H3962" s="113">
        <v>48598.400000000001</v>
      </c>
      <c r="I3962" s="113">
        <v>0</v>
      </c>
      <c r="J3962" s="31">
        <v>48598.400000000001</v>
      </c>
      <c r="K3962" s="32">
        <v>0</v>
      </c>
      <c r="L3962" s="113">
        <v>51698.99</v>
      </c>
      <c r="M3962" s="113">
        <v>0</v>
      </c>
      <c r="N3962" s="31">
        <v>49065.18</v>
      </c>
      <c r="O3962" s="32">
        <v>0</v>
      </c>
      <c r="P3962" s="105"/>
      <c r="Q3962" s="105"/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1366</v>
      </c>
      <c r="B3963" s="111" t="s">
        <v>1249</v>
      </c>
      <c r="C3963" s="112" t="s">
        <v>1250</v>
      </c>
      <c r="D3963" s="21">
        <f t="shared" si="72"/>
        <v>0</v>
      </c>
      <c r="E3963" s="24">
        <f t="shared" si="73"/>
        <v>0</v>
      </c>
      <c r="F3963" s="104"/>
      <c r="G3963" s="104"/>
      <c r="H3963" s="113"/>
      <c r="I3963" s="113"/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1366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1366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1366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1366</v>
      </c>
      <c r="B3967" s="111" t="s">
        <v>1671</v>
      </c>
      <c r="C3967" s="112" t="s">
        <v>1672</v>
      </c>
      <c r="D3967" s="21">
        <f t="shared" si="72"/>
        <v>0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1366</v>
      </c>
      <c r="B3968" s="111" t="s">
        <v>1257</v>
      </c>
      <c r="C3968" s="112" t="s">
        <v>1258</v>
      </c>
      <c r="D3968" s="21">
        <f t="shared" si="72"/>
        <v>0</v>
      </c>
      <c r="E3968" s="24">
        <f t="shared" si="73"/>
        <v>0</v>
      </c>
      <c r="F3968" s="104"/>
      <c r="G3968" s="104"/>
      <c r="H3968" s="113"/>
      <c r="I3968" s="113"/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1366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1366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1366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1366</v>
      </c>
      <c r="B3972" s="111" t="s">
        <v>1265</v>
      </c>
      <c r="C3972" s="112" t="s">
        <v>1266</v>
      </c>
      <c r="D3972" s="21">
        <f t="shared" si="72"/>
        <v>0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1366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1366</v>
      </c>
      <c r="B3974" s="111" t="s">
        <v>1269</v>
      </c>
      <c r="C3974" s="112" t="s">
        <v>1270</v>
      </c>
      <c r="D3974" s="21">
        <f t="shared" si="72"/>
        <v>0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1366</v>
      </c>
      <c r="B3975" s="111" t="s">
        <v>1271</v>
      </c>
      <c r="C3975" s="112" t="s">
        <v>1272</v>
      </c>
      <c r="D3975" s="21">
        <f t="shared" si="72"/>
        <v>0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1366</v>
      </c>
      <c r="B3976" s="111" t="s">
        <v>1273</v>
      </c>
      <c r="C3976" s="112" t="s">
        <v>1274</v>
      </c>
      <c r="D3976" s="21">
        <f t="shared" si="72"/>
        <v>0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1366</v>
      </c>
      <c r="B3977" s="111" t="s">
        <v>1275</v>
      </c>
      <c r="C3977" s="112" t="s">
        <v>1276</v>
      </c>
      <c r="D3977" s="21">
        <f t="shared" si="72"/>
        <v>0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1366</v>
      </c>
      <c r="B3978" s="111" t="s">
        <v>1277</v>
      </c>
      <c r="C3978" s="112" t="s">
        <v>1278</v>
      </c>
      <c r="D3978" s="21">
        <f t="shared" si="72"/>
        <v>0</v>
      </c>
      <c r="E3978" s="24">
        <f t="shared" si="73"/>
        <v>0</v>
      </c>
      <c r="F3978" s="104"/>
      <c r="G3978" s="104"/>
      <c r="H3978" s="113"/>
      <c r="I3978" s="113"/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1366</v>
      </c>
      <c r="B3979" s="111" t="s">
        <v>1279</v>
      </c>
      <c r="C3979" s="112" t="s">
        <v>1280</v>
      </c>
      <c r="D3979" s="21">
        <f t="shared" si="72"/>
        <v>0</v>
      </c>
      <c r="E3979" s="24">
        <f t="shared" si="73"/>
        <v>0</v>
      </c>
      <c r="F3979" s="104"/>
      <c r="G3979" s="104"/>
      <c r="H3979" s="113"/>
      <c r="I3979" s="113"/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1366</v>
      </c>
      <c r="B3980" s="111" t="s">
        <v>1673</v>
      </c>
      <c r="C3980" s="112" t="s">
        <v>1674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1366</v>
      </c>
      <c r="B3981" s="111" t="s">
        <v>1281</v>
      </c>
      <c r="C3981" s="112" t="s">
        <v>1282</v>
      </c>
      <c r="D3981" s="21">
        <f t="shared" si="72"/>
        <v>469300</v>
      </c>
      <c r="E3981" s="24">
        <f t="shared" si="73"/>
        <v>372971.9</v>
      </c>
      <c r="F3981" s="104">
        <v>91145.85</v>
      </c>
      <c r="G3981" s="104">
        <v>0</v>
      </c>
      <c r="H3981" s="113">
        <v>93017.35</v>
      </c>
      <c r="I3981" s="113">
        <v>91145.85</v>
      </c>
      <c r="J3981" s="31">
        <v>93544.6</v>
      </c>
      <c r="K3981" s="32">
        <v>93017.35</v>
      </c>
      <c r="L3981" s="113">
        <v>95264.1</v>
      </c>
      <c r="M3981" s="113">
        <v>93544.6</v>
      </c>
      <c r="N3981" s="31">
        <v>96328.1</v>
      </c>
      <c r="O3981" s="32">
        <v>95264.1</v>
      </c>
      <c r="P3981" s="113"/>
      <c r="Q3981" s="113"/>
      <c r="R3981" s="31"/>
      <c r="S3981" s="32"/>
      <c r="T3981" s="113"/>
      <c r="U3981" s="113"/>
      <c r="V3981" s="31"/>
      <c r="W3981" s="32"/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1366</v>
      </c>
      <c r="B3982" s="111" t="s">
        <v>1283</v>
      </c>
      <c r="C3982" s="112" t="s">
        <v>1675</v>
      </c>
      <c r="D3982" s="21">
        <f t="shared" si="72"/>
        <v>0</v>
      </c>
      <c r="E3982" s="24">
        <f t="shared" si="73"/>
        <v>0</v>
      </c>
      <c r="F3982" s="104"/>
      <c r="G3982" s="104"/>
      <c r="H3982" s="113"/>
      <c r="I3982" s="113"/>
      <c r="J3982" s="31"/>
      <c r="K3982" s="32"/>
      <c r="L3982" s="113"/>
      <c r="M3982" s="113"/>
      <c r="N3982" s="31"/>
      <c r="O3982" s="32"/>
      <c r="P3982" s="113"/>
      <c r="Q3982" s="113"/>
      <c r="R3982" s="31"/>
      <c r="S3982" s="32"/>
      <c r="T3982" s="113"/>
      <c r="U3982" s="113"/>
      <c r="V3982" s="31"/>
      <c r="W3982" s="32"/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1366</v>
      </c>
      <c r="B3983" s="111" t="s">
        <v>1676</v>
      </c>
      <c r="C3983" s="112" t="s">
        <v>1677</v>
      </c>
      <c r="D3983" s="21">
        <f t="shared" si="72"/>
        <v>0</v>
      </c>
      <c r="E3983" s="24">
        <f t="shared" si="73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1366</v>
      </c>
      <c r="B3984" s="111" t="s">
        <v>1678</v>
      </c>
      <c r="C3984" s="112" t="s">
        <v>1679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1366</v>
      </c>
      <c r="B3985" s="111" t="s">
        <v>1284</v>
      </c>
      <c r="C3985" s="112" t="s">
        <v>1285</v>
      </c>
      <c r="D3985" s="21">
        <f t="shared" si="72"/>
        <v>100</v>
      </c>
      <c r="E3985" s="24">
        <f t="shared" si="73"/>
        <v>0</v>
      </c>
      <c r="F3985" s="104"/>
      <c r="G3985" s="104"/>
      <c r="H3985" s="113"/>
      <c r="I3985" s="113"/>
      <c r="J3985" s="31"/>
      <c r="K3985" s="32"/>
      <c r="L3985" s="113">
        <v>100</v>
      </c>
      <c r="M3985" s="113">
        <v>0</v>
      </c>
      <c r="N3985" s="31">
        <v>0</v>
      </c>
      <c r="O3985" s="32">
        <v>0</v>
      </c>
      <c r="P3985" s="113"/>
      <c r="Q3985" s="113"/>
      <c r="R3985" s="31"/>
      <c r="S3985" s="32"/>
      <c r="T3985" s="113"/>
      <c r="U3985" s="113"/>
      <c r="V3985" s="31"/>
      <c r="W3985" s="32"/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1366</v>
      </c>
      <c r="B3986" s="111" t="s">
        <v>1286</v>
      </c>
      <c r="C3986" s="112" t="s">
        <v>1287</v>
      </c>
      <c r="D3986" s="21">
        <f t="shared" si="72"/>
        <v>0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1366</v>
      </c>
      <c r="B3987" s="111" t="s">
        <v>1288</v>
      </c>
      <c r="C3987" s="112" t="s">
        <v>1289</v>
      </c>
      <c r="D3987" s="21">
        <f t="shared" si="72"/>
        <v>0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1366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1366</v>
      </c>
      <c r="B3989" s="111" t="s">
        <v>1292</v>
      </c>
      <c r="C3989" s="112" t="s">
        <v>1293</v>
      </c>
      <c r="D3989" s="21">
        <f t="shared" si="72"/>
        <v>0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1366</v>
      </c>
      <c r="B3990" s="111" t="s">
        <v>1294</v>
      </c>
      <c r="C3990" s="112" t="s">
        <v>1295</v>
      </c>
      <c r="D3990" s="21">
        <f t="shared" si="72"/>
        <v>0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1366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1366</v>
      </c>
      <c r="B3992" s="111" t="s">
        <v>1298</v>
      </c>
      <c r="C3992" s="112" t="s">
        <v>1299</v>
      </c>
      <c r="D3992" s="21">
        <f t="shared" si="72"/>
        <v>0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1366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1366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1366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1366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1366</v>
      </c>
      <c r="B3997" s="111" t="s">
        <v>1308</v>
      </c>
      <c r="C3997" s="112" t="s">
        <v>1309</v>
      </c>
      <c r="D3997" s="21">
        <f t="shared" si="72"/>
        <v>0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1366</v>
      </c>
      <c r="B3998" s="111" t="s">
        <v>1310</v>
      </c>
      <c r="C3998" s="112" t="s">
        <v>1311</v>
      </c>
      <c r="D3998" s="21">
        <f t="shared" si="72"/>
        <v>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1366</v>
      </c>
      <c r="B3999" s="111" t="s">
        <v>1312</v>
      </c>
      <c r="C3999" s="112" t="s">
        <v>1313</v>
      </c>
      <c r="D3999" s="21">
        <f t="shared" si="72"/>
        <v>0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1366</v>
      </c>
      <c r="B4000" s="111" t="s">
        <v>1314</v>
      </c>
      <c r="C4000" s="112" t="s">
        <v>1315</v>
      </c>
      <c r="D4000" s="21">
        <f t="shared" si="72"/>
        <v>0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1366</v>
      </c>
      <c r="B4001" s="111" t="s">
        <v>1316</v>
      </c>
      <c r="C4001" s="112" t="s">
        <v>1317</v>
      </c>
      <c r="D4001" s="21">
        <f t="shared" si="72"/>
        <v>0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1366</v>
      </c>
      <c r="B4002" s="111" t="s">
        <v>1318</v>
      </c>
      <c r="C4002" s="112" t="s">
        <v>1319</v>
      </c>
      <c r="D4002" s="21">
        <f t="shared" si="72"/>
        <v>0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1366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1366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1366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1366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1366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1366</v>
      </c>
      <c r="B4008" s="111" t="s">
        <v>1330</v>
      </c>
      <c r="C4008" s="112" t="s">
        <v>1680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1366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1366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1366</v>
      </c>
      <c r="B4011" s="111" t="s">
        <v>1335</v>
      </c>
      <c r="C4011" s="112" t="s">
        <v>1681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1366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1366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1366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1366</v>
      </c>
      <c r="B4015" s="111" t="s">
        <v>1342</v>
      </c>
      <c r="C4015" s="112" t="s">
        <v>1718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1366</v>
      </c>
      <c r="B4016" s="111" t="s">
        <v>1343</v>
      </c>
      <c r="C4016" s="112" t="s">
        <v>1344</v>
      </c>
      <c r="D4016" s="21">
        <f t="shared" si="74"/>
        <v>0</v>
      </c>
      <c r="E4016" s="24">
        <f t="shared" si="7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1366</v>
      </c>
      <c r="B4017" s="111" t="s">
        <v>1345</v>
      </c>
      <c r="C4017" s="112" t="s">
        <v>1346</v>
      </c>
      <c r="D4017" s="21">
        <f t="shared" si="74"/>
        <v>0</v>
      </c>
      <c r="E4017" s="24">
        <f t="shared" si="75"/>
        <v>0</v>
      </c>
      <c r="F4017" s="104"/>
      <c r="G4017" s="104"/>
      <c r="H4017" s="113"/>
      <c r="I4017" s="113"/>
      <c r="J4017" s="31"/>
      <c r="K4017" s="32"/>
      <c r="L4017" s="113"/>
      <c r="M4017" s="113"/>
      <c r="N4017" s="31"/>
      <c r="O4017" s="32"/>
      <c r="P4017" s="113"/>
      <c r="Q4017" s="113"/>
      <c r="R4017" s="31"/>
      <c r="S4017" s="32"/>
      <c r="T4017" s="113"/>
      <c r="U4017" s="113"/>
      <c r="V4017" s="31"/>
      <c r="W4017" s="32"/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1366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1366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1366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1366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1366</v>
      </c>
      <c r="B4022" s="111" t="s">
        <v>1355</v>
      </c>
      <c r="C4022" s="112" t="s">
        <v>1682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1366</v>
      </c>
      <c r="B4023" s="111" t="s">
        <v>1356</v>
      </c>
      <c r="C4023" s="112" t="s">
        <v>1683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1366</v>
      </c>
      <c r="B4024" s="111" t="s">
        <v>1357</v>
      </c>
      <c r="C4024" s="112" t="s">
        <v>1684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1366</v>
      </c>
      <c r="B4025" s="111" t="s">
        <v>1358</v>
      </c>
      <c r="C4025" s="112" t="s">
        <v>1685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1366</v>
      </c>
      <c r="B4026" s="111" t="s">
        <v>1359</v>
      </c>
      <c r="C4026" s="112" t="s">
        <v>1686</v>
      </c>
      <c r="D4026" s="21">
        <f t="shared" si="74"/>
        <v>100000</v>
      </c>
      <c r="E4026" s="24">
        <f t="shared" si="75"/>
        <v>0</v>
      </c>
      <c r="F4026" s="104"/>
      <c r="G4026" s="104"/>
      <c r="H4026" s="113"/>
      <c r="I4026" s="113"/>
      <c r="J4026" s="31"/>
      <c r="K4026" s="32"/>
      <c r="L4026" s="113">
        <v>100000</v>
      </c>
      <c r="M4026" s="113">
        <v>0</v>
      </c>
      <c r="N4026" s="31">
        <v>0</v>
      </c>
      <c r="O4026" s="32">
        <v>0</v>
      </c>
      <c r="P4026" s="113"/>
      <c r="Q4026" s="113"/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1366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1367</v>
      </c>
      <c r="B4028" s="111" t="s">
        <v>3</v>
      </c>
      <c r="C4028" s="112" t="s">
        <v>4</v>
      </c>
      <c r="D4028" s="21">
        <f t="shared" si="74"/>
        <v>833555.5</v>
      </c>
      <c r="E4028" s="24">
        <f t="shared" si="75"/>
        <v>833555.5</v>
      </c>
      <c r="F4028" s="104">
        <v>198021</v>
      </c>
      <c r="G4028" s="104">
        <v>198021</v>
      </c>
      <c r="H4028" s="105">
        <v>176896</v>
      </c>
      <c r="I4028" s="105">
        <v>176896</v>
      </c>
      <c r="J4028" s="106">
        <v>168367</v>
      </c>
      <c r="K4028" s="107">
        <v>168367</v>
      </c>
      <c r="L4028" s="105">
        <v>143158</v>
      </c>
      <c r="M4028" s="105">
        <v>143158</v>
      </c>
      <c r="N4028" s="106">
        <v>147113.5</v>
      </c>
      <c r="O4028" s="107">
        <v>147113.5</v>
      </c>
      <c r="P4028" s="105"/>
      <c r="Q4028" s="105"/>
      <c r="R4028" s="106"/>
      <c r="S4028" s="107"/>
      <c r="T4028" s="105"/>
      <c r="U4028" s="105"/>
      <c r="V4028" s="106"/>
      <c r="W4028" s="107"/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1367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1367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1367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1367</v>
      </c>
      <c r="B4032" s="111" t="s">
        <v>11</v>
      </c>
      <c r="C4032" s="112" t="s">
        <v>1461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1367</v>
      </c>
      <c r="B4033" s="111" t="s">
        <v>12</v>
      </c>
      <c r="C4033" s="112" t="s">
        <v>1462</v>
      </c>
      <c r="D4033" s="21">
        <f t="shared" si="74"/>
        <v>160</v>
      </c>
      <c r="E4033" s="24">
        <f t="shared" si="75"/>
        <v>0</v>
      </c>
      <c r="F4033" s="104"/>
      <c r="G4033" s="104"/>
      <c r="H4033" s="113"/>
      <c r="I4033" s="113"/>
      <c r="J4033" s="31"/>
      <c r="K4033" s="32"/>
      <c r="L4033" s="113"/>
      <c r="M4033" s="113"/>
      <c r="N4033" s="31">
        <v>160</v>
      </c>
      <c r="O4033" s="32">
        <v>0</v>
      </c>
      <c r="P4033" s="113"/>
      <c r="Q4033" s="113"/>
      <c r="R4033" s="31"/>
      <c r="S4033" s="32"/>
      <c r="T4033" s="113"/>
      <c r="U4033" s="113"/>
      <c r="V4033" s="31"/>
      <c r="W4033" s="32"/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1367</v>
      </c>
      <c r="B4034" s="111" t="s">
        <v>1463</v>
      </c>
      <c r="C4034" s="112" t="s">
        <v>1464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1367</v>
      </c>
      <c r="B4035" s="111" t="s">
        <v>1465</v>
      </c>
      <c r="C4035" s="112" t="s">
        <v>1466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1367</v>
      </c>
      <c r="B4036" s="111" t="s">
        <v>13</v>
      </c>
      <c r="C4036" s="112" t="s">
        <v>1467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1367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1367</v>
      </c>
      <c r="B4038" s="111" t="s">
        <v>16</v>
      </c>
      <c r="C4038" s="112" t="s">
        <v>1468</v>
      </c>
      <c r="D4038" s="21">
        <f t="shared" si="74"/>
        <v>2522785.5</v>
      </c>
      <c r="E4038" s="24">
        <f t="shared" si="75"/>
        <v>2557385.5</v>
      </c>
      <c r="F4038" s="104">
        <v>572732.5</v>
      </c>
      <c r="G4038" s="104">
        <v>605412.5</v>
      </c>
      <c r="H4038" s="105">
        <v>559360</v>
      </c>
      <c r="I4038" s="105">
        <v>561280</v>
      </c>
      <c r="J4038" s="106">
        <v>298210</v>
      </c>
      <c r="K4038" s="107">
        <v>100260</v>
      </c>
      <c r="L4038" s="105">
        <v>801198</v>
      </c>
      <c r="M4038" s="105">
        <v>275360</v>
      </c>
      <c r="N4038" s="106">
        <v>291285</v>
      </c>
      <c r="O4038" s="107">
        <v>1015073</v>
      </c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1367</v>
      </c>
      <c r="B4039" s="111" t="s">
        <v>17</v>
      </c>
      <c r="C4039" s="112" t="s">
        <v>1469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1367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1367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1367</v>
      </c>
      <c r="B4042" s="111" t="s">
        <v>22</v>
      </c>
      <c r="C4042" s="112" t="s">
        <v>1470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1367</v>
      </c>
      <c r="B4043" s="111" t="s">
        <v>23</v>
      </c>
      <c r="C4043" s="112" t="s">
        <v>1722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1367</v>
      </c>
      <c r="B4044" s="111" t="s">
        <v>24</v>
      </c>
      <c r="C4044" s="112" t="s">
        <v>1471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1367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1367</v>
      </c>
      <c r="B4046" s="111" t="s">
        <v>27</v>
      </c>
      <c r="C4046" s="112" t="s">
        <v>1472</v>
      </c>
      <c r="D4046" s="21">
        <f t="shared" si="74"/>
        <v>56984027.079999991</v>
      </c>
      <c r="E4046" s="24">
        <f t="shared" si="75"/>
        <v>46002697.450000003</v>
      </c>
      <c r="F4046" s="104">
        <v>3364945.8</v>
      </c>
      <c r="G4046" s="104">
        <v>6217543.1799999997</v>
      </c>
      <c r="H4046" s="105">
        <v>34002425.149999999</v>
      </c>
      <c r="I4046" s="105">
        <v>19948845.449999999</v>
      </c>
      <c r="J4046" s="106">
        <v>5435278.4299999997</v>
      </c>
      <c r="K4046" s="107">
        <v>7613382.8799999999</v>
      </c>
      <c r="L4046" s="105">
        <v>11260438.02</v>
      </c>
      <c r="M4046" s="105">
        <v>7918488.3799999999</v>
      </c>
      <c r="N4046" s="106">
        <v>2920939.68</v>
      </c>
      <c r="O4046" s="107">
        <v>4304437.5599999996</v>
      </c>
      <c r="P4046" s="113"/>
      <c r="Q4046" s="113"/>
      <c r="R4046" s="106"/>
      <c r="S4046" s="107"/>
      <c r="T4046" s="105"/>
      <c r="U4046" s="105"/>
      <c r="V4046" s="106"/>
      <c r="W4046" s="107"/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1367</v>
      </c>
      <c r="B4047" s="111" t="s">
        <v>28</v>
      </c>
      <c r="C4047" s="112" t="s">
        <v>1473</v>
      </c>
      <c r="D4047" s="21">
        <f t="shared" si="74"/>
        <v>17091657.48</v>
      </c>
      <c r="E4047" s="24">
        <f t="shared" si="75"/>
        <v>6253903.4800000004</v>
      </c>
      <c r="F4047" s="104">
        <v>0</v>
      </c>
      <c r="G4047" s="104">
        <v>42344.95</v>
      </c>
      <c r="H4047" s="105">
        <v>5475191.3600000003</v>
      </c>
      <c r="I4047" s="105">
        <v>3692802.85</v>
      </c>
      <c r="J4047" s="106">
        <v>1259.31</v>
      </c>
      <c r="K4047" s="107">
        <v>246603.63</v>
      </c>
      <c r="L4047" s="105">
        <v>2649598.37</v>
      </c>
      <c r="M4047" s="105">
        <v>195783.32</v>
      </c>
      <c r="N4047" s="106">
        <v>8965608.4399999995</v>
      </c>
      <c r="O4047" s="107">
        <v>2076368.73</v>
      </c>
      <c r="P4047" s="105"/>
      <c r="Q4047" s="105"/>
      <c r="R4047" s="106"/>
      <c r="S4047" s="107"/>
      <c r="T4047" s="105"/>
      <c r="U4047" s="105"/>
      <c r="V4047" s="106"/>
      <c r="W4047" s="107"/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1367</v>
      </c>
      <c r="B4048" s="111" t="s">
        <v>29</v>
      </c>
      <c r="C4048" s="112" t="s">
        <v>1474</v>
      </c>
      <c r="D4048" s="21">
        <f t="shared" si="74"/>
        <v>116531</v>
      </c>
      <c r="E4048" s="24">
        <f t="shared" si="75"/>
        <v>160819</v>
      </c>
      <c r="F4048" s="104">
        <v>14610</v>
      </c>
      <c r="G4048" s="104">
        <v>38118</v>
      </c>
      <c r="H4048" s="113">
        <v>14100</v>
      </c>
      <c r="I4048" s="113">
        <v>46152</v>
      </c>
      <c r="J4048" s="31">
        <v>38148</v>
      </c>
      <c r="K4048" s="32">
        <v>15585</v>
      </c>
      <c r="L4048" s="113">
        <v>38076</v>
      </c>
      <c r="M4048" s="113">
        <v>38076</v>
      </c>
      <c r="N4048" s="31">
        <v>11597</v>
      </c>
      <c r="O4048" s="32">
        <v>22888</v>
      </c>
      <c r="P4048" s="105"/>
      <c r="Q4048" s="105"/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1367</v>
      </c>
      <c r="B4049" s="111" t="s">
        <v>30</v>
      </c>
      <c r="C4049" s="112" t="s">
        <v>1475</v>
      </c>
      <c r="D4049" s="21">
        <f t="shared" si="74"/>
        <v>3047573.64</v>
      </c>
      <c r="E4049" s="24">
        <f t="shared" si="75"/>
        <v>3036510.43</v>
      </c>
      <c r="F4049" s="104">
        <v>0</v>
      </c>
      <c r="G4049" s="104">
        <v>0</v>
      </c>
      <c r="H4049" s="105">
        <v>0</v>
      </c>
      <c r="I4049" s="105">
        <v>1513.43</v>
      </c>
      <c r="J4049" s="106">
        <v>3047573.64</v>
      </c>
      <c r="K4049" s="107">
        <v>3020613.86</v>
      </c>
      <c r="L4049" s="105">
        <v>0</v>
      </c>
      <c r="M4049" s="105">
        <v>14383.14</v>
      </c>
      <c r="N4049" s="106">
        <v>0</v>
      </c>
      <c r="O4049" s="107">
        <v>0</v>
      </c>
      <c r="P4049" s="113"/>
      <c r="Q4049" s="113"/>
      <c r="R4049" s="106"/>
      <c r="S4049" s="107"/>
      <c r="T4049" s="105"/>
      <c r="U4049" s="105"/>
      <c r="V4049" s="106"/>
      <c r="W4049" s="107"/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1367</v>
      </c>
      <c r="B4050" s="111" t="s">
        <v>31</v>
      </c>
      <c r="C4050" s="112" t="s">
        <v>1687</v>
      </c>
      <c r="D4050" s="21">
        <f t="shared" si="74"/>
        <v>0</v>
      </c>
      <c r="E4050" s="24">
        <f t="shared" si="75"/>
        <v>0</v>
      </c>
      <c r="F4050" s="104"/>
      <c r="G4050" s="104"/>
      <c r="H4050" s="105"/>
      <c r="I4050" s="105"/>
      <c r="J4050" s="106"/>
      <c r="K4050" s="107"/>
      <c r="L4050" s="105"/>
      <c r="M4050" s="105"/>
      <c r="N4050" s="106"/>
      <c r="O4050" s="107"/>
      <c r="P4050" s="105"/>
      <c r="Q4050" s="105"/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1367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1367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1367</v>
      </c>
      <c r="B4053" s="111" t="s">
        <v>36</v>
      </c>
      <c r="C4053" s="112" t="s">
        <v>1476</v>
      </c>
      <c r="D4053" s="21">
        <f t="shared" si="74"/>
        <v>1872250</v>
      </c>
      <c r="E4053" s="24">
        <f t="shared" si="75"/>
        <v>1439310</v>
      </c>
      <c r="F4053" s="104">
        <v>4000</v>
      </c>
      <c r="G4053" s="104">
        <v>0</v>
      </c>
      <c r="H4053" s="105">
        <v>470090</v>
      </c>
      <c r="I4053" s="105">
        <v>502040</v>
      </c>
      <c r="J4053" s="106">
        <v>457120</v>
      </c>
      <c r="K4053" s="107">
        <v>11900</v>
      </c>
      <c r="L4053" s="105">
        <v>469320</v>
      </c>
      <c r="M4053" s="105">
        <v>925370</v>
      </c>
      <c r="N4053" s="106">
        <v>471720</v>
      </c>
      <c r="O4053" s="107">
        <v>0</v>
      </c>
      <c r="P4053" s="113"/>
      <c r="Q4053" s="113"/>
      <c r="R4053" s="106"/>
      <c r="S4053" s="107"/>
      <c r="T4053" s="105"/>
      <c r="U4053" s="105"/>
      <c r="V4053" s="106"/>
      <c r="W4053" s="107"/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1367</v>
      </c>
      <c r="B4054" s="111" t="s">
        <v>37</v>
      </c>
      <c r="C4054" s="112" t="s">
        <v>1477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1367</v>
      </c>
      <c r="B4055" s="111" t="s">
        <v>38</v>
      </c>
      <c r="C4055" s="112" t="s">
        <v>1478</v>
      </c>
      <c r="D4055" s="21">
        <f t="shared" si="74"/>
        <v>0</v>
      </c>
      <c r="E4055" s="24">
        <f t="shared" si="75"/>
        <v>0</v>
      </c>
      <c r="F4055" s="104"/>
      <c r="G4055" s="104"/>
      <c r="H4055" s="113"/>
      <c r="I4055" s="113"/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1367</v>
      </c>
      <c r="B4056" s="111" t="s">
        <v>39</v>
      </c>
      <c r="C4056" s="112" t="s">
        <v>1479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1367</v>
      </c>
      <c r="B4057" s="111" t="s">
        <v>40</v>
      </c>
      <c r="C4057" s="112" t="s">
        <v>1480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1367</v>
      </c>
      <c r="B4058" s="111" t="s">
        <v>1481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1367</v>
      </c>
      <c r="B4059" s="111" t="s">
        <v>1482</v>
      </c>
      <c r="C4059" s="112" t="s">
        <v>58</v>
      </c>
      <c r="D4059" s="21">
        <f t="shared" si="74"/>
        <v>14250</v>
      </c>
      <c r="E4059" s="24">
        <f t="shared" si="75"/>
        <v>113380</v>
      </c>
      <c r="F4059" s="104">
        <v>0</v>
      </c>
      <c r="G4059" s="104">
        <v>109620</v>
      </c>
      <c r="H4059" s="113">
        <v>14250</v>
      </c>
      <c r="I4059" s="113">
        <v>3760</v>
      </c>
      <c r="J4059" s="31">
        <v>0</v>
      </c>
      <c r="K4059" s="32">
        <v>0</v>
      </c>
      <c r="L4059" s="113">
        <v>0</v>
      </c>
      <c r="M4059" s="113">
        <v>0</v>
      </c>
      <c r="N4059" s="31">
        <v>0</v>
      </c>
      <c r="O4059" s="32">
        <v>0</v>
      </c>
      <c r="P4059" s="113"/>
      <c r="Q4059" s="113"/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1367</v>
      </c>
      <c r="B4060" s="111" t="s">
        <v>1483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1367</v>
      </c>
      <c r="B4061" s="111" t="s">
        <v>1484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1367</v>
      </c>
      <c r="B4062" s="111" t="s">
        <v>1485</v>
      </c>
      <c r="C4062" s="112" t="s">
        <v>1486</v>
      </c>
      <c r="D4062" s="21">
        <f t="shared" si="74"/>
        <v>54550</v>
      </c>
      <c r="E4062" s="24">
        <f t="shared" si="75"/>
        <v>64000</v>
      </c>
      <c r="F4062" s="104">
        <v>14050</v>
      </c>
      <c r="G4062" s="104">
        <v>23500</v>
      </c>
      <c r="H4062" s="105">
        <v>11650</v>
      </c>
      <c r="I4062" s="105">
        <v>0</v>
      </c>
      <c r="J4062" s="106">
        <v>11450</v>
      </c>
      <c r="K4062" s="107">
        <v>23100</v>
      </c>
      <c r="L4062" s="105">
        <v>17400</v>
      </c>
      <c r="M4062" s="105">
        <v>17400</v>
      </c>
      <c r="N4062" s="106">
        <v>0</v>
      </c>
      <c r="O4062" s="107">
        <v>0</v>
      </c>
      <c r="P4062" s="113"/>
      <c r="Q4062" s="113"/>
      <c r="R4062" s="106"/>
      <c r="S4062" s="107"/>
      <c r="T4062" s="105"/>
      <c r="U4062" s="105"/>
      <c r="V4062" s="106"/>
      <c r="W4062" s="107"/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1367</v>
      </c>
      <c r="B4063" s="111" t="s">
        <v>1487</v>
      </c>
      <c r="C4063" s="112" t="s">
        <v>67</v>
      </c>
      <c r="D4063" s="21">
        <f t="shared" si="74"/>
        <v>13382756.5</v>
      </c>
      <c r="E4063" s="24">
        <f t="shared" si="75"/>
        <v>13382756.5</v>
      </c>
      <c r="F4063" s="104">
        <v>2615861</v>
      </c>
      <c r="G4063" s="104">
        <v>2615861</v>
      </c>
      <c r="H4063" s="113">
        <v>2942499</v>
      </c>
      <c r="I4063" s="113">
        <v>2942499</v>
      </c>
      <c r="J4063" s="31">
        <v>2902300.5</v>
      </c>
      <c r="K4063" s="32">
        <v>2902300.5</v>
      </c>
      <c r="L4063" s="113">
        <v>2734925.5</v>
      </c>
      <c r="M4063" s="113">
        <v>2734925.5</v>
      </c>
      <c r="N4063" s="31">
        <v>2187170.5</v>
      </c>
      <c r="O4063" s="32">
        <v>2187170.5</v>
      </c>
      <c r="P4063" s="105"/>
      <c r="Q4063" s="105"/>
      <c r="R4063" s="31"/>
      <c r="S4063" s="32"/>
      <c r="T4063" s="113"/>
      <c r="U4063" s="113"/>
      <c r="V4063" s="31"/>
      <c r="W4063" s="32"/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1367</v>
      </c>
      <c r="B4064" s="111" t="s">
        <v>1488</v>
      </c>
      <c r="C4064" s="112" t="s">
        <v>1489</v>
      </c>
      <c r="D4064" s="21">
        <f t="shared" si="74"/>
        <v>7454465.5</v>
      </c>
      <c r="E4064" s="24">
        <f t="shared" si="75"/>
        <v>5762526</v>
      </c>
      <c r="F4064" s="104">
        <v>1792283</v>
      </c>
      <c r="G4064" s="104">
        <v>0</v>
      </c>
      <c r="H4064" s="113">
        <v>1598074.5</v>
      </c>
      <c r="I4064" s="113">
        <v>1401289.5</v>
      </c>
      <c r="J4064" s="31">
        <v>1314628.5</v>
      </c>
      <c r="K4064" s="32">
        <v>1370261.5</v>
      </c>
      <c r="L4064" s="113">
        <v>1279744</v>
      </c>
      <c r="M4064" s="113">
        <v>1443864.5</v>
      </c>
      <c r="N4064" s="31">
        <v>1469735.5</v>
      </c>
      <c r="O4064" s="32">
        <v>1547110.5</v>
      </c>
      <c r="P4064" s="113"/>
      <c r="Q4064" s="113"/>
      <c r="R4064" s="31"/>
      <c r="S4064" s="32"/>
      <c r="T4064" s="113"/>
      <c r="U4064" s="113"/>
      <c r="V4064" s="31"/>
      <c r="W4064" s="32"/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1367</v>
      </c>
      <c r="B4065" s="111" t="s">
        <v>1490</v>
      </c>
      <c r="C4065" s="112" t="s">
        <v>1491</v>
      </c>
      <c r="D4065" s="21">
        <f t="shared" si="74"/>
        <v>66905</v>
      </c>
      <c r="E4065" s="24">
        <f t="shared" si="75"/>
        <v>19644.5</v>
      </c>
      <c r="F4065" s="104">
        <v>11131.5</v>
      </c>
      <c r="G4065" s="104">
        <v>2774</v>
      </c>
      <c r="H4065" s="113">
        <v>16566</v>
      </c>
      <c r="I4065" s="113">
        <v>0</v>
      </c>
      <c r="J4065" s="31">
        <v>12869</v>
      </c>
      <c r="K4065" s="32">
        <v>13614.5</v>
      </c>
      <c r="L4065" s="113">
        <v>9749.5</v>
      </c>
      <c r="M4065" s="113">
        <v>0</v>
      </c>
      <c r="N4065" s="31">
        <v>16589</v>
      </c>
      <c r="O4065" s="32">
        <v>3256</v>
      </c>
      <c r="P4065" s="113"/>
      <c r="Q4065" s="113"/>
      <c r="R4065" s="31"/>
      <c r="S4065" s="32"/>
      <c r="T4065" s="113"/>
      <c r="U4065" s="113"/>
      <c r="V4065" s="31"/>
      <c r="W4065" s="32"/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1367</v>
      </c>
      <c r="B4066" s="111" t="s">
        <v>1492</v>
      </c>
      <c r="C4066" s="112" t="s">
        <v>1493</v>
      </c>
      <c r="D4066" s="21">
        <f t="shared" si="74"/>
        <v>12214</v>
      </c>
      <c r="E4066" s="24">
        <f t="shared" si="75"/>
        <v>208.5</v>
      </c>
      <c r="F4066" s="104">
        <v>400</v>
      </c>
      <c r="G4066" s="104">
        <v>38.5</v>
      </c>
      <c r="H4066" s="105">
        <v>3434</v>
      </c>
      <c r="I4066" s="105">
        <v>0</v>
      </c>
      <c r="J4066" s="106">
        <v>1283.5</v>
      </c>
      <c r="K4066" s="107">
        <v>170</v>
      </c>
      <c r="L4066" s="105">
        <v>3169</v>
      </c>
      <c r="M4066" s="105">
        <v>0</v>
      </c>
      <c r="N4066" s="106">
        <v>3927.5</v>
      </c>
      <c r="O4066" s="107">
        <v>0</v>
      </c>
      <c r="P4066" s="113"/>
      <c r="Q4066" s="113"/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1367</v>
      </c>
      <c r="B4067" s="111" t="s">
        <v>1494</v>
      </c>
      <c r="C4067" s="112" t="s">
        <v>68</v>
      </c>
      <c r="D4067" s="21">
        <f t="shared" si="74"/>
        <v>625832.5</v>
      </c>
      <c r="E4067" s="24">
        <f t="shared" si="75"/>
        <v>625832.5</v>
      </c>
      <c r="F4067" s="104">
        <v>103038</v>
      </c>
      <c r="G4067" s="104">
        <v>103038</v>
      </c>
      <c r="H4067" s="113">
        <v>114518</v>
      </c>
      <c r="I4067" s="113">
        <v>114518</v>
      </c>
      <c r="J4067" s="31">
        <v>120471</v>
      </c>
      <c r="K4067" s="32">
        <v>120471</v>
      </c>
      <c r="L4067" s="113">
        <v>158434.5</v>
      </c>
      <c r="M4067" s="113">
        <v>158434.5</v>
      </c>
      <c r="N4067" s="31">
        <v>129371</v>
      </c>
      <c r="O4067" s="32">
        <v>129371</v>
      </c>
      <c r="P4067" s="105"/>
      <c r="Q4067" s="105"/>
      <c r="R4067" s="31"/>
      <c r="S4067" s="32"/>
      <c r="T4067" s="113"/>
      <c r="U4067" s="113"/>
      <c r="V4067" s="31"/>
      <c r="W4067" s="32"/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1367</v>
      </c>
      <c r="B4068" s="111" t="s">
        <v>1495</v>
      </c>
      <c r="C4068" s="112" t="s">
        <v>1496</v>
      </c>
      <c r="D4068" s="21">
        <f t="shared" si="74"/>
        <v>82451.100000000006</v>
      </c>
      <c r="E4068" s="24">
        <f t="shared" si="75"/>
        <v>75900.600000000006</v>
      </c>
      <c r="F4068" s="104">
        <v>13753</v>
      </c>
      <c r="G4068" s="104">
        <v>0</v>
      </c>
      <c r="H4068" s="105">
        <v>24024.6</v>
      </c>
      <c r="I4068" s="105">
        <v>21587.1</v>
      </c>
      <c r="J4068" s="106">
        <v>10550.5</v>
      </c>
      <c r="K4068" s="107">
        <v>18121.5</v>
      </c>
      <c r="L4068" s="105">
        <v>8583</v>
      </c>
      <c r="M4068" s="105">
        <v>11870</v>
      </c>
      <c r="N4068" s="106">
        <v>25540</v>
      </c>
      <c r="O4068" s="107">
        <v>24322</v>
      </c>
      <c r="P4068" s="113"/>
      <c r="Q4068" s="113"/>
      <c r="R4068" s="106"/>
      <c r="S4068" s="107"/>
      <c r="T4068" s="105"/>
      <c r="U4068" s="105"/>
      <c r="V4068" s="106"/>
      <c r="W4068" s="107"/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1367</v>
      </c>
      <c r="B4069" s="111" t="s">
        <v>1497</v>
      </c>
      <c r="C4069" s="112" t="s">
        <v>1498</v>
      </c>
      <c r="D4069" s="21">
        <f t="shared" ref="D4069:D4132" si="76">F4069+H4069+J4069+L4069+N4069+P4069+R4069+T4069+V4069+X4069+Z4069+AB4069</f>
        <v>138035.22999999998</v>
      </c>
      <c r="E4069" s="24">
        <f t="shared" ref="E4069:E4132" si="77">G4069+I4069+K4069+M4069+O4069+Q4069+S4069+U4069+W4069+Y4069+AA4069+AC4069</f>
        <v>138035.22999999998</v>
      </c>
      <c r="F4069" s="104"/>
      <c r="G4069" s="104"/>
      <c r="H4069" s="105">
        <v>33416.6</v>
      </c>
      <c r="I4069" s="105">
        <v>33416.6</v>
      </c>
      <c r="J4069" s="106">
        <v>35075.129999999997</v>
      </c>
      <c r="K4069" s="107">
        <v>35075.129999999997</v>
      </c>
      <c r="L4069" s="105">
        <v>38065.58</v>
      </c>
      <c r="M4069" s="105">
        <v>38065.58</v>
      </c>
      <c r="N4069" s="106">
        <v>31477.919999999998</v>
      </c>
      <c r="O4069" s="107">
        <v>31477.919999999998</v>
      </c>
      <c r="P4069" s="105"/>
      <c r="Q4069" s="105"/>
      <c r="R4069" s="106"/>
      <c r="S4069" s="107"/>
      <c r="T4069" s="105"/>
      <c r="U4069" s="105"/>
      <c r="V4069" s="106"/>
      <c r="W4069" s="107"/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1367</v>
      </c>
      <c r="B4070" s="111" t="s">
        <v>1499</v>
      </c>
      <c r="C4070" s="112" t="s">
        <v>1500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1367</v>
      </c>
      <c r="B4071" s="111" t="s">
        <v>1501</v>
      </c>
      <c r="C4071" s="112" t="s">
        <v>1502</v>
      </c>
      <c r="D4071" s="21">
        <f t="shared" si="76"/>
        <v>0</v>
      </c>
      <c r="E4071" s="24">
        <f t="shared" si="77"/>
        <v>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1367</v>
      </c>
      <c r="B4072" s="111" t="s">
        <v>1503</v>
      </c>
      <c r="C4072" s="112" t="s">
        <v>1504</v>
      </c>
      <c r="D4072" s="21">
        <f t="shared" si="76"/>
        <v>0</v>
      </c>
      <c r="E4072" s="24">
        <f t="shared" si="77"/>
        <v>0</v>
      </c>
      <c r="F4072" s="104"/>
      <c r="G4072" s="104"/>
      <c r="H4072" s="113"/>
      <c r="I4072" s="113"/>
      <c r="J4072" s="31"/>
      <c r="K4072" s="32"/>
      <c r="L4072" s="113"/>
      <c r="M4072" s="113"/>
      <c r="N4072" s="31"/>
      <c r="O4072" s="32"/>
      <c r="P4072" s="105"/>
      <c r="Q4072" s="105"/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1367</v>
      </c>
      <c r="B4073" s="111" t="s">
        <v>1505</v>
      </c>
      <c r="C4073" s="112" t="s">
        <v>1506</v>
      </c>
      <c r="D4073" s="21">
        <f t="shared" si="76"/>
        <v>439258</v>
      </c>
      <c r="E4073" s="24">
        <f t="shared" si="77"/>
        <v>351212.5</v>
      </c>
      <c r="F4073" s="104">
        <v>88746.5</v>
      </c>
      <c r="G4073" s="104">
        <v>16798.5</v>
      </c>
      <c r="H4073" s="105">
        <v>65038</v>
      </c>
      <c r="I4073" s="105">
        <v>66377</v>
      </c>
      <c r="J4073" s="106">
        <v>93099</v>
      </c>
      <c r="K4073" s="107">
        <v>87806.5</v>
      </c>
      <c r="L4073" s="105">
        <v>113518</v>
      </c>
      <c r="M4073" s="105">
        <v>175939</v>
      </c>
      <c r="N4073" s="106">
        <v>78856.5</v>
      </c>
      <c r="O4073" s="107">
        <v>4291.5</v>
      </c>
      <c r="P4073" s="113"/>
      <c r="Q4073" s="113"/>
      <c r="R4073" s="106"/>
      <c r="S4073" s="107"/>
      <c r="T4073" s="105"/>
      <c r="U4073" s="105"/>
      <c r="V4073" s="106"/>
      <c r="W4073" s="107"/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1367</v>
      </c>
      <c r="B4074" s="111" t="s">
        <v>1507</v>
      </c>
      <c r="C4074" s="112" t="s">
        <v>1508</v>
      </c>
      <c r="D4074" s="21">
        <f t="shared" si="76"/>
        <v>64424</v>
      </c>
      <c r="E4074" s="24">
        <f t="shared" si="77"/>
        <v>72205</v>
      </c>
      <c r="F4074" s="104">
        <v>12635.5</v>
      </c>
      <c r="G4074" s="104">
        <v>4486.5</v>
      </c>
      <c r="H4074" s="105">
        <v>21434.5</v>
      </c>
      <c r="I4074" s="105">
        <v>29048.5</v>
      </c>
      <c r="J4074" s="106">
        <v>10994</v>
      </c>
      <c r="K4074" s="107">
        <v>18893</v>
      </c>
      <c r="L4074" s="105">
        <v>0</v>
      </c>
      <c r="M4074" s="105">
        <v>16298</v>
      </c>
      <c r="N4074" s="106">
        <v>19360</v>
      </c>
      <c r="O4074" s="107">
        <v>3479</v>
      </c>
      <c r="P4074" s="105"/>
      <c r="Q4074" s="105"/>
      <c r="R4074" s="106"/>
      <c r="S4074" s="107"/>
      <c r="T4074" s="105"/>
      <c r="U4074" s="105"/>
      <c r="V4074" s="106"/>
      <c r="W4074" s="107"/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1367</v>
      </c>
      <c r="B4075" s="111" t="s">
        <v>1509</v>
      </c>
      <c r="C4075" s="112" t="s">
        <v>1510</v>
      </c>
      <c r="D4075" s="21">
        <f t="shared" si="76"/>
        <v>0</v>
      </c>
      <c r="E4075" s="24">
        <f t="shared" si="77"/>
        <v>0</v>
      </c>
      <c r="F4075" s="104"/>
      <c r="G4075" s="104"/>
      <c r="H4075" s="105"/>
      <c r="I4075" s="105"/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1367</v>
      </c>
      <c r="B4076" s="111" t="s">
        <v>1511</v>
      </c>
      <c r="C4076" s="112" t="s">
        <v>1512</v>
      </c>
      <c r="D4076" s="21">
        <f t="shared" si="76"/>
        <v>0</v>
      </c>
      <c r="E4076" s="24">
        <f t="shared" si="77"/>
        <v>0</v>
      </c>
      <c r="F4076" s="104"/>
      <c r="G4076" s="104"/>
      <c r="H4076" s="113"/>
      <c r="I4076" s="113"/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1367</v>
      </c>
      <c r="B4077" s="111" t="s">
        <v>1513</v>
      </c>
      <c r="C4077" s="112" t="s">
        <v>1514</v>
      </c>
      <c r="D4077" s="21">
        <f t="shared" si="76"/>
        <v>80250.399999999994</v>
      </c>
      <c r="E4077" s="24">
        <f t="shared" si="77"/>
        <v>56200.4</v>
      </c>
      <c r="F4077" s="104">
        <v>10389</v>
      </c>
      <c r="G4077" s="104">
        <v>5250</v>
      </c>
      <c r="H4077" s="105">
        <v>7839.5</v>
      </c>
      <c r="I4077" s="105">
        <v>1950</v>
      </c>
      <c r="J4077" s="106">
        <v>42517.9</v>
      </c>
      <c r="K4077" s="107">
        <v>23213.4</v>
      </c>
      <c r="L4077" s="105">
        <v>13495</v>
      </c>
      <c r="M4077" s="105">
        <v>22275</v>
      </c>
      <c r="N4077" s="106">
        <v>6009</v>
      </c>
      <c r="O4077" s="107">
        <v>3512</v>
      </c>
      <c r="P4077" s="113"/>
      <c r="Q4077" s="113"/>
      <c r="R4077" s="106"/>
      <c r="S4077" s="107"/>
      <c r="T4077" s="105"/>
      <c r="U4077" s="105"/>
      <c r="V4077" s="106"/>
      <c r="W4077" s="107"/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1367</v>
      </c>
      <c r="B4078" s="111" t="s">
        <v>1515</v>
      </c>
      <c r="C4078" s="112" t="s">
        <v>70</v>
      </c>
      <c r="D4078" s="21">
        <f t="shared" si="76"/>
        <v>44631</v>
      </c>
      <c r="E4078" s="24">
        <f t="shared" si="77"/>
        <v>40654.5</v>
      </c>
      <c r="F4078" s="104">
        <v>9108.5</v>
      </c>
      <c r="G4078" s="104">
        <v>12800.5</v>
      </c>
      <c r="H4078" s="113">
        <v>4146</v>
      </c>
      <c r="I4078" s="113">
        <v>0</v>
      </c>
      <c r="J4078" s="31">
        <v>15340</v>
      </c>
      <c r="K4078" s="32">
        <v>25512</v>
      </c>
      <c r="L4078" s="113">
        <v>12158</v>
      </c>
      <c r="M4078" s="113">
        <v>2342</v>
      </c>
      <c r="N4078" s="31">
        <v>3878.5</v>
      </c>
      <c r="O4078" s="32">
        <v>0</v>
      </c>
      <c r="P4078" s="105"/>
      <c r="Q4078" s="105"/>
      <c r="R4078" s="31"/>
      <c r="S4078" s="32"/>
      <c r="T4078" s="113"/>
      <c r="U4078" s="113"/>
      <c r="V4078" s="31"/>
      <c r="W4078" s="32"/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1367</v>
      </c>
      <c r="B4079" s="111" t="s">
        <v>1516</v>
      </c>
      <c r="C4079" s="112" t="s">
        <v>1517</v>
      </c>
      <c r="D4079" s="21">
        <f t="shared" si="76"/>
        <v>17196.5</v>
      </c>
      <c r="E4079" s="24">
        <f t="shared" si="77"/>
        <v>11806</v>
      </c>
      <c r="F4079" s="104">
        <v>3971</v>
      </c>
      <c r="G4079" s="104">
        <v>1841</v>
      </c>
      <c r="H4079" s="113">
        <v>636.5</v>
      </c>
      <c r="I4079" s="113">
        <v>0</v>
      </c>
      <c r="J4079" s="31">
        <v>7859</v>
      </c>
      <c r="K4079" s="32">
        <v>6520</v>
      </c>
      <c r="L4079" s="113">
        <v>4730</v>
      </c>
      <c r="M4079" s="113">
        <v>3445</v>
      </c>
      <c r="N4079" s="31">
        <v>0</v>
      </c>
      <c r="O4079" s="32">
        <v>0</v>
      </c>
      <c r="P4079" s="113"/>
      <c r="Q4079" s="113"/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1367</v>
      </c>
      <c r="B4080" s="111" t="s">
        <v>1518</v>
      </c>
      <c r="C4080" s="112" t="s">
        <v>1519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1367</v>
      </c>
      <c r="B4081" s="111" t="s">
        <v>1520</v>
      </c>
      <c r="C4081" s="112" t="s">
        <v>71</v>
      </c>
      <c r="D4081" s="21">
        <f t="shared" si="76"/>
        <v>1378706</v>
      </c>
      <c r="E4081" s="24">
        <f t="shared" si="77"/>
        <v>1431104.5</v>
      </c>
      <c r="F4081" s="104">
        <v>273279.5</v>
      </c>
      <c r="G4081" s="104">
        <v>264276</v>
      </c>
      <c r="H4081" s="113">
        <v>276449</v>
      </c>
      <c r="I4081" s="113">
        <v>1090</v>
      </c>
      <c r="J4081" s="31">
        <v>303936.5</v>
      </c>
      <c r="K4081" s="32">
        <v>481110.5</v>
      </c>
      <c r="L4081" s="113">
        <v>254758.5</v>
      </c>
      <c r="M4081" s="113">
        <v>273017</v>
      </c>
      <c r="N4081" s="31">
        <v>270282.5</v>
      </c>
      <c r="O4081" s="32">
        <v>411611</v>
      </c>
      <c r="P4081" s="113"/>
      <c r="Q4081" s="113"/>
      <c r="R4081" s="31"/>
      <c r="S4081" s="32"/>
      <c r="T4081" s="113"/>
      <c r="U4081" s="113"/>
      <c r="V4081" s="31"/>
      <c r="W4081" s="32"/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1367</v>
      </c>
      <c r="B4082" s="111" t="s">
        <v>1521</v>
      </c>
      <c r="C4082" s="112" t="s">
        <v>1522</v>
      </c>
      <c r="D4082" s="21">
        <f t="shared" si="76"/>
        <v>430711.5</v>
      </c>
      <c r="E4082" s="24">
        <f t="shared" si="77"/>
        <v>291383.30000000005</v>
      </c>
      <c r="F4082" s="104">
        <v>108945.5</v>
      </c>
      <c r="G4082" s="104">
        <v>7212.97</v>
      </c>
      <c r="H4082" s="113">
        <v>88646</v>
      </c>
      <c r="I4082" s="113">
        <v>100955.78</v>
      </c>
      <c r="J4082" s="31">
        <v>45127</v>
      </c>
      <c r="K4082" s="32">
        <v>52011.64</v>
      </c>
      <c r="L4082" s="113">
        <v>120970</v>
      </c>
      <c r="M4082" s="113">
        <v>51259.199999999997</v>
      </c>
      <c r="N4082" s="31">
        <v>67023</v>
      </c>
      <c r="O4082" s="32">
        <v>79943.710000000006</v>
      </c>
      <c r="P4082" s="113"/>
      <c r="Q4082" s="113"/>
      <c r="R4082" s="31"/>
      <c r="S4082" s="32"/>
      <c r="T4082" s="113"/>
      <c r="U4082" s="113"/>
      <c r="V4082" s="31"/>
      <c r="W4082" s="32"/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1367</v>
      </c>
      <c r="B4083" s="111" t="s">
        <v>1523</v>
      </c>
      <c r="C4083" s="112" t="s">
        <v>1524</v>
      </c>
      <c r="D4083" s="21">
        <f t="shared" si="76"/>
        <v>13788.5</v>
      </c>
      <c r="E4083" s="24">
        <f t="shared" si="77"/>
        <v>13788.5</v>
      </c>
      <c r="F4083" s="104">
        <v>828</v>
      </c>
      <c r="G4083" s="104">
        <v>828</v>
      </c>
      <c r="H4083" s="113">
        <v>1717</v>
      </c>
      <c r="I4083" s="113">
        <v>1717</v>
      </c>
      <c r="J4083" s="31">
        <v>9295</v>
      </c>
      <c r="K4083" s="32">
        <v>9295</v>
      </c>
      <c r="L4083" s="113">
        <v>705</v>
      </c>
      <c r="M4083" s="113">
        <v>705</v>
      </c>
      <c r="N4083" s="31">
        <v>1243.5</v>
      </c>
      <c r="O4083" s="32">
        <v>1243.5</v>
      </c>
      <c r="P4083" s="113"/>
      <c r="Q4083" s="113"/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1367</v>
      </c>
      <c r="B4084" s="111" t="s">
        <v>1525</v>
      </c>
      <c r="C4084" s="112" t="s">
        <v>1526</v>
      </c>
      <c r="D4084" s="21">
        <f t="shared" si="76"/>
        <v>0</v>
      </c>
      <c r="E4084" s="24">
        <f t="shared" si="77"/>
        <v>0</v>
      </c>
      <c r="F4084" s="104"/>
      <c r="G4084" s="104"/>
      <c r="H4084" s="113"/>
      <c r="I4084" s="113"/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1367</v>
      </c>
      <c r="B4085" s="111" t="s">
        <v>1527</v>
      </c>
      <c r="C4085" s="112" t="s">
        <v>1528</v>
      </c>
      <c r="D4085" s="21">
        <f t="shared" si="76"/>
        <v>0</v>
      </c>
      <c r="E4085" s="24">
        <f t="shared" si="77"/>
        <v>0</v>
      </c>
      <c r="F4085" s="104"/>
      <c r="G4085" s="104"/>
      <c r="H4085" s="105"/>
      <c r="I4085" s="105"/>
      <c r="J4085" s="106"/>
      <c r="K4085" s="107"/>
      <c r="L4085" s="105"/>
      <c r="M4085" s="105"/>
      <c r="N4085" s="106"/>
      <c r="O4085" s="107"/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1367</v>
      </c>
      <c r="B4086" s="111" t="s">
        <v>1529</v>
      </c>
      <c r="C4086" s="112" t="s">
        <v>1530</v>
      </c>
      <c r="D4086" s="21">
        <f t="shared" si="76"/>
        <v>0</v>
      </c>
      <c r="E4086" s="24">
        <f t="shared" si="77"/>
        <v>0</v>
      </c>
      <c r="F4086" s="104"/>
      <c r="G4086" s="104"/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1367</v>
      </c>
      <c r="B4087" s="111" t="s">
        <v>1531</v>
      </c>
      <c r="C4087" s="112" t="s">
        <v>1688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1367</v>
      </c>
      <c r="B4088" s="111" t="s">
        <v>1532</v>
      </c>
      <c r="C4088" s="112" t="s">
        <v>1533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1367</v>
      </c>
      <c r="B4089" s="111" t="s">
        <v>1534</v>
      </c>
      <c r="C4089" s="112" t="s">
        <v>1535</v>
      </c>
      <c r="D4089" s="21">
        <f t="shared" si="76"/>
        <v>0</v>
      </c>
      <c r="E4089" s="24">
        <f t="shared" si="77"/>
        <v>0</v>
      </c>
      <c r="F4089" s="104"/>
      <c r="G4089" s="104"/>
      <c r="H4089" s="105"/>
      <c r="I4089" s="105"/>
      <c r="J4089" s="106"/>
      <c r="K4089" s="107"/>
      <c r="L4089" s="105"/>
      <c r="M4089" s="105"/>
      <c r="N4089" s="106"/>
      <c r="O4089" s="107"/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1367</v>
      </c>
      <c r="B4090" s="111" t="s">
        <v>1536</v>
      </c>
      <c r="C4090" s="112" t="s">
        <v>1537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1367</v>
      </c>
      <c r="B4091" s="111" t="s">
        <v>1538</v>
      </c>
      <c r="C4091" s="112" t="s">
        <v>1539</v>
      </c>
      <c r="D4091" s="21">
        <f t="shared" si="76"/>
        <v>0</v>
      </c>
      <c r="E4091" s="24">
        <f t="shared" si="77"/>
        <v>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1367</v>
      </c>
      <c r="B4092" s="111" t="s">
        <v>1540</v>
      </c>
      <c r="C4092" s="112" t="s">
        <v>1541</v>
      </c>
      <c r="D4092" s="21">
        <f t="shared" si="76"/>
        <v>0</v>
      </c>
      <c r="E4092" s="24">
        <f t="shared" si="77"/>
        <v>0</v>
      </c>
      <c r="F4092" s="104"/>
      <c r="G4092" s="104"/>
      <c r="H4092" s="105"/>
      <c r="I4092" s="105"/>
      <c r="J4092" s="106"/>
      <c r="K4092" s="107"/>
      <c r="L4092" s="105"/>
      <c r="M4092" s="105"/>
      <c r="N4092" s="106"/>
      <c r="O4092" s="107"/>
      <c r="P4092" s="113"/>
      <c r="Q4092" s="113"/>
      <c r="R4092" s="106"/>
      <c r="S4092" s="107"/>
      <c r="T4092" s="105"/>
      <c r="U4092" s="105"/>
      <c r="V4092" s="106"/>
      <c r="W4092" s="107"/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1367</v>
      </c>
      <c r="B4093" s="111" t="s">
        <v>1542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1367</v>
      </c>
      <c r="B4094" s="111" t="s">
        <v>1543</v>
      </c>
      <c r="C4094" s="112" t="s">
        <v>1544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1367</v>
      </c>
      <c r="B4095" s="111" t="s">
        <v>1545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1367</v>
      </c>
      <c r="B4096" s="111" t="s">
        <v>1546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1367</v>
      </c>
      <c r="B4097" s="111" t="s">
        <v>1547</v>
      </c>
      <c r="C4097" s="112" t="s">
        <v>1548</v>
      </c>
      <c r="D4097" s="21">
        <f t="shared" si="76"/>
        <v>236425</v>
      </c>
      <c r="E4097" s="24">
        <f t="shared" si="77"/>
        <v>87586</v>
      </c>
      <c r="F4097" s="104">
        <v>34123</v>
      </c>
      <c r="G4097" s="104">
        <v>11587</v>
      </c>
      <c r="H4097" s="113">
        <v>68269</v>
      </c>
      <c r="I4097" s="113">
        <v>33796</v>
      </c>
      <c r="J4097" s="31">
        <v>55635</v>
      </c>
      <c r="K4097" s="32">
        <v>20689.5</v>
      </c>
      <c r="L4097" s="113">
        <v>37523</v>
      </c>
      <c r="M4097" s="113">
        <v>12956</v>
      </c>
      <c r="N4097" s="31">
        <v>40875</v>
      </c>
      <c r="O4097" s="32">
        <v>8557.5</v>
      </c>
      <c r="P4097" s="113"/>
      <c r="Q4097" s="113"/>
      <c r="R4097" s="31"/>
      <c r="S4097" s="32"/>
      <c r="T4097" s="113"/>
      <c r="U4097" s="113"/>
      <c r="V4097" s="31"/>
      <c r="W4097" s="32"/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1367</v>
      </c>
      <c r="B4098" s="111" t="s">
        <v>1549</v>
      </c>
      <c r="C4098" s="112" t="s">
        <v>1550</v>
      </c>
      <c r="D4098" s="21">
        <f t="shared" si="76"/>
        <v>83200.5</v>
      </c>
      <c r="E4098" s="24">
        <f t="shared" si="77"/>
        <v>13554.5</v>
      </c>
      <c r="F4098" s="104">
        <v>30568</v>
      </c>
      <c r="G4098" s="104">
        <v>0</v>
      </c>
      <c r="H4098" s="105">
        <v>10085</v>
      </c>
      <c r="I4098" s="105">
        <v>1795</v>
      </c>
      <c r="J4098" s="106">
        <v>22652.5</v>
      </c>
      <c r="K4098" s="107">
        <v>1500</v>
      </c>
      <c r="L4098" s="105">
        <v>13372.5</v>
      </c>
      <c r="M4098" s="105">
        <v>1933.5</v>
      </c>
      <c r="N4098" s="106">
        <v>6522.5</v>
      </c>
      <c r="O4098" s="107">
        <v>8326</v>
      </c>
      <c r="P4098" s="113"/>
      <c r="Q4098" s="113"/>
      <c r="R4098" s="106"/>
      <c r="S4098" s="107"/>
      <c r="T4098" s="105"/>
      <c r="U4098" s="105"/>
      <c r="V4098" s="106"/>
      <c r="W4098" s="107"/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1367</v>
      </c>
      <c r="B4099" s="111" t="s">
        <v>1551</v>
      </c>
      <c r="C4099" s="112" t="s">
        <v>1552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1367</v>
      </c>
      <c r="B4100" s="111" t="s">
        <v>1553</v>
      </c>
      <c r="C4100" s="112" t="s">
        <v>1554</v>
      </c>
      <c r="D4100" s="21">
        <f t="shared" si="76"/>
        <v>26128</v>
      </c>
      <c r="E4100" s="24">
        <f t="shared" si="77"/>
        <v>2129</v>
      </c>
      <c r="F4100" s="104">
        <v>14781</v>
      </c>
      <c r="G4100" s="104">
        <v>0</v>
      </c>
      <c r="H4100" s="113">
        <v>2219</v>
      </c>
      <c r="I4100" s="113">
        <v>2129</v>
      </c>
      <c r="J4100" s="31">
        <v>7325.5</v>
      </c>
      <c r="K4100" s="32">
        <v>0</v>
      </c>
      <c r="L4100" s="113">
        <v>1802.5</v>
      </c>
      <c r="M4100" s="113">
        <v>0</v>
      </c>
      <c r="N4100" s="31">
        <v>0</v>
      </c>
      <c r="O4100" s="32">
        <v>0</v>
      </c>
      <c r="P4100" s="105"/>
      <c r="Q4100" s="105"/>
      <c r="R4100" s="31"/>
      <c r="S4100" s="32"/>
      <c r="T4100" s="113"/>
      <c r="U4100" s="113"/>
      <c r="V4100" s="31"/>
      <c r="W4100" s="32"/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1367</v>
      </c>
      <c r="B4101" s="111" t="s">
        <v>1555</v>
      </c>
      <c r="C4101" s="112" t="s">
        <v>1556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1367</v>
      </c>
      <c r="B4102" s="111" t="s">
        <v>1557</v>
      </c>
      <c r="C4102" s="112" t="s">
        <v>1558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1367</v>
      </c>
      <c r="B4103" s="111" t="s">
        <v>1559</v>
      </c>
      <c r="C4103" s="112" t="s">
        <v>69</v>
      </c>
      <c r="D4103" s="21">
        <f t="shared" si="76"/>
        <v>0</v>
      </c>
      <c r="E4103" s="24">
        <f t="shared" si="77"/>
        <v>0</v>
      </c>
      <c r="F4103" s="104">
        <v>0</v>
      </c>
      <c r="G4103" s="104">
        <v>0</v>
      </c>
      <c r="H4103" s="113">
        <v>0</v>
      </c>
      <c r="I4103" s="113">
        <v>0</v>
      </c>
      <c r="J4103" s="31">
        <v>0</v>
      </c>
      <c r="K4103" s="32">
        <v>0</v>
      </c>
      <c r="L4103" s="113">
        <v>0</v>
      </c>
      <c r="M4103" s="113">
        <v>0</v>
      </c>
      <c r="N4103" s="31">
        <v>0</v>
      </c>
      <c r="O4103" s="32">
        <v>0</v>
      </c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1367</v>
      </c>
      <c r="B4104" s="111" t="s">
        <v>1560</v>
      </c>
      <c r="C4104" s="112" t="s">
        <v>1561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1367</v>
      </c>
      <c r="B4105" s="111" t="s">
        <v>1562</v>
      </c>
      <c r="C4105" s="112" t="s">
        <v>1563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1367</v>
      </c>
      <c r="B4106" s="111" t="s">
        <v>1564</v>
      </c>
      <c r="C4106" s="112" t="s">
        <v>1565</v>
      </c>
      <c r="D4106" s="21">
        <f t="shared" si="76"/>
        <v>93132</v>
      </c>
      <c r="E4106" s="24">
        <f t="shared" si="77"/>
        <v>57943</v>
      </c>
      <c r="F4106" s="104">
        <v>19890</v>
      </c>
      <c r="G4106" s="104">
        <v>16214</v>
      </c>
      <c r="H4106" s="113">
        <v>14685</v>
      </c>
      <c r="I4106" s="113">
        <v>16340</v>
      </c>
      <c r="J4106" s="31">
        <v>28779</v>
      </c>
      <c r="K4106" s="32">
        <v>5691</v>
      </c>
      <c r="L4106" s="113">
        <v>14570</v>
      </c>
      <c r="M4106" s="113">
        <v>14461</v>
      </c>
      <c r="N4106" s="31">
        <v>15208</v>
      </c>
      <c r="O4106" s="32">
        <v>5237</v>
      </c>
      <c r="P4106" s="113"/>
      <c r="Q4106" s="113"/>
      <c r="R4106" s="31"/>
      <c r="S4106" s="32"/>
      <c r="T4106" s="113"/>
      <c r="U4106" s="113"/>
      <c r="V4106" s="31"/>
      <c r="W4106" s="32"/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1367</v>
      </c>
      <c r="B4107" s="111" t="s">
        <v>1566</v>
      </c>
      <c r="C4107" s="112" t="s">
        <v>1567</v>
      </c>
      <c r="D4107" s="21">
        <f t="shared" si="76"/>
        <v>72500</v>
      </c>
      <c r="E4107" s="24">
        <f t="shared" si="77"/>
        <v>71584</v>
      </c>
      <c r="F4107" s="104">
        <v>2331</v>
      </c>
      <c r="G4107" s="104">
        <v>5674</v>
      </c>
      <c r="H4107" s="105">
        <v>14935</v>
      </c>
      <c r="I4107" s="105">
        <v>36491</v>
      </c>
      <c r="J4107" s="106">
        <v>6571</v>
      </c>
      <c r="K4107" s="107">
        <v>2657</v>
      </c>
      <c r="L4107" s="105">
        <v>29161.5</v>
      </c>
      <c r="M4107" s="105">
        <v>16940</v>
      </c>
      <c r="N4107" s="106">
        <v>19501.5</v>
      </c>
      <c r="O4107" s="107">
        <v>9822</v>
      </c>
      <c r="P4107" s="113"/>
      <c r="Q4107" s="113"/>
      <c r="R4107" s="106"/>
      <c r="S4107" s="107"/>
      <c r="T4107" s="105"/>
      <c r="U4107" s="105"/>
      <c r="V4107" s="106"/>
      <c r="W4107" s="107"/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1367</v>
      </c>
      <c r="B4108" s="111" t="s">
        <v>1568</v>
      </c>
      <c r="C4108" s="112" t="s">
        <v>1569</v>
      </c>
      <c r="D4108" s="21">
        <f t="shared" si="76"/>
        <v>219133.5</v>
      </c>
      <c r="E4108" s="24">
        <f t="shared" si="77"/>
        <v>186578.5</v>
      </c>
      <c r="F4108" s="104">
        <v>46395.5</v>
      </c>
      <c r="G4108" s="104">
        <v>590</v>
      </c>
      <c r="H4108" s="113">
        <v>46830.5</v>
      </c>
      <c r="I4108" s="113">
        <v>1769.5</v>
      </c>
      <c r="J4108" s="31">
        <v>41773.5</v>
      </c>
      <c r="K4108" s="32">
        <v>320</v>
      </c>
      <c r="L4108" s="113">
        <v>53410</v>
      </c>
      <c r="M4108" s="113">
        <v>131557</v>
      </c>
      <c r="N4108" s="31">
        <v>30724</v>
      </c>
      <c r="O4108" s="32">
        <v>52342</v>
      </c>
      <c r="P4108" s="105"/>
      <c r="Q4108" s="105"/>
      <c r="R4108" s="31"/>
      <c r="S4108" s="32"/>
      <c r="T4108" s="113"/>
      <c r="U4108" s="113"/>
      <c r="V4108" s="31"/>
      <c r="W4108" s="32"/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1367</v>
      </c>
      <c r="B4109" s="111" t="s">
        <v>1570</v>
      </c>
      <c r="C4109" s="112" t="s">
        <v>1571</v>
      </c>
      <c r="D4109" s="21">
        <f t="shared" si="76"/>
        <v>64304</v>
      </c>
      <c r="E4109" s="24">
        <f t="shared" si="77"/>
        <v>57241</v>
      </c>
      <c r="F4109" s="104">
        <v>15149.5</v>
      </c>
      <c r="G4109" s="104">
        <v>608.63</v>
      </c>
      <c r="H4109" s="113">
        <v>33111.5</v>
      </c>
      <c r="I4109" s="113">
        <v>0</v>
      </c>
      <c r="J4109" s="31">
        <v>1378</v>
      </c>
      <c r="K4109" s="32">
        <v>4401.1000000000004</v>
      </c>
      <c r="L4109" s="113">
        <v>11166.5</v>
      </c>
      <c r="M4109" s="113">
        <v>22029.65</v>
      </c>
      <c r="N4109" s="31">
        <v>3498.5</v>
      </c>
      <c r="O4109" s="32">
        <v>30201.62</v>
      </c>
      <c r="P4109" s="113"/>
      <c r="Q4109" s="113"/>
      <c r="R4109" s="31"/>
      <c r="S4109" s="32"/>
      <c r="T4109" s="113"/>
      <c r="U4109" s="113"/>
      <c r="V4109" s="31"/>
      <c r="W4109" s="32"/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1367</v>
      </c>
      <c r="B4110" s="111" t="s">
        <v>1572</v>
      </c>
      <c r="C4110" s="112" t="s">
        <v>1573</v>
      </c>
      <c r="D4110" s="21">
        <f t="shared" si="76"/>
        <v>0</v>
      </c>
      <c r="E4110" s="24">
        <f t="shared" si="77"/>
        <v>0</v>
      </c>
      <c r="F4110" s="104">
        <v>0</v>
      </c>
      <c r="G4110" s="104">
        <v>0</v>
      </c>
      <c r="H4110" s="105">
        <v>0</v>
      </c>
      <c r="I4110" s="105">
        <v>0</v>
      </c>
      <c r="J4110" s="106">
        <v>0</v>
      </c>
      <c r="K4110" s="107">
        <v>0</v>
      </c>
      <c r="L4110" s="105">
        <v>0</v>
      </c>
      <c r="M4110" s="105">
        <v>0</v>
      </c>
      <c r="N4110" s="106">
        <v>0</v>
      </c>
      <c r="O4110" s="107">
        <v>0</v>
      </c>
      <c r="P4110" s="113"/>
      <c r="Q4110" s="113"/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1367</v>
      </c>
      <c r="B4111" s="111" t="s">
        <v>1574</v>
      </c>
      <c r="C4111" s="112" t="s">
        <v>1575</v>
      </c>
      <c r="D4111" s="21">
        <f t="shared" si="76"/>
        <v>0</v>
      </c>
      <c r="E4111" s="24">
        <f t="shared" si="77"/>
        <v>0</v>
      </c>
      <c r="F4111" s="104"/>
      <c r="G4111" s="104"/>
      <c r="H4111" s="113"/>
      <c r="I4111" s="113"/>
      <c r="J4111" s="31"/>
      <c r="K4111" s="32"/>
      <c r="L4111" s="113"/>
      <c r="M4111" s="113"/>
      <c r="N4111" s="31"/>
      <c r="O4111" s="32"/>
      <c r="P4111" s="105"/>
      <c r="Q4111" s="105"/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1367</v>
      </c>
      <c r="B4112" s="111" t="s">
        <v>41</v>
      </c>
      <c r="C4112" s="112" t="s">
        <v>1576</v>
      </c>
      <c r="D4112" s="21">
        <f t="shared" si="76"/>
        <v>2653200</v>
      </c>
      <c r="E4112" s="24">
        <f t="shared" si="77"/>
        <v>1315009.07</v>
      </c>
      <c r="F4112" s="104">
        <v>0</v>
      </c>
      <c r="G4112" s="104">
        <v>447088.13</v>
      </c>
      <c r="H4112" s="105">
        <v>2653200</v>
      </c>
      <c r="I4112" s="105">
        <v>0</v>
      </c>
      <c r="J4112" s="106">
        <v>0</v>
      </c>
      <c r="K4112" s="107">
        <v>0</v>
      </c>
      <c r="L4112" s="105">
        <v>0</v>
      </c>
      <c r="M4112" s="105">
        <v>312880.94</v>
      </c>
      <c r="N4112" s="106">
        <v>0</v>
      </c>
      <c r="O4112" s="107">
        <v>555040</v>
      </c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1367</v>
      </c>
      <c r="B4113" s="111" t="s">
        <v>42</v>
      </c>
      <c r="C4113" s="112" t="s">
        <v>1577</v>
      </c>
      <c r="D4113" s="21">
        <f t="shared" si="76"/>
        <v>0</v>
      </c>
      <c r="E4113" s="24">
        <f t="shared" si="77"/>
        <v>0</v>
      </c>
      <c r="F4113" s="104"/>
      <c r="G4113" s="104"/>
      <c r="H4113" s="105"/>
      <c r="I4113" s="105"/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1367</v>
      </c>
      <c r="B4114" s="111" t="s">
        <v>43</v>
      </c>
      <c r="C4114" s="112" t="s">
        <v>44</v>
      </c>
      <c r="D4114" s="21">
        <f t="shared" si="76"/>
        <v>0</v>
      </c>
      <c r="E4114" s="24">
        <f t="shared" si="77"/>
        <v>0</v>
      </c>
      <c r="F4114" s="104"/>
      <c r="G4114" s="104"/>
      <c r="H4114" s="113"/>
      <c r="I4114" s="113"/>
      <c r="J4114" s="31"/>
      <c r="K4114" s="32"/>
      <c r="L4114" s="113"/>
      <c r="M4114" s="113"/>
      <c r="N4114" s="31"/>
      <c r="O4114" s="32"/>
      <c r="P4114" s="105"/>
      <c r="Q4114" s="105"/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1367</v>
      </c>
      <c r="B4115" s="111" t="s">
        <v>45</v>
      </c>
      <c r="C4115" s="112" t="s">
        <v>1578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1367</v>
      </c>
      <c r="B4116" s="111" t="s">
        <v>46</v>
      </c>
      <c r="C4116" s="112" t="s">
        <v>1579</v>
      </c>
      <c r="D4116" s="21">
        <f t="shared" si="76"/>
        <v>49009.24</v>
      </c>
      <c r="E4116" s="24">
        <f t="shared" si="77"/>
        <v>61795.11</v>
      </c>
      <c r="F4116" s="104">
        <v>23413.09</v>
      </c>
      <c r="G4116" s="104">
        <v>0</v>
      </c>
      <c r="H4116" s="105">
        <v>8615.98</v>
      </c>
      <c r="I4116" s="105">
        <v>23723.38</v>
      </c>
      <c r="J4116" s="106">
        <v>15984.29</v>
      </c>
      <c r="K4116" s="107">
        <v>23771.65</v>
      </c>
      <c r="L4116" s="105">
        <v>995.88</v>
      </c>
      <c r="M4116" s="105">
        <v>3551.56</v>
      </c>
      <c r="N4116" s="106">
        <v>0</v>
      </c>
      <c r="O4116" s="107">
        <v>10748.52</v>
      </c>
      <c r="P4116" s="105"/>
      <c r="Q4116" s="105"/>
      <c r="R4116" s="106"/>
      <c r="S4116" s="107"/>
      <c r="T4116" s="105"/>
      <c r="U4116" s="105"/>
      <c r="V4116" s="106"/>
      <c r="W4116" s="107"/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1367</v>
      </c>
      <c r="B4117" s="111" t="s">
        <v>47</v>
      </c>
      <c r="C4117" s="112" t="s">
        <v>1580</v>
      </c>
      <c r="D4117" s="21">
        <f t="shared" si="76"/>
        <v>0</v>
      </c>
      <c r="E4117" s="24">
        <f t="shared" si="77"/>
        <v>0</v>
      </c>
      <c r="F4117" s="104">
        <v>0</v>
      </c>
      <c r="G4117" s="104">
        <v>0</v>
      </c>
      <c r="H4117" s="113">
        <v>0</v>
      </c>
      <c r="I4117" s="113">
        <v>0</v>
      </c>
      <c r="J4117" s="31">
        <v>0</v>
      </c>
      <c r="K4117" s="32">
        <v>0</v>
      </c>
      <c r="L4117" s="113">
        <v>0</v>
      </c>
      <c r="M4117" s="113">
        <v>0</v>
      </c>
      <c r="N4117" s="31">
        <v>0</v>
      </c>
      <c r="O4117" s="32">
        <v>0</v>
      </c>
      <c r="P4117" s="105"/>
      <c r="Q4117" s="105"/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1367</v>
      </c>
      <c r="B4118" s="111" t="s">
        <v>48</v>
      </c>
      <c r="C4118" s="112" t="s">
        <v>1581</v>
      </c>
      <c r="D4118" s="21">
        <f t="shared" si="76"/>
        <v>2390831.34</v>
      </c>
      <c r="E4118" s="24">
        <f t="shared" si="77"/>
        <v>2390831.34</v>
      </c>
      <c r="F4118" s="104"/>
      <c r="G4118" s="104"/>
      <c r="H4118" s="105">
        <v>630767.35</v>
      </c>
      <c r="I4118" s="105">
        <v>630767.35</v>
      </c>
      <c r="J4118" s="106">
        <v>536236.14</v>
      </c>
      <c r="K4118" s="107">
        <v>536236.14</v>
      </c>
      <c r="L4118" s="105">
        <v>545696.56000000006</v>
      </c>
      <c r="M4118" s="105">
        <v>545696.56000000006</v>
      </c>
      <c r="N4118" s="106">
        <v>678131.29</v>
      </c>
      <c r="O4118" s="107">
        <v>678131.29</v>
      </c>
      <c r="P4118" s="113"/>
      <c r="Q4118" s="113"/>
      <c r="R4118" s="106"/>
      <c r="S4118" s="107"/>
      <c r="T4118" s="105"/>
      <c r="U4118" s="105"/>
      <c r="V4118" s="106"/>
      <c r="W4118" s="107"/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1367</v>
      </c>
      <c r="B4119" s="111" t="s">
        <v>49</v>
      </c>
      <c r="C4119" s="112" t="s">
        <v>1582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1367</v>
      </c>
      <c r="B4120" s="111" t="s">
        <v>50</v>
      </c>
      <c r="C4120" s="112" t="s">
        <v>1583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1367</v>
      </c>
      <c r="B4121" s="111" t="s">
        <v>1584</v>
      </c>
      <c r="C4121" s="112" t="s">
        <v>1585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1367</v>
      </c>
      <c r="B4122" s="111" t="s">
        <v>51</v>
      </c>
      <c r="C4122" s="112" t="s">
        <v>1586</v>
      </c>
      <c r="D4122" s="21">
        <f t="shared" si="76"/>
        <v>2291012.8899999997</v>
      </c>
      <c r="E4122" s="24">
        <f t="shared" si="77"/>
        <v>2432409.94</v>
      </c>
      <c r="F4122" s="104">
        <v>403478.59</v>
      </c>
      <c r="G4122" s="104">
        <v>424887.79</v>
      </c>
      <c r="H4122" s="105">
        <v>424887.79</v>
      </c>
      <c r="I4122" s="105">
        <v>457637.14</v>
      </c>
      <c r="J4122" s="106">
        <v>457637.14</v>
      </c>
      <c r="K4122" s="107">
        <v>490835.36</v>
      </c>
      <c r="L4122" s="105">
        <v>490835.36</v>
      </c>
      <c r="M4122" s="105">
        <v>514174.01</v>
      </c>
      <c r="N4122" s="106">
        <v>514174.01</v>
      </c>
      <c r="O4122" s="107">
        <v>544875.64</v>
      </c>
      <c r="P4122" s="105"/>
      <c r="Q4122" s="105"/>
      <c r="R4122" s="106"/>
      <c r="S4122" s="107"/>
      <c r="T4122" s="105"/>
      <c r="U4122" s="105"/>
      <c r="V4122" s="106"/>
      <c r="W4122" s="107"/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1367</v>
      </c>
      <c r="B4123" s="111" t="s">
        <v>52</v>
      </c>
      <c r="C4123" s="112" t="s">
        <v>1587</v>
      </c>
      <c r="D4123" s="21">
        <f t="shared" si="76"/>
        <v>782587.21000000008</v>
      </c>
      <c r="E4123" s="24">
        <f t="shared" si="77"/>
        <v>848750.90999999992</v>
      </c>
      <c r="F4123" s="104">
        <v>118349.1</v>
      </c>
      <c r="G4123" s="104">
        <v>147388.70000000001</v>
      </c>
      <c r="H4123" s="113">
        <v>147388.70000000001</v>
      </c>
      <c r="I4123" s="113">
        <v>155264.20000000001</v>
      </c>
      <c r="J4123" s="31">
        <v>155264.20000000001</v>
      </c>
      <c r="K4123" s="32">
        <v>175359.08</v>
      </c>
      <c r="L4123" s="113">
        <v>175359.08</v>
      </c>
      <c r="M4123" s="113">
        <v>186226.13</v>
      </c>
      <c r="N4123" s="31">
        <v>186226.13</v>
      </c>
      <c r="O4123" s="32">
        <v>184512.8</v>
      </c>
      <c r="P4123" s="105"/>
      <c r="Q4123" s="105"/>
      <c r="R4123" s="31"/>
      <c r="S4123" s="32"/>
      <c r="T4123" s="113"/>
      <c r="U4123" s="113"/>
      <c r="V4123" s="31"/>
      <c r="W4123" s="32"/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1367</v>
      </c>
      <c r="B4124" s="111" t="s">
        <v>1723</v>
      </c>
      <c r="C4124" s="112" t="s">
        <v>1588</v>
      </c>
      <c r="D4124" s="21">
        <f t="shared" si="76"/>
        <v>0</v>
      </c>
      <c r="E4124" s="24">
        <f t="shared" si="77"/>
        <v>0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1367</v>
      </c>
      <c r="B4125" s="111" t="s">
        <v>1724</v>
      </c>
      <c r="C4125" s="112" t="s">
        <v>1689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1367</v>
      </c>
      <c r="B4126" s="111" t="s">
        <v>53</v>
      </c>
      <c r="C4126" s="112" t="s">
        <v>1589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1367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1367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1367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1367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1367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1367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1367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1367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1367</v>
      </c>
      <c r="B4135" s="111" t="s">
        <v>82</v>
      </c>
      <c r="C4135" s="112" t="s">
        <v>83</v>
      </c>
      <c r="D4135" s="21">
        <f t="shared" si="78"/>
        <v>4961586.6499999994</v>
      </c>
      <c r="E4135" s="24">
        <f t="shared" si="79"/>
        <v>5070835.5</v>
      </c>
      <c r="F4135" s="104">
        <v>908773.07</v>
      </c>
      <c r="G4135" s="104">
        <v>971460.06</v>
      </c>
      <c r="H4135" s="113">
        <v>927827.66</v>
      </c>
      <c r="I4135" s="113">
        <v>1018447.7</v>
      </c>
      <c r="J4135" s="31">
        <v>993350.65</v>
      </c>
      <c r="K4135" s="32">
        <v>992182.07</v>
      </c>
      <c r="L4135" s="113">
        <v>1083891.5900000001</v>
      </c>
      <c r="M4135" s="113">
        <v>1039850.28</v>
      </c>
      <c r="N4135" s="31">
        <v>1047743.68</v>
      </c>
      <c r="O4135" s="32">
        <v>1048895.3899999999</v>
      </c>
      <c r="P4135" s="113"/>
      <c r="Q4135" s="113"/>
      <c r="R4135" s="31"/>
      <c r="S4135" s="32"/>
      <c r="T4135" s="113"/>
      <c r="U4135" s="113"/>
      <c r="V4135" s="31"/>
      <c r="W4135" s="32"/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1367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1367</v>
      </c>
      <c r="B4137" s="111" t="s">
        <v>86</v>
      </c>
      <c r="C4137" s="112" t="s">
        <v>87</v>
      </c>
      <c r="D4137" s="21">
        <f t="shared" si="78"/>
        <v>1590226.63</v>
      </c>
      <c r="E4137" s="24">
        <f t="shared" si="79"/>
        <v>1338399.9100000001</v>
      </c>
      <c r="F4137" s="104">
        <v>275380.09999999998</v>
      </c>
      <c r="G4137" s="104">
        <v>249198.82</v>
      </c>
      <c r="H4137" s="105">
        <v>262700.2</v>
      </c>
      <c r="I4137" s="105">
        <v>284107.46000000002</v>
      </c>
      <c r="J4137" s="106">
        <v>283289.8</v>
      </c>
      <c r="K4137" s="107">
        <v>276338.36</v>
      </c>
      <c r="L4137" s="105">
        <v>511040.13</v>
      </c>
      <c r="M4137" s="105">
        <v>300170.02</v>
      </c>
      <c r="N4137" s="106">
        <v>257816.4</v>
      </c>
      <c r="O4137" s="107">
        <v>228585.25</v>
      </c>
      <c r="P4137" s="113"/>
      <c r="Q4137" s="113"/>
      <c r="R4137" s="106"/>
      <c r="S4137" s="107"/>
      <c r="T4137" s="105"/>
      <c r="U4137" s="105"/>
      <c r="V4137" s="106"/>
      <c r="W4137" s="107"/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1367</v>
      </c>
      <c r="B4138" s="111" t="s">
        <v>88</v>
      </c>
      <c r="C4138" s="112" t="s">
        <v>89</v>
      </c>
      <c r="D4138" s="21">
        <f t="shared" si="78"/>
        <v>1535895.71</v>
      </c>
      <c r="E4138" s="24">
        <f t="shared" si="79"/>
        <v>1539598.81</v>
      </c>
      <c r="F4138" s="104">
        <v>273769.09999999998</v>
      </c>
      <c r="G4138" s="104">
        <v>243145.48</v>
      </c>
      <c r="H4138" s="113">
        <v>346343.81</v>
      </c>
      <c r="I4138" s="113">
        <v>375183.28</v>
      </c>
      <c r="J4138" s="31">
        <v>211916</v>
      </c>
      <c r="K4138" s="32">
        <v>219419.18</v>
      </c>
      <c r="L4138" s="113">
        <v>348726.8</v>
      </c>
      <c r="M4138" s="113">
        <v>364388.33</v>
      </c>
      <c r="N4138" s="31">
        <v>355140</v>
      </c>
      <c r="O4138" s="32">
        <v>337462.54</v>
      </c>
      <c r="P4138" s="105"/>
      <c r="Q4138" s="105"/>
      <c r="R4138" s="31"/>
      <c r="S4138" s="32"/>
      <c r="T4138" s="113"/>
      <c r="U4138" s="113"/>
      <c r="V4138" s="31"/>
      <c r="W4138" s="32"/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1367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1367</v>
      </c>
      <c r="B4140" s="111" t="s">
        <v>92</v>
      </c>
      <c r="C4140" s="112" t="s">
        <v>93</v>
      </c>
      <c r="D4140" s="21">
        <f t="shared" si="78"/>
        <v>116438.35</v>
      </c>
      <c r="E4140" s="24">
        <f t="shared" si="79"/>
        <v>119041.09999999999</v>
      </c>
      <c r="F4140" s="104">
        <v>7440.15</v>
      </c>
      <c r="G4140" s="104">
        <v>21995.3</v>
      </c>
      <c r="H4140" s="113">
        <v>18708.45</v>
      </c>
      <c r="I4140" s="113">
        <v>34048.5</v>
      </c>
      <c r="J4140" s="31">
        <v>19179.5</v>
      </c>
      <c r="K4140" s="32">
        <v>9716.4500000000007</v>
      </c>
      <c r="L4140" s="113">
        <v>21205.7</v>
      </c>
      <c r="M4140" s="113">
        <v>19643.150000000001</v>
      </c>
      <c r="N4140" s="31">
        <v>49904.55</v>
      </c>
      <c r="O4140" s="32">
        <v>33637.699999999997</v>
      </c>
      <c r="P4140" s="105"/>
      <c r="Q4140" s="105"/>
      <c r="R4140" s="31"/>
      <c r="S4140" s="32"/>
      <c r="T4140" s="113"/>
      <c r="U4140" s="113"/>
      <c r="V4140" s="31"/>
      <c r="W4140" s="32"/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1367</v>
      </c>
      <c r="B4141" s="111" t="s">
        <v>94</v>
      </c>
      <c r="C4141" s="112" t="s">
        <v>95</v>
      </c>
      <c r="D4141" s="21">
        <f t="shared" si="78"/>
        <v>322297</v>
      </c>
      <c r="E4141" s="24">
        <f t="shared" si="79"/>
        <v>322297</v>
      </c>
      <c r="F4141" s="104">
        <v>72701</v>
      </c>
      <c r="G4141" s="104">
        <v>72701</v>
      </c>
      <c r="H4141" s="113">
        <v>69078</v>
      </c>
      <c r="I4141" s="113">
        <v>69078</v>
      </c>
      <c r="J4141" s="31">
        <v>56951</v>
      </c>
      <c r="K4141" s="32">
        <v>56951</v>
      </c>
      <c r="L4141" s="113">
        <v>62236</v>
      </c>
      <c r="M4141" s="113">
        <v>62236</v>
      </c>
      <c r="N4141" s="31">
        <v>61331</v>
      </c>
      <c r="O4141" s="32">
        <v>61331</v>
      </c>
      <c r="P4141" s="113"/>
      <c r="Q4141" s="113"/>
      <c r="R4141" s="31"/>
      <c r="S4141" s="32"/>
      <c r="T4141" s="113"/>
      <c r="U4141" s="113"/>
      <c r="V4141" s="31"/>
      <c r="W4141" s="32"/>
      <c r="X4141" s="113"/>
      <c r="Y4141" s="113"/>
      <c r="Z4141" s="31"/>
      <c r="AA4141" s="32"/>
      <c r="AB4141" s="113"/>
      <c r="AC4141" s="113"/>
      <c r="AD4141" s="33" t="s">
        <v>1411</v>
      </c>
      <c r="AE4141" s="19" t="s">
        <v>1434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1367</v>
      </c>
      <c r="B4142" s="111" t="s">
        <v>96</v>
      </c>
      <c r="C4142" s="112" t="s">
        <v>97</v>
      </c>
      <c r="D4142" s="21">
        <f t="shared" si="78"/>
        <v>160400</v>
      </c>
      <c r="E4142" s="24">
        <f t="shared" si="79"/>
        <v>160400</v>
      </c>
      <c r="F4142" s="104"/>
      <c r="G4142" s="104"/>
      <c r="H4142" s="113">
        <v>44400</v>
      </c>
      <c r="I4142" s="113">
        <v>44400</v>
      </c>
      <c r="J4142" s="31">
        <v>61600</v>
      </c>
      <c r="K4142" s="32">
        <v>61600</v>
      </c>
      <c r="L4142" s="113">
        <v>54400</v>
      </c>
      <c r="M4142" s="113">
        <v>54400</v>
      </c>
      <c r="N4142" s="31"/>
      <c r="O4142" s="32"/>
      <c r="P4142" s="113"/>
      <c r="Q4142" s="113"/>
      <c r="R4142" s="31"/>
      <c r="S4142" s="32"/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1412</v>
      </c>
      <c r="AE4142" s="19" t="s">
        <v>1434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1367</v>
      </c>
      <c r="B4143" s="111" t="s">
        <v>98</v>
      </c>
      <c r="C4143" s="112" t="s">
        <v>99</v>
      </c>
      <c r="D4143" s="21">
        <f t="shared" si="78"/>
        <v>157086</v>
      </c>
      <c r="E4143" s="24">
        <f t="shared" si="79"/>
        <v>145058.54999999999</v>
      </c>
      <c r="F4143" s="104">
        <v>48970</v>
      </c>
      <c r="G4143" s="104">
        <v>34271.370000000003</v>
      </c>
      <c r="H4143" s="113">
        <v>24337</v>
      </c>
      <c r="I4143" s="113">
        <v>26334.29</v>
      </c>
      <c r="J4143" s="31">
        <v>27714</v>
      </c>
      <c r="K4143" s="32">
        <v>23622.84</v>
      </c>
      <c r="L4143" s="113">
        <v>31444</v>
      </c>
      <c r="M4143" s="113">
        <v>36094.339999999997</v>
      </c>
      <c r="N4143" s="31">
        <v>24621</v>
      </c>
      <c r="O4143" s="32">
        <v>24735.71</v>
      </c>
      <c r="P4143" s="113"/>
      <c r="Q4143" s="113"/>
      <c r="R4143" s="31"/>
      <c r="S4143" s="32"/>
      <c r="T4143" s="113"/>
      <c r="U4143" s="113"/>
      <c r="V4143" s="31"/>
      <c r="W4143" s="32"/>
      <c r="X4143" s="113"/>
      <c r="Y4143" s="113"/>
      <c r="Z4143" s="31"/>
      <c r="AA4143" s="32"/>
      <c r="AB4143" s="113"/>
      <c r="AC4143" s="113"/>
      <c r="AD4143" s="33" t="s">
        <v>1413</v>
      </c>
      <c r="AE4143" s="19" t="s">
        <v>1434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1367</v>
      </c>
      <c r="B4144" s="111" t="s">
        <v>100</v>
      </c>
      <c r="C4144" s="112" t="s">
        <v>101</v>
      </c>
      <c r="D4144" s="21">
        <f t="shared" si="78"/>
        <v>0</v>
      </c>
      <c r="E4144" s="24">
        <f t="shared" si="79"/>
        <v>0</v>
      </c>
      <c r="F4144" s="104"/>
      <c r="G4144" s="104"/>
      <c r="H4144" s="113"/>
      <c r="I4144" s="113"/>
      <c r="J4144" s="31"/>
      <c r="K4144" s="32"/>
      <c r="L4144" s="113"/>
      <c r="M4144" s="113"/>
      <c r="N4144" s="31"/>
      <c r="O4144" s="32"/>
      <c r="P4144" s="113"/>
      <c r="Q4144" s="113"/>
      <c r="R4144" s="31"/>
      <c r="S4144" s="32"/>
      <c r="T4144" s="113"/>
      <c r="U4144" s="113"/>
      <c r="V4144" s="31"/>
      <c r="W4144" s="32"/>
      <c r="X4144" s="113"/>
      <c r="Y4144" s="113"/>
      <c r="Z4144" s="31"/>
      <c r="AA4144" s="32"/>
      <c r="AB4144" s="113"/>
      <c r="AC4144" s="113"/>
      <c r="AD4144" s="33" t="s">
        <v>1414</v>
      </c>
      <c r="AE4144" s="19" t="s">
        <v>1434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1367</v>
      </c>
      <c r="B4145" s="111" t="s">
        <v>102</v>
      </c>
      <c r="C4145" s="112" t="s">
        <v>103</v>
      </c>
      <c r="D4145" s="21">
        <f t="shared" si="78"/>
        <v>177930</v>
      </c>
      <c r="E4145" s="24">
        <f t="shared" si="79"/>
        <v>177930</v>
      </c>
      <c r="F4145" s="104">
        <v>30060</v>
      </c>
      <c r="G4145" s="104">
        <v>30060</v>
      </c>
      <c r="H4145" s="113">
        <v>31750</v>
      </c>
      <c r="I4145" s="113">
        <v>31750</v>
      </c>
      <c r="J4145" s="31">
        <v>43300</v>
      </c>
      <c r="K4145" s="32">
        <v>43300</v>
      </c>
      <c r="L4145" s="113">
        <v>39810</v>
      </c>
      <c r="M4145" s="113">
        <v>39810</v>
      </c>
      <c r="N4145" s="31">
        <v>33010</v>
      </c>
      <c r="O4145" s="32">
        <v>33010</v>
      </c>
      <c r="P4145" s="113"/>
      <c r="Q4145" s="113"/>
      <c r="R4145" s="31"/>
      <c r="S4145" s="32"/>
      <c r="T4145" s="113"/>
      <c r="U4145" s="113"/>
      <c r="V4145" s="31"/>
      <c r="W4145" s="32"/>
      <c r="X4145" s="113"/>
      <c r="Y4145" s="113"/>
      <c r="Z4145" s="31"/>
      <c r="AA4145" s="32"/>
      <c r="AB4145" s="113"/>
      <c r="AC4145" s="113"/>
      <c r="AD4145" s="33" t="s">
        <v>1415</v>
      </c>
      <c r="AE4145" s="19" t="s">
        <v>1434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1367</v>
      </c>
      <c r="B4146" s="111" t="s">
        <v>104</v>
      </c>
      <c r="C4146" s="112" t="s">
        <v>105</v>
      </c>
      <c r="D4146" s="21">
        <f t="shared" si="78"/>
        <v>114733</v>
      </c>
      <c r="E4146" s="24">
        <f t="shared" si="79"/>
        <v>121266</v>
      </c>
      <c r="F4146" s="104">
        <v>0</v>
      </c>
      <c r="G4146" s="104">
        <v>866</v>
      </c>
      <c r="H4146" s="113">
        <v>16330</v>
      </c>
      <c r="I4146" s="113">
        <v>18160</v>
      </c>
      <c r="J4146" s="31">
        <v>11335</v>
      </c>
      <c r="K4146" s="32">
        <v>12867</v>
      </c>
      <c r="L4146" s="113">
        <v>5848</v>
      </c>
      <c r="M4146" s="113">
        <v>4917</v>
      </c>
      <c r="N4146" s="31">
        <v>81220</v>
      </c>
      <c r="O4146" s="32">
        <v>84456</v>
      </c>
      <c r="P4146" s="113"/>
      <c r="Q4146" s="113"/>
      <c r="R4146" s="31"/>
      <c r="S4146" s="32"/>
      <c r="T4146" s="113"/>
      <c r="U4146" s="113"/>
      <c r="V4146" s="31"/>
      <c r="W4146" s="32"/>
      <c r="X4146" s="113"/>
      <c r="Y4146" s="113"/>
      <c r="Z4146" s="31"/>
      <c r="AA4146" s="32"/>
      <c r="AB4146" s="113"/>
      <c r="AC4146" s="113"/>
      <c r="AD4146" s="33" t="s">
        <v>1416</v>
      </c>
      <c r="AE4146" s="19" t="s">
        <v>1434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1367</v>
      </c>
      <c r="B4147" s="111" t="s">
        <v>106</v>
      </c>
      <c r="C4147" s="112" t="s">
        <v>107</v>
      </c>
      <c r="D4147" s="21">
        <f t="shared" si="78"/>
        <v>0</v>
      </c>
      <c r="E4147" s="24">
        <f t="shared" si="79"/>
        <v>0</v>
      </c>
      <c r="F4147" s="104"/>
      <c r="G4147" s="104"/>
      <c r="H4147" s="113"/>
      <c r="I4147" s="113"/>
      <c r="J4147" s="31"/>
      <c r="K4147" s="32"/>
      <c r="L4147" s="113"/>
      <c r="M4147" s="113"/>
      <c r="N4147" s="31"/>
      <c r="O4147" s="32"/>
      <c r="P4147" s="113"/>
      <c r="Q4147" s="113"/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1417</v>
      </c>
      <c r="AE4147" s="19" t="s">
        <v>1434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1367</v>
      </c>
      <c r="B4148" s="111" t="s">
        <v>108</v>
      </c>
      <c r="C4148" s="112" t="s">
        <v>109</v>
      </c>
      <c r="D4148" s="21">
        <f t="shared" si="78"/>
        <v>124290</v>
      </c>
      <c r="E4148" s="24">
        <f t="shared" si="79"/>
        <v>102400</v>
      </c>
      <c r="F4148" s="104">
        <v>31940</v>
      </c>
      <c r="G4148" s="104">
        <v>16510</v>
      </c>
      <c r="H4148" s="113">
        <v>18990</v>
      </c>
      <c r="I4148" s="113">
        <v>29090</v>
      </c>
      <c r="J4148" s="31">
        <v>34150</v>
      </c>
      <c r="K4148" s="32">
        <v>21120</v>
      </c>
      <c r="L4148" s="113">
        <v>25710</v>
      </c>
      <c r="M4148" s="113">
        <v>25550</v>
      </c>
      <c r="N4148" s="31">
        <v>13500</v>
      </c>
      <c r="O4148" s="32">
        <v>10130</v>
      </c>
      <c r="P4148" s="113"/>
      <c r="Q4148" s="113"/>
      <c r="R4148" s="31"/>
      <c r="S4148" s="32"/>
      <c r="T4148" s="113"/>
      <c r="U4148" s="113"/>
      <c r="V4148" s="31"/>
      <c r="W4148" s="32"/>
      <c r="X4148" s="113"/>
      <c r="Y4148" s="113"/>
      <c r="Z4148" s="31"/>
      <c r="AA4148" s="32"/>
      <c r="AB4148" s="113"/>
      <c r="AC4148" s="113"/>
      <c r="AD4148" s="33" t="s">
        <v>1418</v>
      </c>
      <c r="AE4148" s="19" t="s">
        <v>1434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1367</v>
      </c>
      <c r="B4149" s="111" t="s">
        <v>110</v>
      </c>
      <c r="C4149" s="112" t="s">
        <v>111</v>
      </c>
      <c r="D4149" s="21">
        <f t="shared" si="78"/>
        <v>218722</v>
      </c>
      <c r="E4149" s="24">
        <f t="shared" si="79"/>
        <v>196748.49</v>
      </c>
      <c r="F4149" s="104">
        <v>38305</v>
      </c>
      <c r="G4149" s="104">
        <v>32986.99</v>
      </c>
      <c r="H4149" s="113">
        <v>68197</v>
      </c>
      <c r="I4149" s="113">
        <v>41691</v>
      </c>
      <c r="J4149" s="31">
        <v>20809</v>
      </c>
      <c r="K4149" s="32">
        <v>27474</v>
      </c>
      <c r="L4149" s="113">
        <v>50733</v>
      </c>
      <c r="M4149" s="113">
        <v>66180.17</v>
      </c>
      <c r="N4149" s="31">
        <v>40678</v>
      </c>
      <c r="O4149" s="32">
        <v>28416.33</v>
      </c>
      <c r="P4149" s="113"/>
      <c r="Q4149" s="113"/>
      <c r="R4149" s="31"/>
      <c r="S4149" s="32"/>
      <c r="T4149" s="113"/>
      <c r="U4149" s="113"/>
      <c r="V4149" s="31"/>
      <c r="W4149" s="32"/>
      <c r="X4149" s="113"/>
      <c r="Y4149" s="113"/>
      <c r="Z4149" s="31"/>
      <c r="AA4149" s="32"/>
      <c r="AB4149" s="113"/>
      <c r="AC4149" s="113"/>
      <c r="AD4149" s="33" t="s">
        <v>1419</v>
      </c>
      <c r="AE4149" s="19" t="s">
        <v>1434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1367</v>
      </c>
      <c r="B4150" s="111" t="s">
        <v>112</v>
      </c>
      <c r="C4150" s="112" t="s">
        <v>113</v>
      </c>
      <c r="D4150" s="21">
        <f t="shared" si="78"/>
        <v>40077.43</v>
      </c>
      <c r="E4150" s="24">
        <f t="shared" si="79"/>
        <v>36211.43</v>
      </c>
      <c r="F4150" s="104">
        <v>4300</v>
      </c>
      <c r="G4150" s="104">
        <v>5201</v>
      </c>
      <c r="H4150" s="113">
        <v>5934.5</v>
      </c>
      <c r="I4150" s="113">
        <v>4468.5</v>
      </c>
      <c r="J4150" s="31">
        <v>10897.18</v>
      </c>
      <c r="K4150" s="32">
        <v>2791</v>
      </c>
      <c r="L4150" s="113">
        <v>13345.75</v>
      </c>
      <c r="M4150" s="113">
        <v>15808.93</v>
      </c>
      <c r="N4150" s="31">
        <v>5600</v>
      </c>
      <c r="O4150" s="32">
        <v>7942</v>
      </c>
      <c r="P4150" s="113"/>
      <c r="Q4150" s="113"/>
      <c r="R4150" s="31"/>
      <c r="S4150" s="32"/>
      <c r="T4150" s="113"/>
      <c r="U4150" s="113"/>
      <c r="V4150" s="31"/>
      <c r="W4150" s="32"/>
      <c r="X4150" s="113"/>
      <c r="Y4150" s="113"/>
      <c r="Z4150" s="31"/>
      <c r="AA4150" s="32"/>
      <c r="AB4150" s="113"/>
      <c r="AC4150" s="113"/>
      <c r="AD4150" s="33" t="s">
        <v>1420</v>
      </c>
      <c r="AE4150" s="19" t="s">
        <v>1434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1367</v>
      </c>
      <c r="B4151" s="111" t="s">
        <v>114</v>
      </c>
      <c r="C4151" s="112" t="s">
        <v>115</v>
      </c>
      <c r="D4151" s="21">
        <f t="shared" si="78"/>
        <v>0</v>
      </c>
      <c r="E4151" s="24">
        <f t="shared" si="79"/>
        <v>0</v>
      </c>
      <c r="F4151" s="104"/>
      <c r="G4151" s="104"/>
      <c r="H4151" s="113"/>
      <c r="I4151" s="113"/>
      <c r="J4151" s="31"/>
      <c r="K4151" s="32"/>
      <c r="L4151" s="113"/>
      <c r="M4151" s="113"/>
      <c r="N4151" s="31"/>
      <c r="O4151" s="32"/>
      <c r="P4151" s="113"/>
      <c r="Q4151" s="113"/>
      <c r="R4151" s="31"/>
      <c r="S4151" s="32"/>
      <c r="T4151" s="113"/>
      <c r="U4151" s="113"/>
      <c r="V4151" s="31"/>
      <c r="W4151" s="32"/>
      <c r="X4151" s="113"/>
      <c r="Y4151" s="113"/>
      <c r="Z4151" s="31"/>
      <c r="AA4151" s="32"/>
      <c r="AB4151" s="113"/>
      <c r="AC4151" s="113"/>
      <c r="AD4151" s="33" t="s">
        <v>1421</v>
      </c>
      <c r="AE4151" s="19" t="s">
        <v>1434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1367</v>
      </c>
      <c r="B4152" s="111" t="s">
        <v>116</v>
      </c>
      <c r="C4152" s="112" t="s">
        <v>117</v>
      </c>
      <c r="D4152" s="21">
        <f t="shared" si="78"/>
        <v>13025</v>
      </c>
      <c r="E4152" s="24">
        <f t="shared" si="79"/>
        <v>13025</v>
      </c>
      <c r="F4152" s="104">
        <v>1600</v>
      </c>
      <c r="G4152" s="104">
        <v>1600</v>
      </c>
      <c r="H4152" s="105">
        <v>1600</v>
      </c>
      <c r="I4152" s="105">
        <v>1600</v>
      </c>
      <c r="J4152" s="106">
        <v>2500</v>
      </c>
      <c r="K4152" s="107">
        <v>2500</v>
      </c>
      <c r="L4152" s="105">
        <v>3850</v>
      </c>
      <c r="M4152" s="105">
        <v>3850</v>
      </c>
      <c r="N4152" s="106">
        <v>3475</v>
      </c>
      <c r="O4152" s="107">
        <v>3475</v>
      </c>
      <c r="P4152" s="113"/>
      <c r="Q4152" s="113"/>
      <c r="R4152" s="106"/>
      <c r="S4152" s="107"/>
      <c r="T4152" s="105"/>
      <c r="U4152" s="105"/>
      <c r="V4152" s="106"/>
      <c r="W4152" s="107"/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1367</v>
      </c>
      <c r="B4153" s="111" t="s">
        <v>118</v>
      </c>
      <c r="C4153" s="112" t="s">
        <v>119</v>
      </c>
      <c r="D4153" s="21">
        <f t="shared" si="78"/>
        <v>0</v>
      </c>
      <c r="E4153" s="24">
        <f t="shared" si="79"/>
        <v>0</v>
      </c>
      <c r="F4153" s="104"/>
      <c r="G4153" s="104"/>
      <c r="H4153" s="105"/>
      <c r="I4153" s="105"/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1367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1367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1367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1367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1367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1367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>
        <v>0</v>
      </c>
      <c r="G4159" s="104">
        <v>0</v>
      </c>
      <c r="H4159" s="105">
        <v>0</v>
      </c>
      <c r="I4159" s="105">
        <v>0</v>
      </c>
      <c r="J4159" s="106">
        <v>0</v>
      </c>
      <c r="K4159" s="107">
        <v>0</v>
      </c>
      <c r="L4159" s="105">
        <v>0</v>
      </c>
      <c r="M4159" s="105">
        <v>0</v>
      </c>
      <c r="N4159" s="106">
        <v>0</v>
      </c>
      <c r="O4159" s="107">
        <v>0</v>
      </c>
      <c r="P4159" s="105"/>
      <c r="Q4159" s="105"/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1367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1367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259753.25</v>
      </c>
      <c r="F4161" s="104">
        <v>0</v>
      </c>
      <c r="G4161" s="104">
        <v>51950.65</v>
      </c>
      <c r="H4161" s="105">
        <v>0</v>
      </c>
      <c r="I4161" s="105">
        <v>51950.65</v>
      </c>
      <c r="J4161" s="106">
        <v>0</v>
      </c>
      <c r="K4161" s="107">
        <v>51950.65</v>
      </c>
      <c r="L4161" s="105">
        <v>0</v>
      </c>
      <c r="M4161" s="105">
        <v>51950.65</v>
      </c>
      <c r="N4161" s="106">
        <v>0</v>
      </c>
      <c r="O4161" s="107">
        <v>51950.65</v>
      </c>
      <c r="P4161" s="105"/>
      <c r="Q4161" s="105"/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1367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/>
      <c r="G4162" s="104"/>
      <c r="H4162" s="105"/>
      <c r="I4162" s="105"/>
      <c r="J4162" s="106"/>
      <c r="K4162" s="107"/>
      <c r="L4162" s="105"/>
      <c r="M4162" s="105"/>
      <c r="N4162" s="106"/>
      <c r="O4162" s="107"/>
      <c r="P4162" s="105"/>
      <c r="Q4162" s="105"/>
      <c r="R4162" s="106"/>
      <c r="S4162" s="107"/>
      <c r="T4162" s="105"/>
      <c r="U4162" s="105"/>
      <c r="V4162" s="106"/>
      <c r="W4162" s="107"/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1367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1367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0</v>
      </c>
      <c r="F4164" s="104"/>
      <c r="G4164" s="104"/>
      <c r="H4164" s="105"/>
      <c r="I4164" s="105"/>
      <c r="J4164" s="106"/>
      <c r="K4164" s="107"/>
      <c r="L4164" s="105"/>
      <c r="M4164" s="105"/>
      <c r="N4164" s="106"/>
      <c r="O4164" s="107"/>
      <c r="P4164" s="105"/>
      <c r="Q4164" s="105"/>
      <c r="R4164" s="106"/>
      <c r="S4164" s="107"/>
      <c r="T4164" s="105"/>
      <c r="U4164" s="105"/>
      <c r="V4164" s="106"/>
      <c r="W4164" s="107"/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1367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>
        <v>0</v>
      </c>
      <c r="G4165" s="104">
        <v>0</v>
      </c>
      <c r="H4165" s="105">
        <v>0</v>
      </c>
      <c r="I4165" s="105">
        <v>0</v>
      </c>
      <c r="J4165" s="106">
        <v>0</v>
      </c>
      <c r="K4165" s="107">
        <v>0</v>
      </c>
      <c r="L4165" s="105">
        <v>0</v>
      </c>
      <c r="M4165" s="105">
        <v>0</v>
      </c>
      <c r="N4165" s="106">
        <v>0</v>
      </c>
      <c r="O4165" s="107">
        <v>0</v>
      </c>
      <c r="P4165" s="105"/>
      <c r="Q4165" s="105"/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1367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1367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502000</v>
      </c>
      <c r="F4167" s="104">
        <v>0</v>
      </c>
      <c r="G4167" s="104">
        <v>100400</v>
      </c>
      <c r="H4167" s="105">
        <v>0</v>
      </c>
      <c r="I4167" s="105">
        <v>100400</v>
      </c>
      <c r="J4167" s="106">
        <v>0</v>
      </c>
      <c r="K4167" s="107">
        <v>100400</v>
      </c>
      <c r="L4167" s="105">
        <v>0</v>
      </c>
      <c r="M4167" s="105">
        <v>100400</v>
      </c>
      <c r="N4167" s="106">
        <v>0</v>
      </c>
      <c r="O4167" s="107">
        <v>100400</v>
      </c>
      <c r="P4167" s="105"/>
      <c r="Q4167" s="105"/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1367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>
        <v>0</v>
      </c>
      <c r="G4168" s="104">
        <v>0</v>
      </c>
      <c r="H4168" s="105">
        <v>0</v>
      </c>
      <c r="I4168" s="105">
        <v>0</v>
      </c>
      <c r="J4168" s="106">
        <v>0</v>
      </c>
      <c r="K4168" s="107">
        <v>0</v>
      </c>
      <c r="L4168" s="105">
        <v>0</v>
      </c>
      <c r="M4168" s="105">
        <v>0</v>
      </c>
      <c r="N4168" s="106">
        <v>0</v>
      </c>
      <c r="O4168" s="107">
        <v>0</v>
      </c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1367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1367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39017.449999999997</v>
      </c>
      <c r="F4170" s="104">
        <v>0</v>
      </c>
      <c r="G4170" s="104">
        <v>7803.49</v>
      </c>
      <c r="H4170" s="105">
        <v>0</v>
      </c>
      <c r="I4170" s="105">
        <v>7803.49</v>
      </c>
      <c r="J4170" s="106">
        <v>0</v>
      </c>
      <c r="K4170" s="107">
        <v>7803.49</v>
      </c>
      <c r="L4170" s="105">
        <v>0</v>
      </c>
      <c r="M4170" s="105">
        <v>7803.49</v>
      </c>
      <c r="N4170" s="106">
        <v>0</v>
      </c>
      <c r="O4170" s="107">
        <v>7803.49</v>
      </c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1367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/>
      <c r="G4171" s="104"/>
      <c r="H4171" s="105"/>
      <c r="I4171" s="105"/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1367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>
        <v>0</v>
      </c>
      <c r="I4172" s="113">
        <v>0</v>
      </c>
      <c r="J4172" s="31">
        <v>0</v>
      </c>
      <c r="K4172" s="32">
        <v>0</v>
      </c>
      <c r="L4172" s="113">
        <v>0</v>
      </c>
      <c r="M4172" s="113">
        <v>0</v>
      </c>
      <c r="N4172" s="31">
        <v>0</v>
      </c>
      <c r="O4172" s="32">
        <v>0</v>
      </c>
      <c r="P4172" s="105"/>
      <c r="Q4172" s="105"/>
      <c r="R4172" s="31"/>
      <c r="S4172" s="32"/>
      <c r="T4172" s="113"/>
      <c r="U4172" s="113"/>
      <c r="V4172" s="31"/>
      <c r="W4172" s="32"/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1367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>
        <v>0</v>
      </c>
      <c r="G4173" s="104">
        <v>0</v>
      </c>
      <c r="H4173" s="113">
        <v>0</v>
      </c>
      <c r="I4173" s="113">
        <v>0</v>
      </c>
      <c r="J4173" s="31">
        <v>0</v>
      </c>
      <c r="K4173" s="32">
        <v>0</v>
      </c>
      <c r="L4173" s="113">
        <v>0</v>
      </c>
      <c r="M4173" s="113">
        <v>0</v>
      </c>
      <c r="N4173" s="31">
        <v>0</v>
      </c>
      <c r="O4173" s="32">
        <v>0</v>
      </c>
      <c r="P4173" s="113"/>
      <c r="Q4173" s="113"/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1367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>
        <v>0</v>
      </c>
      <c r="K4174" s="32">
        <v>0</v>
      </c>
      <c r="L4174" s="113">
        <v>0</v>
      </c>
      <c r="M4174" s="113">
        <v>0</v>
      </c>
      <c r="N4174" s="31">
        <v>0</v>
      </c>
      <c r="O4174" s="32">
        <v>0</v>
      </c>
      <c r="P4174" s="113"/>
      <c r="Q4174" s="113"/>
      <c r="R4174" s="31"/>
      <c r="S4174" s="32"/>
      <c r="T4174" s="113"/>
      <c r="U4174" s="113"/>
      <c r="V4174" s="31"/>
      <c r="W4174" s="32"/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1367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1367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>
        <v>0</v>
      </c>
      <c r="K4176" s="32">
        <v>0</v>
      </c>
      <c r="L4176" s="113">
        <v>0</v>
      </c>
      <c r="M4176" s="113">
        <v>0</v>
      </c>
      <c r="N4176" s="31">
        <v>0</v>
      </c>
      <c r="O4176" s="32">
        <v>0</v>
      </c>
      <c r="P4176" s="113"/>
      <c r="Q4176" s="113"/>
      <c r="R4176" s="31"/>
      <c r="S4176" s="32"/>
      <c r="T4176" s="113"/>
      <c r="U4176" s="113"/>
      <c r="V4176" s="31"/>
      <c r="W4176" s="32"/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1367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1367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1367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1367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1367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1367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1367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0</v>
      </c>
      <c r="F4183" s="104"/>
      <c r="G4183" s="104"/>
      <c r="H4183" s="113"/>
      <c r="I4183" s="113"/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1367</v>
      </c>
      <c r="B4184" s="111" t="s">
        <v>180</v>
      </c>
      <c r="C4184" s="112" t="s">
        <v>181</v>
      </c>
      <c r="D4184" s="21">
        <f t="shared" si="78"/>
        <v>0</v>
      </c>
      <c r="E4184" s="24">
        <f t="shared" si="79"/>
        <v>0</v>
      </c>
      <c r="F4184" s="104">
        <v>0</v>
      </c>
      <c r="G4184" s="104">
        <v>0</v>
      </c>
      <c r="H4184" s="113">
        <v>0</v>
      </c>
      <c r="I4184" s="113">
        <v>0</v>
      </c>
      <c r="J4184" s="31">
        <v>0</v>
      </c>
      <c r="K4184" s="32">
        <v>0</v>
      </c>
      <c r="L4184" s="113">
        <v>0</v>
      </c>
      <c r="M4184" s="113">
        <v>0</v>
      </c>
      <c r="N4184" s="31">
        <v>0</v>
      </c>
      <c r="O4184" s="32">
        <v>0</v>
      </c>
      <c r="P4184" s="113"/>
      <c r="Q4184" s="113"/>
      <c r="R4184" s="31"/>
      <c r="S4184" s="32"/>
      <c r="T4184" s="113"/>
      <c r="U4184" s="113"/>
      <c r="V4184" s="31"/>
      <c r="W4184" s="32"/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1367</v>
      </c>
      <c r="B4185" s="111" t="s">
        <v>182</v>
      </c>
      <c r="C4185" s="112" t="s">
        <v>183</v>
      </c>
      <c r="D4185" s="21">
        <f t="shared" si="78"/>
        <v>0</v>
      </c>
      <c r="E4185" s="24">
        <f t="shared" si="79"/>
        <v>0</v>
      </c>
      <c r="F4185" s="104">
        <v>0</v>
      </c>
      <c r="G4185" s="104">
        <v>0</v>
      </c>
      <c r="H4185" s="113">
        <v>0</v>
      </c>
      <c r="I4185" s="113">
        <v>0</v>
      </c>
      <c r="J4185" s="31">
        <v>0</v>
      </c>
      <c r="K4185" s="32">
        <v>0</v>
      </c>
      <c r="L4185" s="113">
        <v>0</v>
      </c>
      <c r="M4185" s="113">
        <v>0</v>
      </c>
      <c r="N4185" s="31">
        <v>0</v>
      </c>
      <c r="O4185" s="32">
        <v>0</v>
      </c>
      <c r="P4185" s="113"/>
      <c r="Q4185" s="113"/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1367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0</v>
      </c>
      <c r="F4186" s="104">
        <v>0</v>
      </c>
      <c r="G4186" s="104">
        <v>0</v>
      </c>
      <c r="H4186" s="113">
        <v>0</v>
      </c>
      <c r="I4186" s="113">
        <v>0</v>
      </c>
      <c r="J4186" s="31">
        <v>0</v>
      </c>
      <c r="K4186" s="32">
        <v>0</v>
      </c>
      <c r="L4186" s="113">
        <v>0</v>
      </c>
      <c r="M4186" s="113">
        <v>0</v>
      </c>
      <c r="N4186" s="31">
        <v>0</v>
      </c>
      <c r="O4186" s="32">
        <v>0</v>
      </c>
      <c r="P4186" s="113"/>
      <c r="Q4186" s="113"/>
      <c r="R4186" s="31"/>
      <c r="S4186" s="32"/>
      <c r="T4186" s="113"/>
      <c r="U4186" s="113"/>
      <c r="V4186" s="31"/>
      <c r="W4186" s="32"/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1367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1367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12271</v>
      </c>
      <c r="F4188" s="104">
        <v>0</v>
      </c>
      <c r="G4188" s="104">
        <v>2454.1999999999998</v>
      </c>
      <c r="H4188" s="113">
        <v>0</v>
      </c>
      <c r="I4188" s="113">
        <v>2454.1999999999998</v>
      </c>
      <c r="J4188" s="31">
        <v>0</v>
      </c>
      <c r="K4188" s="32">
        <v>2454.1999999999998</v>
      </c>
      <c r="L4188" s="113">
        <v>0</v>
      </c>
      <c r="M4188" s="113">
        <v>2454.1999999999998</v>
      </c>
      <c r="N4188" s="31">
        <v>0</v>
      </c>
      <c r="O4188" s="32">
        <v>2454.1999999999998</v>
      </c>
      <c r="P4188" s="113"/>
      <c r="Q4188" s="113"/>
      <c r="R4188" s="31"/>
      <c r="S4188" s="32"/>
      <c r="T4188" s="113"/>
      <c r="U4188" s="113"/>
      <c r="V4188" s="31"/>
      <c r="W4188" s="32"/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1367</v>
      </c>
      <c r="B4189" s="111" t="s">
        <v>190</v>
      </c>
      <c r="C4189" s="112" t="s">
        <v>191</v>
      </c>
      <c r="D4189" s="21">
        <f t="shared" si="78"/>
        <v>0</v>
      </c>
      <c r="E4189" s="24">
        <f t="shared" si="79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>
        <v>0</v>
      </c>
      <c r="K4189" s="32">
        <v>0</v>
      </c>
      <c r="L4189" s="113">
        <v>0</v>
      </c>
      <c r="M4189" s="113">
        <v>0</v>
      </c>
      <c r="N4189" s="31">
        <v>0</v>
      </c>
      <c r="O4189" s="32">
        <v>0</v>
      </c>
      <c r="P4189" s="113"/>
      <c r="Q4189" s="113"/>
      <c r="R4189" s="31"/>
      <c r="S4189" s="32"/>
      <c r="T4189" s="113"/>
      <c r="U4189" s="113"/>
      <c r="V4189" s="31"/>
      <c r="W4189" s="32"/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1367</v>
      </c>
      <c r="B4190" s="111" t="s">
        <v>192</v>
      </c>
      <c r="C4190" s="112" t="s">
        <v>193</v>
      </c>
      <c r="D4190" s="21">
        <f t="shared" si="78"/>
        <v>0</v>
      </c>
      <c r="E4190" s="24">
        <f t="shared" si="79"/>
        <v>0</v>
      </c>
      <c r="F4190" s="104"/>
      <c r="G4190" s="104"/>
      <c r="H4190" s="113"/>
      <c r="I4190" s="113"/>
      <c r="J4190" s="31"/>
      <c r="K4190" s="32"/>
      <c r="L4190" s="113"/>
      <c r="M4190" s="113"/>
      <c r="N4190" s="31"/>
      <c r="O4190" s="32"/>
      <c r="P4190" s="113"/>
      <c r="Q4190" s="113"/>
      <c r="R4190" s="31"/>
      <c r="S4190" s="32"/>
      <c r="T4190" s="113"/>
      <c r="U4190" s="113"/>
      <c r="V4190" s="31"/>
      <c r="W4190" s="32"/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1367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>
        <v>0</v>
      </c>
      <c r="G4191" s="104">
        <v>0</v>
      </c>
      <c r="H4191" s="113">
        <v>0</v>
      </c>
      <c r="I4191" s="113">
        <v>0</v>
      </c>
      <c r="J4191" s="31">
        <v>0</v>
      </c>
      <c r="K4191" s="32">
        <v>0</v>
      </c>
      <c r="L4191" s="113">
        <v>0</v>
      </c>
      <c r="M4191" s="113">
        <v>0</v>
      </c>
      <c r="N4191" s="31">
        <v>0</v>
      </c>
      <c r="O4191" s="32">
        <v>0</v>
      </c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1367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/>
      <c r="G4192" s="104"/>
      <c r="H4192" s="113"/>
      <c r="I4192" s="113"/>
      <c r="J4192" s="31"/>
      <c r="K4192" s="32"/>
      <c r="L4192" s="113"/>
      <c r="M4192" s="113"/>
      <c r="N4192" s="31"/>
      <c r="O4192" s="32"/>
      <c r="P4192" s="113"/>
      <c r="Q4192" s="113"/>
      <c r="R4192" s="31"/>
      <c r="S4192" s="32"/>
      <c r="T4192" s="113"/>
      <c r="U4192" s="113"/>
      <c r="V4192" s="31"/>
      <c r="W4192" s="32"/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1367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/>
      <c r="G4193" s="104"/>
      <c r="H4193" s="113"/>
      <c r="I4193" s="113"/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1367</v>
      </c>
      <c r="B4194" s="111" t="s">
        <v>200</v>
      </c>
      <c r="C4194" s="112" t="s">
        <v>201</v>
      </c>
      <c r="D4194" s="21">
        <f t="shared" si="78"/>
        <v>0</v>
      </c>
      <c r="E4194" s="24">
        <f t="shared" si="79"/>
        <v>0</v>
      </c>
      <c r="F4194" s="104">
        <v>0</v>
      </c>
      <c r="G4194" s="104">
        <v>0</v>
      </c>
      <c r="H4194" s="113">
        <v>0</v>
      </c>
      <c r="I4194" s="113">
        <v>0</v>
      </c>
      <c r="J4194" s="31">
        <v>0</v>
      </c>
      <c r="K4194" s="32">
        <v>0</v>
      </c>
      <c r="L4194" s="113">
        <v>0</v>
      </c>
      <c r="M4194" s="113">
        <v>0</v>
      </c>
      <c r="N4194" s="31">
        <v>0</v>
      </c>
      <c r="O4194" s="32">
        <v>0</v>
      </c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1367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/>
      <c r="G4195" s="104"/>
      <c r="H4195" s="113"/>
      <c r="I4195" s="113"/>
      <c r="J4195" s="31"/>
      <c r="K4195" s="32"/>
      <c r="L4195" s="113"/>
      <c r="M4195" s="113"/>
      <c r="N4195" s="31"/>
      <c r="O4195" s="32"/>
      <c r="P4195" s="113"/>
      <c r="Q4195" s="113"/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1367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1367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>
        <v>0</v>
      </c>
      <c r="I4197" s="113">
        <v>0</v>
      </c>
      <c r="J4197" s="31">
        <v>0</v>
      </c>
      <c r="K4197" s="32">
        <v>0</v>
      </c>
      <c r="L4197" s="113">
        <v>0</v>
      </c>
      <c r="M4197" s="113">
        <v>0</v>
      </c>
      <c r="N4197" s="31">
        <v>0</v>
      </c>
      <c r="O4197" s="32">
        <v>0</v>
      </c>
      <c r="P4197" s="113"/>
      <c r="Q4197" s="113"/>
      <c r="R4197" s="31"/>
      <c r="S4197" s="32"/>
      <c r="T4197" s="113"/>
      <c r="U4197" s="113"/>
      <c r="V4197" s="31"/>
      <c r="W4197" s="32"/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1367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12666.65</v>
      </c>
      <c r="F4198" s="104">
        <v>0</v>
      </c>
      <c r="G4198" s="104">
        <v>2533.33</v>
      </c>
      <c r="H4198" s="113">
        <v>0</v>
      </c>
      <c r="I4198" s="113">
        <v>2533.33</v>
      </c>
      <c r="J4198" s="31">
        <v>0</v>
      </c>
      <c r="K4198" s="32">
        <v>2533.33</v>
      </c>
      <c r="L4198" s="113">
        <v>0</v>
      </c>
      <c r="M4198" s="113">
        <v>2533.33</v>
      </c>
      <c r="N4198" s="31">
        <v>0</v>
      </c>
      <c r="O4198" s="32">
        <v>2533.33</v>
      </c>
      <c r="P4198" s="113"/>
      <c r="Q4198" s="113"/>
      <c r="R4198" s="31"/>
      <c r="S4198" s="32"/>
      <c r="T4198" s="113"/>
      <c r="U4198" s="113"/>
      <c r="V4198" s="31"/>
      <c r="W4198" s="32"/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1367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0</v>
      </c>
      <c r="F4199" s="104"/>
      <c r="G4199" s="104"/>
      <c r="H4199" s="113"/>
      <c r="I4199" s="113"/>
      <c r="J4199" s="31"/>
      <c r="K4199" s="32"/>
      <c r="L4199" s="113"/>
      <c r="M4199" s="113"/>
      <c r="N4199" s="31"/>
      <c r="O4199" s="32"/>
      <c r="P4199" s="113"/>
      <c r="Q4199" s="113"/>
      <c r="R4199" s="31"/>
      <c r="S4199" s="32"/>
      <c r="T4199" s="113"/>
      <c r="U4199" s="113"/>
      <c r="V4199" s="31"/>
      <c r="W4199" s="32"/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1367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58476.65</v>
      </c>
      <c r="F4200" s="104">
        <v>0</v>
      </c>
      <c r="G4200" s="104">
        <v>11695.33</v>
      </c>
      <c r="H4200" s="113">
        <v>0</v>
      </c>
      <c r="I4200" s="113">
        <v>11695.33</v>
      </c>
      <c r="J4200" s="31">
        <v>0</v>
      </c>
      <c r="K4200" s="32">
        <v>11695.33</v>
      </c>
      <c r="L4200" s="113">
        <v>0</v>
      </c>
      <c r="M4200" s="113">
        <v>11695.33</v>
      </c>
      <c r="N4200" s="31">
        <v>0</v>
      </c>
      <c r="O4200" s="32">
        <v>11695.33</v>
      </c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1367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0</v>
      </c>
      <c r="F4201" s="104"/>
      <c r="G4201" s="104"/>
      <c r="H4201" s="113"/>
      <c r="I4201" s="113"/>
      <c r="J4201" s="31"/>
      <c r="K4201" s="32"/>
      <c r="L4201" s="113"/>
      <c r="M4201" s="113"/>
      <c r="N4201" s="31"/>
      <c r="O4201" s="32"/>
      <c r="P4201" s="113"/>
      <c r="Q4201" s="113"/>
      <c r="R4201" s="31"/>
      <c r="S4201" s="32"/>
      <c r="T4201" s="113"/>
      <c r="U4201" s="113"/>
      <c r="V4201" s="31"/>
      <c r="W4201" s="32"/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1367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0</v>
      </c>
      <c r="F4202" s="104"/>
      <c r="G4202" s="104"/>
      <c r="H4202" s="113"/>
      <c r="I4202" s="113"/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1367</v>
      </c>
      <c r="B4203" s="111" t="s">
        <v>218</v>
      </c>
      <c r="C4203" s="112" t="s">
        <v>1590</v>
      </c>
      <c r="D4203" s="21">
        <f t="shared" si="80"/>
        <v>0</v>
      </c>
      <c r="E4203" s="24">
        <f t="shared" si="81"/>
        <v>784.65000000000009</v>
      </c>
      <c r="F4203" s="104">
        <v>0</v>
      </c>
      <c r="G4203" s="104">
        <v>156.93</v>
      </c>
      <c r="H4203" s="113">
        <v>0</v>
      </c>
      <c r="I4203" s="113">
        <v>156.93</v>
      </c>
      <c r="J4203" s="31">
        <v>0</v>
      </c>
      <c r="K4203" s="32">
        <v>156.93</v>
      </c>
      <c r="L4203" s="113">
        <v>0</v>
      </c>
      <c r="M4203" s="113">
        <v>156.93</v>
      </c>
      <c r="N4203" s="31">
        <v>0</v>
      </c>
      <c r="O4203" s="32">
        <v>156.93</v>
      </c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1367</v>
      </c>
      <c r="B4204" s="111" t="s">
        <v>219</v>
      </c>
      <c r="C4204" s="112" t="s">
        <v>1591</v>
      </c>
      <c r="D4204" s="21">
        <f t="shared" si="80"/>
        <v>0</v>
      </c>
      <c r="E4204" s="24">
        <f t="shared" si="81"/>
        <v>0</v>
      </c>
      <c r="F4204" s="104"/>
      <c r="G4204" s="104"/>
      <c r="H4204" s="105"/>
      <c r="I4204" s="105"/>
      <c r="J4204" s="106"/>
      <c r="K4204" s="107"/>
      <c r="L4204" s="105"/>
      <c r="M4204" s="105"/>
      <c r="N4204" s="106"/>
      <c r="O4204" s="107"/>
      <c r="P4204" s="113"/>
      <c r="Q4204" s="113"/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1367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1367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14565.1</v>
      </c>
      <c r="F4206" s="104">
        <v>0</v>
      </c>
      <c r="G4206" s="104">
        <v>2913.02</v>
      </c>
      <c r="H4206" s="105">
        <v>0</v>
      </c>
      <c r="I4206" s="105">
        <v>2913.02</v>
      </c>
      <c r="J4206" s="106">
        <v>0</v>
      </c>
      <c r="K4206" s="107">
        <v>2913.02</v>
      </c>
      <c r="L4206" s="105">
        <v>0</v>
      </c>
      <c r="M4206" s="105">
        <v>2913.02</v>
      </c>
      <c r="N4206" s="106">
        <v>0</v>
      </c>
      <c r="O4206" s="107">
        <v>2913.02</v>
      </c>
      <c r="P4206" s="105"/>
      <c r="Q4206" s="105"/>
      <c r="R4206" s="106"/>
      <c r="S4206" s="107"/>
      <c r="T4206" s="105"/>
      <c r="U4206" s="105"/>
      <c r="V4206" s="106"/>
      <c r="W4206" s="107"/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1367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1367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1367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0</v>
      </c>
      <c r="F4209" s="104">
        <v>0</v>
      </c>
      <c r="G4209" s="104">
        <v>0</v>
      </c>
      <c r="H4209" s="105">
        <v>0</v>
      </c>
      <c r="I4209" s="105">
        <v>0</v>
      </c>
      <c r="J4209" s="106">
        <v>0</v>
      </c>
      <c r="K4209" s="107">
        <v>0</v>
      </c>
      <c r="L4209" s="105">
        <v>0</v>
      </c>
      <c r="M4209" s="105">
        <v>0</v>
      </c>
      <c r="N4209" s="106">
        <v>0</v>
      </c>
      <c r="O4209" s="107">
        <v>0</v>
      </c>
      <c r="P4209" s="105"/>
      <c r="Q4209" s="105"/>
      <c r="R4209" s="106"/>
      <c r="S4209" s="107"/>
      <c r="T4209" s="105"/>
      <c r="U4209" s="105"/>
      <c r="V4209" s="106"/>
      <c r="W4209" s="107"/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1367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1367</v>
      </c>
      <c r="B4211" s="111" t="s">
        <v>232</v>
      </c>
      <c r="C4211" s="112" t="s">
        <v>233</v>
      </c>
      <c r="D4211" s="21">
        <f t="shared" si="80"/>
        <v>0</v>
      </c>
      <c r="E4211" s="24">
        <f t="shared" si="8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>
        <v>0</v>
      </c>
      <c r="K4211" s="32">
        <v>0</v>
      </c>
      <c r="L4211" s="113">
        <v>0</v>
      </c>
      <c r="M4211" s="113">
        <v>0</v>
      </c>
      <c r="N4211" s="31">
        <v>0</v>
      </c>
      <c r="O4211" s="32">
        <v>0</v>
      </c>
      <c r="P4211" s="113"/>
      <c r="Q4211" s="113"/>
      <c r="R4211" s="31"/>
      <c r="S4211" s="32"/>
      <c r="T4211" s="113"/>
      <c r="U4211" s="113"/>
      <c r="V4211" s="31"/>
      <c r="W4211" s="32"/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1367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>
        <v>0</v>
      </c>
      <c r="K4212" s="32">
        <v>0</v>
      </c>
      <c r="L4212" s="113">
        <v>0</v>
      </c>
      <c r="M4212" s="113">
        <v>0</v>
      </c>
      <c r="N4212" s="31">
        <v>0</v>
      </c>
      <c r="O4212" s="32">
        <v>0</v>
      </c>
      <c r="P4212" s="113"/>
      <c r="Q4212" s="113"/>
      <c r="R4212" s="31"/>
      <c r="S4212" s="32"/>
      <c r="T4212" s="113"/>
      <c r="U4212" s="113"/>
      <c r="V4212" s="31"/>
      <c r="W4212" s="32"/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1367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1367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106666.65000000001</v>
      </c>
      <c r="F4214" s="104">
        <v>0</v>
      </c>
      <c r="G4214" s="104">
        <v>21333.33</v>
      </c>
      <c r="H4214" s="105">
        <v>0</v>
      </c>
      <c r="I4214" s="105">
        <v>21333.33</v>
      </c>
      <c r="J4214" s="106">
        <v>0</v>
      </c>
      <c r="K4214" s="107">
        <v>21333.33</v>
      </c>
      <c r="L4214" s="105">
        <v>0</v>
      </c>
      <c r="M4214" s="105">
        <v>21333.33</v>
      </c>
      <c r="N4214" s="106">
        <v>0</v>
      </c>
      <c r="O4214" s="107">
        <v>21333.33</v>
      </c>
      <c r="P4214" s="113"/>
      <c r="Q4214" s="113"/>
      <c r="R4214" s="106"/>
      <c r="S4214" s="107"/>
      <c r="T4214" s="105"/>
      <c r="U4214" s="105"/>
      <c r="V4214" s="106"/>
      <c r="W4214" s="107"/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1367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>
        <v>0</v>
      </c>
      <c r="G4215" s="104">
        <v>0</v>
      </c>
      <c r="H4215" s="113">
        <v>0</v>
      </c>
      <c r="I4215" s="113">
        <v>0</v>
      </c>
      <c r="J4215" s="31">
        <v>0</v>
      </c>
      <c r="K4215" s="32">
        <v>0</v>
      </c>
      <c r="L4215" s="113">
        <v>0</v>
      </c>
      <c r="M4215" s="113">
        <v>0</v>
      </c>
      <c r="N4215" s="31">
        <v>0</v>
      </c>
      <c r="O4215" s="32">
        <v>0</v>
      </c>
      <c r="P4215" s="105"/>
      <c r="Q4215" s="105"/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1367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1367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44595</v>
      </c>
      <c r="F4217" s="104">
        <v>0</v>
      </c>
      <c r="G4217" s="104">
        <v>8919</v>
      </c>
      <c r="H4217" s="105">
        <v>0</v>
      </c>
      <c r="I4217" s="105">
        <v>8919</v>
      </c>
      <c r="J4217" s="106">
        <v>0</v>
      </c>
      <c r="K4217" s="107">
        <v>8919</v>
      </c>
      <c r="L4217" s="105">
        <v>0</v>
      </c>
      <c r="M4217" s="105">
        <v>8919</v>
      </c>
      <c r="N4217" s="106">
        <v>0</v>
      </c>
      <c r="O4217" s="107">
        <v>8919</v>
      </c>
      <c r="P4217" s="113"/>
      <c r="Q4217" s="113"/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1367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121460</v>
      </c>
      <c r="F4218" s="104">
        <v>0</v>
      </c>
      <c r="G4218" s="104">
        <v>0</v>
      </c>
      <c r="H4218" s="113">
        <v>0</v>
      </c>
      <c r="I4218" s="113">
        <v>0</v>
      </c>
      <c r="J4218" s="31">
        <v>0</v>
      </c>
      <c r="K4218" s="32">
        <v>0</v>
      </c>
      <c r="L4218" s="113">
        <v>0</v>
      </c>
      <c r="M4218" s="113">
        <v>0</v>
      </c>
      <c r="N4218" s="31">
        <v>0</v>
      </c>
      <c r="O4218" s="32">
        <v>121460</v>
      </c>
      <c r="P4218" s="105"/>
      <c r="Q4218" s="105"/>
      <c r="R4218" s="31"/>
      <c r="S4218" s="32"/>
      <c r="T4218" s="113"/>
      <c r="U4218" s="113"/>
      <c r="V4218" s="31"/>
      <c r="W4218" s="32"/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1367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1367</v>
      </c>
      <c r="B4220" s="111" t="s">
        <v>250</v>
      </c>
      <c r="C4220" s="112" t="s">
        <v>251</v>
      </c>
      <c r="D4220" s="21">
        <f t="shared" si="80"/>
        <v>121455</v>
      </c>
      <c r="E4220" s="24">
        <f t="shared" si="81"/>
        <v>0</v>
      </c>
      <c r="F4220" s="104">
        <v>0</v>
      </c>
      <c r="G4220" s="104">
        <v>0</v>
      </c>
      <c r="H4220" s="105">
        <v>0</v>
      </c>
      <c r="I4220" s="105">
        <v>0</v>
      </c>
      <c r="J4220" s="106">
        <v>0</v>
      </c>
      <c r="K4220" s="107">
        <v>0</v>
      </c>
      <c r="L4220" s="105">
        <v>0</v>
      </c>
      <c r="M4220" s="105">
        <v>0</v>
      </c>
      <c r="N4220" s="106">
        <v>121455</v>
      </c>
      <c r="O4220" s="107">
        <v>0</v>
      </c>
      <c r="P4220" s="105"/>
      <c r="Q4220" s="105"/>
      <c r="R4220" s="106"/>
      <c r="S4220" s="107"/>
      <c r="T4220" s="105"/>
      <c r="U4220" s="105"/>
      <c r="V4220" s="106"/>
      <c r="W4220" s="107"/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1367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>
        <v>0</v>
      </c>
      <c r="I4221" s="113">
        <v>0</v>
      </c>
      <c r="J4221" s="31">
        <v>0</v>
      </c>
      <c r="K4221" s="32">
        <v>0</v>
      </c>
      <c r="L4221" s="113">
        <v>0</v>
      </c>
      <c r="M4221" s="113">
        <v>0</v>
      </c>
      <c r="N4221" s="31">
        <v>0</v>
      </c>
      <c r="O4221" s="32">
        <v>0</v>
      </c>
      <c r="P4221" s="105"/>
      <c r="Q4221" s="105"/>
      <c r="R4221" s="31"/>
      <c r="S4221" s="32"/>
      <c r="T4221" s="113"/>
      <c r="U4221" s="113"/>
      <c r="V4221" s="31"/>
      <c r="W4221" s="32"/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1367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1367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>
        <v>0</v>
      </c>
      <c r="K4223" s="107">
        <v>0</v>
      </c>
      <c r="L4223" s="105">
        <v>0</v>
      </c>
      <c r="M4223" s="105">
        <v>0</v>
      </c>
      <c r="N4223" s="106">
        <v>0</v>
      </c>
      <c r="O4223" s="107">
        <v>0</v>
      </c>
      <c r="P4223" s="105"/>
      <c r="Q4223" s="105"/>
      <c r="R4223" s="106"/>
      <c r="S4223" s="107"/>
      <c r="T4223" s="105"/>
      <c r="U4223" s="105"/>
      <c r="V4223" s="106"/>
      <c r="W4223" s="107"/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1367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/>
      <c r="G4224" s="104"/>
      <c r="H4224" s="105"/>
      <c r="I4224" s="105"/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1367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1367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/>
      <c r="G4226" s="104"/>
      <c r="H4226" s="113"/>
      <c r="I4226" s="113"/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1367</v>
      </c>
      <c r="B4227" s="111" t="s">
        <v>264</v>
      </c>
      <c r="C4227" s="112" t="s">
        <v>265</v>
      </c>
      <c r="D4227" s="21">
        <f t="shared" si="80"/>
        <v>1748200</v>
      </c>
      <c r="E4227" s="24">
        <f t="shared" si="81"/>
        <v>185960</v>
      </c>
      <c r="F4227" s="104">
        <v>0</v>
      </c>
      <c r="G4227" s="104">
        <v>0</v>
      </c>
      <c r="H4227" s="113">
        <v>0</v>
      </c>
      <c r="I4227" s="113">
        <v>0</v>
      </c>
      <c r="J4227" s="31">
        <v>673700</v>
      </c>
      <c r="K4227" s="32">
        <v>0</v>
      </c>
      <c r="L4227" s="113">
        <v>49500</v>
      </c>
      <c r="M4227" s="113">
        <v>0</v>
      </c>
      <c r="N4227" s="31">
        <v>1025000</v>
      </c>
      <c r="O4227" s="32">
        <v>185960</v>
      </c>
      <c r="P4227" s="113"/>
      <c r="Q4227" s="113"/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1367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1367</v>
      </c>
      <c r="B4229" s="111" t="s">
        <v>268</v>
      </c>
      <c r="C4229" s="112" t="s">
        <v>269</v>
      </c>
      <c r="D4229" s="21">
        <f t="shared" si="80"/>
        <v>185954.03</v>
      </c>
      <c r="E4229" s="24">
        <f t="shared" si="81"/>
        <v>306560</v>
      </c>
      <c r="F4229" s="104">
        <v>0</v>
      </c>
      <c r="G4229" s="104">
        <v>50993.33</v>
      </c>
      <c r="H4229" s="113">
        <v>0</v>
      </c>
      <c r="I4229" s="113">
        <v>50993.33</v>
      </c>
      <c r="J4229" s="31">
        <v>0</v>
      </c>
      <c r="K4229" s="32">
        <v>62221.67</v>
      </c>
      <c r="L4229" s="113">
        <v>0</v>
      </c>
      <c r="M4229" s="113">
        <v>62221.67</v>
      </c>
      <c r="N4229" s="31">
        <v>185954.03</v>
      </c>
      <c r="O4229" s="32">
        <v>80130</v>
      </c>
      <c r="P4229" s="113"/>
      <c r="Q4229" s="113"/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1367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77900</v>
      </c>
      <c r="F4230" s="104">
        <v>0</v>
      </c>
      <c r="G4230" s="104">
        <v>0</v>
      </c>
      <c r="H4230" s="113">
        <v>0</v>
      </c>
      <c r="I4230" s="113">
        <v>0</v>
      </c>
      <c r="J4230" s="31">
        <v>0</v>
      </c>
      <c r="K4230" s="32">
        <v>0</v>
      </c>
      <c r="L4230" s="113">
        <v>0</v>
      </c>
      <c r="M4230" s="113">
        <v>0</v>
      </c>
      <c r="N4230" s="31">
        <v>0</v>
      </c>
      <c r="O4230" s="32">
        <v>77900</v>
      </c>
      <c r="P4230" s="113"/>
      <c r="Q4230" s="113"/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1367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1367</v>
      </c>
      <c r="B4232" s="111" t="s">
        <v>274</v>
      </c>
      <c r="C4232" s="112" t="s">
        <v>275</v>
      </c>
      <c r="D4232" s="21">
        <f t="shared" si="80"/>
        <v>77897</v>
      </c>
      <c r="E4232" s="24">
        <f t="shared" si="81"/>
        <v>0</v>
      </c>
      <c r="F4232" s="104">
        <v>0</v>
      </c>
      <c r="G4232" s="104">
        <v>0</v>
      </c>
      <c r="H4232" s="113">
        <v>0</v>
      </c>
      <c r="I4232" s="113">
        <v>0</v>
      </c>
      <c r="J4232" s="31">
        <v>0</v>
      </c>
      <c r="K4232" s="32">
        <v>0</v>
      </c>
      <c r="L4232" s="113">
        <v>0</v>
      </c>
      <c r="M4232" s="113">
        <v>0</v>
      </c>
      <c r="N4232" s="31">
        <v>77897</v>
      </c>
      <c r="O4232" s="32">
        <v>0</v>
      </c>
      <c r="P4232" s="113"/>
      <c r="Q4232" s="113"/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1367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/>
      <c r="G4233" s="104"/>
      <c r="H4233" s="113"/>
      <c r="I4233" s="113"/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1367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1367</v>
      </c>
      <c r="B4235" s="111" t="s">
        <v>280</v>
      </c>
      <c r="C4235" s="112" t="s">
        <v>1592</v>
      </c>
      <c r="D4235" s="21">
        <f t="shared" si="80"/>
        <v>0</v>
      </c>
      <c r="E4235" s="24">
        <f t="shared" si="81"/>
        <v>0</v>
      </c>
      <c r="F4235" s="104"/>
      <c r="G4235" s="104"/>
      <c r="H4235" s="113"/>
      <c r="I4235" s="113"/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1367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17200</v>
      </c>
      <c r="F4236" s="104">
        <v>0</v>
      </c>
      <c r="G4236" s="104">
        <v>0</v>
      </c>
      <c r="H4236" s="113">
        <v>0</v>
      </c>
      <c r="I4236" s="113">
        <v>0</v>
      </c>
      <c r="J4236" s="31">
        <v>0</v>
      </c>
      <c r="K4236" s="32">
        <v>0</v>
      </c>
      <c r="L4236" s="113">
        <v>0</v>
      </c>
      <c r="M4236" s="113">
        <v>0</v>
      </c>
      <c r="N4236" s="31">
        <v>0</v>
      </c>
      <c r="O4236" s="32">
        <v>17200</v>
      </c>
      <c r="P4236" s="113"/>
      <c r="Q4236" s="113"/>
      <c r="R4236" s="31"/>
      <c r="S4236" s="32"/>
      <c r="T4236" s="113"/>
      <c r="U4236" s="113"/>
      <c r="V4236" s="31"/>
      <c r="W4236" s="32"/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1367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1367</v>
      </c>
      <c r="B4238" s="111" t="s">
        <v>285</v>
      </c>
      <c r="C4238" s="112" t="s">
        <v>286</v>
      </c>
      <c r="D4238" s="21">
        <f t="shared" si="80"/>
        <v>17199</v>
      </c>
      <c r="E4238" s="24">
        <f t="shared" si="81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>
        <v>0</v>
      </c>
      <c r="K4238" s="32">
        <v>0</v>
      </c>
      <c r="L4238" s="113">
        <v>0</v>
      </c>
      <c r="M4238" s="113">
        <v>0</v>
      </c>
      <c r="N4238" s="31">
        <v>17199</v>
      </c>
      <c r="O4238" s="32">
        <v>0</v>
      </c>
      <c r="P4238" s="113"/>
      <c r="Q4238" s="113"/>
      <c r="R4238" s="31"/>
      <c r="S4238" s="32"/>
      <c r="T4238" s="113"/>
      <c r="U4238" s="113"/>
      <c r="V4238" s="31"/>
      <c r="W4238" s="32"/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1367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1367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1367</v>
      </c>
      <c r="B4241" s="111" t="s">
        <v>291</v>
      </c>
      <c r="C4241" s="112" t="s">
        <v>1593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1367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1367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1367</v>
      </c>
      <c r="B4244" s="111" t="s">
        <v>296</v>
      </c>
      <c r="C4244" s="112" t="s">
        <v>1594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1367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1367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1367</v>
      </c>
      <c r="B4247" s="111" t="s">
        <v>301</v>
      </c>
      <c r="C4247" s="112" t="s">
        <v>1595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1367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/>
      <c r="G4248" s="104"/>
      <c r="H4248" s="105"/>
      <c r="I4248" s="105"/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1367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1367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/>
      <c r="G4250" s="104"/>
      <c r="H4250" s="113"/>
      <c r="I4250" s="113"/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1367</v>
      </c>
      <c r="B4251" s="111" t="s">
        <v>308</v>
      </c>
      <c r="C4251" s="112" t="s">
        <v>309</v>
      </c>
      <c r="D4251" s="21">
        <f t="shared" si="80"/>
        <v>13500</v>
      </c>
      <c r="E4251" s="24">
        <f t="shared" si="81"/>
        <v>26990</v>
      </c>
      <c r="F4251" s="104">
        <v>0</v>
      </c>
      <c r="G4251" s="104">
        <v>0</v>
      </c>
      <c r="H4251" s="105">
        <v>0</v>
      </c>
      <c r="I4251" s="105">
        <v>0</v>
      </c>
      <c r="J4251" s="106">
        <v>0</v>
      </c>
      <c r="K4251" s="107">
        <v>0</v>
      </c>
      <c r="L4251" s="105">
        <v>13500</v>
      </c>
      <c r="M4251" s="105">
        <v>0</v>
      </c>
      <c r="N4251" s="106">
        <v>0</v>
      </c>
      <c r="O4251" s="107">
        <v>26990</v>
      </c>
      <c r="P4251" s="113"/>
      <c r="Q4251" s="113"/>
      <c r="R4251" s="106"/>
      <c r="S4251" s="107"/>
      <c r="T4251" s="105"/>
      <c r="U4251" s="105"/>
      <c r="V4251" s="106"/>
      <c r="W4251" s="107"/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1367</v>
      </c>
      <c r="B4252" s="111" t="s">
        <v>310</v>
      </c>
      <c r="C4252" s="112" t="s">
        <v>311</v>
      </c>
      <c r="D4252" s="21">
        <f t="shared" si="80"/>
        <v>0</v>
      </c>
      <c r="E4252" s="24">
        <f t="shared" si="81"/>
        <v>0</v>
      </c>
      <c r="F4252" s="104">
        <v>0</v>
      </c>
      <c r="G4252" s="104">
        <v>0</v>
      </c>
      <c r="H4252" s="113">
        <v>0</v>
      </c>
      <c r="I4252" s="113">
        <v>0</v>
      </c>
      <c r="J4252" s="31">
        <v>0</v>
      </c>
      <c r="K4252" s="32">
        <v>0</v>
      </c>
      <c r="L4252" s="113">
        <v>0</v>
      </c>
      <c r="M4252" s="113">
        <v>0</v>
      </c>
      <c r="N4252" s="31">
        <v>0</v>
      </c>
      <c r="O4252" s="32">
        <v>0</v>
      </c>
      <c r="P4252" s="105"/>
      <c r="Q4252" s="105"/>
      <c r="R4252" s="31"/>
      <c r="S4252" s="32"/>
      <c r="T4252" s="113"/>
      <c r="U4252" s="113"/>
      <c r="V4252" s="31"/>
      <c r="W4252" s="32"/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1367</v>
      </c>
      <c r="B4253" s="111" t="s">
        <v>312</v>
      </c>
      <c r="C4253" s="112" t="s">
        <v>313</v>
      </c>
      <c r="D4253" s="21">
        <f t="shared" si="80"/>
        <v>10780</v>
      </c>
      <c r="E4253" s="24">
        <f t="shared" si="81"/>
        <v>0</v>
      </c>
      <c r="F4253" s="104">
        <v>0</v>
      </c>
      <c r="G4253" s="104">
        <v>0</v>
      </c>
      <c r="H4253" s="105">
        <v>10780</v>
      </c>
      <c r="I4253" s="105">
        <v>0</v>
      </c>
      <c r="J4253" s="106">
        <v>0</v>
      </c>
      <c r="K4253" s="107">
        <v>0</v>
      </c>
      <c r="L4253" s="105">
        <v>0</v>
      </c>
      <c r="M4253" s="105">
        <v>0</v>
      </c>
      <c r="N4253" s="106">
        <v>0</v>
      </c>
      <c r="O4253" s="107">
        <v>0</v>
      </c>
      <c r="P4253" s="113"/>
      <c r="Q4253" s="113"/>
      <c r="R4253" s="106"/>
      <c r="S4253" s="107"/>
      <c r="T4253" s="105"/>
      <c r="U4253" s="105"/>
      <c r="V4253" s="106"/>
      <c r="W4253" s="107"/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1367</v>
      </c>
      <c r="B4254" s="111" t="s">
        <v>314</v>
      </c>
      <c r="C4254" s="112" t="s">
        <v>315</v>
      </c>
      <c r="D4254" s="21">
        <f t="shared" si="80"/>
        <v>0</v>
      </c>
      <c r="E4254" s="24">
        <f t="shared" si="81"/>
        <v>9000</v>
      </c>
      <c r="F4254" s="104">
        <v>0</v>
      </c>
      <c r="G4254" s="104">
        <v>0</v>
      </c>
      <c r="H4254" s="105">
        <v>0</v>
      </c>
      <c r="I4254" s="105">
        <v>0</v>
      </c>
      <c r="J4254" s="106">
        <v>0</v>
      </c>
      <c r="K4254" s="107">
        <v>0</v>
      </c>
      <c r="L4254" s="105">
        <v>0</v>
      </c>
      <c r="M4254" s="105">
        <v>0</v>
      </c>
      <c r="N4254" s="106">
        <v>0</v>
      </c>
      <c r="O4254" s="107">
        <v>9000</v>
      </c>
      <c r="P4254" s="105"/>
      <c r="Q4254" s="105"/>
      <c r="R4254" s="106"/>
      <c r="S4254" s="107"/>
      <c r="T4254" s="105"/>
      <c r="U4254" s="105"/>
      <c r="V4254" s="106"/>
      <c r="W4254" s="107"/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1367</v>
      </c>
      <c r="B4255" s="111" t="s">
        <v>316</v>
      </c>
      <c r="C4255" s="112" t="s">
        <v>317</v>
      </c>
      <c r="D4255" s="21">
        <f t="shared" si="80"/>
        <v>0</v>
      </c>
      <c r="E4255" s="24">
        <f t="shared" si="81"/>
        <v>13683</v>
      </c>
      <c r="F4255" s="104">
        <v>0</v>
      </c>
      <c r="G4255" s="104">
        <v>0</v>
      </c>
      <c r="H4255" s="105">
        <v>0</v>
      </c>
      <c r="I4255" s="105">
        <v>0</v>
      </c>
      <c r="J4255" s="106">
        <v>0</v>
      </c>
      <c r="K4255" s="107">
        <v>0</v>
      </c>
      <c r="L4255" s="105">
        <v>0</v>
      </c>
      <c r="M4255" s="105">
        <v>0</v>
      </c>
      <c r="N4255" s="106">
        <v>0</v>
      </c>
      <c r="O4255" s="107">
        <v>13683</v>
      </c>
      <c r="P4255" s="105"/>
      <c r="Q4255" s="105"/>
      <c r="R4255" s="106"/>
      <c r="S4255" s="107"/>
      <c r="T4255" s="105"/>
      <c r="U4255" s="105"/>
      <c r="V4255" s="106"/>
      <c r="W4255" s="107"/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1367</v>
      </c>
      <c r="B4256" s="111" t="s">
        <v>318</v>
      </c>
      <c r="C4256" s="112" t="s">
        <v>319</v>
      </c>
      <c r="D4256" s="21">
        <f t="shared" si="80"/>
        <v>0</v>
      </c>
      <c r="E4256" s="24">
        <f t="shared" si="81"/>
        <v>0</v>
      </c>
      <c r="F4256" s="104">
        <v>0</v>
      </c>
      <c r="G4256" s="104">
        <v>0</v>
      </c>
      <c r="H4256" s="113">
        <v>0</v>
      </c>
      <c r="I4256" s="113">
        <v>0</v>
      </c>
      <c r="J4256" s="31">
        <v>0</v>
      </c>
      <c r="K4256" s="32">
        <v>0</v>
      </c>
      <c r="L4256" s="113">
        <v>0</v>
      </c>
      <c r="M4256" s="113">
        <v>0</v>
      </c>
      <c r="N4256" s="31">
        <v>0</v>
      </c>
      <c r="O4256" s="32">
        <v>0</v>
      </c>
      <c r="P4256" s="105"/>
      <c r="Q4256" s="105"/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1367</v>
      </c>
      <c r="B4257" s="111" t="s">
        <v>320</v>
      </c>
      <c r="C4257" s="112" t="s">
        <v>321</v>
      </c>
      <c r="D4257" s="21">
        <f t="shared" si="80"/>
        <v>825000</v>
      </c>
      <c r="E4257" s="24">
        <f t="shared" si="81"/>
        <v>0</v>
      </c>
      <c r="F4257" s="104">
        <v>43000</v>
      </c>
      <c r="G4257" s="104">
        <v>0</v>
      </c>
      <c r="H4257" s="105">
        <v>0</v>
      </c>
      <c r="I4257" s="105">
        <v>0</v>
      </c>
      <c r="J4257" s="106">
        <v>782000</v>
      </c>
      <c r="K4257" s="107">
        <v>0</v>
      </c>
      <c r="L4257" s="105">
        <v>0</v>
      </c>
      <c r="M4257" s="105">
        <v>0</v>
      </c>
      <c r="N4257" s="106">
        <v>0</v>
      </c>
      <c r="O4257" s="107">
        <v>0</v>
      </c>
      <c r="P4257" s="113"/>
      <c r="Q4257" s="113"/>
      <c r="R4257" s="106"/>
      <c r="S4257" s="107"/>
      <c r="T4257" s="105"/>
      <c r="U4257" s="105"/>
      <c r="V4257" s="106"/>
      <c r="W4257" s="107"/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1367</v>
      </c>
      <c r="B4258" s="111" t="s">
        <v>322</v>
      </c>
      <c r="C4258" s="112" t="s">
        <v>323</v>
      </c>
      <c r="D4258" s="21">
        <f t="shared" si="80"/>
        <v>41500</v>
      </c>
      <c r="E4258" s="24">
        <f t="shared" si="81"/>
        <v>34940</v>
      </c>
      <c r="F4258" s="104">
        <v>0</v>
      </c>
      <c r="G4258" s="104">
        <v>0</v>
      </c>
      <c r="H4258" s="105">
        <v>0</v>
      </c>
      <c r="I4258" s="105">
        <v>0</v>
      </c>
      <c r="J4258" s="106">
        <v>0</v>
      </c>
      <c r="K4258" s="107">
        <v>0</v>
      </c>
      <c r="L4258" s="105">
        <v>41500</v>
      </c>
      <c r="M4258" s="105">
        <v>0</v>
      </c>
      <c r="N4258" s="106">
        <v>0</v>
      </c>
      <c r="O4258" s="107">
        <v>34940</v>
      </c>
      <c r="P4258" s="105"/>
      <c r="Q4258" s="105"/>
      <c r="R4258" s="106"/>
      <c r="S4258" s="107"/>
      <c r="T4258" s="105"/>
      <c r="U4258" s="105"/>
      <c r="V4258" s="106"/>
      <c r="W4258" s="107"/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1367</v>
      </c>
      <c r="B4259" s="111" t="s">
        <v>324</v>
      </c>
      <c r="C4259" s="112" t="s">
        <v>325</v>
      </c>
      <c r="D4259" s="21">
        <f t="shared" si="80"/>
        <v>331000</v>
      </c>
      <c r="E4259" s="24">
        <f t="shared" si="81"/>
        <v>5990</v>
      </c>
      <c r="F4259" s="104">
        <v>0</v>
      </c>
      <c r="G4259" s="104">
        <v>0</v>
      </c>
      <c r="H4259" s="105">
        <v>0</v>
      </c>
      <c r="I4259" s="105">
        <v>0</v>
      </c>
      <c r="J4259" s="106">
        <v>268000</v>
      </c>
      <c r="K4259" s="107">
        <v>0</v>
      </c>
      <c r="L4259" s="105">
        <v>63000</v>
      </c>
      <c r="M4259" s="105">
        <v>0</v>
      </c>
      <c r="N4259" s="106">
        <v>0</v>
      </c>
      <c r="O4259" s="107">
        <v>5990</v>
      </c>
      <c r="P4259" s="105"/>
      <c r="Q4259" s="105"/>
      <c r="R4259" s="106"/>
      <c r="S4259" s="107"/>
      <c r="T4259" s="105"/>
      <c r="U4259" s="105"/>
      <c r="V4259" s="106"/>
      <c r="W4259" s="107"/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1367</v>
      </c>
      <c r="B4260" s="111" t="s">
        <v>326</v>
      </c>
      <c r="C4260" s="112" t="s">
        <v>327</v>
      </c>
      <c r="D4260" s="21">
        <f t="shared" si="80"/>
        <v>0</v>
      </c>
      <c r="E4260" s="24">
        <f t="shared" si="81"/>
        <v>0</v>
      </c>
      <c r="F4260" s="104">
        <v>0</v>
      </c>
      <c r="G4260" s="104">
        <v>0</v>
      </c>
      <c r="H4260" s="113">
        <v>0</v>
      </c>
      <c r="I4260" s="113">
        <v>0</v>
      </c>
      <c r="J4260" s="31">
        <v>0</v>
      </c>
      <c r="K4260" s="32">
        <v>0</v>
      </c>
      <c r="L4260" s="113">
        <v>0</v>
      </c>
      <c r="M4260" s="113">
        <v>0</v>
      </c>
      <c r="N4260" s="31">
        <v>0</v>
      </c>
      <c r="O4260" s="32">
        <v>0</v>
      </c>
      <c r="P4260" s="105"/>
      <c r="Q4260" s="105"/>
      <c r="R4260" s="31"/>
      <c r="S4260" s="32"/>
      <c r="T4260" s="113"/>
      <c r="U4260" s="113"/>
      <c r="V4260" s="31"/>
      <c r="W4260" s="32"/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1367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12261.83</v>
      </c>
      <c r="E4261" s="24">
        <f t="shared" ref="E4261:E4324" si="83">G4261+I4261+K4261+M4261+O4261+Q4261+S4261+U4261+W4261+Y4261+AA4261+AC4261</f>
        <v>100253.18999999999</v>
      </c>
      <c r="F4261" s="104">
        <v>0</v>
      </c>
      <c r="G4261" s="104">
        <v>20907.78</v>
      </c>
      <c r="H4261" s="113">
        <v>0</v>
      </c>
      <c r="I4261" s="113">
        <v>20907.78</v>
      </c>
      <c r="J4261" s="31">
        <v>0</v>
      </c>
      <c r="K4261" s="32">
        <v>19070.48</v>
      </c>
      <c r="L4261" s="113">
        <v>0</v>
      </c>
      <c r="M4261" s="113">
        <v>20296.669999999998</v>
      </c>
      <c r="N4261" s="31">
        <v>12261.83</v>
      </c>
      <c r="O4261" s="32">
        <v>19070.48</v>
      </c>
      <c r="P4261" s="113"/>
      <c r="Q4261" s="113"/>
      <c r="R4261" s="31"/>
      <c r="S4261" s="32"/>
      <c r="T4261" s="113"/>
      <c r="U4261" s="113"/>
      <c r="V4261" s="31"/>
      <c r="W4261" s="32"/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1367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480583.35</v>
      </c>
      <c r="F4262" s="104">
        <v>0</v>
      </c>
      <c r="G4262" s="104">
        <v>96116.67</v>
      </c>
      <c r="H4262" s="105">
        <v>0</v>
      </c>
      <c r="I4262" s="105">
        <v>96116.67</v>
      </c>
      <c r="J4262" s="106">
        <v>0</v>
      </c>
      <c r="K4262" s="107">
        <v>96116.67</v>
      </c>
      <c r="L4262" s="105">
        <v>0</v>
      </c>
      <c r="M4262" s="105">
        <v>96116.67</v>
      </c>
      <c r="N4262" s="106">
        <v>0</v>
      </c>
      <c r="O4262" s="107">
        <v>96116.67</v>
      </c>
      <c r="P4262" s="113"/>
      <c r="Q4262" s="113"/>
      <c r="R4262" s="106"/>
      <c r="S4262" s="107"/>
      <c r="T4262" s="105"/>
      <c r="U4262" s="105"/>
      <c r="V4262" s="106"/>
      <c r="W4262" s="107"/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1367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26670.929999999997</v>
      </c>
      <c r="F4263" s="104">
        <v>0</v>
      </c>
      <c r="G4263" s="104">
        <v>5190.45</v>
      </c>
      <c r="H4263" s="113">
        <v>0</v>
      </c>
      <c r="I4263" s="113">
        <v>5370.12</v>
      </c>
      <c r="J4263" s="31">
        <v>0</v>
      </c>
      <c r="K4263" s="32">
        <v>5370.12</v>
      </c>
      <c r="L4263" s="113">
        <v>0</v>
      </c>
      <c r="M4263" s="113">
        <v>5370.12</v>
      </c>
      <c r="N4263" s="31">
        <v>0</v>
      </c>
      <c r="O4263" s="32">
        <v>5370.12</v>
      </c>
      <c r="P4263" s="105"/>
      <c r="Q4263" s="105"/>
      <c r="R4263" s="31"/>
      <c r="S4263" s="32"/>
      <c r="T4263" s="113"/>
      <c r="U4263" s="113"/>
      <c r="V4263" s="31"/>
      <c r="W4263" s="32"/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1367</v>
      </c>
      <c r="B4264" s="111" t="s">
        <v>334</v>
      </c>
      <c r="C4264" s="112" t="s">
        <v>335</v>
      </c>
      <c r="D4264" s="21">
        <f t="shared" si="82"/>
        <v>8998.9599999999991</v>
      </c>
      <c r="E4264" s="24">
        <f t="shared" si="83"/>
        <v>16657.5</v>
      </c>
      <c r="F4264" s="104">
        <v>0</v>
      </c>
      <c r="G4264" s="104">
        <v>3331.5</v>
      </c>
      <c r="H4264" s="113">
        <v>0</v>
      </c>
      <c r="I4264" s="113">
        <v>3331.5</v>
      </c>
      <c r="J4264" s="31">
        <v>0</v>
      </c>
      <c r="K4264" s="32">
        <v>3331.5</v>
      </c>
      <c r="L4264" s="113">
        <v>0</v>
      </c>
      <c r="M4264" s="113">
        <v>3331.5</v>
      </c>
      <c r="N4264" s="31">
        <v>8998.9599999999991</v>
      </c>
      <c r="O4264" s="32">
        <v>3331.5</v>
      </c>
      <c r="P4264" s="113"/>
      <c r="Q4264" s="113"/>
      <c r="R4264" s="31"/>
      <c r="S4264" s="32"/>
      <c r="T4264" s="113"/>
      <c r="U4264" s="113"/>
      <c r="V4264" s="31"/>
      <c r="W4264" s="32"/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1367</v>
      </c>
      <c r="B4265" s="111" t="s">
        <v>336</v>
      </c>
      <c r="C4265" s="112" t="s">
        <v>337</v>
      </c>
      <c r="D4265" s="21">
        <f t="shared" si="82"/>
        <v>13681</v>
      </c>
      <c r="E4265" s="24">
        <f t="shared" si="83"/>
        <v>4275</v>
      </c>
      <c r="F4265" s="104">
        <v>0</v>
      </c>
      <c r="G4265" s="104">
        <v>855</v>
      </c>
      <c r="H4265" s="105">
        <v>0</v>
      </c>
      <c r="I4265" s="105">
        <v>855</v>
      </c>
      <c r="J4265" s="106">
        <v>0</v>
      </c>
      <c r="K4265" s="107">
        <v>855</v>
      </c>
      <c r="L4265" s="105">
        <v>0</v>
      </c>
      <c r="M4265" s="105">
        <v>855</v>
      </c>
      <c r="N4265" s="106">
        <v>13681</v>
      </c>
      <c r="O4265" s="107">
        <v>855</v>
      </c>
      <c r="P4265" s="113"/>
      <c r="Q4265" s="113"/>
      <c r="R4265" s="106"/>
      <c r="S4265" s="107"/>
      <c r="T4265" s="105"/>
      <c r="U4265" s="105"/>
      <c r="V4265" s="106"/>
      <c r="W4265" s="107"/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1367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0</v>
      </c>
      <c r="F4266" s="104">
        <v>0</v>
      </c>
      <c r="G4266" s="104">
        <v>0</v>
      </c>
      <c r="H4266" s="105">
        <v>0</v>
      </c>
      <c r="I4266" s="105">
        <v>0</v>
      </c>
      <c r="J4266" s="106">
        <v>0</v>
      </c>
      <c r="K4266" s="107">
        <v>0</v>
      </c>
      <c r="L4266" s="105">
        <v>0</v>
      </c>
      <c r="M4266" s="105">
        <v>0</v>
      </c>
      <c r="N4266" s="106">
        <v>0</v>
      </c>
      <c r="O4266" s="107">
        <v>0</v>
      </c>
      <c r="P4266" s="105"/>
      <c r="Q4266" s="105"/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1367</v>
      </c>
      <c r="B4267" s="111" t="s">
        <v>340</v>
      </c>
      <c r="C4267" s="112" t="s">
        <v>341</v>
      </c>
      <c r="D4267" s="21">
        <f t="shared" si="82"/>
        <v>0</v>
      </c>
      <c r="E4267" s="24">
        <f t="shared" si="83"/>
        <v>959612.61</v>
      </c>
      <c r="F4267" s="104">
        <v>0</v>
      </c>
      <c r="G4267" s="104">
        <v>187117.6</v>
      </c>
      <c r="H4267" s="105">
        <v>0</v>
      </c>
      <c r="I4267" s="105">
        <v>187834.27</v>
      </c>
      <c r="J4267" s="106">
        <v>0</v>
      </c>
      <c r="K4267" s="107">
        <v>188000.93</v>
      </c>
      <c r="L4267" s="105">
        <v>0</v>
      </c>
      <c r="M4267" s="105">
        <v>200867.6</v>
      </c>
      <c r="N4267" s="106">
        <v>0</v>
      </c>
      <c r="O4267" s="107">
        <v>195792.21</v>
      </c>
      <c r="P4267" s="105"/>
      <c r="Q4267" s="105"/>
      <c r="R4267" s="106"/>
      <c r="S4267" s="107"/>
      <c r="T4267" s="105"/>
      <c r="U4267" s="105"/>
      <c r="V4267" s="106"/>
      <c r="W4267" s="107"/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1367</v>
      </c>
      <c r="B4268" s="111" t="s">
        <v>342</v>
      </c>
      <c r="C4268" s="112" t="s">
        <v>343</v>
      </c>
      <c r="D4268" s="21">
        <f t="shared" si="82"/>
        <v>34935.58</v>
      </c>
      <c r="E4268" s="24">
        <f t="shared" si="83"/>
        <v>108196.21</v>
      </c>
      <c r="F4268" s="104">
        <v>0</v>
      </c>
      <c r="G4268" s="104">
        <v>22053.29</v>
      </c>
      <c r="H4268" s="113">
        <v>0</v>
      </c>
      <c r="I4268" s="113">
        <v>22053.29</v>
      </c>
      <c r="J4268" s="31">
        <v>0</v>
      </c>
      <c r="K4268" s="32">
        <v>22053.29</v>
      </c>
      <c r="L4268" s="113">
        <v>0</v>
      </c>
      <c r="M4268" s="113">
        <v>23206.07</v>
      </c>
      <c r="N4268" s="31">
        <v>34935.58</v>
      </c>
      <c r="O4268" s="32">
        <v>18830.27</v>
      </c>
      <c r="P4268" s="105"/>
      <c r="Q4268" s="105"/>
      <c r="R4268" s="31"/>
      <c r="S4268" s="32"/>
      <c r="T4268" s="113"/>
      <c r="U4268" s="113"/>
      <c r="V4268" s="31"/>
      <c r="W4268" s="32"/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1367</v>
      </c>
      <c r="B4269" s="111" t="s">
        <v>344</v>
      </c>
      <c r="C4269" s="112" t="s">
        <v>345</v>
      </c>
      <c r="D4269" s="21">
        <f t="shared" si="82"/>
        <v>5989</v>
      </c>
      <c r="E4269" s="24">
        <f t="shared" si="83"/>
        <v>30898.39</v>
      </c>
      <c r="F4269" s="104">
        <v>0</v>
      </c>
      <c r="G4269" s="104">
        <v>3096.94</v>
      </c>
      <c r="H4269" s="113">
        <v>0</v>
      </c>
      <c r="I4269" s="113">
        <v>3096.94</v>
      </c>
      <c r="J4269" s="31">
        <v>0</v>
      </c>
      <c r="K4269" s="32">
        <v>4288.3900000000003</v>
      </c>
      <c r="L4269" s="113">
        <v>0</v>
      </c>
      <c r="M4269" s="113">
        <v>10208.06</v>
      </c>
      <c r="N4269" s="31">
        <v>5989</v>
      </c>
      <c r="O4269" s="32">
        <v>10208.06</v>
      </c>
      <c r="P4269" s="113"/>
      <c r="Q4269" s="113"/>
      <c r="R4269" s="31"/>
      <c r="S4269" s="32"/>
      <c r="T4269" s="113"/>
      <c r="U4269" s="113"/>
      <c r="V4269" s="31"/>
      <c r="W4269" s="32"/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1367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21547.22</v>
      </c>
      <c r="F4270" s="104">
        <v>0</v>
      </c>
      <c r="G4270" s="104">
        <v>3611.11</v>
      </c>
      <c r="H4270" s="113">
        <v>0</v>
      </c>
      <c r="I4270" s="113">
        <v>3611.11</v>
      </c>
      <c r="J4270" s="31">
        <v>0</v>
      </c>
      <c r="K4270" s="32">
        <v>4775</v>
      </c>
      <c r="L4270" s="113">
        <v>0</v>
      </c>
      <c r="M4270" s="113">
        <v>4775</v>
      </c>
      <c r="N4270" s="31">
        <v>0</v>
      </c>
      <c r="O4270" s="32">
        <v>4775</v>
      </c>
      <c r="P4270" s="113"/>
      <c r="Q4270" s="113"/>
      <c r="R4270" s="31"/>
      <c r="S4270" s="32"/>
      <c r="T4270" s="113"/>
      <c r="U4270" s="113"/>
      <c r="V4270" s="31"/>
      <c r="W4270" s="32"/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1367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1367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1367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/>
      <c r="G4273" s="104"/>
      <c r="H4273" s="113"/>
      <c r="I4273" s="113"/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1367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1367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/>
      <c r="G4275" s="104"/>
      <c r="H4275" s="113"/>
      <c r="I4275" s="113"/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1367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1367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1367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1367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1367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1367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1367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1367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1367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1422</v>
      </c>
      <c r="AE4284" s="19" t="s">
        <v>1433</v>
      </c>
      <c r="AF4284" s="19" t="s">
        <v>1423</v>
      </c>
      <c r="AG4284" s="34" t="s">
        <v>1434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1367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1424</v>
      </c>
      <c r="AE4285" s="19" t="s">
        <v>1433</v>
      </c>
      <c r="AF4285" s="19" t="s">
        <v>1425</v>
      </c>
      <c r="AG4285" s="34" t="s">
        <v>1434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1367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1426</v>
      </c>
      <c r="AE4286" s="19" t="s">
        <v>1433</v>
      </c>
      <c r="AF4286" s="19" t="s">
        <v>1427</v>
      </c>
      <c r="AG4286" s="34" t="s">
        <v>1434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1367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1428</v>
      </c>
      <c r="AG4287" s="34" t="s">
        <v>1434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1367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1437</v>
      </c>
      <c r="AG4288" s="34" t="s">
        <v>1434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1367</v>
      </c>
      <c r="B4289" s="111" t="s">
        <v>384</v>
      </c>
      <c r="C4289" s="112" t="s">
        <v>1596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1424</v>
      </c>
      <c r="AE4289" s="19" t="s">
        <v>1433</v>
      </c>
      <c r="AF4289" s="19" t="s">
        <v>1425</v>
      </c>
      <c r="AG4289" s="34" t="s">
        <v>1434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1367</v>
      </c>
      <c r="B4290" s="111" t="s">
        <v>386</v>
      </c>
      <c r="C4290" s="112" t="s">
        <v>1690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1424</v>
      </c>
      <c r="AE4290" s="19" t="s">
        <v>1433</v>
      </c>
      <c r="AF4290" s="19" t="s">
        <v>1425</v>
      </c>
      <c r="AG4290" s="34" t="s">
        <v>1434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1367</v>
      </c>
      <c r="B4291" s="111" t="s">
        <v>388</v>
      </c>
      <c r="C4291" s="112" t="s">
        <v>1691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1424</v>
      </c>
      <c r="AE4291" s="19" t="s">
        <v>1433</v>
      </c>
      <c r="AF4291" s="19" t="s">
        <v>1425</v>
      </c>
      <c r="AG4291" s="34" t="s">
        <v>1434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1367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1367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1367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1367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1422</v>
      </c>
      <c r="AE4295" s="19" t="s">
        <v>1433</v>
      </c>
      <c r="AF4295" s="19" t="s">
        <v>1423</v>
      </c>
      <c r="AG4295" s="34" t="s">
        <v>1434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1367</v>
      </c>
      <c r="B4296" s="111" t="s">
        <v>398</v>
      </c>
      <c r="C4296" s="112" t="s">
        <v>1597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1424</v>
      </c>
      <c r="AE4296" s="19" t="s">
        <v>1433</v>
      </c>
      <c r="AF4296" s="19" t="s">
        <v>1425</v>
      </c>
      <c r="AG4296" s="34" t="s">
        <v>1434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1367</v>
      </c>
      <c r="B4297" s="111" t="s">
        <v>400</v>
      </c>
      <c r="C4297" s="112" t="s">
        <v>1692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1426</v>
      </c>
      <c r="AE4297" s="19" t="s">
        <v>1433</v>
      </c>
      <c r="AF4297" s="19" t="s">
        <v>1427</v>
      </c>
      <c r="AG4297" s="34" t="s">
        <v>1434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1367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1428</v>
      </c>
      <c r="AG4298" s="34" t="s">
        <v>1434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1367</v>
      </c>
      <c r="B4299" s="111" t="s">
        <v>404</v>
      </c>
      <c r="C4299" s="112" t="s">
        <v>1598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1437</v>
      </c>
      <c r="AG4299" s="34" t="s">
        <v>1434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1367</v>
      </c>
      <c r="B4300" s="111" t="s">
        <v>406</v>
      </c>
      <c r="C4300" s="112" t="s">
        <v>1599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1424</v>
      </c>
      <c r="AE4300" s="19" t="s">
        <v>1433</v>
      </c>
      <c r="AF4300" s="19" t="s">
        <v>1425</v>
      </c>
      <c r="AG4300" s="34" t="s">
        <v>1434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1367</v>
      </c>
      <c r="B4301" s="111" t="s">
        <v>408</v>
      </c>
      <c r="C4301" s="112" t="s">
        <v>1600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1424</v>
      </c>
      <c r="AE4301" s="19" t="s">
        <v>1433</v>
      </c>
      <c r="AF4301" s="19" t="s">
        <v>1425</v>
      </c>
      <c r="AG4301" s="34" t="s">
        <v>1434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1367</v>
      </c>
      <c r="B4302" s="111" t="s">
        <v>410</v>
      </c>
      <c r="C4302" s="112" t="s">
        <v>1601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1424</v>
      </c>
      <c r="AE4302" s="19" t="s">
        <v>1433</v>
      </c>
      <c r="AF4302" s="19" t="s">
        <v>1425</v>
      </c>
      <c r="AG4302" s="34" t="s">
        <v>1434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1367</v>
      </c>
      <c r="B4303" s="111" t="s">
        <v>412</v>
      </c>
      <c r="C4303" s="112" t="s">
        <v>413</v>
      </c>
      <c r="D4303" s="21">
        <f t="shared" si="82"/>
        <v>2342198.6500000004</v>
      </c>
      <c r="E4303" s="24">
        <f t="shared" si="83"/>
        <v>3965225.74</v>
      </c>
      <c r="F4303" s="104">
        <v>531625.64</v>
      </c>
      <c r="G4303" s="104">
        <v>784193.83</v>
      </c>
      <c r="H4303" s="113">
        <v>507031.85</v>
      </c>
      <c r="I4303" s="113">
        <v>785901.72</v>
      </c>
      <c r="J4303" s="31">
        <v>429698.54</v>
      </c>
      <c r="K4303" s="32">
        <v>789788.6</v>
      </c>
      <c r="L4303" s="113">
        <v>448851.09</v>
      </c>
      <c r="M4303" s="113">
        <v>793009.93</v>
      </c>
      <c r="N4303" s="31">
        <v>424991.53</v>
      </c>
      <c r="O4303" s="32">
        <v>812331.66</v>
      </c>
      <c r="P4303" s="113"/>
      <c r="Q4303" s="113"/>
      <c r="R4303" s="31"/>
      <c r="S4303" s="32"/>
      <c r="T4303" s="113"/>
      <c r="U4303" s="113"/>
      <c r="V4303" s="31"/>
      <c r="W4303" s="32"/>
      <c r="X4303" s="113"/>
      <c r="Y4303" s="113"/>
      <c r="Z4303" s="31"/>
      <c r="AA4303" s="32"/>
      <c r="AB4303" s="113"/>
      <c r="AC4303" s="113"/>
      <c r="AD4303" s="33" t="s">
        <v>1422</v>
      </c>
      <c r="AE4303" s="19" t="s">
        <v>1433</v>
      </c>
      <c r="AF4303" s="19" t="s">
        <v>1423</v>
      </c>
      <c r="AG4303" s="34" t="s">
        <v>1434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1367</v>
      </c>
      <c r="B4304" s="111" t="s">
        <v>414</v>
      </c>
      <c r="C4304" s="112" t="s">
        <v>415</v>
      </c>
      <c r="D4304" s="21">
        <f t="shared" si="82"/>
        <v>1170891.1999999997</v>
      </c>
      <c r="E4304" s="24">
        <f t="shared" si="83"/>
        <v>1590226.63</v>
      </c>
      <c r="F4304" s="104">
        <v>342798</v>
      </c>
      <c r="G4304" s="104">
        <v>275380.09999999998</v>
      </c>
      <c r="H4304" s="113">
        <v>222628.6</v>
      </c>
      <c r="I4304" s="113">
        <v>262700.2</v>
      </c>
      <c r="J4304" s="31">
        <v>90451.199999999997</v>
      </c>
      <c r="K4304" s="32">
        <v>283289.8</v>
      </c>
      <c r="L4304" s="113">
        <v>425744</v>
      </c>
      <c r="M4304" s="113">
        <v>511040.13</v>
      </c>
      <c r="N4304" s="31">
        <v>89269.4</v>
      </c>
      <c r="O4304" s="32">
        <v>257816.4</v>
      </c>
      <c r="P4304" s="113"/>
      <c r="Q4304" s="113"/>
      <c r="R4304" s="31"/>
      <c r="S4304" s="32"/>
      <c r="T4304" s="113"/>
      <c r="U4304" s="113"/>
      <c r="V4304" s="31"/>
      <c r="W4304" s="32"/>
      <c r="X4304" s="113"/>
      <c r="Y4304" s="113"/>
      <c r="Z4304" s="31"/>
      <c r="AA4304" s="32"/>
      <c r="AB4304" s="113"/>
      <c r="AC4304" s="113"/>
      <c r="AD4304" s="33" t="s">
        <v>1424</v>
      </c>
      <c r="AE4304" s="19" t="s">
        <v>1433</v>
      </c>
      <c r="AF4304" s="19" t="s">
        <v>1425</v>
      </c>
      <c r="AG4304" s="34" t="s">
        <v>1434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1367</v>
      </c>
      <c r="B4305" s="111" t="s">
        <v>416</v>
      </c>
      <c r="C4305" s="112" t="s">
        <v>417</v>
      </c>
      <c r="D4305" s="21">
        <f t="shared" si="82"/>
        <v>1229847.3999999999</v>
      </c>
      <c r="E4305" s="24">
        <f t="shared" si="83"/>
        <v>1535895.71</v>
      </c>
      <c r="F4305" s="104">
        <v>305328</v>
      </c>
      <c r="G4305" s="104">
        <v>273769.09999999998</v>
      </c>
      <c r="H4305" s="113">
        <v>384927</v>
      </c>
      <c r="I4305" s="113">
        <v>346343.81</v>
      </c>
      <c r="J4305" s="31">
        <v>278099.40000000002</v>
      </c>
      <c r="K4305" s="32">
        <v>211916</v>
      </c>
      <c r="L4305" s="113">
        <v>10182</v>
      </c>
      <c r="M4305" s="113">
        <v>348726.8</v>
      </c>
      <c r="N4305" s="31">
        <v>251311</v>
      </c>
      <c r="O4305" s="32">
        <v>355140</v>
      </c>
      <c r="P4305" s="113"/>
      <c r="Q4305" s="113"/>
      <c r="R4305" s="31"/>
      <c r="S4305" s="32"/>
      <c r="T4305" s="113"/>
      <c r="U4305" s="113"/>
      <c r="V4305" s="31"/>
      <c r="W4305" s="32"/>
      <c r="X4305" s="113"/>
      <c r="Y4305" s="113"/>
      <c r="Z4305" s="31"/>
      <c r="AA4305" s="32"/>
      <c r="AB4305" s="113"/>
      <c r="AC4305" s="113"/>
      <c r="AD4305" s="33" t="s">
        <v>1426</v>
      </c>
      <c r="AE4305" s="19" t="s">
        <v>1433</v>
      </c>
      <c r="AF4305" s="19" t="s">
        <v>1427</v>
      </c>
      <c r="AG4305" s="34" t="s">
        <v>1434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1367</v>
      </c>
      <c r="B4306" s="111" t="s">
        <v>418</v>
      </c>
      <c r="C4306" s="112" t="s">
        <v>419</v>
      </c>
      <c r="D4306" s="21">
        <f t="shared" si="82"/>
        <v>1321505.93</v>
      </c>
      <c r="E4306" s="24">
        <f t="shared" si="83"/>
        <v>1315535.43</v>
      </c>
      <c r="F4306" s="104">
        <v>255181.5</v>
      </c>
      <c r="G4306" s="104">
        <v>226276</v>
      </c>
      <c r="H4306" s="113">
        <v>155602</v>
      </c>
      <c r="I4306" s="113">
        <v>279016.5</v>
      </c>
      <c r="J4306" s="31">
        <v>241089.5</v>
      </c>
      <c r="K4306" s="32">
        <v>266756.18</v>
      </c>
      <c r="L4306" s="113">
        <v>442766.18</v>
      </c>
      <c r="M4306" s="113">
        <v>283526.75</v>
      </c>
      <c r="N4306" s="31">
        <v>226866.75</v>
      </c>
      <c r="O4306" s="32">
        <v>259960</v>
      </c>
      <c r="P4306" s="113"/>
      <c r="Q4306" s="113"/>
      <c r="R4306" s="31"/>
      <c r="S4306" s="32"/>
      <c r="T4306" s="113"/>
      <c r="U4306" s="113"/>
      <c r="V4306" s="31"/>
      <c r="W4306" s="32"/>
      <c r="X4306" s="113"/>
      <c r="Y4306" s="113"/>
      <c r="Z4306" s="31"/>
      <c r="AA4306" s="32"/>
      <c r="AB4306" s="113"/>
      <c r="AC4306" s="113"/>
      <c r="AD4306" s="33"/>
      <c r="AF4306" s="19" t="s">
        <v>1428</v>
      </c>
      <c r="AG4306" s="34" t="s">
        <v>1434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1367</v>
      </c>
      <c r="B4307" s="111" t="s">
        <v>420</v>
      </c>
      <c r="C4307" s="112" t="s">
        <v>421</v>
      </c>
      <c r="D4307" s="21">
        <f t="shared" si="82"/>
        <v>3533540.69</v>
      </c>
      <c r="E4307" s="24">
        <f t="shared" si="83"/>
        <v>3561225.7</v>
      </c>
      <c r="F4307" s="104">
        <v>781936</v>
      </c>
      <c r="G4307" s="104">
        <v>781891</v>
      </c>
      <c r="H4307" s="113">
        <v>641784.05000000005</v>
      </c>
      <c r="I4307" s="113">
        <v>789144.17</v>
      </c>
      <c r="J4307" s="31">
        <v>668856.04</v>
      </c>
      <c r="K4307" s="32">
        <v>702142.92</v>
      </c>
      <c r="L4307" s="113">
        <v>823521.43</v>
      </c>
      <c r="M4307" s="113">
        <v>634281.6</v>
      </c>
      <c r="N4307" s="31">
        <v>617443.17000000004</v>
      </c>
      <c r="O4307" s="32">
        <v>653766.01</v>
      </c>
      <c r="P4307" s="113"/>
      <c r="Q4307" s="113"/>
      <c r="R4307" s="31"/>
      <c r="S4307" s="32"/>
      <c r="T4307" s="113"/>
      <c r="U4307" s="113"/>
      <c r="V4307" s="31"/>
      <c r="W4307" s="32"/>
      <c r="X4307" s="113"/>
      <c r="Y4307" s="113"/>
      <c r="Z4307" s="31"/>
      <c r="AA4307" s="32"/>
      <c r="AB4307" s="113"/>
      <c r="AC4307" s="113"/>
      <c r="AD4307" s="33"/>
      <c r="AF4307" s="19" t="s">
        <v>1437</v>
      </c>
      <c r="AG4307" s="34" t="s">
        <v>1434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1367</v>
      </c>
      <c r="B4308" s="111" t="s">
        <v>422</v>
      </c>
      <c r="C4308" s="112" t="s">
        <v>423</v>
      </c>
      <c r="D4308" s="21">
        <f t="shared" si="82"/>
        <v>1011728</v>
      </c>
      <c r="E4308" s="24">
        <f t="shared" si="83"/>
        <v>212531</v>
      </c>
      <c r="F4308" s="104">
        <v>106850</v>
      </c>
      <c r="G4308" s="104">
        <v>43000</v>
      </c>
      <c r="H4308" s="113">
        <v>72900</v>
      </c>
      <c r="I4308" s="113">
        <v>12378</v>
      </c>
      <c r="J4308" s="31">
        <v>547878</v>
      </c>
      <c r="K4308" s="32">
        <v>26400</v>
      </c>
      <c r="L4308" s="113">
        <v>242600</v>
      </c>
      <c r="M4308" s="113">
        <v>129063</v>
      </c>
      <c r="N4308" s="31">
        <v>41500</v>
      </c>
      <c r="O4308" s="32">
        <v>1690</v>
      </c>
      <c r="P4308" s="113"/>
      <c r="Q4308" s="113"/>
      <c r="R4308" s="31"/>
      <c r="S4308" s="32"/>
      <c r="T4308" s="113"/>
      <c r="U4308" s="113"/>
      <c r="V4308" s="31"/>
      <c r="W4308" s="32"/>
      <c r="X4308" s="113"/>
      <c r="Y4308" s="113"/>
      <c r="Z4308" s="31"/>
      <c r="AA4308" s="32"/>
      <c r="AB4308" s="113"/>
      <c r="AC4308" s="113"/>
      <c r="AD4308" s="33"/>
      <c r="AF4308" s="19" t="s">
        <v>1725</v>
      </c>
      <c r="AG4308" s="34" t="s">
        <v>1434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1367</v>
      </c>
      <c r="B4309" s="111" t="s">
        <v>424</v>
      </c>
      <c r="C4309" s="112" t="s">
        <v>425</v>
      </c>
      <c r="D4309" s="21">
        <f t="shared" si="82"/>
        <v>0</v>
      </c>
      <c r="E4309" s="24">
        <f t="shared" si="83"/>
        <v>0</v>
      </c>
      <c r="F4309" s="104"/>
      <c r="G4309" s="104"/>
      <c r="H4309" s="113"/>
      <c r="I4309" s="113"/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1725</v>
      </c>
      <c r="AG4309" s="34" t="s">
        <v>1434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1367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1367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1367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1424</v>
      </c>
      <c r="AE4312" s="19" t="s">
        <v>1433</v>
      </c>
      <c r="AF4312" s="19" t="s">
        <v>1425</v>
      </c>
      <c r="AG4312" s="34" t="s">
        <v>1434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1367</v>
      </c>
      <c r="B4313" s="111" t="s">
        <v>432</v>
      </c>
      <c r="C4313" s="112" t="s">
        <v>433</v>
      </c>
      <c r="D4313" s="21">
        <f t="shared" si="82"/>
        <v>81589.2</v>
      </c>
      <c r="E4313" s="24">
        <f t="shared" si="83"/>
        <v>116438.35</v>
      </c>
      <c r="F4313" s="104">
        <v>4804.3</v>
      </c>
      <c r="G4313" s="104">
        <v>7440.15</v>
      </c>
      <c r="H4313" s="105">
        <v>23060</v>
      </c>
      <c r="I4313" s="105">
        <v>18708.45</v>
      </c>
      <c r="J4313" s="106">
        <v>22833.8</v>
      </c>
      <c r="K4313" s="107">
        <v>19179.5</v>
      </c>
      <c r="L4313" s="105">
        <v>18318.599999999999</v>
      </c>
      <c r="M4313" s="105">
        <v>21205.7</v>
      </c>
      <c r="N4313" s="106">
        <v>12572.5</v>
      </c>
      <c r="O4313" s="107">
        <v>49904.55</v>
      </c>
      <c r="P4313" s="113"/>
      <c r="Q4313" s="113"/>
      <c r="R4313" s="106"/>
      <c r="S4313" s="107"/>
      <c r="T4313" s="105"/>
      <c r="U4313" s="105"/>
      <c r="V4313" s="106"/>
      <c r="W4313" s="107"/>
      <c r="X4313" s="105"/>
      <c r="Y4313" s="105"/>
      <c r="Z4313" s="106"/>
      <c r="AA4313" s="107"/>
      <c r="AB4313" s="105"/>
      <c r="AC4313" s="105"/>
      <c r="AD4313" s="33" t="s">
        <v>1424</v>
      </c>
      <c r="AE4313" s="19" t="s">
        <v>1433</v>
      </c>
      <c r="AF4313" s="19" t="s">
        <v>1425</v>
      </c>
      <c r="AG4313" s="34" t="s">
        <v>1434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1367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1424</v>
      </c>
      <c r="AE4314" s="19" t="s">
        <v>1433</v>
      </c>
      <c r="AF4314" s="19" t="s">
        <v>1425</v>
      </c>
      <c r="AG4314" s="34" t="s">
        <v>1434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1367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1433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1367</v>
      </c>
      <c r="B4316" s="111" t="s">
        <v>438</v>
      </c>
      <c r="C4316" s="112" t="s">
        <v>1602</v>
      </c>
      <c r="D4316" s="21">
        <f t="shared" si="82"/>
        <v>524395</v>
      </c>
      <c r="E4316" s="24">
        <f t="shared" si="83"/>
        <v>729465</v>
      </c>
      <c r="F4316" s="104">
        <v>79720</v>
      </c>
      <c r="G4316" s="104">
        <v>255515</v>
      </c>
      <c r="H4316" s="113">
        <v>55400</v>
      </c>
      <c r="I4316" s="113">
        <v>47730</v>
      </c>
      <c r="J4316" s="31">
        <v>29970</v>
      </c>
      <c r="K4316" s="32">
        <v>99025</v>
      </c>
      <c r="L4316" s="113">
        <v>160125</v>
      </c>
      <c r="M4316" s="113">
        <v>100470</v>
      </c>
      <c r="N4316" s="31">
        <v>199180</v>
      </c>
      <c r="O4316" s="32">
        <v>226725</v>
      </c>
      <c r="P4316" s="105"/>
      <c r="Q4316" s="105"/>
      <c r="R4316" s="31"/>
      <c r="S4316" s="32"/>
      <c r="T4316" s="113"/>
      <c r="U4316" s="113"/>
      <c r="V4316" s="31"/>
      <c r="W4316" s="32"/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1367</v>
      </c>
      <c r="B4317" s="111" t="s">
        <v>439</v>
      </c>
      <c r="C4317" s="112" t="s">
        <v>1603</v>
      </c>
      <c r="D4317" s="21">
        <f t="shared" si="82"/>
        <v>0</v>
      </c>
      <c r="E4317" s="24">
        <f t="shared" si="83"/>
        <v>0</v>
      </c>
      <c r="F4317" s="104"/>
      <c r="G4317" s="104"/>
      <c r="H4317" s="105"/>
      <c r="I4317" s="105"/>
      <c r="J4317" s="106"/>
      <c r="K4317" s="107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1367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>
        <v>0</v>
      </c>
      <c r="G4318" s="104">
        <v>0</v>
      </c>
      <c r="H4318" s="105">
        <v>0</v>
      </c>
      <c r="I4318" s="105">
        <v>0</v>
      </c>
      <c r="J4318" s="106">
        <v>0</v>
      </c>
      <c r="K4318" s="107">
        <v>0</v>
      </c>
      <c r="L4318" s="105">
        <v>0</v>
      </c>
      <c r="M4318" s="105">
        <v>0</v>
      </c>
      <c r="N4318" s="106">
        <v>0</v>
      </c>
      <c r="O4318" s="107">
        <v>0</v>
      </c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1367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1367</v>
      </c>
      <c r="B4320" s="111" t="s">
        <v>1604</v>
      </c>
      <c r="C4320" s="112" t="s">
        <v>1605</v>
      </c>
      <c r="D4320" s="21">
        <f t="shared" si="82"/>
        <v>0</v>
      </c>
      <c r="E4320" s="24">
        <f t="shared" si="83"/>
        <v>0</v>
      </c>
      <c r="F4320" s="104"/>
      <c r="G4320" s="104"/>
      <c r="H4320" s="113"/>
      <c r="I4320" s="113"/>
      <c r="J4320" s="31"/>
      <c r="K4320" s="32"/>
      <c r="L4320" s="113"/>
      <c r="M4320" s="113"/>
      <c r="N4320" s="31"/>
      <c r="O4320" s="32"/>
      <c r="P4320" s="105"/>
      <c r="Q4320" s="105"/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1367</v>
      </c>
      <c r="B4321" s="111" t="s">
        <v>444</v>
      </c>
      <c r="C4321" s="112" t="s">
        <v>445</v>
      </c>
      <c r="D4321" s="21">
        <f t="shared" si="82"/>
        <v>1538997</v>
      </c>
      <c r="E4321" s="24">
        <f t="shared" si="83"/>
        <v>1538997</v>
      </c>
      <c r="F4321" s="104"/>
      <c r="G4321" s="104"/>
      <c r="H4321" s="113"/>
      <c r="I4321" s="113"/>
      <c r="J4321" s="31">
        <v>1538997</v>
      </c>
      <c r="K4321" s="32">
        <v>1538997</v>
      </c>
      <c r="L4321" s="113"/>
      <c r="M4321" s="113"/>
      <c r="N4321" s="31"/>
      <c r="O4321" s="32"/>
      <c r="P4321" s="113"/>
      <c r="Q4321" s="113"/>
      <c r="R4321" s="31"/>
      <c r="S4321" s="32"/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1367</v>
      </c>
      <c r="B4322" s="111" t="s">
        <v>446</v>
      </c>
      <c r="C4322" s="112" t="s">
        <v>447</v>
      </c>
      <c r="D4322" s="21">
        <f t="shared" si="82"/>
        <v>613200</v>
      </c>
      <c r="E4322" s="24">
        <f t="shared" si="83"/>
        <v>1605610</v>
      </c>
      <c r="F4322" s="104">
        <v>0</v>
      </c>
      <c r="G4322" s="104">
        <v>338020</v>
      </c>
      <c r="H4322" s="113">
        <v>0</v>
      </c>
      <c r="I4322" s="113">
        <v>255490</v>
      </c>
      <c r="J4322" s="31">
        <v>0</v>
      </c>
      <c r="K4322" s="32">
        <v>282320</v>
      </c>
      <c r="L4322" s="113">
        <v>210520</v>
      </c>
      <c r="M4322" s="113">
        <v>464130</v>
      </c>
      <c r="N4322" s="31">
        <v>402680</v>
      </c>
      <c r="O4322" s="32">
        <v>265650</v>
      </c>
      <c r="P4322" s="113"/>
      <c r="Q4322" s="113"/>
      <c r="R4322" s="31"/>
      <c r="S4322" s="32"/>
      <c r="T4322" s="113"/>
      <c r="U4322" s="113"/>
      <c r="V4322" s="31"/>
      <c r="W4322" s="32"/>
      <c r="X4322" s="113"/>
      <c r="Y4322" s="113"/>
      <c r="Z4322" s="31"/>
      <c r="AA4322" s="32"/>
      <c r="AB4322" s="113"/>
      <c r="AC4322" s="113"/>
      <c r="AD4322" s="33"/>
      <c r="AF4322" s="19" t="s">
        <v>1429</v>
      </c>
      <c r="AG4322" s="34" t="s">
        <v>1434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1367</v>
      </c>
      <c r="B4323" s="111" t="s">
        <v>448</v>
      </c>
      <c r="C4323" s="112" t="s">
        <v>449</v>
      </c>
      <c r="D4323" s="21">
        <f t="shared" si="82"/>
        <v>0</v>
      </c>
      <c r="E4323" s="24">
        <f t="shared" si="83"/>
        <v>2380</v>
      </c>
      <c r="F4323" s="104">
        <v>0</v>
      </c>
      <c r="G4323" s="104">
        <v>840</v>
      </c>
      <c r="H4323" s="113">
        <v>0</v>
      </c>
      <c r="I4323" s="113">
        <v>840</v>
      </c>
      <c r="J4323" s="31">
        <v>0</v>
      </c>
      <c r="K4323" s="32">
        <v>0</v>
      </c>
      <c r="L4323" s="113">
        <v>0</v>
      </c>
      <c r="M4323" s="113">
        <v>560</v>
      </c>
      <c r="N4323" s="31">
        <v>0</v>
      </c>
      <c r="O4323" s="32">
        <v>140</v>
      </c>
      <c r="P4323" s="113"/>
      <c r="Q4323" s="113"/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1429</v>
      </c>
      <c r="AG4323" s="34" t="s">
        <v>1434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1367</v>
      </c>
      <c r="B4324" s="111" t="s">
        <v>450</v>
      </c>
      <c r="C4324" s="112" t="s">
        <v>1606</v>
      </c>
      <c r="D4324" s="21">
        <f t="shared" si="82"/>
        <v>16512.5</v>
      </c>
      <c r="E4324" s="24">
        <f t="shared" si="83"/>
        <v>112777.25</v>
      </c>
      <c r="F4324" s="104">
        <v>0</v>
      </c>
      <c r="G4324" s="104">
        <v>10308.25</v>
      </c>
      <c r="H4324" s="105">
        <v>0</v>
      </c>
      <c r="I4324" s="105">
        <v>15258.25</v>
      </c>
      <c r="J4324" s="106">
        <v>0</v>
      </c>
      <c r="K4324" s="107">
        <v>9833</v>
      </c>
      <c r="L4324" s="105">
        <v>16512.5</v>
      </c>
      <c r="M4324" s="105">
        <v>76859.5</v>
      </c>
      <c r="N4324" s="106">
        <v>0</v>
      </c>
      <c r="O4324" s="107">
        <v>518.25</v>
      </c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1429</v>
      </c>
      <c r="AG4324" s="34" t="s">
        <v>1434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1367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1367</v>
      </c>
      <c r="B4326" s="111" t="s">
        <v>454</v>
      </c>
      <c r="C4326" s="112" t="s">
        <v>1607</v>
      </c>
      <c r="D4326" s="21">
        <f t="shared" si="84"/>
        <v>0</v>
      </c>
      <c r="E4326" s="24">
        <f t="shared" si="85"/>
        <v>0</v>
      </c>
      <c r="F4326" s="104"/>
      <c r="G4326" s="104"/>
      <c r="H4326" s="105"/>
      <c r="I4326" s="105"/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1429</v>
      </c>
      <c r="AG4326" s="34" t="s">
        <v>1434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1367</v>
      </c>
      <c r="B4327" s="111" t="s">
        <v>456</v>
      </c>
      <c r="C4327" s="112" t="s">
        <v>1608</v>
      </c>
      <c r="D4327" s="21">
        <f t="shared" si="84"/>
        <v>0</v>
      </c>
      <c r="E4327" s="24">
        <f t="shared" si="8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1429</v>
      </c>
      <c r="AG4327" s="34" t="s">
        <v>1434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1367</v>
      </c>
      <c r="B4328" s="111" t="s">
        <v>458</v>
      </c>
      <c r="C4328" s="112" t="s">
        <v>459</v>
      </c>
      <c r="D4328" s="21">
        <f t="shared" si="84"/>
        <v>0</v>
      </c>
      <c r="E4328" s="24">
        <f t="shared" si="85"/>
        <v>0</v>
      </c>
      <c r="F4328" s="104"/>
      <c r="G4328" s="104"/>
      <c r="H4328" s="105"/>
      <c r="I4328" s="105"/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1429</v>
      </c>
      <c r="AG4328" s="34" t="s">
        <v>1434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1367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1367</v>
      </c>
      <c r="B4330" s="111" t="s">
        <v>462</v>
      </c>
      <c r="C4330" s="112" t="s">
        <v>463</v>
      </c>
      <c r="D4330" s="21">
        <f t="shared" si="84"/>
        <v>0</v>
      </c>
      <c r="E4330" s="24">
        <f t="shared" si="85"/>
        <v>0</v>
      </c>
      <c r="F4330" s="104"/>
      <c r="G4330" s="104"/>
      <c r="H4330" s="105"/>
      <c r="I4330" s="105"/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1367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1367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1367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1367</v>
      </c>
      <c r="B4334" s="111" t="s">
        <v>470</v>
      </c>
      <c r="C4334" s="112" t="s">
        <v>471</v>
      </c>
      <c r="D4334" s="21">
        <f t="shared" si="84"/>
        <v>0</v>
      </c>
      <c r="E4334" s="24">
        <f t="shared" si="85"/>
        <v>0</v>
      </c>
      <c r="F4334" s="104"/>
      <c r="G4334" s="104"/>
      <c r="H4334" s="113"/>
      <c r="I4334" s="113"/>
      <c r="J4334" s="31"/>
      <c r="K4334" s="32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1367</v>
      </c>
      <c r="B4335" s="111" t="s">
        <v>472</v>
      </c>
      <c r="C4335" s="112" t="s">
        <v>473</v>
      </c>
      <c r="D4335" s="21">
        <f t="shared" si="84"/>
        <v>0</v>
      </c>
      <c r="E4335" s="24">
        <f t="shared" si="85"/>
        <v>0</v>
      </c>
      <c r="F4335" s="104"/>
      <c r="G4335" s="104"/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1367</v>
      </c>
      <c r="B4336" s="111" t="s">
        <v>474</v>
      </c>
      <c r="C4336" s="112" t="s">
        <v>475</v>
      </c>
      <c r="D4336" s="21">
        <f t="shared" si="84"/>
        <v>34600</v>
      </c>
      <c r="E4336" s="24">
        <f t="shared" si="85"/>
        <v>0</v>
      </c>
      <c r="F4336" s="104">
        <v>34600</v>
      </c>
      <c r="G4336" s="104">
        <v>0</v>
      </c>
      <c r="H4336" s="113"/>
      <c r="I4336" s="113"/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1367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1430</v>
      </c>
      <c r="AG4337" s="34" t="s">
        <v>1434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1367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1430</v>
      </c>
      <c r="AG4338" s="34" t="s">
        <v>1434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1367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1430</v>
      </c>
      <c r="AG4339" s="34" t="s">
        <v>1434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1367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1430</v>
      </c>
      <c r="AG4340" s="34" t="s">
        <v>1434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1367</v>
      </c>
      <c r="B4341" s="111" t="s">
        <v>484</v>
      </c>
      <c r="C4341" s="112" t="s">
        <v>485</v>
      </c>
      <c r="D4341" s="21">
        <f t="shared" si="84"/>
        <v>0</v>
      </c>
      <c r="E4341" s="24">
        <f t="shared" si="85"/>
        <v>0</v>
      </c>
      <c r="F4341" s="104"/>
      <c r="G4341" s="104"/>
      <c r="H4341" s="105"/>
      <c r="I4341" s="105"/>
      <c r="J4341" s="106"/>
      <c r="K4341" s="107"/>
      <c r="L4341" s="105"/>
      <c r="M4341" s="105"/>
      <c r="N4341" s="106"/>
      <c r="O4341" s="107"/>
      <c r="P4341" s="105"/>
      <c r="Q4341" s="105"/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1430</v>
      </c>
      <c r="AG4341" s="34" t="s">
        <v>1434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1367</v>
      </c>
      <c r="B4342" s="111" t="s">
        <v>486</v>
      </c>
      <c r="C4342" s="112" t="s">
        <v>1609</v>
      </c>
      <c r="D4342" s="21">
        <f t="shared" si="84"/>
        <v>3303282.5</v>
      </c>
      <c r="E4342" s="24">
        <f t="shared" si="85"/>
        <v>3280077.5</v>
      </c>
      <c r="F4342" s="104">
        <v>564297.5</v>
      </c>
      <c r="G4342" s="104">
        <v>603825</v>
      </c>
      <c r="H4342" s="113">
        <v>603600</v>
      </c>
      <c r="I4342" s="113">
        <v>599630</v>
      </c>
      <c r="J4342" s="31">
        <v>599855</v>
      </c>
      <c r="K4342" s="32">
        <v>883277.5</v>
      </c>
      <c r="L4342" s="113">
        <v>883277.5</v>
      </c>
      <c r="M4342" s="113">
        <v>635717.5</v>
      </c>
      <c r="N4342" s="31">
        <v>652252.5</v>
      </c>
      <c r="O4342" s="32">
        <v>557627.5</v>
      </c>
      <c r="P4342" s="105"/>
      <c r="Q4342" s="105"/>
      <c r="R4342" s="31"/>
      <c r="S4342" s="32"/>
      <c r="T4342" s="113"/>
      <c r="U4342" s="113"/>
      <c r="V4342" s="31"/>
      <c r="W4342" s="32"/>
      <c r="X4342" s="113"/>
      <c r="Y4342" s="113"/>
      <c r="Z4342" s="31"/>
      <c r="AA4342" s="32"/>
      <c r="AB4342" s="113"/>
      <c r="AC4342" s="113"/>
      <c r="AD4342" s="33"/>
      <c r="AF4342" s="19" t="s">
        <v>1430</v>
      </c>
      <c r="AG4342" s="34" t="s">
        <v>1434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1367</v>
      </c>
      <c r="B4343" s="111" t="s">
        <v>488</v>
      </c>
      <c r="C4343" s="112" t="s">
        <v>489</v>
      </c>
      <c r="D4343" s="21">
        <f t="shared" si="84"/>
        <v>377425</v>
      </c>
      <c r="E4343" s="24">
        <f t="shared" si="85"/>
        <v>373722.5</v>
      </c>
      <c r="F4343" s="104">
        <v>61710</v>
      </c>
      <c r="G4343" s="104">
        <v>77952.5</v>
      </c>
      <c r="H4343" s="113">
        <v>77952.5</v>
      </c>
      <c r="I4343" s="113">
        <v>73105</v>
      </c>
      <c r="J4343" s="31">
        <v>73105</v>
      </c>
      <c r="K4343" s="32">
        <v>77450</v>
      </c>
      <c r="L4343" s="113">
        <v>77450</v>
      </c>
      <c r="M4343" s="113">
        <v>87207.5</v>
      </c>
      <c r="N4343" s="31">
        <v>87207.5</v>
      </c>
      <c r="O4343" s="32">
        <v>58007.5</v>
      </c>
      <c r="P4343" s="113"/>
      <c r="Q4343" s="113"/>
      <c r="R4343" s="31"/>
      <c r="S4343" s="32"/>
      <c r="T4343" s="113"/>
      <c r="U4343" s="113"/>
      <c r="V4343" s="31"/>
      <c r="W4343" s="32"/>
      <c r="X4343" s="113"/>
      <c r="Y4343" s="113"/>
      <c r="Z4343" s="31"/>
      <c r="AA4343" s="32"/>
      <c r="AB4343" s="113"/>
      <c r="AC4343" s="113"/>
      <c r="AD4343" s="33"/>
      <c r="AF4343" s="19" t="s">
        <v>1430</v>
      </c>
      <c r="AG4343" s="34" t="s">
        <v>1434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1367</v>
      </c>
      <c r="B4344" s="111" t="s">
        <v>490</v>
      </c>
      <c r="C4344" s="112" t="s">
        <v>1610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1430</v>
      </c>
      <c r="AG4344" s="34" t="s">
        <v>1434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1367</v>
      </c>
      <c r="B4345" s="111" t="s">
        <v>492</v>
      </c>
      <c r="C4345" s="112" t="s">
        <v>493</v>
      </c>
      <c r="D4345" s="21">
        <f t="shared" si="84"/>
        <v>0</v>
      </c>
      <c r="E4345" s="24">
        <f t="shared" si="85"/>
        <v>0</v>
      </c>
      <c r="F4345" s="104"/>
      <c r="G4345" s="104"/>
      <c r="H4345" s="113"/>
      <c r="I4345" s="113"/>
      <c r="J4345" s="31"/>
      <c r="K4345" s="32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1430</v>
      </c>
      <c r="AG4345" s="34" t="s">
        <v>1434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1367</v>
      </c>
      <c r="B4346" s="111" t="s">
        <v>494</v>
      </c>
      <c r="C4346" s="112" t="s">
        <v>495</v>
      </c>
      <c r="D4346" s="21">
        <f t="shared" si="84"/>
        <v>2240910</v>
      </c>
      <c r="E4346" s="24">
        <f t="shared" si="85"/>
        <v>2733400</v>
      </c>
      <c r="F4346" s="104">
        <v>521500</v>
      </c>
      <c r="G4346" s="104">
        <v>539600</v>
      </c>
      <c r="H4346" s="105">
        <v>539600</v>
      </c>
      <c r="I4346" s="105">
        <v>539900</v>
      </c>
      <c r="J4346" s="106">
        <v>97200</v>
      </c>
      <c r="K4346" s="107">
        <v>541200</v>
      </c>
      <c r="L4346" s="105">
        <v>983910</v>
      </c>
      <c r="M4346" s="105">
        <v>541200</v>
      </c>
      <c r="N4346" s="106">
        <v>98700</v>
      </c>
      <c r="O4346" s="107">
        <v>571500</v>
      </c>
      <c r="P4346" s="113"/>
      <c r="Q4346" s="113"/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1430</v>
      </c>
      <c r="AG4346" s="34" t="s">
        <v>1434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1367</v>
      </c>
      <c r="B4347" s="111" t="s">
        <v>496</v>
      </c>
      <c r="C4347" s="112" t="s">
        <v>497</v>
      </c>
      <c r="D4347" s="21">
        <f t="shared" si="84"/>
        <v>0</v>
      </c>
      <c r="E4347" s="24">
        <f t="shared" si="85"/>
        <v>0</v>
      </c>
      <c r="F4347" s="104"/>
      <c r="G4347" s="104"/>
      <c r="H4347" s="113"/>
      <c r="I4347" s="113"/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1430</v>
      </c>
      <c r="AG4347" s="34" t="s">
        <v>1434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1367</v>
      </c>
      <c r="B4348" s="111" t="s">
        <v>498</v>
      </c>
      <c r="C4348" s="112" t="s">
        <v>461</v>
      </c>
      <c r="D4348" s="21">
        <f t="shared" si="84"/>
        <v>1108997.95</v>
      </c>
      <c r="E4348" s="24">
        <f t="shared" si="85"/>
        <v>1027834.46</v>
      </c>
      <c r="F4348" s="104">
        <v>255716.81</v>
      </c>
      <c r="G4348" s="104">
        <v>238179.9</v>
      </c>
      <c r="H4348" s="105">
        <v>242649.04</v>
      </c>
      <c r="I4348" s="105">
        <v>223445.46</v>
      </c>
      <c r="J4348" s="106">
        <v>62751.05</v>
      </c>
      <c r="K4348" s="107">
        <v>192184.24</v>
      </c>
      <c r="L4348" s="105">
        <v>367169.6</v>
      </c>
      <c r="M4348" s="105">
        <v>181497.9</v>
      </c>
      <c r="N4348" s="106">
        <v>180711.45</v>
      </c>
      <c r="O4348" s="107">
        <v>192526.96</v>
      </c>
      <c r="P4348" s="113"/>
      <c r="Q4348" s="113"/>
      <c r="R4348" s="106"/>
      <c r="S4348" s="107"/>
      <c r="T4348" s="105"/>
      <c r="U4348" s="105"/>
      <c r="V4348" s="106"/>
      <c r="W4348" s="107"/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1367</v>
      </c>
      <c r="B4349" s="111" t="s">
        <v>499</v>
      </c>
      <c r="C4349" s="112" t="s">
        <v>500</v>
      </c>
      <c r="D4349" s="21">
        <f t="shared" si="84"/>
        <v>0</v>
      </c>
      <c r="E4349" s="24">
        <f t="shared" si="85"/>
        <v>0</v>
      </c>
      <c r="F4349" s="104"/>
      <c r="G4349" s="104"/>
      <c r="H4349" s="113"/>
      <c r="I4349" s="113"/>
      <c r="J4349" s="31"/>
      <c r="K4349" s="32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1367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1367</v>
      </c>
      <c r="B4351" s="111" t="s">
        <v>503</v>
      </c>
      <c r="C4351" s="112" t="s">
        <v>504</v>
      </c>
      <c r="D4351" s="21">
        <f t="shared" si="84"/>
        <v>0</v>
      </c>
      <c r="E4351" s="24">
        <f t="shared" si="85"/>
        <v>0</v>
      </c>
      <c r="F4351" s="104">
        <v>0</v>
      </c>
      <c r="G4351" s="104">
        <v>0</v>
      </c>
      <c r="H4351" s="105">
        <v>0</v>
      </c>
      <c r="I4351" s="105">
        <v>0</v>
      </c>
      <c r="J4351" s="106">
        <v>0</v>
      </c>
      <c r="K4351" s="107">
        <v>0</v>
      </c>
      <c r="L4351" s="105">
        <v>0</v>
      </c>
      <c r="M4351" s="105">
        <v>0</v>
      </c>
      <c r="N4351" s="106">
        <v>0</v>
      </c>
      <c r="O4351" s="107">
        <v>0</v>
      </c>
      <c r="P4351" s="113"/>
      <c r="Q4351" s="113"/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1367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1367</v>
      </c>
      <c r="B4353" s="111" t="s">
        <v>507</v>
      </c>
      <c r="C4353" s="112" t="s">
        <v>508</v>
      </c>
      <c r="D4353" s="21">
        <f t="shared" si="84"/>
        <v>32100</v>
      </c>
      <c r="E4353" s="24">
        <f t="shared" si="85"/>
        <v>0</v>
      </c>
      <c r="F4353" s="104">
        <v>0</v>
      </c>
      <c r="G4353" s="104">
        <v>0</v>
      </c>
      <c r="H4353" s="113">
        <v>32100</v>
      </c>
      <c r="I4353" s="113">
        <v>0</v>
      </c>
      <c r="J4353" s="31">
        <v>0</v>
      </c>
      <c r="K4353" s="32">
        <v>0</v>
      </c>
      <c r="L4353" s="113">
        <v>0</v>
      </c>
      <c r="M4353" s="113">
        <v>0</v>
      </c>
      <c r="N4353" s="31">
        <v>0</v>
      </c>
      <c r="O4353" s="32">
        <v>0</v>
      </c>
      <c r="P4353" s="105"/>
      <c r="Q4353" s="105"/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1367</v>
      </c>
      <c r="B4354" s="111" t="s">
        <v>509</v>
      </c>
      <c r="C4354" s="112" t="s">
        <v>510</v>
      </c>
      <c r="D4354" s="21">
        <f t="shared" si="84"/>
        <v>0</v>
      </c>
      <c r="E4354" s="24">
        <f t="shared" si="85"/>
        <v>18000</v>
      </c>
      <c r="F4354" s="104">
        <v>0</v>
      </c>
      <c r="G4354" s="104">
        <v>0</v>
      </c>
      <c r="H4354" s="105">
        <v>0</v>
      </c>
      <c r="I4354" s="105">
        <v>0</v>
      </c>
      <c r="J4354" s="106">
        <v>0</v>
      </c>
      <c r="K4354" s="107">
        <v>18000</v>
      </c>
      <c r="L4354" s="105">
        <v>0</v>
      </c>
      <c r="M4354" s="105">
        <v>0</v>
      </c>
      <c r="N4354" s="106">
        <v>0</v>
      </c>
      <c r="O4354" s="107">
        <v>0</v>
      </c>
      <c r="P4354" s="113"/>
      <c r="Q4354" s="113"/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1367</v>
      </c>
      <c r="B4355" s="111" t="s">
        <v>511</v>
      </c>
      <c r="C4355" s="112" t="s">
        <v>512</v>
      </c>
      <c r="D4355" s="21">
        <f t="shared" si="84"/>
        <v>0</v>
      </c>
      <c r="E4355" s="24">
        <f t="shared" si="85"/>
        <v>465.31</v>
      </c>
      <c r="F4355" s="104">
        <v>0</v>
      </c>
      <c r="G4355" s="104">
        <v>0</v>
      </c>
      <c r="H4355" s="105">
        <v>0</v>
      </c>
      <c r="I4355" s="105">
        <v>0</v>
      </c>
      <c r="J4355" s="106">
        <v>0</v>
      </c>
      <c r="K4355" s="107">
        <v>465.31</v>
      </c>
      <c r="L4355" s="105">
        <v>0</v>
      </c>
      <c r="M4355" s="105">
        <v>0</v>
      </c>
      <c r="N4355" s="106">
        <v>0</v>
      </c>
      <c r="O4355" s="107">
        <v>0</v>
      </c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1367</v>
      </c>
      <c r="B4356" s="111" t="s">
        <v>513</v>
      </c>
      <c r="C4356" s="112" t="s">
        <v>514</v>
      </c>
      <c r="D4356" s="21">
        <f t="shared" si="84"/>
        <v>0</v>
      </c>
      <c r="E4356" s="24">
        <f t="shared" si="85"/>
        <v>0</v>
      </c>
      <c r="F4356" s="104"/>
      <c r="G4356" s="104"/>
      <c r="H4356" s="113"/>
      <c r="I4356" s="113"/>
      <c r="J4356" s="31"/>
      <c r="K4356" s="32"/>
      <c r="L4356" s="113"/>
      <c r="M4356" s="113"/>
      <c r="N4356" s="31"/>
      <c r="O4356" s="32"/>
      <c r="P4356" s="105"/>
      <c r="Q4356" s="105"/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1367</v>
      </c>
      <c r="B4357" s="111" t="s">
        <v>515</v>
      </c>
      <c r="C4357" s="112" t="s">
        <v>516</v>
      </c>
      <c r="D4357" s="21">
        <f t="shared" si="84"/>
        <v>520176</v>
      </c>
      <c r="E4357" s="24">
        <f t="shared" si="85"/>
        <v>490030</v>
      </c>
      <c r="F4357" s="104">
        <v>99698</v>
      </c>
      <c r="G4357" s="104">
        <v>76190</v>
      </c>
      <c r="H4357" s="113">
        <v>75590</v>
      </c>
      <c r="I4357" s="113">
        <v>75680</v>
      </c>
      <c r="J4357" s="31">
        <v>82071</v>
      </c>
      <c r="K4357" s="32">
        <v>86634</v>
      </c>
      <c r="L4357" s="113">
        <v>113956</v>
      </c>
      <c r="M4357" s="113">
        <v>113956</v>
      </c>
      <c r="N4357" s="31">
        <v>148861</v>
      </c>
      <c r="O4357" s="32">
        <v>137570</v>
      </c>
      <c r="P4357" s="113"/>
      <c r="Q4357" s="113"/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1367</v>
      </c>
      <c r="B4358" s="111" t="s">
        <v>517</v>
      </c>
      <c r="C4358" s="112" t="s">
        <v>518</v>
      </c>
      <c r="D4358" s="21">
        <f t="shared" si="84"/>
        <v>20808</v>
      </c>
      <c r="E4358" s="24">
        <f t="shared" si="85"/>
        <v>21050</v>
      </c>
      <c r="F4358" s="104">
        <v>1225</v>
      </c>
      <c r="G4358" s="104">
        <v>1225</v>
      </c>
      <c r="H4358" s="105">
        <v>1770</v>
      </c>
      <c r="I4358" s="105">
        <v>3790</v>
      </c>
      <c r="J4358" s="106">
        <v>1420</v>
      </c>
      <c r="K4358" s="107">
        <v>700</v>
      </c>
      <c r="L4358" s="105">
        <v>1893</v>
      </c>
      <c r="M4358" s="105">
        <v>15135</v>
      </c>
      <c r="N4358" s="106">
        <v>14500</v>
      </c>
      <c r="O4358" s="107">
        <v>200</v>
      </c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1367</v>
      </c>
      <c r="B4359" s="111" t="s">
        <v>519</v>
      </c>
      <c r="C4359" s="112" t="s">
        <v>520</v>
      </c>
      <c r="D4359" s="21">
        <f t="shared" si="84"/>
        <v>112701.93999999999</v>
      </c>
      <c r="E4359" s="24">
        <f t="shared" si="85"/>
        <v>104252.88</v>
      </c>
      <c r="F4359" s="104">
        <v>21733.439999999999</v>
      </c>
      <c r="G4359" s="104">
        <v>18734.009999999998</v>
      </c>
      <c r="H4359" s="105">
        <v>18734.009999999998</v>
      </c>
      <c r="I4359" s="105">
        <v>17808.96</v>
      </c>
      <c r="J4359" s="106">
        <v>17808.96</v>
      </c>
      <c r="K4359" s="107">
        <v>33343.39</v>
      </c>
      <c r="L4359" s="105">
        <v>33343.39</v>
      </c>
      <c r="M4359" s="105">
        <v>21082.14</v>
      </c>
      <c r="N4359" s="106">
        <v>21082.14</v>
      </c>
      <c r="O4359" s="107">
        <v>13284.38</v>
      </c>
      <c r="P4359" s="105"/>
      <c r="Q4359" s="105"/>
      <c r="R4359" s="106"/>
      <c r="S4359" s="107"/>
      <c r="T4359" s="105"/>
      <c r="U4359" s="105"/>
      <c r="V4359" s="106"/>
      <c r="W4359" s="107"/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1367</v>
      </c>
      <c r="B4360" s="111" t="s">
        <v>521</v>
      </c>
      <c r="C4360" s="112" t="s">
        <v>1611</v>
      </c>
      <c r="D4360" s="21">
        <f t="shared" si="84"/>
        <v>0</v>
      </c>
      <c r="E4360" s="24">
        <f t="shared" si="85"/>
        <v>0</v>
      </c>
      <c r="F4360" s="104"/>
      <c r="G4360" s="104"/>
      <c r="H4360" s="105"/>
      <c r="I4360" s="105"/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1367</v>
      </c>
      <c r="B4361" s="111" t="s">
        <v>522</v>
      </c>
      <c r="C4361" s="112" t="s">
        <v>1612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1367</v>
      </c>
      <c r="B4362" s="111" t="s">
        <v>523</v>
      </c>
      <c r="C4362" s="112" t="s">
        <v>1693</v>
      </c>
      <c r="D4362" s="21">
        <f t="shared" si="84"/>
        <v>128217</v>
      </c>
      <c r="E4362" s="24">
        <f t="shared" si="85"/>
        <v>98531</v>
      </c>
      <c r="F4362" s="104">
        <v>37658</v>
      </c>
      <c r="G4362" s="104">
        <v>14610</v>
      </c>
      <c r="H4362" s="113">
        <v>14010</v>
      </c>
      <c r="I4362" s="113">
        <v>14100</v>
      </c>
      <c r="J4362" s="31">
        <v>15585</v>
      </c>
      <c r="K4362" s="32">
        <v>20148</v>
      </c>
      <c r="L4362" s="113">
        <v>38076</v>
      </c>
      <c r="M4362" s="113">
        <v>38076</v>
      </c>
      <c r="N4362" s="31">
        <v>22888</v>
      </c>
      <c r="O4362" s="32">
        <v>11597</v>
      </c>
      <c r="P4362" s="113"/>
      <c r="Q4362" s="113"/>
      <c r="R4362" s="31"/>
      <c r="S4362" s="32"/>
      <c r="T4362" s="113"/>
      <c r="U4362" s="113"/>
      <c r="V4362" s="31"/>
      <c r="W4362" s="32"/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1367</v>
      </c>
      <c r="B4363" s="111" t="s">
        <v>524</v>
      </c>
      <c r="C4363" s="112" t="s">
        <v>525</v>
      </c>
      <c r="D4363" s="21">
        <f t="shared" si="84"/>
        <v>30558173.449999999</v>
      </c>
      <c r="E4363" s="24">
        <f t="shared" si="85"/>
        <v>39523781.890000001</v>
      </c>
      <c r="F4363" s="104"/>
      <c r="G4363" s="104"/>
      <c r="H4363" s="113">
        <v>21592564.989999998</v>
      </c>
      <c r="I4363" s="113">
        <v>21592564.989999998</v>
      </c>
      <c r="J4363" s="31"/>
      <c r="K4363" s="32"/>
      <c r="L4363" s="113">
        <v>8965608.4600000009</v>
      </c>
      <c r="M4363" s="113">
        <v>8965608.4600000009</v>
      </c>
      <c r="N4363" s="31">
        <v>0</v>
      </c>
      <c r="O4363" s="32">
        <v>8965608.4399999995</v>
      </c>
      <c r="P4363" s="113"/>
      <c r="Q4363" s="113"/>
      <c r="R4363" s="31"/>
      <c r="S4363" s="32"/>
      <c r="T4363" s="113"/>
      <c r="U4363" s="113"/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1367</v>
      </c>
      <c r="B4364" s="111" t="s">
        <v>526</v>
      </c>
      <c r="C4364" s="112" t="s">
        <v>527</v>
      </c>
      <c r="D4364" s="21">
        <f t="shared" si="84"/>
        <v>1496000</v>
      </c>
      <c r="E4364" s="24">
        <f t="shared" si="85"/>
        <v>1496000</v>
      </c>
      <c r="F4364" s="104"/>
      <c r="G4364" s="104"/>
      <c r="H4364" s="113"/>
      <c r="I4364" s="113"/>
      <c r="J4364" s="31">
        <v>1496000</v>
      </c>
      <c r="K4364" s="32">
        <v>1496000</v>
      </c>
      <c r="L4364" s="113"/>
      <c r="M4364" s="113"/>
      <c r="N4364" s="31"/>
      <c r="O4364" s="32"/>
      <c r="P4364" s="113"/>
      <c r="Q4364" s="113"/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1367</v>
      </c>
      <c r="B4365" s="111" t="s">
        <v>528</v>
      </c>
      <c r="C4365" s="112" t="s">
        <v>529</v>
      </c>
      <c r="D4365" s="21">
        <f t="shared" si="84"/>
        <v>1103138.5</v>
      </c>
      <c r="E4365" s="24">
        <f t="shared" si="85"/>
        <v>2974818.75</v>
      </c>
      <c r="F4365" s="104">
        <v>42344.95</v>
      </c>
      <c r="G4365" s="104">
        <v>0</v>
      </c>
      <c r="H4365" s="113">
        <v>200823.99</v>
      </c>
      <c r="I4365" s="113">
        <v>1983212.5</v>
      </c>
      <c r="J4365" s="31">
        <v>245809.63</v>
      </c>
      <c r="K4365" s="32">
        <v>0</v>
      </c>
      <c r="L4365" s="113">
        <v>195783.32</v>
      </c>
      <c r="M4365" s="113">
        <v>991606.25</v>
      </c>
      <c r="N4365" s="31">
        <v>418376.61</v>
      </c>
      <c r="O4365" s="32">
        <v>0</v>
      </c>
      <c r="P4365" s="113"/>
      <c r="Q4365" s="113"/>
      <c r="R4365" s="31"/>
      <c r="S4365" s="32"/>
      <c r="T4365" s="113"/>
      <c r="U4365" s="113"/>
      <c r="V4365" s="31"/>
      <c r="W4365" s="32"/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1367</v>
      </c>
      <c r="B4366" s="111" t="s">
        <v>530</v>
      </c>
      <c r="C4366" s="112" t="s">
        <v>531</v>
      </c>
      <c r="D4366" s="21">
        <f t="shared" si="84"/>
        <v>5149970.9800000004</v>
      </c>
      <c r="E4366" s="24">
        <f t="shared" si="85"/>
        <v>5149970.9800000004</v>
      </c>
      <c r="F4366" s="104"/>
      <c r="G4366" s="104"/>
      <c r="H4366" s="113">
        <v>3491978.86</v>
      </c>
      <c r="I4366" s="113">
        <v>3491978.86</v>
      </c>
      <c r="J4366" s="31"/>
      <c r="K4366" s="32"/>
      <c r="L4366" s="113">
        <v>0</v>
      </c>
      <c r="M4366" s="113">
        <v>1657992.12</v>
      </c>
      <c r="N4366" s="31">
        <v>1657992.12</v>
      </c>
      <c r="O4366" s="32">
        <v>0</v>
      </c>
      <c r="P4366" s="113"/>
      <c r="Q4366" s="113"/>
      <c r="R4366" s="31"/>
      <c r="S4366" s="32"/>
      <c r="T4366" s="113"/>
      <c r="U4366" s="113"/>
      <c r="V4366" s="31"/>
      <c r="W4366" s="32"/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1367</v>
      </c>
      <c r="B4367" s="111" t="s">
        <v>532</v>
      </c>
      <c r="C4367" s="112" t="s">
        <v>533</v>
      </c>
      <c r="D4367" s="21">
        <f t="shared" si="84"/>
        <v>0</v>
      </c>
      <c r="E4367" s="24">
        <f t="shared" si="85"/>
        <v>0</v>
      </c>
      <c r="F4367" s="104"/>
      <c r="G4367" s="104"/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1367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1367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1367</v>
      </c>
      <c r="B4370" s="111" t="s">
        <v>538</v>
      </c>
      <c r="C4370" s="112" t="s">
        <v>1694</v>
      </c>
      <c r="D4370" s="21">
        <f t="shared" si="84"/>
        <v>153</v>
      </c>
      <c r="E4370" s="24">
        <f t="shared" si="85"/>
        <v>153</v>
      </c>
      <c r="F4370" s="104"/>
      <c r="G4370" s="104"/>
      <c r="H4370" s="105"/>
      <c r="I4370" s="105"/>
      <c r="J4370" s="106">
        <v>153</v>
      </c>
      <c r="K4370" s="107">
        <v>153</v>
      </c>
      <c r="L4370" s="105"/>
      <c r="M4370" s="105"/>
      <c r="N4370" s="106"/>
      <c r="O4370" s="107"/>
      <c r="P4370" s="105"/>
      <c r="Q4370" s="105"/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1367</v>
      </c>
      <c r="B4371" s="111" t="s">
        <v>539</v>
      </c>
      <c r="C4371" s="112" t="s">
        <v>540</v>
      </c>
      <c r="D4371" s="21">
        <f t="shared" si="84"/>
        <v>377</v>
      </c>
      <c r="E4371" s="24">
        <f t="shared" si="85"/>
        <v>377</v>
      </c>
      <c r="F4371" s="104"/>
      <c r="G4371" s="104"/>
      <c r="H4371" s="113"/>
      <c r="I4371" s="113"/>
      <c r="J4371" s="31">
        <v>377</v>
      </c>
      <c r="K4371" s="32">
        <v>377</v>
      </c>
      <c r="L4371" s="113"/>
      <c r="M4371" s="113"/>
      <c r="N4371" s="31"/>
      <c r="O4371" s="32"/>
      <c r="P4371" s="105"/>
      <c r="Q4371" s="105"/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1367</v>
      </c>
      <c r="B4372" s="111" t="s">
        <v>541</v>
      </c>
      <c r="C4372" s="112" t="s">
        <v>542</v>
      </c>
      <c r="D4372" s="21">
        <f t="shared" si="84"/>
        <v>264</v>
      </c>
      <c r="E4372" s="24">
        <f t="shared" si="85"/>
        <v>264</v>
      </c>
      <c r="F4372" s="104"/>
      <c r="G4372" s="104"/>
      <c r="H4372" s="105"/>
      <c r="I4372" s="105"/>
      <c r="J4372" s="106">
        <v>264</v>
      </c>
      <c r="K4372" s="107">
        <v>264</v>
      </c>
      <c r="L4372" s="105"/>
      <c r="M4372" s="105"/>
      <c r="N4372" s="106"/>
      <c r="O4372" s="107"/>
      <c r="P4372" s="113"/>
      <c r="Q4372" s="113"/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1367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1367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1367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1367</v>
      </c>
      <c r="B4376" s="111" t="s">
        <v>549</v>
      </c>
      <c r="C4376" s="112" t="s">
        <v>550</v>
      </c>
      <c r="D4376" s="21">
        <f t="shared" si="84"/>
        <v>62983</v>
      </c>
      <c r="E4376" s="24">
        <f t="shared" si="85"/>
        <v>24950</v>
      </c>
      <c r="F4376" s="104">
        <v>38483</v>
      </c>
      <c r="G4376" s="104">
        <v>0</v>
      </c>
      <c r="H4376" s="105">
        <v>0</v>
      </c>
      <c r="I4376" s="105">
        <v>0</v>
      </c>
      <c r="J4376" s="106">
        <v>0</v>
      </c>
      <c r="K4376" s="107">
        <v>24950</v>
      </c>
      <c r="L4376" s="105">
        <v>24500</v>
      </c>
      <c r="M4376" s="105">
        <v>0</v>
      </c>
      <c r="N4376" s="106">
        <v>0</v>
      </c>
      <c r="O4376" s="107">
        <v>0</v>
      </c>
      <c r="P4376" s="113"/>
      <c r="Q4376" s="113"/>
      <c r="R4376" s="106"/>
      <c r="S4376" s="107"/>
      <c r="T4376" s="105"/>
      <c r="U4376" s="105"/>
      <c r="V4376" s="106"/>
      <c r="W4376" s="107"/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1367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1367</v>
      </c>
      <c r="B4378" s="111" t="s">
        <v>553</v>
      </c>
      <c r="C4378" s="112" t="s">
        <v>554</v>
      </c>
      <c r="D4378" s="21">
        <f t="shared" si="84"/>
        <v>0</v>
      </c>
      <c r="E4378" s="24">
        <f t="shared" si="85"/>
        <v>0</v>
      </c>
      <c r="F4378" s="104"/>
      <c r="G4378" s="104"/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1367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1367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1367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1367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1367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1367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1367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1367</v>
      </c>
      <c r="B4386" s="111" t="s">
        <v>569</v>
      </c>
      <c r="C4386" s="112" t="s">
        <v>570</v>
      </c>
      <c r="D4386" s="21">
        <f t="shared" si="84"/>
        <v>0</v>
      </c>
      <c r="E4386" s="24">
        <f t="shared" si="85"/>
        <v>0</v>
      </c>
      <c r="F4386" s="104"/>
      <c r="G4386" s="104"/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1367</v>
      </c>
      <c r="B4387" s="111" t="s">
        <v>571</v>
      </c>
      <c r="C4387" s="112" t="s">
        <v>572</v>
      </c>
      <c r="D4387" s="21">
        <f t="shared" si="84"/>
        <v>0</v>
      </c>
      <c r="E4387" s="24">
        <f t="shared" si="85"/>
        <v>0</v>
      </c>
      <c r="F4387" s="104"/>
      <c r="G4387" s="104"/>
      <c r="H4387" s="113"/>
      <c r="I4387" s="113"/>
      <c r="J4387" s="31"/>
      <c r="K4387" s="32"/>
      <c r="L4387" s="113"/>
      <c r="M4387" s="113"/>
      <c r="N4387" s="31"/>
      <c r="O4387" s="32"/>
      <c r="P4387" s="113"/>
      <c r="Q4387" s="113"/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1367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1367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1367</v>
      </c>
      <c r="B4390" s="111" t="s">
        <v>577</v>
      </c>
      <c r="C4390" s="112" t="s">
        <v>1613</v>
      </c>
      <c r="D4390" s="21">
        <f t="shared" si="86"/>
        <v>0</v>
      </c>
      <c r="E4390" s="24">
        <f t="shared" si="87"/>
        <v>0</v>
      </c>
      <c r="F4390" s="104">
        <v>0</v>
      </c>
      <c r="G4390" s="104">
        <v>0</v>
      </c>
      <c r="H4390" s="113">
        <v>0</v>
      </c>
      <c r="I4390" s="113">
        <v>0</v>
      </c>
      <c r="J4390" s="31">
        <v>0</v>
      </c>
      <c r="K4390" s="32">
        <v>0</v>
      </c>
      <c r="L4390" s="113">
        <v>0</v>
      </c>
      <c r="M4390" s="113">
        <v>0</v>
      </c>
      <c r="N4390" s="31">
        <v>0</v>
      </c>
      <c r="O4390" s="32">
        <v>0</v>
      </c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1367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0</v>
      </c>
      <c r="F4391" s="104">
        <v>0</v>
      </c>
      <c r="G4391" s="104">
        <v>0</v>
      </c>
      <c r="H4391" s="113">
        <v>0</v>
      </c>
      <c r="I4391" s="113">
        <v>0</v>
      </c>
      <c r="J4391" s="31">
        <v>0</v>
      </c>
      <c r="K4391" s="32">
        <v>0</v>
      </c>
      <c r="L4391" s="113">
        <v>0</v>
      </c>
      <c r="M4391" s="113">
        <v>0</v>
      </c>
      <c r="N4391" s="31">
        <v>0</v>
      </c>
      <c r="O4391" s="32">
        <v>0</v>
      </c>
      <c r="P4391" s="113"/>
      <c r="Q4391" s="113"/>
      <c r="R4391" s="31"/>
      <c r="S4391" s="32"/>
      <c r="T4391" s="113"/>
      <c r="U4391" s="113"/>
      <c r="V4391" s="31"/>
      <c r="W4391" s="32"/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1367</v>
      </c>
      <c r="B4392" s="111" t="s">
        <v>580</v>
      </c>
      <c r="C4392" s="112" t="s">
        <v>581</v>
      </c>
      <c r="D4392" s="21">
        <f t="shared" si="86"/>
        <v>2010202.59</v>
      </c>
      <c r="E4392" s="24">
        <f t="shared" si="87"/>
        <v>1252266.69</v>
      </c>
      <c r="F4392" s="104">
        <v>1246660.19</v>
      </c>
      <c r="G4392" s="104">
        <v>1250661.69</v>
      </c>
      <c r="H4392" s="113">
        <v>748790.8</v>
      </c>
      <c r="I4392" s="113">
        <v>0</v>
      </c>
      <c r="J4392" s="31">
        <v>0</v>
      </c>
      <c r="K4392" s="32">
        <v>0</v>
      </c>
      <c r="L4392" s="113">
        <v>0</v>
      </c>
      <c r="M4392" s="113">
        <v>1605</v>
      </c>
      <c r="N4392" s="31">
        <v>14751.6</v>
      </c>
      <c r="O4392" s="32">
        <v>0</v>
      </c>
      <c r="P4392" s="113"/>
      <c r="Q4392" s="113"/>
      <c r="R4392" s="31"/>
      <c r="S4392" s="32"/>
      <c r="T4392" s="113"/>
      <c r="U4392" s="113"/>
      <c r="V4392" s="31"/>
      <c r="W4392" s="32"/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1367</v>
      </c>
      <c r="B4393" s="111" t="s">
        <v>582</v>
      </c>
      <c r="C4393" s="112" t="s">
        <v>1614</v>
      </c>
      <c r="D4393" s="21">
        <f t="shared" si="86"/>
        <v>0</v>
      </c>
      <c r="E4393" s="24">
        <f t="shared" si="87"/>
        <v>0</v>
      </c>
      <c r="F4393" s="104"/>
      <c r="G4393" s="104"/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1367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>
        <v>0</v>
      </c>
      <c r="K4394" s="32">
        <v>0</v>
      </c>
      <c r="L4394" s="113">
        <v>0</v>
      </c>
      <c r="M4394" s="113">
        <v>0</v>
      </c>
      <c r="N4394" s="31">
        <v>0</v>
      </c>
      <c r="O4394" s="32">
        <v>0</v>
      </c>
      <c r="P4394" s="113"/>
      <c r="Q4394" s="113"/>
      <c r="R4394" s="31"/>
      <c r="S4394" s="32"/>
      <c r="T4394" s="113"/>
      <c r="U4394" s="113"/>
      <c r="V4394" s="31"/>
      <c r="W4394" s="32"/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1367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1367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1367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1367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1367</v>
      </c>
      <c r="B4399" s="111" t="s">
        <v>593</v>
      </c>
      <c r="C4399" s="112" t="s">
        <v>1615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1367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1367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1367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1367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1367</v>
      </c>
      <c r="B4404" s="111" t="s">
        <v>602</v>
      </c>
      <c r="C4404" s="112" t="s">
        <v>1695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1367</v>
      </c>
      <c r="B4405" s="111" t="s">
        <v>1616</v>
      </c>
      <c r="C4405" s="112" t="s">
        <v>1617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1367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1367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1367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1367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1367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1367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1367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1367</v>
      </c>
      <c r="B4413" s="111" t="s">
        <v>617</v>
      </c>
      <c r="C4413" s="112" t="s">
        <v>618</v>
      </c>
      <c r="D4413" s="21">
        <f t="shared" si="86"/>
        <v>0</v>
      </c>
      <c r="E4413" s="24">
        <f t="shared" si="87"/>
        <v>0</v>
      </c>
      <c r="F4413" s="104"/>
      <c r="G4413" s="104"/>
      <c r="H4413" s="113"/>
      <c r="I4413" s="113"/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1367</v>
      </c>
      <c r="B4414" s="111" t="s">
        <v>619</v>
      </c>
      <c r="C4414" s="112" t="s">
        <v>620</v>
      </c>
      <c r="D4414" s="21">
        <f t="shared" si="86"/>
        <v>0</v>
      </c>
      <c r="E4414" s="24">
        <f t="shared" si="87"/>
        <v>14250</v>
      </c>
      <c r="F4414" s="104"/>
      <c r="G4414" s="104"/>
      <c r="H4414" s="105">
        <v>0</v>
      </c>
      <c r="I4414" s="105">
        <v>14250</v>
      </c>
      <c r="J4414" s="106">
        <v>0</v>
      </c>
      <c r="K4414" s="107">
        <v>0</v>
      </c>
      <c r="L4414" s="105">
        <v>0</v>
      </c>
      <c r="M4414" s="105">
        <v>0</v>
      </c>
      <c r="N4414" s="106">
        <v>0</v>
      </c>
      <c r="O4414" s="107">
        <v>0</v>
      </c>
      <c r="P4414" s="113"/>
      <c r="Q4414" s="113"/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1367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40500</v>
      </c>
      <c r="F4415" s="104"/>
      <c r="G4415" s="104"/>
      <c r="H4415" s="113">
        <v>0</v>
      </c>
      <c r="I4415" s="113">
        <v>11650</v>
      </c>
      <c r="J4415" s="31">
        <v>0</v>
      </c>
      <c r="K4415" s="32">
        <v>11450</v>
      </c>
      <c r="L4415" s="113">
        <v>0</v>
      </c>
      <c r="M4415" s="113">
        <v>17400</v>
      </c>
      <c r="N4415" s="31">
        <v>0</v>
      </c>
      <c r="O4415" s="32">
        <v>0</v>
      </c>
      <c r="P4415" s="105"/>
      <c r="Q4415" s="105"/>
      <c r="R4415" s="31"/>
      <c r="S4415" s="32"/>
      <c r="T4415" s="113"/>
      <c r="U4415" s="113"/>
      <c r="V4415" s="31"/>
      <c r="W4415" s="32"/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1367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995554.51</v>
      </c>
      <c r="F4416" s="104">
        <v>0</v>
      </c>
      <c r="G4416" s="104">
        <v>124579.24</v>
      </c>
      <c r="H4416" s="113">
        <v>0</v>
      </c>
      <c r="I4416" s="113">
        <v>141925.94</v>
      </c>
      <c r="J4416" s="31">
        <v>0</v>
      </c>
      <c r="K4416" s="32">
        <v>202755.65</v>
      </c>
      <c r="L4416" s="113">
        <v>0</v>
      </c>
      <c r="M4416" s="113">
        <v>290881.65999999997</v>
      </c>
      <c r="N4416" s="31">
        <v>0</v>
      </c>
      <c r="O4416" s="32">
        <v>235412.02</v>
      </c>
      <c r="P4416" s="113"/>
      <c r="Q4416" s="113"/>
      <c r="R4416" s="31"/>
      <c r="S4416" s="32"/>
      <c r="T4416" s="113"/>
      <c r="U4416" s="113"/>
      <c r="V4416" s="31"/>
      <c r="W4416" s="32"/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1367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1367</v>
      </c>
      <c r="B4418" s="111" t="s">
        <v>627</v>
      </c>
      <c r="C4418" s="112" t="s">
        <v>628</v>
      </c>
      <c r="D4418" s="21">
        <f t="shared" si="86"/>
        <v>0</v>
      </c>
      <c r="E4418" s="24">
        <f t="shared" si="87"/>
        <v>26128</v>
      </c>
      <c r="F4418" s="104">
        <v>0</v>
      </c>
      <c r="G4418" s="104">
        <v>14781</v>
      </c>
      <c r="H4418" s="113">
        <v>0</v>
      </c>
      <c r="I4418" s="113">
        <v>2219</v>
      </c>
      <c r="J4418" s="31">
        <v>0</v>
      </c>
      <c r="K4418" s="32">
        <v>7325.5</v>
      </c>
      <c r="L4418" s="113">
        <v>0</v>
      </c>
      <c r="M4418" s="113">
        <v>1802.5</v>
      </c>
      <c r="N4418" s="31">
        <v>0</v>
      </c>
      <c r="O4418" s="32">
        <v>0</v>
      </c>
      <c r="P4418" s="113"/>
      <c r="Q4418" s="113"/>
      <c r="R4418" s="31"/>
      <c r="S4418" s="32"/>
      <c r="T4418" s="113"/>
      <c r="U4418" s="113"/>
      <c r="V4418" s="31"/>
      <c r="W4418" s="32"/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1367</v>
      </c>
      <c r="B4419" s="111" t="s">
        <v>629</v>
      </c>
      <c r="C4419" s="112" t="s">
        <v>630</v>
      </c>
      <c r="D4419" s="21">
        <f t="shared" si="86"/>
        <v>17450</v>
      </c>
      <c r="E4419" s="24">
        <f t="shared" si="87"/>
        <v>795613</v>
      </c>
      <c r="F4419" s="104">
        <v>0</v>
      </c>
      <c r="G4419" s="104">
        <v>147026.5</v>
      </c>
      <c r="H4419" s="105">
        <v>15000</v>
      </c>
      <c r="I4419" s="105">
        <v>178485</v>
      </c>
      <c r="J4419" s="106">
        <v>2450</v>
      </c>
      <c r="K4419" s="107">
        <v>170937</v>
      </c>
      <c r="L4419" s="105">
        <v>0</v>
      </c>
      <c r="M4419" s="105">
        <v>147010</v>
      </c>
      <c r="N4419" s="106">
        <v>0</v>
      </c>
      <c r="O4419" s="107">
        <v>152154.5</v>
      </c>
      <c r="P4419" s="113"/>
      <c r="Q4419" s="113"/>
      <c r="R4419" s="106"/>
      <c r="S4419" s="107"/>
      <c r="T4419" s="105"/>
      <c r="U4419" s="105"/>
      <c r="V4419" s="106"/>
      <c r="W4419" s="107"/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1367</v>
      </c>
      <c r="B4420" s="111" t="s">
        <v>631</v>
      </c>
      <c r="C4420" s="112" t="s">
        <v>632</v>
      </c>
      <c r="D4420" s="21">
        <f t="shared" si="86"/>
        <v>0</v>
      </c>
      <c r="E4420" s="24">
        <f t="shared" si="87"/>
        <v>185935.5</v>
      </c>
      <c r="F4420" s="104">
        <v>0</v>
      </c>
      <c r="G4420" s="104">
        <v>83363</v>
      </c>
      <c r="H4420" s="113">
        <v>0</v>
      </c>
      <c r="I4420" s="113">
        <v>37109.5</v>
      </c>
      <c r="J4420" s="31">
        <v>0</v>
      </c>
      <c r="K4420" s="32">
        <v>33702</v>
      </c>
      <c r="L4420" s="113">
        <v>0</v>
      </c>
      <c r="M4420" s="113">
        <v>19238.5</v>
      </c>
      <c r="N4420" s="31">
        <v>0</v>
      </c>
      <c r="O4420" s="32">
        <v>12522.5</v>
      </c>
      <c r="P4420" s="105"/>
      <c r="Q4420" s="105"/>
      <c r="R4420" s="31"/>
      <c r="S4420" s="32"/>
      <c r="T4420" s="113"/>
      <c r="U4420" s="113"/>
      <c r="V4420" s="31"/>
      <c r="W4420" s="32"/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1367</v>
      </c>
      <c r="B4421" s="111" t="s">
        <v>633</v>
      </c>
      <c r="C4421" s="112" t="s">
        <v>1618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1367</v>
      </c>
      <c r="B4422" s="111" t="s">
        <v>634</v>
      </c>
      <c r="C4422" s="112" t="s">
        <v>1619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1367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1367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1367</v>
      </c>
      <c r="B4425" s="111" t="s">
        <v>639</v>
      </c>
      <c r="C4425" s="112" t="s">
        <v>640</v>
      </c>
      <c r="D4425" s="21">
        <f t="shared" si="86"/>
        <v>2865</v>
      </c>
      <c r="E4425" s="24">
        <f t="shared" si="87"/>
        <v>1378706</v>
      </c>
      <c r="F4425" s="104">
        <v>284</v>
      </c>
      <c r="G4425" s="104">
        <v>273279.5</v>
      </c>
      <c r="H4425" s="105">
        <v>920</v>
      </c>
      <c r="I4425" s="105">
        <v>276449</v>
      </c>
      <c r="J4425" s="106">
        <v>1078</v>
      </c>
      <c r="K4425" s="107">
        <v>303936.5</v>
      </c>
      <c r="L4425" s="105">
        <v>103</v>
      </c>
      <c r="M4425" s="105">
        <v>254758.5</v>
      </c>
      <c r="N4425" s="106">
        <v>480</v>
      </c>
      <c r="O4425" s="107">
        <v>270282.5</v>
      </c>
      <c r="P4425" s="113"/>
      <c r="Q4425" s="113"/>
      <c r="R4425" s="106"/>
      <c r="S4425" s="107"/>
      <c r="T4425" s="105"/>
      <c r="U4425" s="105"/>
      <c r="V4425" s="106"/>
      <c r="W4425" s="107"/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1367</v>
      </c>
      <c r="B4426" s="111" t="s">
        <v>641</v>
      </c>
      <c r="C4426" s="112" t="s">
        <v>642</v>
      </c>
      <c r="D4426" s="21">
        <f t="shared" si="86"/>
        <v>0</v>
      </c>
      <c r="E4426" s="24">
        <f t="shared" si="87"/>
        <v>430711.5</v>
      </c>
      <c r="F4426" s="104">
        <v>0</v>
      </c>
      <c r="G4426" s="104">
        <v>108945.5</v>
      </c>
      <c r="H4426" s="113">
        <v>0</v>
      </c>
      <c r="I4426" s="113">
        <v>88646</v>
      </c>
      <c r="J4426" s="31">
        <v>0</v>
      </c>
      <c r="K4426" s="32">
        <v>45127</v>
      </c>
      <c r="L4426" s="113">
        <v>0</v>
      </c>
      <c r="M4426" s="113">
        <v>120970</v>
      </c>
      <c r="N4426" s="31">
        <v>0</v>
      </c>
      <c r="O4426" s="32">
        <v>67023</v>
      </c>
      <c r="P4426" s="105"/>
      <c r="Q4426" s="105"/>
      <c r="R4426" s="31"/>
      <c r="S4426" s="32"/>
      <c r="T4426" s="113"/>
      <c r="U4426" s="113"/>
      <c r="V4426" s="31"/>
      <c r="W4426" s="32"/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1367</v>
      </c>
      <c r="B4427" s="111" t="s">
        <v>643</v>
      </c>
      <c r="C4427" s="112" t="s">
        <v>644</v>
      </c>
      <c r="D4427" s="21">
        <f t="shared" si="86"/>
        <v>39118.199999999997</v>
      </c>
      <c r="E4427" s="24">
        <f t="shared" si="87"/>
        <v>0</v>
      </c>
      <c r="F4427" s="104">
        <v>7212.97</v>
      </c>
      <c r="G4427" s="104">
        <v>0</v>
      </c>
      <c r="H4427" s="113">
        <v>22809.52</v>
      </c>
      <c r="I4427" s="113">
        <v>0</v>
      </c>
      <c r="J4427" s="31">
        <v>9095.7099999999991</v>
      </c>
      <c r="K4427" s="32">
        <v>0</v>
      </c>
      <c r="L4427" s="113">
        <v>0</v>
      </c>
      <c r="M4427" s="113">
        <v>0</v>
      </c>
      <c r="N4427" s="31">
        <v>0</v>
      </c>
      <c r="O4427" s="32">
        <v>0</v>
      </c>
      <c r="P4427" s="113"/>
      <c r="Q4427" s="113"/>
      <c r="R4427" s="31"/>
      <c r="S4427" s="32"/>
      <c r="T4427" s="113"/>
      <c r="U4427" s="113"/>
      <c r="V4427" s="31"/>
      <c r="W4427" s="32"/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1367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44833.270000000004</v>
      </c>
      <c r="F4428" s="104">
        <v>0</v>
      </c>
      <c r="G4428" s="104">
        <v>23413.09</v>
      </c>
      <c r="H4428" s="113">
        <v>0</v>
      </c>
      <c r="I4428" s="113">
        <v>5435.89</v>
      </c>
      <c r="J4428" s="31">
        <v>0</v>
      </c>
      <c r="K4428" s="32">
        <v>15984.29</v>
      </c>
      <c r="L4428" s="113">
        <v>0</v>
      </c>
      <c r="M4428" s="113">
        <v>0</v>
      </c>
      <c r="N4428" s="31">
        <v>0</v>
      </c>
      <c r="O4428" s="32">
        <v>0</v>
      </c>
      <c r="P4428" s="113"/>
      <c r="Q4428" s="113"/>
      <c r="R4428" s="31"/>
      <c r="S4428" s="32"/>
      <c r="T4428" s="113"/>
      <c r="U4428" s="113"/>
      <c r="V4428" s="31"/>
      <c r="W4428" s="32"/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1367</v>
      </c>
      <c r="B4429" s="111" t="s">
        <v>647</v>
      </c>
      <c r="C4429" s="112" t="s">
        <v>648</v>
      </c>
      <c r="D4429" s="21">
        <f t="shared" si="86"/>
        <v>0</v>
      </c>
      <c r="E4429" s="24">
        <f t="shared" si="87"/>
        <v>93132</v>
      </c>
      <c r="F4429" s="104">
        <v>0</v>
      </c>
      <c r="G4429" s="104">
        <v>19890</v>
      </c>
      <c r="H4429" s="113">
        <v>0</v>
      </c>
      <c r="I4429" s="113">
        <v>14685</v>
      </c>
      <c r="J4429" s="31">
        <v>0</v>
      </c>
      <c r="K4429" s="32">
        <v>28779</v>
      </c>
      <c r="L4429" s="113">
        <v>0</v>
      </c>
      <c r="M4429" s="113">
        <v>14570</v>
      </c>
      <c r="N4429" s="31">
        <v>0</v>
      </c>
      <c r="O4429" s="32">
        <v>15208</v>
      </c>
      <c r="P4429" s="113"/>
      <c r="Q4429" s="113"/>
      <c r="R4429" s="31"/>
      <c r="S4429" s="32"/>
      <c r="T4429" s="113"/>
      <c r="U4429" s="113"/>
      <c r="V4429" s="31"/>
      <c r="W4429" s="32"/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1367</v>
      </c>
      <c r="B4430" s="111" t="s">
        <v>649</v>
      </c>
      <c r="C4430" s="112" t="s">
        <v>650</v>
      </c>
      <c r="D4430" s="21">
        <f t="shared" si="86"/>
        <v>0</v>
      </c>
      <c r="E4430" s="24">
        <f t="shared" si="87"/>
        <v>72500</v>
      </c>
      <c r="F4430" s="104">
        <v>0</v>
      </c>
      <c r="G4430" s="104">
        <v>2331</v>
      </c>
      <c r="H4430" s="105">
        <v>0</v>
      </c>
      <c r="I4430" s="105">
        <v>14935</v>
      </c>
      <c r="J4430" s="106">
        <v>0</v>
      </c>
      <c r="K4430" s="107">
        <v>6571</v>
      </c>
      <c r="L4430" s="105">
        <v>0</v>
      </c>
      <c r="M4430" s="105">
        <v>29161.5</v>
      </c>
      <c r="N4430" s="106">
        <v>0</v>
      </c>
      <c r="O4430" s="107">
        <v>19501.5</v>
      </c>
      <c r="P4430" s="113"/>
      <c r="Q4430" s="113"/>
      <c r="R4430" s="106"/>
      <c r="S4430" s="107"/>
      <c r="T4430" s="105"/>
      <c r="U4430" s="105"/>
      <c r="V4430" s="106"/>
      <c r="W4430" s="107"/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1367</v>
      </c>
      <c r="B4431" s="111" t="s">
        <v>651</v>
      </c>
      <c r="C4431" s="112" t="s">
        <v>652</v>
      </c>
      <c r="D4431" s="21">
        <f t="shared" si="86"/>
        <v>1575</v>
      </c>
      <c r="E4431" s="24">
        <f t="shared" si="87"/>
        <v>219133.5</v>
      </c>
      <c r="F4431" s="104">
        <v>590</v>
      </c>
      <c r="G4431" s="104">
        <v>46395.5</v>
      </c>
      <c r="H4431" s="113">
        <v>450</v>
      </c>
      <c r="I4431" s="113">
        <v>46830.5</v>
      </c>
      <c r="J4431" s="31">
        <v>320</v>
      </c>
      <c r="K4431" s="32">
        <v>41773.5</v>
      </c>
      <c r="L4431" s="113">
        <v>0</v>
      </c>
      <c r="M4431" s="113">
        <v>53410</v>
      </c>
      <c r="N4431" s="31">
        <v>215</v>
      </c>
      <c r="O4431" s="32">
        <v>30724</v>
      </c>
      <c r="P4431" s="105"/>
      <c r="Q4431" s="105"/>
      <c r="R4431" s="31"/>
      <c r="S4431" s="32"/>
      <c r="T4431" s="113"/>
      <c r="U4431" s="113"/>
      <c r="V4431" s="31"/>
      <c r="W4431" s="32"/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1367</v>
      </c>
      <c r="B4432" s="111" t="s">
        <v>653</v>
      </c>
      <c r="C4432" s="112" t="s">
        <v>1620</v>
      </c>
      <c r="D4432" s="21">
        <f t="shared" si="86"/>
        <v>0</v>
      </c>
      <c r="E4432" s="24">
        <f t="shared" si="87"/>
        <v>64304</v>
      </c>
      <c r="F4432" s="104">
        <v>0</v>
      </c>
      <c r="G4432" s="104">
        <v>15149.5</v>
      </c>
      <c r="H4432" s="113">
        <v>0</v>
      </c>
      <c r="I4432" s="113">
        <v>33111.5</v>
      </c>
      <c r="J4432" s="31">
        <v>0</v>
      </c>
      <c r="K4432" s="32">
        <v>1378</v>
      </c>
      <c r="L4432" s="113">
        <v>0</v>
      </c>
      <c r="M4432" s="113">
        <v>11166.5</v>
      </c>
      <c r="N4432" s="31">
        <v>0</v>
      </c>
      <c r="O4432" s="32">
        <v>3498.5</v>
      </c>
      <c r="P4432" s="113"/>
      <c r="Q4432" s="113"/>
      <c r="R4432" s="31"/>
      <c r="S4432" s="32"/>
      <c r="T4432" s="113"/>
      <c r="U4432" s="113"/>
      <c r="V4432" s="31"/>
      <c r="W4432" s="32"/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1367</v>
      </c>
      <c r="B4433" s="111" t="s">
        <v>654</v>
      </c>
      <c r="C4433" s="112" t="s">
        <v>1621</v>
      </c>
      <c r="D4433" s="21">
        <f t="shared" si="86"/>
        <v>0</v>
      </c>
      <c r="E4433" s="24">
        <f t="shared" si="87"/>
        <v>0</v>
      </c>
      <c r="F4433" s="104"/>
      <c r="G4433" s="104"/>
      <c r="H4433" s="113"/>
      <c r="I4433" s="113"/>
      <c r="J4433" s="31"/>
      <c r="K4433" s="32"/>
      <c r="L4433" s="113"/>
      <c r="M4433" s="113"/>
      <c r="N4433" s="31"/>
      <c r="O4433" s="32"/>
      <c r="P4433" s="113"/>
      <c r="Q4433" s="113"/>
      <c r="R4433" s="31"/>
      <c r="S4433" s="32"/>
      <c r="T4433" s="113"/>
      <c r="U4433" s="113"/>
      <c r="V4433" s="31"/>
      <c r="W4433" s="32"/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1367</v>
      </c>
      <c r="B4434" s="111" t="s">
        <v>655</v>
      </c>
      <c r="C4434" s="112" t="s">
        <v>1622</v>
      </c>
      <c r="D4434" s="21">
        <f t="shared" si="86"/>
        <v>0</v>
      </c>
      <c r="E4434" s="24">
        <f t="shared" si="87"/>
        <v>3180.09</v>
      </c>
      <c r="F4434" s="104"/>
      <c r="G4434" s="104"/>
      <c r="H4434" s="113"/>
      <c r="I4434" s="113"/>
      <c r="J4434" s="31"/>
      <c r="K4434" s="32"/>
      <c r="L4434" s="113">
        <v>0</v>
      </c>
      <c r="M4434" s="113">
        <v>3180.09</v>
      </c>
      <c r="N4434" s="31">
        <v>0</v>
      </c>
      <c r="O4434" s="32">
        <v>0</v>
      </c>
      <c r="P4434" s="113"/>
      <c r="Q4434" s="113"/>
      <c r="R4434" s="31"/>
      <c r="S4434" s="32"/>
      <c r="T4434" s="113"/>
      <c r="U4434" s="113"/>
      <c r="V4434" s="31"/>
      <c r="W4434" s="32"/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1367</v>
      </c>
      <c r="B4435" s="111" t="s">
        <v>656</v>
      </c>
      <c r="C4435" s="112" t="s">
        <v>1623</v>
      </c>
      <c r="D4435" s="21">
        <f t="shared" si="86"/>
        <v>0</v>
      </c>
      <c r="E4435" s="24">
        <f t="shared" si="87"/>
        <v>0</v>
      </c>
      <c r="F4435" s="104"/>
      <c r="G4435" s="104"/>
      <c r="H4435" s="113"/>
      <c r="I4435" s="113"/>
      <c r="J4435" s="31"/>
      <c r="K4435" s="32"/>
      <c r="L4435" s="113"/>
      <c r="M4435" s="113"/>
      <c r="N4435" s="31"/>
      <c r="O4435" s="32"/>
      <c r="P4435" s="113"/>
      <c r="Q4435" s="113"/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1367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1367</v>
      </c>
      <c r="B4437" s="111" t="s">
        <v>659</v>
      </c>
      <c r="C4437" s="112" t="s">
        <v>660</v>
      </c>
      <c r="D4437" s="21">
        <f t="shared" si="86"/>
        <v>9297.61</v>
      </c>
      <c r="E4437" s="24">
        <f t="shared" si="87"/>
        <v>0</v>
      </c>
      <c r="F4437" s="104">
        <v>608.63</v>
      </c>
      <c r="G4437" s="104">
        <v>0</v>
      </c>
      <c r="H4437" s="113">
        <v>0</v>
      </c>
      <c r="I4437" s="113">
        <v>0</v>
      </c>
      <c r="J4437" s="31">
        <v>4401.1000000000004</v>
      </c>
      <c r="K4437" s="32">
        <v>0</v>
      </c>
      <c r="L4437" s="113">
        <v>4287.88</v>
      </c>
      <c r="M4437" s="113">
        <v>0</v>
      </c>
      <c r="N4437" s="31">
        <v>0</v>
      </c>
      <c r="O4437" s="32">
        <v>0</v>
      </c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1367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4175.97</v>
      </c>
      <c r="F4438" s="104"/>
      <c r="G4438" s="104"/>
      <c r="H4438" s="113">
        <v>0</v>
      </c>
      <c r="I4438" s="113">
        <v>3180.09</v>
      </c>
      <c r="J4438" s="31">
        <v>0</v>
      </c>
      <c r="K4438" s="32">
        <v>0</v>
      </c>
      <c r="L4438" s="113">
        <v>0</v>
      </c>
      <c r="M4438" s="113">
        <v>995.88</v>
      </c>
      <c r="N4438" s="31">
        <v>0</v>
      </c>
      <c r="O4438" s="32">
        <v>0</v>
      </c>
      <c r="P4438" s="113"/>
      <c r="Q4438" s="113"/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1367</v>
      </c>
      <c r="B4439" s="111" t="s">
        <v>663</v>
      </c>
      <c r="C4439" s="112" t="s">
        <v>664</v>
      </c>
      <c r="D4439" s="21">
        <f t="shared" si="86"/>
        <v>0</v>
      </c>
      <c r="E4439" s="24">
        <f t="shared" si="87"/>
        <v>13382756.5</v>
      </c>
      <c r="F4439" s="104">
        <v>0</v>
      </c>
      <c r="G4439" s="104">
        <v>2615861</v>
      </c>
      <c r="H4439" s="113">
        <v>0</v>
      </c>
      <c r="I4439" s="113">
        <v>2942499</v>
      </c>
      <c r="J4439" s="31">
        <v>0</v>
      </c>
      <c r="K4439" s="32">
        <v>2902300.5</v>
      </c>
      <c r="L4439" s="113">
        <v>0</v>
      </c>
      <c r="M4439" s="113">
        <v>2734925.5</v>
      </c>
      <c r="N4439" s="31">
        <v>0</v>
      </c>
      <c r="O4439" s="32">
        <v>2187170.5</v>
      </c>
      <c r="P4439" s="113"/>
      <c r="Q4439" s="113"/>
      <c r="R4439" s="31"/>
      <c r="S4439" s="32"/>
      <c r="T4439" s="113"/>
      <c r="U4439" s="113"/>
      <c r="V4439" s="31"/>
      <c r="W4439" s="32"/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1367</v>
      </c>
      <c r="B4440" s="111" t="s">
        <v>665</v>
      </c>
      <c r="C4440" s="112" t="s">
        <v>666</v>
      </c>
      <c r="D4440" s="21">
        <f t="shared" si="86"/>
        <v>138035.22999999998</v>
      </c>
      <c r="E4440" s="24">
        <f t="shared" si="87"/>
        <v>7454465.5</v>
      </c>
      <c r="F4440" s="104">
        <v>0</v>
      </c>
      <c r="G4440" s="104">
        <v>1792283</v>
      </c>
      <c r="H4440" s="113">
        <v>33416.6</v>
      </c>
      <c r="I4440" s="113">
        <v>1598074.5</v>
      </c>
      <c r="J4440" s="31">
        <v>35075.129999999997</v>
      </c>
      <c r="K4440" s="32">
        <v>1314628.5</v>
      </c>
      <c r="L4440" s="113">
        <v>38065.58</v>
      </c>
      <c r="M4440" s="113">
        <v>1279744</v>
      </c>
      <c r="N4440" s="31">
        <v>31477.919999999998</v>
      </c>
      <c r="O4440" s="32">
        <v>1469735.5</v>
      </c>
      <c r="P4440" s="113"/>
      <c r="Q4440" s="113"/>
      <c r="R4440" s="31"/>
      <c r="S4440" s="32"/>
      <c r="T4440" s="113"/>
      <c r="U4440" s="113"/>
      <c r="V4440" s="31"/>
      <c r="W4440" s="32"/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1367</v>
      </c>
      <c r="B4441" s="111" t="s">
        <v>667</v>
      </c>
      <c r="C4441" s="112" t="s">
        <v>668</v>
      </c>
      <c r="D4441" s="21">
        <f t="shared" si="86"/>
        <v>18501.5</v>
      </c>
      <c r="E4441" s="24">
        <f t="shared" si="87"/>
        <v>66905</v>
      </c>
      <c r="F4441" s="104">
        <v>2031</v>
      </c>
      <c r="G4441" s="104">
        <v>11131.5</v>
      </c>
      <c r="H4441" s="113">
        <v>0</v>
      </c>
      <c r="I4441" s="113">
        <v>16566</v>
      </c>
      <c r="J4441" s="31">
        <v>13214.5</v>
      </c>
      <c r="K4441" s="32">
        <v>12869</v>
      </c>
      <c r="L4441" s="113">
        <v>0</v>
      </c>
      <c r="M4441" s="113">
        <v>9749.5</v>
      </c>
      <c r="N4441" s="31">
        <v>3256</v>
      </c>
      <c r="O4441" s="32">
        <v>16589</v>
      </c>
      <c r="P4441" s="113"/>
      <c r="Q4441" s="113"/>
      <c r="R4441" s="31"/>
      <c r="S4441" s="32"/>
      <c r="T4441" s="113"/>
      <c r="U4441" s="113"/>
      <c r="V4441" s="31"/>
      <c r="W4441" s="32"/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1367</v>
      </c>
      <c r="B4442" s="111" t="s">
        <v>669</v>
      </c>
      <c r="C4442" s="112" t="s">
        <v>670</v>
      </c>
      <c r="D4442" s="21">
        <f t="shared" si="86"/>
        <v>208.5</v>
      </c>
      <c r="E4442" s="24">
        <f t="shared" si="87"/>
        <v>12214</v>
      </c>
      <c r="F4442" s="104">
        <v>38.5</v>
      </c>
      <c r="G4442" s="104">
        <v>400</v>
      </c>
      <c r="H4442" s="113">
        <v>0</v>
      </c>
      <c r="I4442" s="113">
        <v>3434</v>
      </c>
      <c r="J4442" s="31">
        <v>170</v>
      </c>
      <c r="K4442" s="32">
        <v>1283.5</v>
      </c>
      <c r="L4442" s="113">
        <v>0</v>
      </c>
      <c r="M4442" s="113">
        <v>3169</v>
      </c>
      <c r="N4442" s="31">
        <v>0</v>
      </c>
      <c r="O4442" s="32">
        <v>3927.5</v>
      </c>
      <c r="P4442" s="113"/>
      <c r="Q4442" s="113"/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1367</v>
      </c>
      <c r="B4443" s="111" t="s">
        <v>671</v>
      </c>
      <c r="C4443" s="112" t="s">
        <v>1624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1367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1551573.64</v>
      </c>
      <c r="F4444" s="104"/>
      <c r="G4444" s="104"/>
      <c r="H4444" s="113"/>
      <c r="I4444" s="113"/>
      <c r="J4444" s="31">
        <v>0</v>
      </c>
      <c r="K4444" s="32">
        <v>1551573.64</v>
      </c>
      <c r="L4444" s="113">
        <v>0</v>
      </c>
      <c r="M4444" s="113">
        <v>0</v>
      </c>
      <c r="N4444" s="31">
        <v>0</v>
      </c>
      <c r="O4444" s="32">
        <v>0</v>
      </c>
      <c r="P4444" s="113"/>
      <c r="Q4444" s="113"/>
      <c r="R4444" s="31"/>
      <c r="S4444" s="32"/>
      <c r="T4444" s="113"/>
      <c r="U4444" s="113"/>
      <c r="V4444" s="31"/>
      <c r="W4444" s="32"/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1367</v>
      </c>
      <c r="B4445" s="111" t="s">
        <v>674</v>
      </c>
      <c r="C4445" s="112" t="s">
        <v>675</v>
      </c>
      <c r="D4445" s="21">
        <f t="shared" si="86"/>
        <v>13428088.789999999</v>
      </c>
      <c r="E4445" s="24">
        <f t="shared" si="87"/>
        <v>37152366.469999999</v>
      </c>
      <c r="F4445" s="104">
        <v>0</v>
      </c>
      <c r="G4445" s="104">
        <v>19000</v>
      </c>
      <c r="H4445" s="105">
        <v>0</v>
      </c>
      <c r="I4445" s="105">
        <v>30990311.399999999</v>
      </c>
      <c r="J4445" s="106">
        <v>2902300.5</v>
      </c>
      <c r="K4445" s="107">
        <v>0</v>
      </c>
      <c r="L4445" s="105">
        <v>8338617.79</v>
      </c>
      <c r="M4445" s="105">
        <v>6143055.0700000003</v>
      </c>
      <c r="N4445" s="106">
        <v>2187170.5</v>
      </c>
      <c r="O4445" s="107">
        <v>0</v>
      </c>
      <c r="P4445" s="113"/>
      <c r="Q4445" s="113"/>
      <c r="R4445" s="106"/>
      <c r="S4445" s="107"/>
      <c r="T4445" s="105"/>
      <c r="U4445" s="105"/>
      <c r="V4445" s="106"/>
      <c r="W4445" s="107"/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1367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1367</v>
      </c>
      <c r="B4447" s="111" t="s">
        <v>678</v>
      </c>
      <c r="C4447" s="112" t="s">
        <v>679</v>
      </c>
      <c r="D4447" s="21">
        <f t="shared" si="86"/>
        <v>625832.5</v>
      </c>
      <c r="E4447" s="24">
        <f t="shared" si="87"/>
        <v>4182576.99</v>
      </c>
      <c r="F4447" s="104"/>
      <c r="G4447" s="104"/>
      <c r="H4447" s="113">
        <v>0</v>
      </c>
      <c r="I4447" s="113">
        <v>4009621.97</v>
      </c>
      <c r="J4447" s="31">
        <v>120471</v>
      </c>
      <c r="K4447" s="32">
        <v>0</v>
      </c>
      <c r="L4447" s="113">
        <v>375990.5</v>
      </c>
      <c r="M4447" s="113">
        <v>172955.02</v>
      </c>
      <c r="N4447" s="31">
        <v>129371</v>
      </c>
      <c r="O4447" s="32">
        <v>0</v>
      </c>
      <c r="P4447" s="113"/>
      <c r="Q4447" s="113"/>
      <c r="R4447" s="31"/>
      <c r="S4447" s="32"/>
      <c r="T4447" s="113"/>
      <c r="U4447" s="113"/>
      <c r="V4447" s="31"/>
      <c r="W4447" s="32"/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1367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54873</v>
      </c>
      <c r="F4448" s="104"/>
      <c r="G4448" s="104"/>
      <c r="H4448" s="113"/>
      <c r="I4448" s="113"/>
      <c r="J4448" s="31">
        <v>0</v>
      </c>
      <c r="K4448" s="32">
        <v>41091</v>
      </c>
      <c r="L4448" s="113">
        <v>0</v>
      </c>
      <c r="M4448" s="113">
        <v>0</v>
      </c>
      <c r="N4448" s="31">
        <v>0</v>
      </c>
      <c r="O4448" s="32">
        <v>13782</v>
      </c>
      <c r="P4448" s="113"/>
      <c r="Q4448" s="113"/>
      <c r="R4448" s="31"/>
      <c r="S4448" s="32"/>
      <c r="T4448" s="113"/>
      <c r="U4448" s="113"/>
      <c r="V4448" s="31"/>
      <c r="W4448" s="32"/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1367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28700</v>
      </c>
      <c r="F4449" s="104"/>
      <c r="G4449" s="104"/>
      <c r="H4449" s="113">
        <v>0</v>
      </c>
      <c r="I4449" s="113">
        <v>2500</v>
      </c>
      <c r="J4449" s="31">
        <v>0</v>
      </c>
      <c r="K4449" s="32">
        <v>6100</v>
      </c>
      <c r="L4449" s="113">
        <v>0</v>
      </c>
      <c r="M4449" s="113">
        <v>13900</v>
      </c>
      <c r="N4449" s="31">
        <v>0</v>
      </c>
      <c r="O4449" s="32">
        <v>6200</v>
      </c>
      <c r="P4449" s="113"/>
      <c r="Q4449" s="113"/>
      <c r="R4449" s="31"/>
      <c r="S4449" s="32"/>
      <c r="T4449" s="113"/>
      <c r="U4449" s="113"/>
      <c r="V4449" s="31"/>
      <c r="W4449" s="32"/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1367</v>
      </c>
      <c r="B4450" s="111" t="s">
        <v>684</v>
      </c>
      <c r="C4450" s="112" t="s">
        <v>685</v>
      </c>
      <c r="D4450" s="21">
        <f t="shared" si="86"/>
        <v>0</v>
      </c>
      <c r="E4450" s="24">
        <f t="shared" si="87"/>
        <v>335152.82</v>
      </c>
      <c r="F4450" s="104">
        <v>0</v>
      </c>
      <c r="G4450" s="104">
        <v>228627.82</v>
      </c>
      <c r="H4450" s="105">
        <v>0</v>
      </c>
      <c r="I4450" s="105">
        <v>0</v>
      </c>
      <c r="J4450" s="106">
        <v>0</v>
      </c>
      <c r="K4450" s="107">
        <v>81750</v>
      </c>
      <c r="L4450" s="105">
        <v>0</v>
      </c>
      <c r="M4450" s="105">
        <v>0</v>
      </c>
      <c r="N4450" s="106">
        <v>0</v>
      </c>
      <c r="O4450" s="107">
        <v>24775</v>
      </c>
      <c r="P4450" s="113"/>
      <c r="Q4450" s="113"/>
      <c r="R4450" s="106"/>
      <c r="S4450" s="107"/>
      <c r="T4450" s="105"/>
      <c r="U4450" s="105"/>
      <c r="V4450" s="106"/>
      <c r="W4450" s="107"/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1367</v>
      </c>
      <c r="B4451" s="111" t="s">
        <v>686</v>
      </c>
      <c r="C4451" s="112" t="s">
        <v>687</v>
      </c>
      <c r="D4451" s="21">
        <f t="shared" si="86"/>
        <v>5603692.29</v>
      </c>
      <c r="E4451" s="24">
        <f t="shared" si="87"/>
        <v>5603692.29</v>
      </c>
      <c r="F4451" s="104">
        <v>2661193.29</v>
      </c>
      <c r="G4451" s="104">
        <v>0</v>
      </c>
      <c r="H4451" s="113">
        <v>2942499</v>
      </c>
      <c r="I4451" s="113">
        <v>0</v>
      </c>
      <c r="J4451" s="31">
        <v>0</v>
      </c>
      <c r="K4451" s="32">
        <v>0</v>
      </c>
      <c r="L4451" s="113">
        <v>0</v>
      </c>
      <c r="M4451" s="113">
        <v>5603692.29</v>
      </c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1367</v>
      </c>
      <c r="B4452" s="111" t="s">
        <v>688</v>
      </c>
      <c r="C4452" s="112" t="s">
        <v>689</v>
      </c>
      <c r="D4452" s="21">
        <f t="shared" si="86"/>
        <v>1013165.5499999999</v>
      </c>
      <c r="E4452" s="24">
        <f t="shared" si="87"/>
        <v>0</v>
      </c>
      <c r="F4452" s="104"/>
      <c r="G4452" s="104"/>
      <c r="H4452" s="113">
        <v>271791.84999999998</v>
      </c>
      <c r="I4452" s="113">
        <v>0</v>
      </c>
      <c r="J4452" s="31">
        <v>268544.09000000003</v>
      </c>
      <c r="K4452" s="32">
        <v>0</v>
      </c>
      <c r="L4452" s="113">
        <v>222404.99</v>
      </c>
      <c r="M4452" s="113">
        <v>0</v>
      </c>
      <c r="N4452" s="31">
        <v>250424.62</v>
      </c>
      <c r="O4452" s="32">
        <v>0</v>
      </c>
      <c r="P4452" s="113"/>
      <c r="Q4452" s="113"/>
      <c r="R4452" s="31"/>
      <c r="S4452" s="32"/>
      <c r="T4452" s="113"/>
      <c r="U4452" s="113"/>
      <c r="V4452" s="31"/>
      <c r="W4452" s="32"/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1367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2818364.63</v>
      </c>
      <c r="F4453" s="104">
        <v>0</v>
      </c>
      <c r="G4453" s="104">
        <v>427533.29</v>
      </c>
      <c r="H4453" s="113">
        <v>0</v>
      </c>
      <c r="I4453" s="113">
        <v>630767.35</v>
      </c>
      <c r="J4453" s="31">
        <v>0</v>
      </c>
      <c r="K4453" s="32">
        <v>536236.14</v>
      </c>
      <c r="L4453" s="113">
        <v>0</v>
      </c>
      <c r="M4453" s="113">
        <v>545696.56000000006</v>
      </c>
      <c r="N4453" s="31">
        <v>0</v>
      </c>
      <c r="O4453" s="32">
        <v>678131.29</v>
      </c>
      <c r="P4453" s="113"/>
      <c r="Q4453" s="113"/>
      <c r="R4453" s="31"/>
      <c r="S4453" s="32"/>
      <c r="T4453" s="113"/>
      <c r="U4453" s="113"/>
      <c r="V4453" s="31"/>
      <c r="W4453" s="32"/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1367</v>
      </c>
      <c r="B4454" s="111" t="s">
        <v>692</v>
      </c>
      <c r="C4454" s="112" t="s">
        <v>693</v>
      </c>
      <c r="D4454" s="21">
        <f t="shared" si="88"/>
        <v>0</v>
      </c>
      <c r="E4454" s="24">
        <f t="shared" si="89"/>
        <v>0</v>
      </c>
      <c r="F4454" s="104"/>
      <c r="G4454" s="104"/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1367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3044506.5</v>
      </c>
      <c r="F4455" s="104">
        <v>0</v>
      </c>
      <c r="G4455" s="104">
        <v>811.5</v>
      </c>
      <c r="H4455" s="105">
        <v>0</v>
      </c>
      <c r="I4455" s="105">
        <v>553983.5</v>
      </c>
      <c r="J4455" s="106">
        <v>0</v>
      </c>
      <c r="K4455" s="107">
        <v>755952</v>
      </c>
      <c r="L4455" s="105">
        <v>0</v>
      </c>
      <c r="M4455" s="105">
        <v>1166928.5</v>
      </c>
      <c r="N4455" s="106">
        <v>0</v>
      </c>
      <c r="O4455" s="107">
        <v>566831</v>
      </c>
      <c r="P4455" s="113"/>
      <c r="Q4455" s="113"/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1367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625832.5</v>
      </c>
      <c r="F4456" s="104">
        <v>0</v>
      </c>
      <c r="G4456" s="104">
        <v>103038</v>
      </c>
      <c r="H4456" s="105">
        <v>0</v>
      </c>
      <c r="I4456" s="105">
        <v>114518</v>
      </c>
      <c r="J4456" s="106">
        <v>0</v>
      </c>
      <c r="K4456" s="107">
        <v>120471</v>
      </c>
      <c r="L4456" s="105">
        <v>0</v>
      </c>
      <c r="M4456" s="105">
        <v>158434.5</v>
      </c>
      <c r="N4456" s="106">
        <v>0</v>
      </c>
      <c r="O4456" s="107">
        <v>129371</v>
      </c>
      <c r="P4456" s="105"/>
      <c r="Q4456" s="105"/>
      <c r="R4456" s="106"/>
      <c r="S4456" s="107"/>
      <c r="T4456" s="105"/>
      <c r="U4456" s="105"/>
      <c r="V4456" s="106"/>
      <c r="W4456" s="107"/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1367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1367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2980630.9699999997</v>
      </c>
      <c r="F4458" s="104">
        <v>0</v>
      </c>
      <c r="G4458" s="104">
        <v>28582.11</v>
      </c>
      <c r="H4458" s="105">
        <v>0</v>
      </c>
      <c r="I4458" s="105">
        <v>2952048.86</v>
      </c>
      <c r="J4458" s="106">
        <v>0</v>
      </c>
      <c r="K4458" s="107">
        <v>0</v>
      </c>
      <c r="L4458" s="105">
        <v>0</v>
      </c>
      <c r="M4458" s="105">
        <v>0</v>
      </c>
      <c r="N4458" s="106">
        <v>0</v>
      </c>
      <c r="O4458" s="107">
        <v>0</v>
      </c>
      <c r="P4458" s="105"/>
      <c r="Q4458" s="105"/>
      <c r="R4458" s="106"/>
      <c r="S4458" s="107"/>
      <c r="T4458" s="105"/>
      <c r="U4458" s="105"/>
      <c r="V4458" s="106"/>
      <c r="W4458" s="107"/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1367</v>
      </c>
      <c r="B4459" s="111" t="s">
        <v>702</v>
      </c>
      <c r="C4459" s="112" t="s">
        <v>1625</v>
      </c>
      <c r="D4459" s="21">
        <f t="shared" si="88"/>
        <v>0</v>
      </c>
      <c r="E4459" s="24">
        <f t="shared" si="89"/>
        <v>82451.100000000006</v>
      </c>
      <c r="F4459" s="104">
        <v>0</v>
      </c>
      <c r="G4459" s="104">
        <v>13753</v>
      </c>
      <c r="H4459" s="113">
        <v>0</v>
      </c>
      <c r="I4459" s="113">
        <v>24024.6</v>
      </c>
      <c r="J4459" s="31">
        <v>0</v>
      </c>
      <c r="K4459" s="32">
        <v>10550.5</v>
      </c>
      <c r="L4459" s="113">
        <v>0</v>
      </c>
      <c r="M4459" s="113">
        <v>8583</v>
      </c>
      <c r="N4459" s="31">
        <v>0</v>
      </c>
      <c r="O4459" s="32">
        <v>25540</v>
      </c>
      <c r="P4459" s="105"/>
      <c r="Q4459" s="105"/>
      <c r="R4459" s="31"/>
      <c r="S4459" s="32"/>
      <c r="T4459" s="113"/>
      <c r="U4459" s="113"/>
      <c r="V4459" s="31"/>
      <c r="W4459" s="32"/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1367</v>
      </c>
      <c r="B4460" s="111" t="s">
        <v>703</v>
      </c>
      <c r="C4460" s="112" t="s">
        <v>704</v>
      </c>
      <c r="D4460" s="21">
        <f t="shared" si="88"/>
        <v>0</v>
      </c>
      <c r="E4460" s="24">
        <f t="shared" si="89"/>
        <v>138035.22999999998</v>
      </c>
      <c r="F4460" s="104"/>
      <c r="G4460" s="104"/>
      <c r="H4460" s="105">
        <v>0</v>
      </c>
      <c r="I4460" s="105">
        <v>33416.6</v>
      </c>
      <c r="J4460" s="106">
        <v>0</v>
      </c>
      <c r="K4460" s="107">
        <v>35075.129999999997</v>
      </c>
      <c r="L4460" s="105">
        <v>0</v>
      </c>
      <c r="M4460" s="105">
        <v>38065.58</v>
      </c>
      <c r="N4460" s="106">
        <v>0</v>
      </c>
      <c r="O4460" s="107">
        <v>31477.919999999998</v>
      </c>
      <c r="P4460" s="113"/>
      <c r="Q4460" s="113"/>
      <c r="R4460" s="106"/>
      <c r="S4460" s="107"/>
      <c r="T4460" s="105"/>
      <c r="U4460" s="105"/>
      <c r="V4460" s="106"/>
      <c r="W4460" s="107"/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1367</v>
      </c>
      <c r="B4461" s="111" t="s">
        <v>705</v>
      </c>
      <c r="C4461" s="112" t="s">
        <v>1696</v>
      </c>
      <c r="D4461" s="21">
        <f t="shared" si="88"/>
        <v>750.85</v>
      </c>
      <c r="E4461" s="24">
        <f t="shared" si="89"/>
        <v>0</v>
      </c>
      <c r="F4461" s="104"/>
      <c r="G4461" s="104"/>
      <c r="H4461" s="105">
        <v>344.85</v>
      </c>
      <c r="I4461" s="105">
        <v>0</v>
      </c>
      <c r="J4461" s="106">
        <v>284</v>
      </c>
      <c r="K4461" s="107">
        <v>0</v>
      </c>
      <c r="L4461" s="105">
        <v>122</v>
      </c>
      <c r="M4461" s="105">
        <v>0</v>
      </c>
      <c r="N4461" s="106">
        <v>0</v>
      </c>
      <c r="O4461" s="107">
        <v>0</v>
      </c>
      <c r="P4461" s="105"/>
      <c r="Q4461" s="105"/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1367</v>
      </c>
      <c r="B4462" s="111" t="s">
        <v>706</v>
      </c>
      <c r="C4462" s="112" t="s">
        <v>1697</v>
      </c>
      <c r="D4462" s="21">
        <f t="shared" si="88"/>
        <v>0</v>
      </c>
      <c r="E4462" s="24">
        <f t="shared" si="89"/>
        <v>0</v>
      </c>
      <c r="F4462" s="104"/>
      <c r="G4462" s="104"/>
      <c r="H4462" s="113"/>
      <c r="I4462" s="113"/>
      <c r="J4462" s="31"/>
      <c r="K4462" s="32"/>
      <c r="L4462" s="113"/>
      <c r="M4462" s="113"/>
      <c r="N4462" s="31"/>
      <c r="O4462" s="32"/>
      <c r="P4462" s="105"/>
      <c r="Q4462" s="105"/>
      <c r="R4462" s="31"/>
      <c r="S4462" s="32"/>
      <c r="T4462" s="113"/>
      <c r="U4462" s="113"/>
      <c r="V4462" s="31"/>
      <c r="W4462" s="32"/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1367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1367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1367</v>
      </c>
      <c r="B4465" s="111" t="s">
        <v>711</v>
      </c>
      <c r="C4465" s="112" t="s">
        <v>712</v>
      </c>
      <c r="D4465" s="21">
        <f t="shared" si="88"/>
        <v>217556</v>
      </c>
      <c r="E4465" s="24">
        <f t="shared" si="89"/>
        <v>217556</v>
      </c>
      <c r="F4465" s="104">
        <v>103038</v>
      </c>
      <c r="G4465" s="104">
        <v>0</v>
      </c>
      <c r="H4465" s="113">
        <v>114518</v>
      </c>
      <c r="I4465" s="113">
        <v>0</v>
      </c>
      <c r="J4465" s="31">
        <v>0</v>
      </c>
      <c r="K4465" s="32">
        <v>0</v>
      </c>
      <c r="L4465" s="113">
        <v>0</v>
      </c>
      <c r="M4465" s="113">
        <v>217556</v>
      </c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1367</v>
      </c>
      <c r="B4466" s="111" t="s">
        <v>713</v>
      </c>
      <c r="C4466" s="112" t="s">
        <v>714</v>
      </c>
      <c r="D4466" s="21">
        <f t="shared" si="88"/>
        <v>0</v>
      </c>
      <c r="E4466" s="24">
        <f t="shared" si="89"/>
        <v>0</v>
      </c>
      <c r="F4466" s="104"/>
      <c r="G4466" s="104"/>
      <c r="H4466" s="113"/>
      <c r="I4466" s="113"/>
      <c r="J4466" s="31"/>
      <c r="K4466" s="32"/>
      <c r="L4466" s="113"/>
      <c r="M4466" s="113"/>
      <c r="N4466" s="31"/>
      <c r="O4466" s="32"/>
      <c r="P4466" s="113"/>
      <c r="Q4466" s="113"/>
      <c r="R4466" s="31"/>
      <c r="S4466" s="32"/>
      <c r="T4466" s="113"/>
      <c r="U4466" s="113"/>
      <c r="V4466" s="31"/>
      <c r="W4466" s="32"/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1367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1367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1367</v>
      </c>
      <c r="B4469" s="111" t="s">
        <v>719</v>
      </c>
      <c r="C4469" s="112" t="s">
        <v>720</v>
      </c>
      <c r="D4469" s="21">
        <f t="shared" si="88"/>
        <v>16220794.33</v>
      </c>
      <c r="E4469" s="24">
        <f t="shared" si="89"/>
        <v>0</v>
      </c>
      <c r="F4469" s="104"/>
      <c r="G4469" s="104"/>
      <c r="H4469" s="105">
        <v>16220794.33</v>
      </c>
      <c r="I4469" s="105">
        <v>0</v>
      </c>
      <c r="J4469" s="106">
        <v>0</v>
      </c>
      <c r="K4469" s="107">
        <v>0</v>
      </c>
      <c r="L4469" s="105">
        <v>0</v>
      </c>
      <c r="M4469" s="105">
        <v>0</v>
      </c>
      <c r="N4469" s="106">
        <v>0</v>
      </c>
      <c r="O4469" s="107">
        <v>0</v>
      </c>
      <c r="P4469" s="113"/>
      <c r="Q4469" s="113"/>
      <c r="R4469" s="106"/>
      <c r="S4469" s="107"/>
      <c r="T4469" s="105"/>
      <c r="U4469" s="105"/>
      <c r="V4469" s="106"/>
      <c r="W4469" s="107"/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1367</v>
      </c>
      <c r="B4470" s="111" t="s">
        <v>721</v>
      </c>
      <c r="C4470" s="112" t="s">
        <v>722</v>
      </c>
      <c r="D4470" s="21">
        <f t="shared" si="88"/>
        <v>2121049.7999999998</v>
      </c>
      <c r="E4470" s="24">
        <f t="shared" si="89"/>
        <v>0</v>
      </c>
      <c r="F4470" s="104"/>
      <c r="G4470" s="104"/>
      <c r="H4470" s="105">
        <v>530262.44999999995</v>
      </c>
      <c r="I4470" s="105">
        <v>0</v>
      </c>
      <c r="J4470" s="106">
        <v>530262.44999999995</v>
      </c>
      <c r="K4470" s="107">
        <v>0</v>
      </c>
      <c r="L4470" s="105">
        <v>530262.44999999995</v>
      </c>
      <c r="M4470" s="105">
        <v>0</v>
      </c>
      <c r="N4470" s="106">
        <v>530262.44999999995</v>
      </c>
      <c r="O4470" s="107">
        <v>0</v>
      </c>
      <c r="P4470" s="105"/>
      <c r="Q4470" s="105"/>
      <c r="R4470" s="106"/>
      <c r="S4470" s="107"/>
      <c r="T4470" s="105"/>
      <c r="U4470" s="105"/>
      <c r="V4470" s="106"/>
      <c r="W4470" s="107"/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1367</v>
      </c>
      <c r="B4471" s="111" t="s">
        <v>723</v>
      </c>
      <c r="C4471" s="112" t="s">
        <v>724</v>
      </c>
      <c r="D4471" s="21">
        <f t="shared" si="88"/>
        <v>2960614.27</v>
      </c>
      <c r="E4471" s="24">
        <f t="shared" si="89"/>
        <v>0</v>
      </c>
      <c r="F4471" s="104"/>
      <c r="G4471" s="104"/>
      <c r="H4471" s="105">
        <v>2960614.27</v>
      </c>
      <c r="I4471" s="105">
        <v>0</v>
      </c>
      <c r="J4471" s="106">
        <v>0</v>
      </c>
      <c r="K4471" s="107">
        <v>0</v>
      </c>
      <c r="L4471" s="105">
        <v>0</v>
      </c>
      <c r="M4471" s="105">
        <v>0</v>
      </c>
      <c r="N4471" s="106">
        <v>0</v>
      </c>
      <c r="O4471" s="107">
        <v>0</v>
      </c>
      <c r="P4471" s="105"/>
      <c r="Q4471" s="105"/>
      <c r="R4471" s="106"/>
      <c r="S4471" s="107"/>
      <c r="T4471" s="105"/>
      <c r="U4471" s="105"/>
      <c r="V4471" s="106"/>
      <c r="W4471" s="107"/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1367</v>
      </c>
      <c r="B4472" s="111" t="s">
        <v>1626</v>
      </c>
      <c r="C4472" s="112" t="s">
        <v>1627</v>
      </c>
      <c r="D4472" s="21">
        <f t="shared" si="88"/>
        <v>0</v>
      </c>
      <c r="E4472" s="24">
        <f t="shared" si="89"/>
        <v>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1367</v>
      </c>
      <c r="B4473" s="111" t="s">
        <v>1628</v>
      </c>
      <c r="C4473" s="112" t="s">
        <v>1629</v>
      </c>
      <c r="D4473" s="21">
        <f t="shared" si="88"/>
        <v>0</v>
      </c>
      <c r="E4473" s="24">
        <f t="shared" si="89"/>
        <v>0</v>
      </c>
      <c r="F4473" s="104"/>
      <c r="G4473" s="104"/>
      <c r="H4473" s="113"/>
      <c r="I4473" s="113"/>
      <c r="J4473" s="31"/>
      <c r="K4473" s="32"/>
      <c r="L4473" s="113"/>
      <c r="M4473" s="113"/>
      <c r="N4473" s="31"/>
      <c r="O4473" s="32"/>
      <c r="P4473" s="105"/>
      <c r="Q4473" s="105"/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1367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0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1367</v>
      </c>
      <c r="B4475" s="111" t="s">
        <v>727</v>
      </c>
      <c r="C4475" s="112" t="s">
        <v>728</v>
      </c>
      <c r="D4475" s="21">
        <f t="shared" si="88"/>
        <v>0</v>
      </c>
      <c r="E4475" s="24">
        <f t="shared" si="89"/>
        <v>439258</v>
      </c>
      <c r="F4475" s="104">
        <v>0</v>
      </c>
      <c r="G4475" s="104">
        <v>88746.5</v>
      </c>
      <c r="H4475" s="113">
        <v>0</v>
      </c>
      <c r="I4475" s="113">
        <v>65038</v>
      </c>
      <c r="J4475" s="31">
        <v>0</v>
      </c>
      <c r="K4475" s="32">
        <v>93099</v>
      </c>
      <c r="L4475" s="113">
        <v>0</v>
      </c>
      <c r="M4475" s="113">
        <v>113518</v>
      </c>
      <c r="N4475" s="31">
        <v>0</v>
      </c>
      <c r="O4475" s="32">
        <v>78856.5</v>
      </c>
      <c r="P4475" s="113"/>
      <c r="Q4475" s="113"/>
      <c r="R4475" s="31"/>
      <c r="S4475" s="32"/>
      <c r="T4475" s="113"/>
      <c r="U4475" s="113"/>
      <c r="V4475" s="31"/>
      <c r="W4475" s="32"/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1367</v>
      </c>
      <c r="B4476" s="111" t="s">
        <v>729</v>
      </c>
      <c r="C4476" s="112" t="s">
        <v>730</v>
      </c>
      <c r="D4476" s="21">
        <f t="shared" si="88"/>
        <v>0</v>
      </c>
      <c r="E4476" s="24">
        <f t="shared" si="89"/>
        <v>64424</v>
      </c>
      <c r="F4476" s="104">
        <v>0</v>
      </c>
      <c r="G4476" s="104">
        <v>12635.5</v>
      </c>
      <c r="H4476" s="105">
        <v>0</v>
      </c>
      <c r="I4476" s="105">
        <v>21434.5</v>
      </c>
      <c r="J4476" s="106">
        <v>0</v>
      </c>
      <c r="K4476" s="107">
        <v>10994</v>
      </c>
      <c r="L4476" s="105">
        <v>0</v>
      </c>
      <c r="M4476" s="105">
        <v>0</v>
      </c>
      <c r="N4476" s="106">
        <v>0</v>
      </c>
      <c r="O4476" s="107">
        <v>19360</v>
      </c>
      <c r="P4476" s="113"/>
      <c r="Q4476" s="113"/>
      <c r="R4476" s="106"/>
      <c r="S4476" s="107"/>
      <c r="T4476" s="105"/>
      <c r="U4476" s="105"/>
      <c r="V4476" s="106"/>
      <c r="W4476" s="107"/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1367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1367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0</v>
      </c>
      <c r="F4478" s="104"/>
      <c r="G4478" s="104"/>
      <c r="H4478" s="113"/>
      <c r="I4478" s="113"/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1367</v>
      </c>
      <c r="B4479" s="111" t="s">
        <v>1630</v>
      </c>
      <c r="C4479" s="112" t="s">
        <v>1631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1367</v>
      </c>
      <c r="B4480" s="111" t="s">
        <v>1632</v>
      </c>
      <c r="C4480" s="112" t="s">
        <v>1633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1367</v>
      </c>
      <c r="B4481" s="111" t="s">
        <v>735</v>
      </c>
      <c r="C4481" s="112" t="s">
        <v>736</v>
      </c>
      <c r="D4481" s="21">
        <f t="shared" si="88"/>
        <v>0</v>
      </c>
      <c r="E4481" s="24">
        <f t="shared" si="89"/>
        <v>80325.399999999994</v>
      </c>
      <c r="F4481" s="104">
        <v>0</v>
      </c>
      <c r="G4481" s="104">
        <v>10389</v>
      </c>
      <c r="H4481" s="113">
        <v>0</v>
      </c>
      <c r="I4481" s="113">
        <v>7839.5</v>
      </c>
      <c r="J4481" s="31">
        <v>0</v>
      </c>
      <c r="K4481" s="32">
        <v>42592.9</v>
      </c>
      <c r="L4481" s="113">
        <v>0</v>
      </c>
      <c r="M4481" s="113">
        <v>13495</v>
      </c>
      <c r="N4481" s="31">
        <v>0</v>
      </c>
      <c r="O4481" s="32">
        <v>6009</v>
      </c>
      <c r="P4481" s="113"/>
      <c r="Q4481" s="113"/>
      <c r="R4481" s="31"/>
      <c r="S4481" s="32"/>
      <c r="T4481" s="113"/>
      <c r="U4481" s="113"/>
      <c r="V4481" s="31"/>
      <c r="W4481" s="32"/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1367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44631</v>
      </c>
      <c r="F4482" s="104">
        <v>0</v>
      </c>
      <c r="G4482" s="104">
        <v>9108.5</v>
      </c>
      <c r="H4482" s="113">
        <v>0</v>
      </c>
      <c r="I4482" s="113">
        <v>4146</v>
      </c>
      <c r="J4482" s="31">
        <v>0</v>
      </c>
      <c r="K4482" s="32">
        <v>15340</v>
      </c>
      <c r="L4482" s="113">
        <v>0</v>
      </c>
      <c r="M4482" s="113">
        <v>12158</v>
      </c>
      <c r="N4482" s="31">
        <v>0</v>
      </c>
      <c r="O4482" s="32">
        <v>3878.5</v>
      </c>
      <c r="P4482" s="113"/>
      <c r="Q4482" s="113"/>
      <c r="R4482" s="31"/>
      <c r="S4482" s="32"/>
      <c r="T4482" s="113"/>
      <c r="U4482" s="113"/>
      <c r="V4482" s="31"/>
      <c r="W4482" s="32"/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1367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17196.5</v>
      </c>
      <c r="F4483" s="104">
        <v>0</v>
      </c>
      <c r="G4483" s="104">
        <v>3971</v>
      </c>
      <c r="H4483" s="105">
        <v>0</v>
      </c>
      <c r="I4483" s="105">
        <v>636.5</v>
      </c>
      <c r="J4483" s="106">
        <v>0</v>
      </c>
      <c r="K4483" s="107">
        <v>7859</v>
      </c>
      <c r="L4483" s="105">
        <v>0</v>
      </c>
      <c r="M4483" s="105">
        <v>4730</v>
      </c>
      <c r="N4483" s="106">
        <v>0</v>
      </c>
      <c r="O4483" s="107">
        <v>0</v>
      </c>
      <c r="P4483" s="113"/>
      <c r="Q4483" s="113"/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1367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1367</v>
      </c>
      <c r="B4485" s="111" t="s">
        <v>743</v>
      </c>
      <c r="C4485" s="112" t="s">
        <v>744</v>
      </c>
      <c r="D4485" s="21">
        <f t="shared" si="88"/>
        <v>126402.5</v>
      </c>
      <c r="E4485" s="24">
        <f t="shared" si="89"/>
        <v>21592</v>
      </c>
      <c r="F4485" s="104">
        <v>16798.5</v>
      </c>
      <c r="G4485" s="104">
        <v>0</v>
      </c>
      <c r="H4485" s="105">
        <v>0</v>
      </c>
      <c r="I4485" s="105">
        <v>13683</v>
      </c>
      <c r="J4485" s="106">
        <v>39812.5</v>
      </c>
      <c r="K4485" s="107">
        <v>5292</v>
      </c>
      <c r="L4485" s="105">
        <v>65500</v>
      </c>
      <c r="M4485" s="105">
        <v>2617</v>
      </c>
      <c r="N4485" s="106">
        <v>4291.5</v>
      </c>
      <c r="O4485" s="107">
        <v>0</v>
      </c>
      <c r="P4485" s="113"/>
      <c r="Q4485" s="113"/>
      <c r="R4485" s="106"/>
      <c r="S4485" s="107"/>
      <c r="T4485" s="105"/>
      <c r="U4485" s="105"/>
      <c r="V4485" s="106"/>
      <c r="W4485" s="107"/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1367</v>
      </c>
      <c r="B4486" s="111" t="s">
        <v>745</v>
      </c>
      <c r="C4486" s="112" t="s">
        <v>746</v>
      </c>
      <c r="D4486" s="21">
        <f t="shared" si="88"/>
        <v>23961</v>
      </c>
      <c r="E4486" s="24">
        <f t="shared" si="89"/>
        <v>18805</v>
      </c>
      <c r="F4486" s="104">
        <v>4486.5</v>
      </c>
      <c r="G4486" s="104">
        <v>0</v>
      </c>
      <c r="H4486" s="113">
        <v>13285.5</v>
      </c>
      <c r="I4486" s="113">
        <v>7100</v>
      </c>
      <c r="J4486" s="31">
        <v>2710</v>
      </c>
      <c r="K4486" s="32">
        <v>0</v>
      </c>
      <c r="L4486" s="113">
        <v>0</v>
      </c>
      <c r="M4486" s="113">
        <v>11705</v>
      </c>
      <c r="N4486" s="31">
        <v>3479</v>
      </c>
      <c r="O4486" s="32">
        <v>0</v>
      </c>
      <c r="P4486" s="105"/>
      <c r="Q4486" s="105"/>
      <c r="R4486" s="31"/>
      <c r="S4486" s="32"/>
      <c r="T4486" s="113"/>
      <c r="U4486" s="113"/>
      <c r="V4486" s="31"/>
      <c r="W4486" s="32"/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1367</v>
      </c>
      <c r="B4487" s="111" t="s">
        <v>747</v>
      </c>
      <c r="C4487" s="112" t="s">
        <v>748</v>
      </c>
      <c r="D4487" s="21">
        <f t="shared" si="88"/>
        <v>0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1367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0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1367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1367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1367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0</v>
      </c>
      <c r="F4491" s="104"/>
      <c r="G4491" s="104"/>
      <c r="H4491" s="105"/>
      <c r="I4491" s="105"/>
      <c r="J4491" s="106"/>
      <c r="K4491" s="107"/>
      <c r="L4491" s="105"/>
      <c r="M4491" s="105"/>
      <c r="N4491" s="106"/>
      <c r="O4491" s="107"/>
      <c r="P4491" s="105"/>
      <c r="Q4491" s="105"/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1367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13788.5</v>
      </c>
      <c r="F4492" s="104">
        <v>0</v>
      </c>
      <c r="G4492" s="104">
        <v>828</v>
      </c>
      <c r="H4492" s="105">
        <v>0</v>
      </c>
      <c r="I4492" s="105">
        <v>1717</v>
      </c>
      <c r="J4492" s="106">
        <v>0</v>
      </c>
      <c r="K4492" s="107">
        <v>9295</v>
      </c>
      <c r="L4492" s="105">
        <v>0</v>
      </c>
      <c r="M4492" s="105">
        <v>705</v>
      </c>
      <c r="N4492" s="106">
        <v>0</v>
      </c>
      <c r="O4492" s="107">
        <v>1243.5</v>
      </c>
      <c r="P4492" s="105"/>
      <c r="Q4492" s="105"/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1367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0</v>
      </c>
      <c r="F4493" s="104"/>
      <c r="G4493" s="104"/>
      <c r="H4493" s="113"/>
      <c r="I4493" s="113"/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1367</v>
      </c>
      <c r="B4494" s="111" t="s">
        <v>761</v>
      </c>
      <c r="C4494" s="112" t="s">
        <v>762</v>
      </c>
      <c r="D4494" s="21">
        <f t="shared" si="88"/>
        <v>13788.5</v>
      </c>
      <c r="E4494" s="24">
        <f t="shared" si="89"/>
        <v>0</v>
      </c>
      <c r="F4494" s="104">
        <v>828</v>
      </c>
      <c r="G4494" s="104">
        <v>0</v>
      </c>
      <c r="H4494" s="113">
        <v>1717</v>
      </c>
      <c r="I4494" s="113">
        <v>0</v>
      </c>
      <c r="J4494" s="31">
        <v>9295</v>
      </c>
      <c r="K4494" s="32">
        <v>0</v>
      </c>
      <c r="L4494" s="113">
        <v>705</v>
      </c>
      <c r="M4494" s="113">
        <v>0</v>
      </c>
      <c r="N4494" s="31">
        <v>1243.5</v>
      </c>
      <c r="O4494" s="32">
        <v>0</v>
      </c>
      <c r="P4494" s="113"/>
      <c r="Q4494" s="113"/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1367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1367</v>
      </c>
      <c r="B4496" s="111" t="s">
        <v>765</v>
      </c>
      <c r="C4496" s="112" t="s">
        <v>1698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1367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1367</v>
      </c>
      <c r="B4498" s="111" t="s">
        <v>768</v>
      </c>
      <c r="C4498" s="112" t="s">
        <v>1699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1367</v>
      </c>
      <c r="B4499" s="111" t="s">
        <v>769</v>
      </c>
      <c r="C4499" s="112" t="s">
        <v>1700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1367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1367</v>
      </c>
      <c r="B4501" s="111" t="s">
        <v>772</v>
      </c>
      <c r="C4501" s="112" t="s">
        <v>1701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1367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1367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1656</v>
      </c>
      <c r="F4503" s="104"/>
      <c r="G4503" s="104"/>
      <c r="H4503" s="105"/>
      <c r="I4503" s="105"/>
      <c r="J4503" s="106">
        <v>0</v>
      </c>
      <c r="K4503" s="107">
        <v>1656</v>
      </c>
      <c r="L4503" s="105">
        <v>0</v>
      </c>
      <c r="M4503" s="105">
        <v>0</v>
      </c>
      <c r="N4503" s="106">
        <v>0</v>
      </c>
      <c r="O4503" s="107">
        <v>0</v>
      </c>
      <c r="P4503" s="113"/>
      <c r="Q4503" s="113"/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1367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1367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1367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1367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1367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1367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1367</v>
      </c>
      <c r="B4510" s="111" t="s">
        <v>789</v>
      </c>
      <c r="C4510" s="112" t="s">
        <v>790</v>
      </c>
      <c r="D4510" s="21">
        <f t="shared" si="88"/>
        <v>0</v>
      </c>
      <c r="E4510" s="24">
        <f t="shared" si="89"/>
        <v>0</v>
      </c>
      <c r="F4510" s="104"/>
      <c r="G4510" s="104"/>
      <c r="H4510" s="105"/>
      <c r="I4510" s="105"/>
      <c r="J4510" s="106"/>
      <c r="K4510" s="107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1367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0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1367</v>
      </c>
      <c r="B4512" s="111" t="s">
        <v>793</v>
      </c>
      <c r="C4512" s="112" t="s">
        <v>794</v>
      </c>
      <c r="D4512" s="21">
        <f t="shared" si="88"/>
        <v>0</v>
      </c>
      <c r="E4512" s="24">
        <f t="shared" si="89"/>
        <v>0</v>
      </c>
      <c r="F4512" s="104"/>
      <c r="G4512" s="104"/>
      <c r="H4512" s="113"/>
      <c r="I4512" s="113"/>
      <c r="J4512" s="31"/>
      <c r="K4512" s="32"/>
      <c r="L4512" s="113"/>
      <c r="M4512" s="113"/>
      <c r="N4512" s="31"/>
      <c r="O4512" s="32"/>
      <c r="P4512" s="105"/>
      <c r="Q4512" s="105"/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1367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0</v>
      </c>
      <c r="F4513" s="104"/>
      <c r="G4513" s="104"/>
      <c r="H4513" s="113"/>
      <c r="I4513" s="113"/>
      <c r="J4513" s="31"/>
      <c r="K4513" s="32"/>
      <c r="L4513" s="113"/>
      <c r="M4513" s="113"/>
      <c r="N4513" s="31"/>
      <c r="O4513" s="32"/>
      <c r="P4513" s="113"/>
      <c r="Q4513" s="113"/>
      <c r="R4513" s="31"/>
      <c r="S4513" s="32"/>
      <c r="T4513" s="113"/>
      <c r="U4513" s="113"/>
      <c r="V4513" s="31"/>
      <c r="W4513" s="32"/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1367</v>
      </c>
      <c r="B4514" s="111" t="s">
        <v>797</v>
      </c>
      <c r="C4514" s="112" t="s">
        <v>798</v>
      </c>
      <c r="D4514" s="21">
        <f t="shared" si="88"/>
        <v>0</v>
      </c>
      <c r="E4514" s="24">
        <f t="shared" si="89"/>
        <v>0</v>
      </c>
      <c r="F4514" s="104"/>
      <c r="G4514" s="104"/>
      <c r="H4514" s="113"/>
      <c r="I4514" s="113"/>
      <c r="J4514" s="31"/>
      <c r="K4514" s="32"/>
      <c r="L4514" s="113"/>
      <c r="M4514" s="113"/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1367</v>
      </c>
      <c r="B4515" s="111" t="s">
        <v>799</v>
      </c>
      <c r="C4515" s="112" t="s">
        <v>800</v>
      </c>
      <c r="D4515" s="21">
        <f t="shared" si="88"/>
        <v>0</v>
      </c>
      <c r="E4515" s="24">
        <f t="shared" si="89"/>
        <v>0</v>
      </c>
      <c r="F4515" s="104"/>
      <c r="G4515" s="104"/>
      <c r="H4515" s="113"/>
      <c r="I4515" s="113"/>
      <c r="J4515" s="31"/>
      <c r="K4515" s="32"/>
      <c r="L4515" s="113"/>
      <c r="M4515" s="113"/>
      <c r="N4515" s="31"/>
      <c r="O4515" s="32"/>
      <c r="P4515" s="113"/>
      <c r="Q4515" s="113"/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1367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1367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1367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1367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32100</v>
      </c>
      <c r="F4519" s="104"/>
      <c r="G4519" s="104"/>
      <c r="H4519" s="113">
        <v>0</v>
      </c>
      <c r="I4519" s="113">
        <v>32100</v>
      </c>
      <c r="J4519" s="31">
        <v>0</v>
      </c>
      <c r="K4519" s="32">
        <v>0</v>
      </c>
      <c r="L4519" s="113">
        <v>0</v>
      </c>
      <c r="M4519" s="113">
        <v>0</v>
      </c>
      <c r="N4519" s="31">
        <v>0</v>
      </c>
      <c r="O4519" s="32">
        <v>0</v>
      </c>
      <c r="P4519" s="113"/>
      <c r="Q4519" s="113"/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1367</v>
      </c>
      <c r="B4520" s="111" t="s">
        <v>809</v>
      </c>
      <c r="C4520" s="112" t="s">
        <v>1702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1367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1367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1367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33766.53</v>
      </c>
      <c r="F4523" s="104"/>
      <c r="G4523" s="104"/>
      <c r="H4523" s="113">
        <v>0</v>
      </c>
      <c r="I4523" s="113">
        <v>50</v>
      </c>
      <c r="J4523" s="31">
        <v>0</v>
      </c>
      <c r="K4523" s="32">
        <v>30216.53</v>
      </c>
      <c r="L4523" s="113">
        <v>0</v>
      </c>
      <c r="M4523" s="113">
        <v>0</v>
      </c>
      <c r="N4523" s="31">
        <v>0</v>
      </c>
      <c r="O4523" s="32">
        <v>3500</v>
      </c>
      <c r="P4523" s="113"/>
      <c r="Q4523" s="113"/>
      <c r="R4523" s="31"/>
      <c r="S4523" s="32"/>
      <c r="T4523" s="113"/>
      <c r="U4523" s="113"/>
      <c r="V4523" s="31"/>
      <c r="W4523" s="32"/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1367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0</v>
      </c>
      <c r="F4524" s="104"/>
      <c r="G4524" s="104"/>
      <c r="H4524" s="105"/>
      <c r="I4524" s="105"/>
      <c r="J4524" s="106"/>
      <c r="K4524" s="107"/>
      <c r="L4524" s="105"/>
      <c r="M4524" s="105"/>
      <c r="N4524" s="106"/>
      <c r="O4524" s="107"/>
      <c r="P4524" s="113"/>
      <c r="Q4524" s="113"/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1367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1367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15063.55</v>
      </c>
      <c r="F4526" s="104"/>
      <c r="G4526" s="104"/>
      <c r="H4526" s="105"/>
      <c r="I4526" s="105"/>
      <c r="J4526" s="106">
        <v>0</v>
      </c>
      <c r="K4526" s="107">
        <v>4573.55</v>
      </c>
      <c r="L4526" s="105">
        <v>0</v>
      </c>
      <c r="M4526" s="105">
        <v>0</v>
      </c>
      <c r="N4526" s="106">
        <v>0</v>
      </c>
      <c r="O4526" s="107">
        <v>10490</v>
      </c>
      <c r="P4526" s="113"/>
      <c r="Q4526" s="113"/>
      <c r="R4526" s="106"/>
      <c r="S4526" s="107"/>
      <c r="T4526" s="105"/>
      <c r="U4526" s="105"/>
      <c r="V4526" s="106"/>
      <c r="W4526" s="107"/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1367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1367</v>
      </c>
      <c r="B4528" s="111" t="s">
        <v>823</v>
      </c>
      <c r="C4528" s="112" t="s">
        <v>601</v>
      </c>
      <c r="D4528" s="21">
        <f t="shared" si="90"/>
        <v>0</v>
      </c>
      <c r="E4528" s="24">
        <f t="shared" si="91"/>
        <v>400</v>
      </c>
      <c r="F4528" s="104"/>
      <c r="G4528" s="104"/>
      <c r="H4528" s="113"/>
      <c r="I4528" s="113"/>
      <c r="J4528" s="31"/>
      <c r="K4528" s="32"/>
      <c r="L4528" s="113"/>
      <c r="M4528" s="113"/>
      <c r="N4528" s="31">
        <v>0</v>
      </c>
      <c r="O4528" s="32">
        <v>400</v>
      </c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1367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1367</v>
      </c>
      <c r="B4530" s="111" t="s">
        <v>826</v>
      </c>
      <c r="C4530" s="112" t="s">
        <v>827</v>
      </c>
      <c r="D4530" s="21">
        <f t="shared" si="90"/>
        <v>0</v>
      </c>
      <c r="E4530" s="24">
        <f t="shared" si="91"/>
        <v>14633990.02</v>
      </c>
      <c r="F4530" s="104">
        <v>0</v>
      </c>
      <c r="G4530" s="104">
        <v>3050796.47</v>
      </c>
      <c r="H4530" s="113">
        <v>0</v>
      </c>
      <c r="I4530" s="113">
        <v>2951590</v>
      </c>
      <c r="J4530" s="31">
        <v>0</v>
      </c>
      <c r="K4530" s="32">
        <v>2879470</v>
      </c>
      <c r="L4530" s="113">
        <v>0</v>
      </c>
      <c r="M4530" s="113">
        <v>2857970</v>
      </c>
      <c r="N4530" s="31">
        <v>0</v>
      </c>
      <c r="O4530" s="32">
        <v>2894163.55</v>
      </c>
      <c r="P4530" s="113"/>
      <c r="Q4530" s="113"/>
      <c r="R4530" s="31"/>
      <c r="S4530" s="32"/>
      <c r="T4530" s="113"/>
      <c r="U4530" s="113"/>
      <c r="V4530" s="31"/>
      <c r="W4530" s="32"/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1367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1748200</v>
      </c>
      <c r="F4531" s="104"/>
      <c r="G4531" s="104"/>
      <c r="H4531" s="113"/>
      <c r="I4531" s="113"/>
      <c r="J4531" s="31">
        <v>0</v>
      </c>
      <c r="K4531" s="32">
        <v>673700</v>
      </c>
      <c r="L4531" s="113">
        <v>0</v>
      </c>
      <c r="M4531" s="113">
        <v>49500</v>
      </c>
      <c r="N4531" s="31">
        <v>0</v>
      </c>
      <c r="O4531" s="32">
        <v>1025000</v>
      </c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1367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1367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1367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1367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622310.99</v>
      </c>
      <c r="F4535" s="104">
        <v>0</v>
      </c>
      <c r="G4535" s="104">
        <v>130305.61</v>
      </c>
      <c r="H4535" s="105">
        <v>0</v>
      </c>
      <c r="I4535" s="105">
        <v>125066.3</v>
      </c>
      <c r="J4535" s="106">
        <v>0</v>
      </c>
      <c r="K4535" s="107">
        <v>121709.8</v>
      </c>
      <c r="L4535" s="105">
        <v>0</v>
      </c>
      <c r="M4535" s="105">
        <v>121709.8</v>
      </c>
      <c r="N4535" s="106">
        <v>0</v>
      </c>
      <c r="O4535" s="107">
        <v>123519.48</v>
      </c>
      <c r="P4535" s="113"/>
      <c r="Q4535" s="113"/>
      <c r="R4535" s="106"/>
      <c r="S4535" s="107"/>
      <c r="T4535" s="105"/>
      <c r="U4535" s="105"/>
      <c r="V4535" s="106"/>
      <c r="W4535" s="107"/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1367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1367</v>
      </c>
      <c r="B4537" s="111" t="s">
        <v>1634</v>
      </c>
      <c r="C4537" s="112" t="s">
        <v>1635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1367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1367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1367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1367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1367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1367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1367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1367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1367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1367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1367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9830</v>
      </c>
      <c r="F4548" s="104">
        <v>0</v>
      </c>
      <c r="G4548" s="104">
        <v>3180</v>
      </c>
      <c r="H4548" s="113">
        <v>0</v>
      </c>
      <c r="I4548" s="113">
        <v>1470</v>
      </c>
      <c r="J4548" s="31">
        <v>0</v>
      </c>
      <c r="K4548" s="32">
        <v>840</v>
      </c>
      <c r="L4548" s="113">
        <v>0</v>
      </c>
      <c r="M4548" s="113">
        <v>1620</v>
      </c>
      <c r="N4548" s="31">
        <v>0</v>
      </c>
      <c r="O4548" s="32">
        <v>2720</v>
      </c>
      <c r="P4548" s="113"/>
      <c r="Q4548" s="113"/>
      <c r="R4548" s="31"/>
      <c r="S4548" s="32"/>
      <c r="T4548" s="113"/>
      <c r="U4548" s="113"/>
      <c r="V4548" s="31"/>
      <c r="W4548" s="32"/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1367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1367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1367</v>
      </c>
      <c r="B4551" s="111" t="s">
        <v>866</v>
      </c>
      <c r="C4551" s="112" t="s">
        <v>867</v>
      </c>
      <c r="D4551" s="21">
        <f t="shared" si="90"/>
        <v>15944.5</v>
      </c>
      <c r="E4551" s="24">
        <f t="shared" si="91"/>
        <v>28376.5</v>
      </c>
      <c r="F4551" s="104">
        <v>0</v>
      </c>
      <c r="G4551" s="104">
        <v>3000</v>
      </c>
      <c r="H4551" s="113">
        <v>0</v>
      </c>
      <c r="I4551" s="113">
        <v>18576.5</v>
      </c>
      <c r="J4551" s="31">
        <v>15944.5</v>
      </c>
      <c r="K4551" s="32">
        <v>1400</v>
      </c>
      <c r="L4551" s="113">
        <v>0</v>
      </c>
      <c r="M4551" s="113">
        <v>2100</v>
      </c>
      <c r="N4551" s="31">
        <v>0</v>
      </c>
      <c r="O4551" s="32">
        <v>3300</v>
      </c>
      <c r="P4551" s="113"/>
      <c r="Q4551" s="113"/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1367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1367</v>
      </c>
      <c r="B4553" s="111" t="s">
        <v>870</v>
      </c>
      <c r="C4553" s="112" t="s">
        <v>1703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1367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1367</v>
      </c>
      <c r="B4555" s="111" t="s">
        <v>873</v>
      </c>
      <c r="C4555" s="112" t="s">
        <v>1704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1367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12330</v>
      </c>
      <c r="F4556" s="104"/>
      <c r="G4556" s="104"/>
      <c r="H4556" s="113">
        <v>0</v>
      </c>
      <c r="I4556" s="113">
        <v>12330</v>
      </c>
      <c r="J4556" s="31">
        <v>0</v>
      </c>
      <c r="K4556" s="32">
        <v>0</v>
      </c>
      <c r="L4556" s="113">
        <v>0</v>
      </c>
      <c r="M4556" s="113">
        <v>0</v>
      </c>
      <c r="N4556" s="31">
        <v>0</v>
      </c>
      <c r="O4556" s="32">
        <v>0</v>
      </c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1367</v>
      </c>
      <c r="B4557" s="111" t="s">
        <v>876</v>
      </c>
      <c r="C4557" s="112" t="s">
        <v>1705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1367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1814256.03</v>
      </c>
      <c r="F4558" s="104">
        <v>0</v>
      </c>
      <c r="G4558" s="104">
        <v>341625</v>
      </c>
      <c r="H4558" s="113">
        <v>0</v>
      </c>
      <c r="I4558" s="113">
        <v>461230.88</v>
      </c>
      <c r="J4558" s="31">
        <v>0</v>
      </c>
      <c r="K4558" s="32">
        <v>201790.18</v>
      </c>
      <c r="L4558" s="113">
        <v>0</v>
      </c>
      <c r="M4558" s="113">
        <v>660109.97</v>
      </c>
      <c r="N4558" s="31">
        <v>0</v>
      </c>
      <c r="O4558" s="32">
        <v>149500</v>
      </c>
      <c r="P4558" s="105"/>
      <c r="Q4558" s="105"/>
      <c r="R4558" s="31"/>
      <c r="S4558" s="32"/>
      <c r="T4558" s="113"/>
      <c r="U4558" s="113"/>
      <c r="V4558" s="31"/>
      <c r="W4558" s="32"/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1367</v>
      </c>
      <c r="B4559" s="111" t="s">
        <v>879</v>
      </c>
      <c r="C4559" s="112" t="s">
        <v>1706</v>
      </c>
      <c r="D4559" s="21">
        <f t="shared" si="90"/>
        <v>0</v>
      </c>
      <c r="E4559" s="24">
        <f t="shared" si="91"/>
        <v>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1367</v>
      </c>
      <c r="B4560" s="111" t="s">
        <v>880</v>
      </c>
      <c r="C4560" s="112" t="s">
        <v>1707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1367</v>
      </c>
      <c r="B4561" s="111" t="s">
        <v>881</v>
      </c>
      <c r="C4561" s="112" t="s">
        <v>1708</v>
      </c>
      <c r="D4561" s="21">
        <f t="shared" si="90"/>
        <v>0</v>
      </c>
      <c r="E4561" s="24">
        <f t="shared" si="91"/>
        <v>184276.5</v>
      </c>
      <c r="F4561" s="104">
        <v>0</v>
      </c>
      <c r="G4561" s="104">
        <v>129947.5</v>
      </c>
      <c r="H4561" s="113">
        <v>0</v>
      </c>
      <c r="I4561" s="113">
        <v>0</v>
      </c>
      <c r="J4561" s="31">
        <v>0</v>
      </c>
      <c r="K4561" s="32">
        <v>0</v>
      </c>
      <c r="L4561" s="113">
        <v>0</v>
      </c>
      <c r="M4561" s="113">
        <v>54329</v>
      </c>
      <c r="N4561" s="31">
        <v>0</v>
      </c>
      <c r="O4561" s="32">
        <v>0</v>
      </c>
      <c r="P4561" s="113"/>
      <c r="Q4561" s="113"/>
      <c r="R4561" s="31"/>
      <c r="S4561" s="32"/>
      <c r="T4561" s="113"/>
      <c r="U4561" s="113"/>
      <c r="V4561" s="31"/>
      <c r="W4561" s="32"/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1367</v>
      </c>
      <c r="B4562" s="111" t="s">
        <v>882</v>
      </c>
      <c r="C4562" s="112" t="s">
        <v>883</v>
      </c>
      <c r="D4562" s="21">
        <f t="shared" si="90"/>
        <v>0</v>
      </c>
      <c r="E4562" s="24">
        <f t="shared" si="91"/>
        <v>132660</v>
      </c>
      <c r="F4562" s="104">
        <v>0</v>
      </c>
      <c r="G4562" s="104">
        <v>29910</v>
      </c>
      <c r="H4562" s="113">
        <v>0</v>
      </c>
      <c r="I4562" s="113">
        <v>27870</v>
      </c>
      <c r="J4562" s="31">
        <v>0</v>
      </c>
      <c r="K4562" s="32">
        <v>24840</v>
      </c>
      <c r="L4562" s="113">
        <v>0</v>
      </c>
      <c r="M4562" s="113">
        <v>25770</v>
      </c>
      <c r="N4562" s="31">
        <v>0</v>
      </c>
      <c r="O4562" s="32">
        <v>24270</v>
      </c>
      <c r="P4562" s="113"/>
      <c r="Q4562" s="113"/>
      <c r="R4562" s="31"/>
      <c r="S4562" s="32"/>
      <c r="T4562" s="113"/>
      <c r="U4562" s="113"/>
      <c r="V4562" s="31"/>
      <c r="W4562" s="32"/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1367</v>
      </c>
      <c r="B4563" s="111" t="s">
        <v>884</v>
      </c>
      <c r="C4563" s="112" t="s">
        <v>885</v>
      </c>
      <c r="D4563" s="21">
        <f t="shared" si="90"/>
        <v>11431469.91</v>
      </c>
      <c r="E4563" s="24">
        <f t="shared" si="91"/>
        <v>0</v>
      </c>
      <c r="F4563" s="104">
        <v>2408356.4500000002</v>
      </c>
      <c r="G4563" s="104">
        <v>0</v>
      </c>
      <c r="H4563" s="105">
        <v>2301290</v>
      </c>
      <c r="I4563" s="105">
        <v>0</v>
      </c>
      <c r="J4563" s="106">
        <v>2234850</v>
      </c>
      <c r="K4563" s="107">
        <v>0</v>
      </c>
      <c r="L4563" s="105">
        <v>2234850</v>
      </c>
      <c r="M4563" s="105">
        <v>0</v>
      </c>
      <c r="N4563" s="106">
        <v>2252123.46</v>
      </c>
      <c r="O4563" s="107">
        <v>0</v>
      </c>
      <c r="P4563" s="113"/>
      <c r="Q4563" s="113"/>
      <c r="R4563" s="106"/>
      <c r="S4563" s="107"/>
      <c r="T4563" s="105"/>
      <c r="U4563" s="105"/>
      <c r="V4563" s="106"/>
      <c r="W4563" s="107"/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1367</v>
      </c>
      <c r="B4564" s="111" t="s">
        <v>886</v>
      </c>
      <c r="C4564" s="112" t="s">
        <v>887</v>
      </c>
      <c r="D4564" s="21">
        <f t="shared" si="90"/>
        <v>1498320.09</v>
      </c>
      <c r="E4564" s="24">
        <f t="shared" si="91"/>
        <v>0</v>
      </c>
      <c r="F4564" s="104">
        <v>290200</v>
      </c>
      <c r="G4564" s="104">
        <v>0</v>
      </c>
      <c r="H4564" s="113">
        <v>301560</v>
      </c>
      <c r="I4564" s="113">
        <v>0</v>
      </c>
      <c r="J4564" s="31">
        <v>295880</v>
      </c>
      <c r="K4564" s="32">
        <v>0</v>
      </c>
      <c r="L4564" s="113">
        <v>295880</v>
      </c>
      <c r="M4564" s="113">
        <v>0</v>
      </c>
      <c r="N4564" s="31">
        <v>314800.09000000003</v>
      </c>
      <c r="O4564" s="32">
        <v>0</v>
      </c>
      <c r="P4564" s="105"/>
      <c r="Q4564" s="105"/>
      <c r="R4564" s="31"/>
      <c r="S4564" s="32"/>
      <c r="T4564" s="113"/>
      <c r="U4564" s="113"/>
      <c r="V4564" s="31"/>
      <c r="W4564" s="32"/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1367</v>
      </c>
      <c r="B4565" s="111" t="s">
        <v>888</v>
      </c>
      <c r="C4565" s="112" t="s">
        <v>1709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1367</v>
      </c>
      <c r="B4566" s="111" t="s">
        <v>889</v>
      </c>
      <c r="C4566" s="112" t="s">
        <v>890</v>
      </c>
      <c r="D4566" s="21">
        <f t="shared" si="90"/>
        <v>529000</v>
      </c>
      <c r="E4566" s="24">
        <f t="shared" si="91"/>
        <v>0</v>
      </c>
      <c r="F4566" s="104">
        <v>108600</v>
      </c>
      <c r="G4566" s="104">
        <v>0</v>
      </c>
      <c r="H4566" s="105">
        <v>105100</v>
      </c>
      <c r="I4566" s="105">
        <v>0</v>
      </c>
      <c r="J4566" s="106">
        <v>105100</v>
      </c>
      <c r="K4566" s="107">
        <v>0</v>
      </c>
      <c r="L4566" s="105">
        <v>105100</v>
      </c>
      <c r="M4566" s="105">
        <v>0</v>
      </c>
      <c r="N4566" s="106">
        <v>105100</v>
      </c>
      <c r="O4566" s="107">
        <v>0</v>
      </c>
      <c r="P4566" s="105"/>
      <c r="Q4566" s="105"/>
      <c r="R4566" s="106"/>
      <c r="S4566" s="107"/>
      <c r="T4566" s="105"/>
      <c r="U4566" s="105"/>
      <c r="V4566" s="106"/>
      <c r="W4566" s="107"/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1367</v>
      </c>
      <c r="B4567" s="111" t="s">
        <v>891</v>
      </c>
      <c r="C4567" s="112" t="s">
        <v>892</v>
      </c>
      <c r="D4567" s="21">
        <f t="shared" si="90"/>
        <v>49500</v>
      </c>
      <c r="E4567" s="24">
        <f t="shared" si="91"/>
        <v>0</v>
      </c>
      <c r="F4567" s="104">
        <v>9900</v>
      </c>
      <c r="G4567" s="104">
        <v>0</v>
      </c>
      <c r="H4567" s="113">
        <v>9900</v>
      </c>
      <c r="I4567" s="113">
        <v>0</v>
      </c>
      <c r="J4567" s="31">
        <v>9900</v>
      </c>
      <c r="K4567" s="32">
        <v>0</v>
      </c>
      <c r="L4567" s="113">
        <v>9900</v>
      </c>
      <c r="M4567" s="113">
        <v>0</v>
      </c>
      <c r="N4567" s="31">
        <v>9900</v>
      </c>
      <c r="O4567" s="32">
        <v>0</v>
      </c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1367</v>
      </c>
      <c r="B4568" s="111" t="s">
        <v>893</v>
      </c>
      <c r="C4568" s="112" t="s">
        <v>894</v>
      </c>
      <c r="D4568" s="21">
        <f t="shared" si="90"/>
        <v>0</v>
      </c>
      <c r="E4568" s="24">
        <f t="shared" si="91"/>
        <v>0</v>
      </c>
      <c r="F4568" s="104"/>
      <c r="G4568" s="104"/>
      <c r="H4568" s="113"/>
      <c r="I4568" s="113"/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1367</v>
      </c>
      <c r="B4569" s="111" t="s">
        <v>895</v>
      </c>
      <c r="C4569" s="112" t="s">
        <v>896</v>
      </c>
      <c r="D4569" s="21">
        <f t="shared" si="90"/>
        <v>11822.029999999999</v>
      </c>
      <c r="E4569" s="24">
        <f t="shared" si="91"/>
        <v>0</v>
      </c>
      <c r="F4569" s="104"/>
      <c r="G4569" s="104"/>
      <c r="H4569" s="113">
        <v>3030.88</v>
      </c>
      <c r="I4569" s="113">
        <v>0</v>
      </c>
      <c r="J4569" s="31">
        <v>3840.18</v>
      </c>
      <c r="K4569" s="32">
        <v>0</v>
      </c>
      <c r="L4569" s="113">
        <v>4950.97</v>
      </c>
      <c r="M4569" s="113">
        <v>0</v>
      </c>
      <c r="N4569" s="31">
        <v>0</v>
      </c>
      <c r="O4569" s="32">
        <v>0</v>
      </c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1367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1367</v>
      </c>
      <c r="B4571" s="111" t="s">
        <v>899</v>
      </c>
      <c r="C4571" s="112" t="s">
        <v>900</v>
      </c>
      <c r="D4571" s="21">
        <f t="shared" si="90"/>
        <v>0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1367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1367</v>
      </c>
      <c r="B4573" s="111" t="s">
        <v>903</v>
      </c>
      <c r="C4573" s="112" t="s">
        <v>904</v>
      </c>
      <c r="D4573" s="21">
        <f t="shared" si="90"/>
        <v>857300</v>
      </c>
      <c r="E4573" s="24">
        <f t="shared" si="91"/>
        <v>0</v>
      </c>
      <c r="F4573" s="104">
        <v>171460</v>
      </c>
      <c r="G4573" s="104">
        <v>0</v>
      </c>
      <c r="H4573" s="105">
        <v>171460</v>
      </c>
      <c r="I4573" s="105">
        <v>0</v>
      </c>
      <c r="J4573" s="106">
        <v>171460</v>
      </c>
      <c r="K4573" s="107">
        <v>0</v>
      </c>
      <c r="L4573" s="105">
        <v>171460</v>
      </c>
      <c r="M4573" s="105">
        <v>0</v>
      </c>
      <c r="N4573" s="106">
        <v>171460</v>
      </c>
      <c r="O4573" s="107">
        <v>0</v>
      </c>
      <c r="P4573" s="105"/>
      <c r="Q4573" s="105"/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1367</v>
      </c>
      <c r="B4574" s="111" t="s">
        <v>905</v>
      </c>
      <c r="C4574" s="112" t="s">
        <v>906</v>
      </c>
      <c r="D4574" s="21">
        <f t="shared" si="90"/>
        <v>0</v>
      </c>
      <c r="E4574" s="24">
        <f t="shared" si="91"/>
        <v>0</v>
      </c>
      <c r="F4574" s="104"/>
      <c r="G4574" s="104"/>
      <c r="H4574" s="105"/>
      <c r="I4574" s="105"/>
      <c r="J4574" s="106"/>
      <c r="K4574" s="107"/>
      <c r="L4574" s="105"/>
      <c r="M4574" s="105"/>
      <c r="N4574" s="106"/>
      <c r="O4574" s="107"/>
      <c r="P4574" s="105"/>
      <c r="Q4574" s="105"/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1367</v>
      </c>
      <c r="B4575" s="111" t="s">
        <v>907</v>
      </c>
      <c r="C4575" s="112" t="s">
        <v>908</v>
      </c>
      <c r="D4575" s="21">
        <f t="shared" si="90"/>
        <v>165626</v>
      </c>
      <c r="E4575" s="24">
        <f t="shared" si="91"/>
        <v>0</v>
      </c>
      <c r="F4575" s="104">
        <v>20762</v>
      </c>
      <c r="G4575" s="104">
        <v>0</v>
      </c>
      <c r="H4575" s="113">
        <v>28748</v>
      </c>
      <c r="I4575" s="113">
        <v>0</v>
      </c>
      <c r="J4575" s="31">
        <v>33478</v>
      </c>
      <c r="K4575" s="32">
        <v>0</v>
      </c>
      <c r="L4575" s="113">
        <v>41535</v>
      </c>
      <c r="M4575" s="113">
        <v>0</v>
      </c>
      <c r="N4575" s="31">
        <v>41103</v>
      </c>
      <c r="O4575" s="32">
        <v>0</v>
      </c>
      <c r="P4575" s="105"/>
      <c r="Q4575" s="105"/>
      <c r="R4575" s="31"/>
      <c r="S4575" s="32"/>
      <c r="T4575" s="113"/>
      <c r="U4575" s="113"/>
      <c r="V4575" s="31"/>
      <c r="W4575" s="32"/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1367</v>
      </c>
      <c r="B4576" s="111" t="s">
        <v>909</v>
      </c>
      <c r="C4576" s="112" t="s">
        <v>910</v>
      </c>
      <c r="D4576" s="21">
        <f t="shared" si="90"/>
        <v>670465</v>
      </c>
      <c r="E4576" s="24">
        <f t="shared" si="91"/>
        <v>0</v>
      </c>
      <c r="F4576" s="104">
        <v>103602</v>
      </c>
      <c r="G4576" s="104">
        <v>0</v>
      </c>
      <c r="H4576" s="105">
        <v>135580</v>
      </c>
      <c r="I4576" s="105">
        <v>0</v>
      </c>
      <c r="J4576" s="106">
        <v>138290</v>
      </c>
      <c r="K4576" s="107">
        <v>0</v>
      </c>
      <c r="L4576" s="105">
        <v>140342</v>
      </c>
      <c r="M4576" s="105">
        <v>0</v>
      </c>
      <c r="N4576" s="106">
        <v>152651</v>
      </c>
      <c r="O4576" s="107">
        <v>0</v>
      </c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1367</v>
      </c>
      <c r="B4577" s="111" t="s">
        <v>911</v>
      </c>
      <c r="C4577" s="112" t="s">
        <v>912</v>
      </c>
      <c r="D4577" s="21">
        <f t="shared" si="90"/>
        <v>1386256</v>
      </c>
      <c r="E4577" s="24">
        <f t="shared" si="91"/>
        <v>0</v>
      </c>
      <c r="F4577" s="104">
        <v>280458</v>
      </c>
      <c r="G4577" s="104">
        <v>0</v>
      </c>
      <c r="H4577" s="105">
        <v>302060</v>
      </c>
      <c r="I4577" s="105">
        <v>0</v>
      </c>
      <c r="J4577" s="106">
        <v>282012</v>
      </c>
      <c r="K4577" s="107">
        <v>0</v>
      </c>
      <c r="L4577" s="105">
        <v>238850</v>
      </c>
      <c r="M4577" s="105">
        <v>0</v>
      </c>
      <c r="N4577" s="106">
        <v>282876</v>
      </c>
      <c r="O4577" s="107">
        <v>0</v>
      </c>
      <c r="P4577" s="105"/>
      <c r="Q4577" s="105"/>
      <c r="R4577" s="106"/>
      <c r="S4577" s="107"/>
      <c r="T4577" s="105"/>
      <c r="U4577" s="105"/>
      <c r="V4577" s="106"/>
      <c r="W4577" s="107"/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1367</v>
      </c>
      <c r="B4578" s="111" t="s">
        <v>913</v>
      </c>
      <c r="C4578" s="112" t="s">
        <v>914</v>
      </c>
      <c r="D4578" s="21">
        <f t="shared" si="90"/>
        <v>1452322</v>
      </c>
      <c r="E4578" s="24">
        <f t="shared" si="91"/>
        <v>0</v>
      </c>
      <c r="F4578" s="104">
        <v>285937</v>
      </c>
      <c r="G4578" s="104">
        <v>0</v>
      </c>
      <c r="H4578" s="113">
        <v>299370</v>
      </c>
      <c r="I4578" s="113">
        <v>0</v>
      </c>
      <c r="J4578" s="31">
        <v>271945</v>
      </c>
      <c r="K4578" s="32">
        <v>0</v>
      </c>
      <c r="L4578" s="113">
        <v>321761</v>
      </c>
      <c r="M4578" s="113">
        <v>0</v>
      </c>
      <c r="N4578" s="31">
        <v>273309</v>
      </c>
      <c r="O4578" s="32">
        <v>0</v>
      </c>
      <c r="P4578" s="105"/>
      <c r="Q4578" s="105"/>
      <c r="R4578" s="31"/>
      <c r="S4578" s="32"/>
      <c r="T4578" s="113"/>
      <c r="U4578" s="113"/>
      <c r="V4578" s="31"/>
      <c r="W4578" s="32"/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1367</v>
      </c>
      <c r="B4579" s="111" t="s">
        <v>915</v>
      </c>
      <c r="C4579" s="112" t="s">
        <v>916</v>
      </c>
      <c r="D4579" s="21">
        <f t="shared" si="90"/>
        <v>0</v>
      </c>
      <c r="E4579" s="24">
        <f t="shared" si="91"/>
        <v>0</v>
      </c>
      <c r="F4579" s="104"/>
      <c r="G4579" s="104"/>
      <c r="H4579" s="105"/>
      <c r="I4579" s="105"/>
      <c r="J4579" s="106"/>
      <c r="K4579" s="107"/>
      <c r="L4579" s="105"/>
      <c r="M4579" s="105"/>
      <c r="N4579" s="106"/>
      <c r="O4579" s="107"/>
      <c r="P4579" s="113"/>
      <c r="Q4579" s="113"/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1367</v>
      </c>
      <c r="B4580" s="111" t="s">
        <v>917</v>
      </c>
      <c r="C4580" s="112" t="s">
        <v>918</v>
      </c>
      <c r="D4580" s="21">
        <f t="shared" si="90"/>
        <v>0</v>
      </c>
      <c r="E4580" s="24">
        <f t="shared" si="91"/>
        <v>0</v>
      </c>
      <c r="F4580" s="104"/>
      <c r="G4580" s="104"/>
      <c r="H4580" s="105"/>
      <c r="I4580" s="105"/>
      <c r="J4580" s="106"/>
      <c r="K4580" s="107"/>
      <c r="L4580" s="105"/>
      <c r="M4580" s="105"/>
      <c r="N4580" s="106"/>
      <c r="O4580" s="107"/>
      <c r="P4580" s="105"/>
      <c r="Q4580" s="105"/>
      <c r="R4580" s="106"/>
      <c r="S4580" s="107"/>
      <c r="T4580" s="105"/>
      <c r="U4580" s="105"/>
      <c r="V4580" s="106"/>
      <c r="W4580" s="107"/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1367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0</v>
      </c>
      <c r="E4581" s="24">
        <f t="shared" ref="E4581:E4644" si="93">G4581+I4581+K4581+M4581+O4581+Q4581+S4581+U4581+W4581+Y4581+AA4581+AC4581</f>
        <v>0</v>
      </c>
      <c r="F4581" s="104"/>
      <c r="G4581" s="104"/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1367</v>
      </c>
      <c r="B4582" s="111" t="s">
        <v>921</v>
      </c>
      <c r="C4582" s="112" t="s">
        <v>922</v>
      </c>
      <c r="D4582" s="21">
        <f t="shared" si="92"/>
        <v>162900</v>
      </c>
      <c r="E4582" s="24">
        <f t="shared" si="93"/>
        <v>0</v>
      </c>
      <c r="F4582" s="104">
        <v>39260</v>
      </c>
      <c r="G4582" s="104">
        <v>0</v>
      </c>
      <c r="H4582" s="105">
        <v>43100</v>
      </c>
      <c r="I4582" s="105">
        <v>0</v>
      </c>
      <c r="J4582" s="106">
        <v>41180</v>
      </c>
      <c r="K4582" s="107">
        <v>0</v>
      </c>
      <c r="L4582" s="105">
        <v>19680</v>
      </c>
      <c r="M4582" s="105">
        <v>0</v>
      </c>
      <c r="N4582" s="106">
        <v>19680</v>
      </c>
      <c r="O4582" s="107">
        <v>0</v>
      </c>
      <c r="P4582" s="105"/>
      <c r="Q4582" s="105"/>
      <c r="R4582" s="106"/>
      <c r="S4582" s="107"/>
      <c r="T4582" s="105"/>
      <c r="U4582" s="105"/>
      <c r="V4582" s="106"/>
      <c r="W4582" s="107"/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1367</v>
      </c>
      <c r="B4583" s="111" t="s">
        <v>923</v>
      </c>
      <c r="C4583" s="112" t="s">
        <v>924</v>
      </c>
      <c r="D4583" s="21">
        <f t="shared" si="92"/>
        <v>0</v>
      </c>
      <c r="E4583" s="24">
        <f t="shared" si="93"/>
        <v>0</v>
      </c>
      <c r="F4583" s="104"/>
      <c r="G4583" s="104"/>
      <c r="H4583" s="105"/>
      <c r="I4583" s="105"/>
      <c r="J4583" s="106"/>
      <c r="K4583" s="107"/>
      <c r="L4583" s="105"/>
      <c r="M4583" s="105"/>
      <c r="N4583" s="106"/>
      <c r="O4583" s="107"/>
      <c r="P4583" s="105"/>
      <c r="Q4583" s="105"/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1367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1367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1367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1367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1367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1367</v>
      </c>
      <c r="B4589" s="111" t="s">
        <v>935</v>
      </c>
      <c r="C4589" s="112" t="s">
        <v>936</v>
      </c>
      <c r="D4589" s="21">
        <f t="shared" si="92"/>
        <v>105500</v>
      </c>
      <c r="E4589" s="24">
        <f t="shared" si="93"/>
        <v>0</v>
      </c>
      <c r="F4589" s="104">
        <v>21100</v>
      </c>
      <c r="G4589" s="104">
        <v>0</v>
      </c>
      <c r="H4589" s="113">
        <v>21100</v>
      </c>
      <c r="I4589" s="113">
        <v>0</v>
      </c>
      <c r="J4589" s="31">
        <v>21100</v>
      </c>
      <c r="K4589" s="32">
        <v>0</v>
      </c>
      <c r="L4589" s="113">
        <v>21100</v>
      </c>
      <c r="M4589" s="113">
        <v>0</v>
      </c>
      <c r="N4589" s="31">
        <v>21100</v>
      </c>
      <c r="O4589" s="32">
        <v>0</v>
      </c>
      <c r="P4589" s="113"/>
      <c r="Q4589" s="113"/>
      <c r="R4589" s="31"/>
      <c r="S4589" s="32"/>
      <c r="T4589" s="113"/>
      <c r="U4589" s="113"/>
      <c r="V4589" s="31"/>
      <c r="W4589" s="32"/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1367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1367</v>
      </c>
      <c r="B4591" s="111" t="s">
        <v>939</v>
      </c>
      <c r="C4591" s="112" t="s">
        <v>940</v>
      </c>
      <c r="D4591" s="21">
        <f t="shared" si="92"/>
        <v>240120</v>
      </c>
      <c r="E4591" s="24">
        <f t="shared" si="93"/>
        <v>0</v>
      </c>
      <c r="F4591" s="104">
        <v>50940</v>
      </c>
      <c r="G4591" s="104">
        <v>0</v>
      </c>
      <c r="H4591" s="113">
        <v>45420</v>
      </c>
      <c r="I4591" s="113">
        <v>0</v>
      </c>
      <c r="J4591" s="31">
        <v>48720</v>
      </c>
      <c r="K4591" s="32">
        <v>0</v>
      </c>
      <c r="L4591" s="113">
        <v>48000</v>
      </c>
      <c r="M4591" s="113">
        <v>0</v>
      </c>
      <c r="N4591" s="31">
        <v>47040</v>
      </c>
      <c r="O4591" s="32">
        <v>0</v>
      </c>
      <c r="P4591" s="113"/>
      <c r="Q4591" s="113"/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1367</v>
      </c>
      <c r="B4592" s="111" t="s">
        <v>941</v>
      </c>
      <c r="C4592" s="112" t="s">
        <v>1636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1367</v>
      </c>
      <c r="B4593" s="111" t="s">
        <v>1637</v>
      </c>
      <c r="C4593" s="112" t="s">
        <v>1638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1367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1367</v>
      </c>
      <c r="B4595" s="111" t="s">
        <v>944</v>
      </c>
      <c r="C4595" s="112" t="s">
        <v>945</v>
      </c>
      <c r="D4595" s="21">
        <f t="shared" si="92"/>
        <v>238636.78999999998</v>
      </c>
      <c r="E4595" s="24">
        <f t="shared" si="93"/>
        <v>0</v>
      </c>
      <c r="F4595" s="104">
        <v>50064.72</v>
      </c>
      <c r="G4595" s="104">
        <v>0</v>
      </c>
      <c r="H4595" s="113">
        <v>47969</v>
      </c>
      <c r="I4595" s="113">
        <v>0</v>
      </c>
      <c r="J4595" s="31">
        <v>46626.400000000001</v>
      </c>
      <c r="K4595" s="32">
        <v>0</v>
      </c>
      <c r="L4595" s="113">
        <v>46626.400000000001</v>
      </c>
      <c r="M4595" s="113">
        <v>0</v>
      </c>
      <c r="N4595" s="31">
        <v>47350.27</v>
      </c>
      <c r="O4595" s="32">
        <v>0</v>
      </c>
      <c r="P4595" s="113"/>
      <c r="Q4595" s="113"/>
      <c r="R4595" s="31"/>
      <c r="S4595" s="32"/>
      <c r="T4595" s="113"/>
      <c r="U4595" s="113"/>
      <c r="V4595" s="31"/>
      <c r="W4595" s="32"/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1367</v>
      </c>
      <c r="B4596" s="111" t="s">
        <v>946</v>
      </c>
      <c r="C4596" s="112" t="s">
        <v>947</v>
      </c>
      <c r="D4596" s="21">
        <f t="shared" si="92"/>
        <v>357955.20000000007</v>
      </c>
      <c r="E4596" s="24">
        <f t="shared" si="93"/>
        <v>0</v>
      </c>
      <c r="F4596" s="104">
        <v>75097.09</v>
      </c>
      <c r="G4596" s="104">
        <v>0</v>
      </c>
      <c r="H4596" s="113">
        <v>71953.5</v>
      </c>
      <c r="I4596" s="113">
        <v>0</v>
      </c>
      <c r="J4596" s="31">
        <v>69939.600000000006</v>
      </c>
      <c r="K4596" s="32">
        <v>0</v>
      </c>
      <c r="L4596" s="113">
        <v>69939.600000000006</v>
      </c>
      <c r="M4596" s="113">
        <v>0</v>
      </c>
      <c r="N4596" s="31">
        <v>71025.41</v>
      </c>
      <c r="O4596" s="32">
        <v>0</v>
      </c>
      <c r="P4596" s="113"/>
      <c r="Q4596" s="113"/>
      <c r="R4596" s="31"/>
      <c r="S4596" s="32"/>
      <c r="T4596" s="113"/>
      <c r="U4596" s="113"/>
      <c r="V4596" s="31"/>
      <c r="W4596" s="32"/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1367</v>
      </c>
      <c r="B4597" s="111" t="s">
        <v>948</v>
      </c>
      <c r="C4597" s="112" t="s">
        <v>949</v>
      </c>
      <c r="D4597" s="21">
        <f t="shared" si="92"/>
        <v>25719.019999999997</v>
      </c>
      <c r="E4597" s="24">
        <f t="shared" si="93"/>
        <v>0</v>
      </c>
      <c r="F4597" s="104">
        <v>5143.82</v>
      </c>
      <c r="G4597" s="104">
        <v>0</v>
      </c>
      <c r="H4597" s="105">
        <v>5143.8</v>
      </c>
      <c r="I4597" s="105">
        <v>0</v>
      </c>
      <c r="J4597" s="106">
        <v>5143.8</v>
      </c>
      <c r="K4597" s="107">
        <v>0</v>
      </c>
      <c r="L4597" s="105">
        <v>5143.8</v>
      </c>
      <c r="M4597" s="105">
        <v>0</v>
      </c>
      <c r="N4597" s="106">
        <v>5143.8</v>
      </c>
      <c r="O4597" s="107">
        <v>0</v>
      </c>
      <c r="P4597" s="113"/>
      <c r="Q4597" s="113"/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1367</v>
      </c>
      <c r="B4598" s="111" t="s">
        <v>950</v>
      </c>
      <c r="C4598" s="112" t="s">
        <v>951</v>
      </c>
      <c r="D4598" s="21">
        <f t="shared" si="92"/>
        <v>3195</v>
      </c>
      <c r="E4598" s="24">
        <f t="shared" si="93"/>
        <v>0</v>
      </c>
      <c r="F4598" s="104">
        <v>600</v>
      </c>
      <c r="G4598" s="104">
        <v>0</v>
      </c>
      <c r="H4598" s="105">
        <v>600</v>
      </c>
      <c r="I4598" s="105">
        <v>0</v>
      </c>
      <c r="J4598" s="106">
        <v>1500</v>
      </c>
      <c r="K4598" s="107">
        <v>0</v>
      </c>
      <c r="L4598" s="105">
        <v>450</v>
      </c>
      <c r="M4598" s="105">
        <v>0</v>
      </c>
      <c r="N4598" s="106">
        <v>45</v>
      </c>
      <c r="O4598" s="107">
        <v>0</v>
      </c>
      <c r="P4598" s="105"/>
      <c r="Q4598" s="105"/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1367</v>
      </c>
      <c r="B4599" s="111" t="s">
        <v>952</v>
      </c>
      <c r="C4599" s="112" t="s">
        <v>953</v>
      </c>
      <c r="D4599" s="21">
        <f t="shared" si="92"/>
        <v>193867</v>
      </c>
      <c r="E4599" s="24">
        <f t="shared" si="93"/>
        <v>0</v>
      </c>
      <c r="F4599" s="104">
        <v>28620</v>
      </c>
      <c r="G4599" s="104">
        <v>0</v>
      </c>
      <c r="H4599" s="105">
        <v>27600</v>
      </c>
      <c r="I4599" s="105">
        <v>0</v>
      </c>
      <c r="J4599" s="106">
        <v>38796</v>
      </c>
      <c r="K4599" s="107">
        <v>0</v>
      </c>
      <c r="L4599" s="105">
        <v>75702</v>
      </c>
      <c r="M4599" s="105">
        <v>0</v>
      </c>
      <c r="N4599" s="106">
        <v>23149</v>
      </c>
      <c r="O4599" s="107">
        <v>0</v>
      </c>
      <c r="P4599" s="105"/>
      <c r="Q4599" s="105"/>
      <c r="R4599" s="106"/>
      <c r="S4599" s="107"/>
      <c r="T4599" s="105"/>
      <c r="U4599" s="105"/>
      <c r="V4599" s="106"/>
      <c r="W4599" s="107"/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1367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1367</v>
      </c>
      <c r="B4601" s="111" t="s">
        <v>956</v>
      </c>
      <c r="C4601" s="112" t="s">
        <v>1639</v>
      </c>
      <c r="D4601" s="21">
        <f t="shared" si="92"/>
        <v>0</v>
      </c>
      <c r="E4601" s="24">
        <f t="shared" si="93"/>
        <v>0</v>
      </c>
      <c r="F4601" s="104"/>
      <c r="G4601" s="104"/>
      <c r="H4601" s="113"/>
      <c r="I4601" s="113"/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1367</v>
      </c>
      <c r="B4602" s="111" t="s">
        <v>957</v>
      </c>
      <c r="C4602" s="112" t="s">
        <v>1710</v>
      </c>
      <c r="D4602" s="21">
        <f t="shared" si="92"/>
        <v>629450</v>
      </c>
      <c r="E4602" s="24">
        <f t="shared" si="93"/>
        <v>0</v>
      </c>
      <c r="F4602" s="104">
        <v>136500</v>
      </c>
      <c r="G4602" s="104">
        <v>0</v>
      </c>
      <c r="H4602" s="113">
        <v>0</v>
      </c>
      <c r="I4602" s="113">
        <v>0</v>
      </c>
      <c r="J4602" s="31">
        <v>0</v>
      </c>
      <c r="K4602" s="32">
        <v>0</v>
      </c>
      <c r="L4602" s="113">
        <v>197950</v>
      </c>
      <c r="M4602" s="113">
        <v>0</v>
      </c>
      <c r="N4602" s="31">
        <v>295000</v>
      </c>
      <c r="O4602" s="32">
        <v>0</v>
      </c>
      <c r="P4602" s="113"/>
      <c r="Q4602" s="113"/>
      <c r="R4602" s="31"/>
      <c r="S4602" s="32"/>
      <c r="T4602" s="113"/>
      <c r="U4602" s="113"/>
      <c r="V4602" s="31"/>
      <c r="W4602" s="32"/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1367</v>
      </c>
      <c r="B4603" s="111" t="s">
        <v>958</v>
      </c>
      <c r="C4603" s="112" t="s">
        <v>1711</v>
      </c>
      <c r="D4603" s="21">
        <f t="shared" si="92"/>
        <v>8500</v>
      </c>
      <c r="E4603" s="24">
        <f t="shared" si="93"/>
        <v>0</v>
      </c>
      <c r="F4603" s="104">
        <v>1500</v>
      </c>
      <c r="G4603" s="104">
        <v>0</v>
      </c>
      <c r="H4603" s="113">
        <v>2500</v>
      </c>
      <c r="I4603" s="113">
        <v>0</v>
      </c>
      <c r="J4603" s="31">
        <v>1500</v>
      </c>
      <c r="K4603" s="32">
        <v>0</v>
      </c>
      <c r="L4603" s="113">
        <v>1500</v>
      </c>
      <c r="M4603" s="113">
        <v>0</v>
      </c>
      <c r="N4603" s="31">
        <v>1500</v>
      </c>
      <c r="O4603" s="32">
        <v>0</v>
      </c>
      <c r="P4603" s="113"/>
      <c r="Q4603" s="113"/>
      <c r="R4603" s="31"/>
      <c r="S4603" s="32"/>
      <c r="T4603" s="113"/>
      <c r="U4603" s="113"/>
      <c r="V4603" s="31"/>
      <c r="W4603" s="32"/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1367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1367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1367</v>
      </c>
      <c r="B4606" s="111" t="s">
        <v>963</v>
      </c>
      <c r="C4606" s="112" t="s">
        <v>1712</v>
      </c>
      <c r="D4606" s="21">
        <f t="shared" si="92"/>
        <v>967859</v>
      </c>
      <c r="E4606" s="24">
        <f t="shared" si="93"/>
        <v>0</v>
      </c>
      <c r="F4606" s="104"/>
      <c r="G4606" s="104"/>
      <c r="H4606" s="113">
        <v>458200</v>
      </c>
      <c r="I4606" s="113">
        <v>0</v>
      </c>
      <c r="J4606" s="31">
        <v>0</v>
      </c>
      <c r="K4606" s="32">
        <v>0</v>
      </c>
      <c r="L4606" s="113">
        <v>0</v>
      </c>
      <c r="M4606" s="113">
        <v>0</v>
      </c>
      <c r="N4606" s="31">
        <v>509659</v>
      </c>
      <c r="O4606" s="32">
        <v>0</v>
      </c>
      <c r="P4606" s="105"/>
      <c r="Q4606" s="105"/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1367</v>
      </c>
      <c r="B4607" s="111" t="s">
        <v>964</v>
      </c>
      <c r="C4607" s="112" t="s">
        <v>1713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1367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1367</v>
      </c>
      <c r="B4609" s="111" t="s">
        <v>967</v>
      </c>
      <c r="C4609" s="112" t="s">
        <v>968</v>
      </c>
      <c r="D4609" s="21">
        <f t="shared" si="92"/>
        <v>0</v>
      </c>
      <c r="E4609" s="24">
        <f t="shared" si="93"/>
        <v>0</v>
      </c>
      <c r="F4609" s="104"/>
      <c r="G4609" s="104"/>
      <c r="H4609" s="105"/>
      <c r="I4609" s="105"/>
      <c r="J4609" s="106"/>
      <c r="K4609" s="107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1367</v>
      </c>
      <c r="B4610" s="111" t="s">
        <v>969</v>
      </c>
      <c r="C4610" s="112" t="s">
        <v>970</v>
      </c>
      <c r="D4610" s="21">
        <f t="shared" si="92"/>
        <v>1894000</v>
      </c>
      <c r="E4610" s="24">
        <f t="shared" si="93"/>
        <v>967859</v>
      </c>
      <c r="F4610" s="104">
        <v>100800</v>
      </c>
      <c r="G4610" s="104">
        <v>0</v>
      </c>
      <c r="H4610" s="105">
        <v>442700</v>
      </c>
      <c r="I4610" s="105">
        <v>458200</v>
      </c>
      <c r="J4610" s="106">
        <v>442500</v>
      </c>
      <c r="K4610" s="107">
        <v>0</v>
      </c>
      <c r="L4610" s="105">
        <v>442500</v>
      </c>
      <c r="M4610" s="105">
        <v>0</v>
      </c>
      <c r="N4610" s="106">
        <v>465500</v>
      </c>
      <c r="O4610" s="107">
        <v>509659</v>
      </c>
      <c r="P4610" s="105"/>
      <c r="Q4610" s="105"/>
      <c r="R4610" s="106"/>
      <c r="S4610" s="107"/>
      <c r="T4610" s="105"/>
      <c r="U4610" s="105"/>
      <c r="V4610" s="106"/>
      <c r="W4610" s="107"/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1367</v>
      </c>
      <c r="B4611" s="111" t="s">
        <v>971</v>
      </c>
      <c r="C4611" s="112" t="s">
        <v>972</v>
      </c>
      <c r="D4611" s="21">
        <f t="shared" si="92"/>
        <v>839400</v>
      </c>
      <c r="E4611" s="24">
        <f t="shared" si="93"/>
        <v>0</v>
      </c>
      <c r="F4611" s="104">
        <v>438800</v>
      </c>
      <c r="G4611" s="104">
        <v>0</v>
      </c>
      <c r="H4611" s="105">
        <v>97200</v>
      </c>
      <c r="I4611" s="105">
        <v>0</v>
      </c>
      <c r="J4611" s="106">
        <v>98700</v>
      </c>
      <c r="K4611" s="107">
        <v>0</v>
      </c>
      <c r="L4611" s="105">
        <v>98700</v>
      </c>
      <c r="M4611" s="105">
        <v>0</v>
      </c>
      <c r="N4611" s="106">
        <v>106000</v>
      </c>
      <c r="O4611" s="107">
        <v>0</v>
      </c>
      <c r="P4611" s="105"/>
      <c r="Q4611" s="105"/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1367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1367</v>
      </c>
      <c r="B4613" s="111" t="s">
        <v>975</v>
      </c>
      <c r="C4613" s="112" t="s">
        <v>1640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1367</v>
      </c>
      <c r="B4614" s="111" t="s">
        <v>976</v>
      </c>
      <c r="C4614" s="112" t="s">
        <v>1641</v>
      </c>
      <c r="D4614" s="21">
        <f t="shared" si="92"/>
        <v>22200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>
        <v>22200</v>
      </c>
      <c r="M4614" s="113">
        <v>0</v>
      </c>
      <c r="N4614" s="31">
        <v>0</v>
      </c>
      <c r="O4614" s="32">
        <v>0</v>
      </c>
      <c r="P4614" s="113"/>
      <c r="Q4614" s="113"/>
      <c r="R4614" s="31"/>
      <c r="S4614" s="32"/>
      <c r="T4614" s="113"/>
      <c r="U4614" s="113"/>
      <c r="V4614" s="31"/>
      <c r="W4614" s="32"/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1367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1367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1367</v>
      </c>
      <c r="B4617" s="111" t="s">
        <v>981</v>
      </c>
      <c r="C4617" s="112" t="s">
        <v>982</v>
      </c>
      <c r="D4617" s="21">
        <f t="shared" si="92"/>
        <v>93485</v>
      </c>
      <c r="E4617" s="24">
        <f t="shared" si="93"/>
        <v>0</v>
      </c>
      <c r="F4617" s="104">
        <v>42710</v>
      </c>
      <c r="G4617" s="104">
        <v>0</v>
      </c>
      <c r="H4617" s="105">
        <v>0</v>
      </c>
      <c r="I4617" s="105">
        <v>0</v>
      </c>
      <c r="J4617" s="106">
        <v>0</v>
      </c>
      <c r="K4617" s="107">
        <v>0</v>
      </c>
      <c r="L4617" s="105">
        <v>0</v>
      </c>
      <c r="M4617" s="105">
        <v>0</v>
      </c>
      <c r="N4617" s="106">
        <v>50775</v>
      </c>
      <c r="O4617" s="107">
        <v>0</v>
      </c>
      <c r="P4617" s="113"/>
      <c r="Q4617" s="113"/>
      <c r="R4617" s="106"/>
      <c r="S4617" s="107"/>
      <c r="T4617" s="105"/>
      <c r="U4617" s="105"/>
      <c r="V4617" s="106"/>
      <c r="W4617" s="107"/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1367</v>
      </c>
      <c r="B4618" s="111" t="s">
        <v>983</v>
      </c>
      <c r="C4618" s="112" t="s">
        <v>1642</v>
      </c>
      <c r="D4618" s="21">
        <f t="shared" si="92"/>
        <v>45791.5</v>
      </c>
      <c r="E4618" s="24">
        <f t="shared" si="93"/>
        <v>0</v>
      </c>
      <c r="F4618" s="104">
        <v>42237.5</v>
      </c>
      <c r="G4618" s="104">
        <v>0</v>
      </c>
      <c r="H4618" s="113">
        <v>0</v>
      </c>
      <c r="I4618" s="113">
        <v>0</v>
      </c>
      <c r="J4618" s="31">
        <v>0</v>
      </c>
      <c r="K4618" s="32">
        <v>0</v>
      </c>
      <c r="L4618" s="113">
        <v>0</v>
      </c>
      <c r="M4618" s="113">
        <v>0</v>
      </c>
      <c r="N4618" s="31">
        <v>3554</v>
      </c>
      <c r="O4618" s="32">
        <v>0</v>
      </c>
      <c r="P4618" s="105"/>
      <c r="Q4618" s="105"/>
      <c r="R4618" s="31"/>
      <c r="S4618" s="32"/>
      <c r="T4618" s="113"/>
      <c r="U4618" s="113"/>
      <c r="V4618" s="31"/>
      <c r="W4618" s="32"/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1367</v>
      </c>
      <c r="B4619" s="111" t="s">
        <v>984</v>
      </c>
      <c r="C4619" s="112" t="s">
        <v>1643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1367</v>
      </c>
      <c r="B4620" s="111" t="s">
        <v>985</v>
      </c>
      <c r="C4620" s="112" t="s">
        <v>1644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1367</v>
      </c>
      <c r="B4621" s="111" t="s">
        <v>986</v>
      </c>
      <c r="C4621" s="112" t="s">
        <v>1645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1367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1367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1367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1367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1367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1367</v>
      </c>
      <c r="B4627" s="111" t="s">
        <v>996</v>
      </c>
      <c r="C4627" s="112" t="s">
        <v>1714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1367</v>
      </c>
      <c r="B4628" s="111" t="s">
        <v>997</v>
      </c>
      <c r="C4628" s="112" t="s">
        <v>1715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1367</v>
      </c>
      <c r="B4629" s="111" t="s">
        <v>998</v>
      </c>
      <c r="C4629" s="112" t="s">
        <v>1716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1367</v>
      </c>
      <c r="B4630" s="111" t="s">
        <v>999</v>
      </c>
      <c r="C4630" s="112" t="s">
        <v>1717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1367</v>
      </c>
      <c r="B4631" s="111" t="s">
        <v>1000</v>
      </c>
      <c r="C4631" s="112" t="s">
        <v>1646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1367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1367</v>
      </c>
      <c r="B4633" s="111" t="s">
        <v>1003</v>
      </c>
      <c r="C4633" s="112" t="s">
        <v>1647</v>
      </c>
      <c r="D4633" s="21">
        <f t="shared" si="92"/>
        <v>112428.8</v>
      </c>
      <c r="E4633" s="24">
        <f t="shared" si="93"/>
        <v>0</v>
      </c>
      <c r="F4633" s="104"/>
      <c r="G4633" s="104"/>
      <c r="H4633" s="113">
        <v>40462.800000000003</v>
      </c>
      <c r="I4633" s="113">
        <v>0</v>
      </c>
      <c r="J4633" s="31">
        <v>11600</v>
      </c>
      <c r="K4633" s="32">
        <v>0</v>
      </c>
      <c r="L4633" s="113">
        <v>34166</v>
      </c>
      <c r="M4633" s="113">
        <v>0</v>
      </c>
      <c r="N4633" s="31">
        <v>26200</v>
      </c>
      <c r="O4633" s="32">
        <v>0</v>
      </c>
      <c r="P4633" s="113"/>
      <c r="Q4633" s="113"/>
      <c r="R4633" s="31"/>
      <c r="S4633" s="32"/>
      <c r="T4633" s="113"/>
      <c r="U4633" s="113"/>
      <c r="V4633" s="31"/>
      <c r="W4633" s="32"/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1367</v>
      </c>
      <c r="B4634" s="111" t="s">
        <v>1004</v>
      </c>
      <c r="C4634" s="112" t="s">
        <v>1648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1367</v>
      </c>
      <c r="B4635" s="111" t="s">
        <v>1005</v>
      </c>
      <c r="C4635" s="112" t="s">
        <v>1649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1367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1367</v>
      </c>
      <c r="B4637" s="111" t="s">
        <v>1008</v>
      </c>
      <c r="C4637" s="112" t="s">
        <v>1009</v>
      </c>
      <c r="D4637" s="21">
        <f t="shared" si="92"/>
        <v>0</v>
      </c>
      <c r="E4637" s="24">
        <f t="shared" si="93"/>
        <v>0</v>
      </c>
      <c r="F4637" s="104"/>
      <c r="G4637" s="104"/>
      <c r="H4637" s="113"/>
      <c r="I4637" s="113"/>
      <c r="J4637" s="31"/>
      <c r="K4637" s="32"/>
      <c r="L4637" s="113"/>
      <c r="M4637" s="113"/>
      <c r="N4637" s="31"/>
      <c r="O4637" s="32"/>
      <c r="P4637" s="113"/>
      <c r="Q4637" s="113"/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1367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1367</v>
      </c>
      <c r="B4639" s="111" t="s">
        <v>1012</v>
      </c>
      <c r="C4639" s="112" t="s">
        <v>1013</v>
      </c>
      <c r="D4639" s="21">
        <f t="shared" si="92"/>
        <v>0</v>
      </c>
      <c r="E4639" s="24">
        <f t="shared" si="93"/>
        <v>0</v>
      </c>
      <c r="F4639" s="104"/>
      <c r="G4639" s="104"/>
      <c r="H4639" s="113"/>
      <c r="I4639" s="113"/>
      <c r="J4639" s="31"/>
      <c r="K4639" s="32"/>
      <c r="L4639" s="113"/>
      <c r="M4639" s="113"/>
      <c r="N4639" s="31"/>
      <c r="O4639" s="32"/>
      <c r="P4639" s="113"/>
      <c r="Q4639" s="113"/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1367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1367</v>
      </c>
      <c r="B4641" s="111" t="s">
        <v>1016</v>
      </c>
      <c r="C4641" s="112" t="s">
        <v>1017</v>
      </c>
      <c r="D4641" s="21">
        <f t="shared" si="92"/>
        <v>0</v>
      </c>
      <c r="E4641" s="24">
        <f t="shared" si="93"/>
        <v>0</v>
      </c>
      <c r="F4641" s="104"/>
      <c r="G4641" s="104"/>
      <c r="H4641" s="105"/>
      <c r="I4641" s="105"/>
      <c r="J4641" s="106"/>
      <c r="K4641" s="107"/>
      <c r="L4641" s="105"/>
      <c r="M4641" s="105"/>
      <c r="N4641" s="106"/>
      <c r="O4641" s="107"/>
      <c r="P4641" s="105"/>
      <c r="Q4641" s="105"/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1367</v>
      </c>
      <c r="B4642" s="111" t="s">
        <v>1018</v>
      </c>
      <c r="C4642" s="112" t="s">
        <v>1019</v>
      </c>
      <c r="D4642" s="21">
        <f t="shared" si="92"/>
        <v>138788.54999999999</v>
      </c>
      <c r="E4642" s="24">
        <f t="shared" si="93"/>
        <v>0</v>
      </c>
      <c r="F4642" s="104">
        <v>34271.370000000003</v>
      </c>
      <c r="G4642" s="104">
        <v>0</v>
      </c>
      <c r="H4642" s="113">
        <v>26334.29</v>
      </c>
      <c r="I4642" s="113">
        <v>0</v>
      </c>
      <c r="J4642" s="31">
        <v>21012.84</v>
      </c>
      <c r="K4642" s="32">
        <v>0</v>
      </c>
      <c r="L4642" s="113">
        <v>32434.34</v>
      </c>
      <c r="M4642" s="113">
        <v>0</v>
      </c>
      <c r="N4642" s="31">
        <v>24735.71</v>
      </c>
      <c r="O4642" s="32">
        <v>0</v>
      </c>
      <c r="P4642" s="105"/>
      <c r="Q4642" s="105"/>
      <c r="R4642" s="31"/>
      <c r="S4642" s="32"/>
      <c r="T4642" s="113"/>
      <c r="U4642" s="113"/>
      <c r="V4642" s="31"/>
      <c r="W4642" s="32"/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1367</v>
      </c>
      <c r="B4643" s="111" t="s">
        <v>1020</v>
      </c>
      <c r="C4643" s="112" t="s">
        <v>1021</v>
      </c>
      <c r="D4643" s="21">
        <f t="shared" si="92"/>
        <v>0</v>
      </c>
      <c r="E4643" s="24">
        <f t="shared" si="93"/>
        <v>0</v>
      </c>
      <c r="F4643" s="104"/>
      <c r="G4643" s="104"/>
      <c r="H4643" s="105"/>
      <c r="I4643" s="105"/>
      <c r="J4643" s="106"/>
      <c r="K4643" s="107"/>
      <c r="L4643" s="105"/>
      <c r="M4643" s="105"/>
      <c r="N4643" s="106"/>
      <c r="O4643" s="107"/>
      <c r="P4643" s="113"/>
      <c r="Q4643" s="113"/>
      <c r="R4643" s="106"/>
      <c r="S4643" s="107"/>
      <c r="T4643" s="105"/>
      <c r="U4643" s="105"/>
      <c r="V4643" s="106"/>
      <c r="W4643" s="107"/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1367</v>
      </c>
      <c r="B4644" s="111" t="s">
        <v>1022</v>
      </c>
      <c r="C4644" s="112" t="s">
        <v>1023</v>
      </c>
      <c r="D4644" s="21">
        <f t="shared" si="92"/>
        <v>121266</v>
      </c>
      <c r="E4644" s="24">
        <f t="shared" si="93"/>
        <v>0</v>
      </c>
      <c r="F4644" s="104">
        <v>866</v>
      </c>
      <c r="G4644" s="104">
        <v>0</v>
      </c>
      <c r="H4644" s="113">
        <v>18160</v>
      </c>
      <c r="I4644" s="113">
        <v>0</v>
      </c>
      <c r="J4644" s="31">
        <v>12867</v>
      </c>
      <c r="K4644" s="32">
        <v>0</v>
      </c>
      <c r="L4644" s="113">
        <v>4917</v>
      </c>
      <c r="M4644" s="113">
        <v>0</v>
      </c>
      <c r="N4644" s="31">
        <v>84456</v>
      </c>
      <c r="O4644" s="32">
        <v>0</v>
      </c>
      <c r="P4644" s="105"/>
      <c r="Q4644" s="105"/>
      <c r="R4644" s="31"/>
      <c r="S4644" s="32"/>
      <c r="T4644" s="113"/>
      <c r="U4644" s="113"/>
      <c r="V4644" s="31"/>
      <c r="W4644" s="32"/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1367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/>
      <c r="I4645" s="113"/>
      <c r="J4645" s="31"/>
      <c r="K4645" s="32"/>
      <c r="L4645" s="113"/>
      <c r="M4645" s="113"/>
      <c r="N4645" s="31"/>
      <c r="O4645" s="32"/>
      <c r="P4645" s="113"/>
      <c r="Q4645" s="113"/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1367</v>
      </c>
      <c r="B4646" s="111" t="s">
        <v>1026</v>
      </c>
      <c r="C4646" s="112" t="s">
        <v>1027</v>
      </c>
      <c r="D4646" s="21">
        <f t="shared" si="94"/>
        <v>102400</v>
      </c>
      <c r="E4646" s="24">
        <f t="shared" si="95"/>
        <v>0</v>
      </c>
      <c r="F4646" s="104">
        <v>16510</v>
      </c>
      <c r="G4646" s="104">
        <v>0</v>
      </c>
      <c r="H4646" s="105">
        <v>29090</v>
      </c>
      <c r="I4646" s="105">
        <v>0</v>
      </c>
      <c r="J4646" s="106">
        <v>21120</v>
      </c>
      <c r="K4646" s="107">
        <v>0</v>
      </c>
      <c r="L4646" s="105">
        <v>25550</v>
      </c>
      <c r="M4646" s="105">
        <v>0</v>
      </c>
      <c r="N4646" s="106">
        <v>10130</v>
      </c>
      <c r="O4646" s="107">
        <v>0</v>
      </c>
      <c r="P4646" s="113"/>
      <c r="Q4646" s="113"/>
      <c r="R4646" s="106"/>
      <c r="S4646" s="107"/>
      <c r="T4646" s="105"/>
      <c r="U4646" s="105"/>
      <c r="V4646" s="106"/>
      <c r="W4646" s="107"/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1367</v>
      </c>
      <c r="B4647" s="111" t="s">
        <v>1028</v>
      </c>
      <c r="C4647" s="112" t="s">
        <v>1029</v>
      </c>
      <c r="D4647" s="21">
        <f t="shared" si="94"/>
        <v>182324.49</v>
      </c>
      <c r="E4647" s="24">
        <f t="shared" si="95"/>
        <v>0</v>
      </c>
      <c r="F4647" s="104">
        <v>29836.99</v>
      </c>
      <c r="G4647" s="104">
        <v>0</v>
      </c>
      <c r="H4647" s="113">
        <v>41691</v>
      </c>
      <c r="I4647" s="113">
        <v>0</v>
      </c>
      <c r="J4647" s="31">
        <v>25809</v>
      </c>
      <c r="K4647" s="32">
        <v>0</v>
      </c>
      <c r="L4647" s="113">
        <v>58611.17</v>
      </c>
      <c r="M4647" s="113">
        <v>0</v>
      </c>
      <c r="N4647" s="31">
        <v>26376.33</v>
      </c>
      <c r="O4647" s="32">
        <v>0</v>
      </c>
      <c r="P4647" s="105"/>
      <c r="Q4647" s="105"/>
      <c r="R4647" s="31"/>
      <c r="S4647" s="32"/>
      <c r="T4647" s="113"/>
      <c r="U4647" s="113"/>
      <c r="V4647" s="31"/>
      <c r="W4647" s="32"/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1367</v>
      </c>
      <c r="B4648" s="111" t="s">
        <v>1030</v>
      </c>
      <c r="C4648" s="112" t="s">
        <v>1031</v>
      </c>
      <c r="D4648" s="21">
        <f t="shared" si="94"/>
        <v>36211.43</v>
      </c>
      <c r="E4648" s="24">
        <f t="shared" si="95"/>
        <v>0</v>
      </c>
      <c r="F4648" s="104">
        <v>5201</v>
      </c>
      <c r="G4648" s="104">
        <v>0</v>
      </c>
      <c r="H4648" s="113">
        <v>4468.5</v>
      </c>
      <c r="I4648" s="113">
        <v>0</v>
      </c>
      <c r="J4648" s="31">
        <v>2791</v>
      </c>
      <c r="K4648" s="32">
        <v>0</v>
      </c>
      <c r="L4648" s="113">
        <v>15808.93</v>
      </c>
      <c r="M4648" s="113">
        <v>0</v>
      </c>
      <c r="N4648" s="31">
        <v>7942</v>
      </c>
      <c r="O4648" s="32">
        <v>0</v>
      </c>
      <c r="P4648" s="113"/>
      <c r="Q4648" s="113"/>
      <c r="R4648" s="31"/>
      <c r="S4648" s="32"/>
      <c r="T4648" s="113"/>
      <c r="U4648" s="113"/>
      <c r="V4648" s="31"/>
      <c r="W4648" s="32"/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1367</v>
      </c>
      <c r="B4649" s="111" t="s">
        <v>1032</v>
      </c>
      <c r="C4649" s="112" t="s">
        <v>1033</v>
      </c>
      <c r="D4649" s="21">
        <f t="shared" si="94"/>
        <v>0</v>
      </c>
      <c r="E4649" s="24">
        <f t="shared" si="95"/>
        <v>0</v>
      </c>
      <c r="F4649" s="104"/>
      <c r="G4649" s="104"/>
      <c r="H4649" s="105"/>
      <c r="I4649" s="105"/>
      <c r="J4649" s="106"/>
      <c r="K4649" s="107"/>
      <c r="L4649" s="105"/>
      <c r="M4649" s="105"/>
      <c r="N4649" s="106"/>
      <c r="O4649" s="107"/>
      <c r="P4649" s="113"/>
      <c r="Q4649" s="113"/>
      <c r="R4649" s="106"/>
      <c r="S4649" s="107"/>
      <c r="T4649" s="105"/>
      <c r="U4649" s="105"/>
      <c r="V4649" s="106"/>
      <c r="W4649" s="107"/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1367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1367</v>
      </c>
      <c r="B4651" s="111" t="s">
        <v>1036</v>
      </c>
      <c r="C4651" s="112" t="s">
        <v>1037</v>
      </c>
      <c r="D4651" s="21">
        <f t="shared" si="94"/>
        <v>0</v>
      </c>
      <c r="E4651" s="24">
        <f t="shared" si="9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/>
      <c r="Q4651" s="105"/>
      <c r="R4651" s="106"/>
      <c r="S4651" s="107"/>
      <c r="T4651" s="105"/>
      <c r="U4651" s="105"/>
      <c r="V4651" s="106"/>
      <c r="W4651" s="107"/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1367</v>
      </c>
      <c r="B4652" s="111" t="s">
        <v>1038</v>
      </c>
      <c r="C4652" s="112" t="s">
        <v>1039</v>
      </c>
      <c r="D4652" s="21">
        <f t="shared" si="94"/>
        <v>0</v>
      </c>
      <c r="E4652" s="24">
        <f t="shared" si="95"/>
        <v>0</v>
      </c>
      <c r="F4652" s="104"/>
      <c r="G4652" s="104"/>
      <c r="H4652" s="105"/>
      <c r="I4652" s="105"/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1367</v>
      </c>
      <c r="B4653" s="111" t="s">
        <v>1040</v>
      </c>
      <c r="C4653" s="112" t="s">
        <v>1041</v>
      </c>
      <c r="D4653" s="21">
        <f t="shared" si="94"/>
        <v>93459.03</v>
      </c>
      <c r="E4653" s="24">
        <f t="shared" si="95"/>
        <v>0</v>
      </c>
      <c r="F4653" s="104">
        <v>14080</v>
      </c>
      <c r="G4653" s="104">
        <v>0</v>
      </c>
      <c r="H4653" s="105">
        <v>29694.13</v>
      </c>
      <c r="I4653" s="105">
        <v>0</v>
      </c>
      <c r="J4653" s="106">
        <v>3520.3</v>
      </c>
      <c r="K4653" s="107">
        <v>0</v>
      </c>
      <c r="L4653" s="105">
        <v>25139.599999999999</v>
      </c>
      <c r="M4653" s="105">
        <v>0</v>
      </c>
      <c r="N4653" s="106">
        <v>21025</v>
      </c>
      <c r="O4653" s="107">
        <v>0</v>
      </c>
      <c r="P4653" s="105"/>
      <c r="Q4653" s="105"/>
      <c r="R4653" s="106"/>
      <c r="S4653" s="107"/>
      <c r="T4653" s="105"/>
      <c r="U4653" s="105"/>
      <c r="V4653" s="106"/>
      <c r="W4653" s="107"/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1367</v>
      </c>
      <c r="B4654" s="111" t="s">
        <v>1042</v>
      </c>
      <c r="C4654" s="112" t="s">
        <v>1043</v>
      </c>
      <c r="D4654" s="21">
        <f t="shared" si="94"/>
        <v>0</v>
      </c>
      <c r="E4654" s="24">
        <f t="shared" si="9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1367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1367</v>
      </c>
      <c r="B4656" s="111" t="s">
        <v>1046</v>
      </c>
      <c r="C4656" s="112" t="s">
        <v>1047</v>
      </c>
      <c r="D4656" s="21">
        <f t="shared" si="94"/>
        <v>49500</v>
      </c>
      <c r="E4656" s="24">
        <f t="shared" si="95"/>
        <v>0</v>
      </c>
      <c r="F4656" s="104"/>
      <c r="G4656" s="104"/>
      <c r="H4656" s="105">
        <v>22500</v>
      </c>
      <c r="I4656" s="105">
        <v>0</v>
      </c>
      <c r="J4656" s="106">
        <v>15000</v>
      </c>
      <c r="K4656" s="107">
        <v>0</v>
      </c>
      <c r="L4656" s="105">
        <v>12000</v>
      </c>
      <c r="M4656" s="105">
        <v>0</v>
      </c>
      <c r="N4656" s="106">
        <v>0</v>
      </c>
      <c r="O4656" s="107">
        <v>0</v>
      </c>
      <c r="P4656" s="105"/>
      <c r="Q4656" s="105"/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1367</v>
      </c>
      <c r="B4657" s="111" t="s">
        <v>1048</v>
      </c>
      <c r="C4657" s="112" t="s">
        <v>1049</v>
      </c>
      <c r="D4657" s="21">
        <f t="shared" si="94"/>
        <v>2700</v>
      </c>
      <c r="E4657" s="24">
        <f t="shared" si="95"/>
        <v>0</v>
      </c>
      <c r="F4657" s="104"/>
      <c r="G4657" s="104"/>
      <c r="H4657" s="105">
        <v>2700</v>
      </c>
      <c r="I4657" s="105">
        <v>0</v>
      </c>
      <c r="J4657" s="106">
        <v>0</v>
      </c>
      <c r="K4657" s="107">
        <v>0</v>
      </c>
      <c r="L4657" s="105">
        <v>0</v>
      </c>
      <c r="M4657" s="105">
        <v>0</v>
      </c>
      <c r="N4657" s="106">
        <v>0</v>
      </c>
      <c r="O4657" s="107">
        <v>0</v>
      </c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1367</v>
      </c>
      <c r="B4658" s="111" t="s">
        <v>1050</v>
      </c>
      <c r="C4658" s="112" t="s">
        <v>1051</v>
      </c>
      <c r="D4658" s="21">
        <f t="shared" si="94"/>
        <v>16120.62</v>
      </c>
      <c r="E4658" s="24">
        <f t="shared" si="95"/>
        <v>0</v>
      </c>
      <c r="F4658" s="104"/>
      <c r="G4658" s="104"/>
      <c r="H4658" s="105"/>
      <c r="I4658" s="105"/>
      <c r="J4658" s="106">
        <v>16120.62</v>
      </c>
      <c r="K4658" s="107">
        <v>0</v>
      </c>
      <c r="L4658" s="105">
        <v>0</v>
      </c>
      <c r="M4658" s="105">
        <v>0</v>
      </c>
      <c r="N4658" s="106">
        <v>0</v>
      </c>
      <c r="O4658" s="107">
        <v>0</v>
      </c>
      <c r="P4658" s="105"/>
      <c r="Q4658" s="105"/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1367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1367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1367</v>
      </c>
      <c r="B4661" s="111" t="s">
        <v>1056</v>
      </c>
      <c r="C4661" s="112" t="s">
        <v>1057</v>
      </c>
      <c r="D4661" s="21">
        <f t="shared" si="94"/>
        <v>0</v>
      </c>
      <c r="E4661" s="24">
        <f t="shared" si="95"/>
        <v>0</v>
      </c>
      <c r="F4661" s="104"/>
      <c r="G4661" s="104"/>
      <c r="H4661" s="113"/>
      <c r="I4661" s="113"/>
      <c r="J4661" s="31"/>
      <c r="K4661" s="32"/>
      <c r="L4661" s="113"/>
      <c r="M4661" s="113"/>
      <c r="N4661" s="31"/>
      <c r="O4661" s="32"/>
      <c r="P4661" s="113"/>
      <c r="Q4661" s="113"/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1367</v>
      </c>
      <c r="B4662" s="111" t="s">
        <v>1058</v>
      </c>
      <c r="C4662" s="112" t="s">
        <v>1059</v>
      </c>
      <c r="D4662" s="21">
        <f t="shared" si="94"/>
        <v>3600</v>
      </c>
      <c r="E4662" s="24">
        <f t="shared" si="95"/>
        <v>0</v>
      </c>
      <c r="F4662" s="104"/>
      <c r="G4662" s="104"/>
      <c r="H4662" s="113"/>
      <c r="I4662" s="113"/>
      <c r="J4662" s="31">
        <v>3600</v>
      </c>
      <c r="K4662" s="32">
        <v>0</v>
      </c>
      <c r="L4662" s="113">
        <v>0</v>
      </c>
      <c r="M4662" s="113">
        <v>0</v>
      </c>
      <c r="N4662" s="31">
        <v>0</v>
      </c>
      <c r="O4662" s="32">
        <v>0</v>
      </c>
      <c r="P4662" s="113"/>
      <c r="Q4662" s="113"/>
      <c r="R4662" s="31"/>
      <c r="S4662" s="32"/>
      <c r="T4662" s="113"/>
      <c r="U4662" s="113"/>
      <c r="V4662" s="31"/>
      <c r="W4662" s="32"/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1367</v>
      </c>
      <c r="B4663" s="111" t="s">
        <v>1060</v>
      </c>
      <c r="C4663" s="112" t="s">
        <v>1061</v>
      </c>
      <c r="D4663" s="21">
        <f t="shared" si="94"/>
        <v>1177479</v>
      </c>
      <c r="E4663" s="24">
        <f t="shared" si="95"/>
        <v>0</v>
      </c>
      <c r="F4663" s="104">
        <v>325245</v>
      </c>
      <c r="G4663" s="104">
        <v>0</v>
      </c>
      <c r="H4663" s="113">
        <v>164539</v>
      </c>
      <c r="I4663" s="113">
        <v>0</v>
      </c>
      <c r="J4663" s="31">
        <v>164141</v>
      </c>
      <c r="K4663" s="32">
        <v>0</v>
      </c>
      <c r="L4663" s="113">
        <v>514389</v>
      </c>
      <c r="M4663" s="113">
        <v>0</v>
      </c>
      <c r="N4663" s="31">
        <v>9165</v>
      </c>
      <c r="O4663" s="32">
        <v>0</v>
      </c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1367</v>
      </c>
      <c r="B4664" s="111" t="s">
        <v>1062</v>
      </c>
      <c r="C4664" s="112" t="s">
        <v>1063</v>
      </c>
      <c r="D4664" s="21">
        <f t="shared" si="94"/>
        <v>177930</v>
      </c>
      <c r="E4664" s="24">
        <f t="shared" si="95"/>
        <v>0</v>
      </c>
      <c r="F4664" s="104">
        <v>30060</v>
      </c>
      <c r="G4664" s="104">
        <v>0</v>
      </c>
      <c r="H4664" s="113">
        <v>31750</v>
      </c>
      <c r="I4664" s="113">
        <v>0</v>
      </c>
      <c r="J4664" s="31">
        <v>43300</v>
      </c>
      <c r="K4664" s="32">
        <v>0</v>
      </c>
      <c r="L4664" s="113">
        <v>39810</v>
      </c>
      <c r="M4664" s="113">
        <v>0</v>
      </c>
      <c r="N4664" s="31">
        <v>33010</v>
      </c>
      <c r="O4664" s="32">
        <v>0</v>
      </c>
      <c r="P4664" s="113"/>
      <c r="Q4664" s="113"/>
      <c r="R4664" s="31"/>
      <c r="S4664" s="32"/>
      <c r="T4664" s="113"/>
      <c r="U4664" s="113"/>
      <c r="V4664" s="31"/>
      <c r="W4664" s="32"/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1367</v>
      </c>
      <c r="B4665" s="111" t="s">
        <v>1064</v>
      </c>
      <c r="C4665" s="112" t="s">
        <v>1065</v>
      </c>
      <c r="D4665" s="21">
        <f t="shared" si="94"/>
        <v>0</v>
      </c>
      <c r="E4665" s="24">
        <f t="shared" si="95"/>
        <v>0</v>
      </c>
      <c r="F4665" s="104"/>
      <c r="G4665" s="104"/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1367</v>
      </c>
      <c r="B4666" s="111" t="s">
        <v>1066</v>
      </c>
      <c r="C4666" s="112" t="s">
        <v>1067</v>
      </c>
      <c r="D4666" s="21">
        <f t="shared" si="94"/>
        <v>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1367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1367</v>
      </c>
      <c r="B4668" s="111" t="s">
        <v>1070</v>
      </c>
      <c r="C4668" s="112" t="s">
        <v>1071</v>
      </c>
      <c r="D4668" s="21">
        <f t="shared" si="94"/>
        <v>0</v>
      </c>
      <c r="E4668" s="24">
        <f t="shared" si="95"/>
        <v>0</v>
      </c>
      <c r="F4668" s="104"/>
      <c r="G4668" s="104"/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1367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1367</v>
      </c>
      <c r="B4670" s="111" t="s">
        <v>1074</v>
      </c>
      <c r="C4670" s="112" t="s">
        <v>1075</v>
      </c>
      <c r="D4670" s="21">
        <f t="shared" si="94"/>
        <v>47112</v>
      </c>
      <c r="E4670" s="24">
        <f t="shared" si="95"/>
        <v>0</v>
      </c>
      <c r="F4670" s="104"/>
      <c r="G4670" s="104"/>
      <c r="H4670" s="105"/>
      <c r="I4670" s="105"/>
      <c r="J4670" s="106">
        <v>17537</v>
      </c>
      <c r="K4670" s="107">
        <v>0</v>
      </c>
      <c r="L4670" s="105">
        <v>18018</v>
      </c>
      <c r="M4670" s="105">
        <v>0</v>
      </c>
      <c r="N4670" s="106">
        <v>11557</v>
      </c>
      <c r="O4670" s="107">
        <v>0</v>
      </c>
      <c r="P4670" s="113"/>
      <c r="Q4670" s="113"/>
      <c r="R4670" s="106"/>
      <c r="S4670" s="107"/>
      <c r="T4670" s="105"/>
      <c r="U4670" s="105"/>
      <c r="V4670" s="106"/>
      <c r="W4670" s="107"/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1367</v>
      </c>
      <c r="B4671" s="111" t="s">
        <v>1076</v>
      </c>
      <c r="C4671" s="112" t="s">
        <v>1077</v>
      </c>
      <c r="D4671" s="21">
        <f t="shared" si="94"/>
        <v>0</v>
      </c>
      <c r="E4671" s="24">
        <f t="shared" si="95"/>
        <v>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/>
      <c r="Q4671" s="105"/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1367</v>
      </c>
      <c r="B4672" s="111" t="s">
        <v>1078</v>
      </c>
      <c r="C4672" s="112" t="s">
        <v>1079</v>
      </c>
      <c r="D4672" s="21">
        <f t="shared" si="94"/>
        <v>2392705.0099999998</v>
      </c>
      <c r="E4672" s="24">
        <f t="shared" si="95"/>
        <v>0</v>
      </c>
      <c r="F4672" s="104">
        <v>353101</v>
      </c>
      <c r="G4672" s="104">
        <v>0</v>
      </c>
      <c r="H4672" s="113">
        <v>477229</v>
      </c>
      <c r="I4672" s="113">
        <v>0</v>
      </c>
      <c r="J4672" s="31">
        <v>981221</v>
      </c>
      <c r="K4672" s="32">
        <v>0</v>
      </c>
      <c r="L4672" s="113">
        <v>17135</v>
      </c>
      <c r="M4672" s="113">
        <v>0</v>
      </c>
      <c r="N4672" s="31">
        <v>564019.01</v>
      </c>
      <c r="O4672" s="32">
        <v>0</v>
      </c>
      <c r="P4672" s="105"/>
      <c r="Q4672" s="105"/>
      <c r="R4672" s="31"/>
      <c r="S4672" s="32"/>
      <c r="T4672" s="113"/>
      <c r="U4672" s="113"/>
      <c r="V4672" s="31"/>
      <c r="W4672" s="32"/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1367</v>
      </c>
      <c r="B4673" s="111" t="s">
        <v>1080</v>
      </c>
      <c r="C4673" s="112" t="s">
        <v>1081</v>
      </c>
      <c r="D4673" s="21">
        <f t="shared" si="94"/>
        <v>497910</v>
      </c>
      <c r="E4673" s="24">
        <f t="shared" si="95"/>
        <v>0</v>
      </c>
      <c r="F4673" s="104">
        <v>23960</v>
      </c>
      <c r="G4673" s="104">
        <v>0</v>
      </c>
      <c r="H4673" s="113">
        <v>47730</v>
      </c>
      <c r="I4673" s="113">
        <v>0</v>
      </c>
      <c r="J4673" s="31">
        <v>99025</v>
      </c>
      <c r="K4673" s="32">
        <v>0</v>
      </c>
      <c r="L4673" s="113">
        <v>100470</v>
      </c>
      <c r="M4673" s="113">
        <v>0</v>
      </c>
      <c r="N4673" s="31">
        <v>226725</v>
      </c>
      <c r="O4673" s="32">
        <v>0</v>
      </c>
      <c r="P4673" s="113"/>
      <c r="Q4673" s="113"/>
      <c r="R4673" s="31"/>
      <c r="S4673" s="32"/>
      <c r="T4673" s="113"/>
      <c r="U4673" s="113"/>
      <c r="V4673" s="31"/>
      <c r="W4673" s="32"/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1367</v>
      </c>
      <c r="B4674" s="111" t="s">
        <v>1082</v>
      </c>
      <c r="C4674" s="112" t="s">
        <v>1083</v>
      </c>
      <c r="D4674" s="21">
        <f t="shared" si="94"/>
        <v>0</v>
      </c>
      <c r="E4674" s="24">
        <f t="shared" si="95"/>
        <v>0</v>
      </c>
      <c r="F4674" s="104"/>
      <c r="G4674" s="104"/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1367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1367</v>
      </c>
      <c r="B4676" s="111" t="s">
        <v>1086</v>
      </c>
      <c r="C4676" s="112" t="s">
        <v>1087</v>
      </c>
      <c r="D4676" s="21">
        <f t="shared" si="94"/>
        <v>6</v>
      </c>
      <c r="E4676" s="24">
        <f t="shared" si="95"/>
        <v>0</v>
      </c>
      <c r="F4676" s="104"/>
      <c r="G4676" s="104"/>
      <c r="H4676" s="113"/>
      <c r="I4676" s="113"/>
      <c r="J4676" s="31">
        <v>6</v>
      </c>
      <c r="K4676" s="32">
        <v>0</v>
      </c>
      <c r="L4676" s="113">
        <v>0</v>
      </c>
      <c r="M4676" s="113">
        <v>0</v>
      </c>
      <c r="N4676" s="31">
        <v>0</v>
      </c>
      <c r="O4676" s="32">
        <v>0</v>
      </c>
      <c r="P4676" s="113"/>
      <c r="Q4676" s="113"/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1367</v>
      </c>
      <c r="B4677" s="111" t="s">
        <v>1088</v>
      </c>
      <c r="C4677" s="112" t="s">
        <v>1089</v>
      </c>
      <c r="D4677" s="21">
        <f t="shared" si="94"/>
        <v>807655.30999999994</v>
      </c>
      <c r="E4677" s="24">
        <f t="shared" si="95"/>
        <v>48812</v>
      </c>
      <c r="F4677" s="104">
        <v>192629.39</v>
      </c>
      <c r="G4677" s="104">
        <v>557</v>
      </c>
      <c r="H4677" s="113">
        <v>175298.5</v>
      </c>
      <c r="I4677" s="113">
        <v>10407</v>
      </c>
      <c r="J4677" s="31">
        <v>150502.96</v>
      </c>
      <c r="K4677" s="32">
        <v>16046</v>
      </c>
      <c r="L4677" s="113">
        <v>138557</v>
      </c>
      <c r="M4677" s="113">
        <v>11074</v>
      </c>
      <c r="N4677" s="31">
        <v>150667.46</v>
      </c>
      <c r="O4677" s="32">
        <v>10728</v>
      </c>
      <c r="P4677" s="113"/>
      <c r="Q4677" s="113"/>
      <c r="R4677" s="31"/>
      <c r="S4677" s="32"/>
      <c r="T4677" s="113"/>
      <c r="U4677" s="113"/>
      <c r="V4677" s="31"/>
      <c r="W4677" s="32"/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1367</v>
      </c>
      <c r="B4678" s="111" t="s">
        <v>1090</v>
      </c>
      <c r="C4678" s="112" t="s">
        <v>1091</v>
      </c>
      <c r="D4678" s="21">
        <f t="shared" si="94"/>
        <v>123009.76999999999</v>
      </c>
      <c r="E4678" s="24">
        <f t="shared" si="95"/>
        <v>11157</v>
      </c>
      <c r="F4678" s="104">
        <v>26966.57</v>
      </c>
      <c r="G4678" s="104">
        <v>30</v>
      </c>
      <c r="H4678" s="113">
        <v>26243.46</v>
      </c>
      <c r="I4678" s="113">
        <v>2027</v>
      </c>
      <c r="J4678" s="31">
        <v>22606.69</v>
      </c>
      <c r="K4678" s="32">
        <v>2405</v>
      </c>
      <c r="L4678" s="113">
        <v>24167.45</v>
      </c>
      <c r="M4678" s="113">
        <v>2920</v>
      </c>
      <c r="N4678" s="31">
        <v>23025.599999999999</v>
      </c>
      <c r="O4678" s="32">
        <v>3775</v>
      </c>
      <c r="P4678" s="113"/>
      <c r="Q4678" s="113"/>
      <c r="R4678" s="31"/>
      <c r="S4678" s="32"/>
      <c r="T4678" s="113"/>
      <c r="U4678" s="113"/>
      <c r="V4678" s="31"/>
      <c r="W4678" s="32"/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1367</v>
      </c>
      <c r="B4679" s="111" t="s">
        <v>1092</v>
      </c>
      <c r="C4679" s="112" t="s">
        <v>1093</v>
      </c>
      <c r="D4679" s="21">
        <f t="shared" si="94"/>
        <v>3670.64</v>
      </c>
      <c r="E4679" s="24">
        <f t="shared" si="95"/>
        <v>0</v>
      </c>
      <c r="F4679" s="104"/>
      <c r="G4679" s="104"/>
      <c r="H4679" s="113">
        <v>1508.7</v>
      </c>
      <c r="I4679" s="113">
        <v>0</v>
      </c>
      <c r="J4679" s="31">
        <v>574.59</v>
      </c>
      <c r="K4679" s="32">
        <v>0</v>
      </c>
      <c r="L4679" s="113">
        <v>786.45</v>
      </c>
      <c r="M4679" s="113">
        <v>0</v>
      </c>
      <c r="N4679" s="31">
        <v>800.9</v>
      </c>
      <c r="O4679" s="32">
        <v>0</v>
      </c>
      <c r="P4679" s="113"/>
      <c r="Q4679" s="113"/>
      <c r="R4679" s="31"/>
      <c r="S4679" s="32"/>
      <c r="T4679" s="113"/>
      <c r="U4679" s="113"/>
      <c r="V4679" s="31"/>
      <c r="W4679" s="32"/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1367</v>
      </c>
      <c r="B4680" s="111" t="s">
        <v>1094</v>
      </c>
      <c r="C4680" s="112" t="s">
        <v>1095</v>
      </c>
      <c r="D4680" s="21">
        <f t="shared" si="94"/>
        <v>86915</v>
      </c>
      <c r="E4680" s="24">
        <f t="shared" si="95"/>
        <v>0</v>
      </c>
      <c r="F4680" s="104">
        <v>17383</v>
      </c>
      <c r="G4680" s="104">
        <v>0</v>
      </c>
      <c r="H4680" s="113">
        <v>17383</v>
      </c>
      <c r="I4680" s="113">
        <v>0</v>
      </c>
      <c r="J4680" s="31">
        <v>17383</v>
      </c>
      <c r="K4680" s="32">
        <v>0</v>
      </c>
      <c r="L4680" s="113">
        <v>17383</v>
      </c>
      <c r="M4680" s="113">
        <v>0</v>
      </c>
      <c r="N4680" s="31">
        <v>17383</v>
      </c>
      <c r="O4680" s="32">
        <v>0</v>
      </c>
      <c r="P4680" s="113"/>
      <c r="Q4680" s="113"/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1367</v>
      </c>
      <c r="B4681" s="111" t="s">
        <v>1096</v>
      </c>
      <c r="C4681" s="112" t="s">
        <v>1097</v>
      </c>
      <c r="D4681" s="21">
        <f t="shared" si="94"/>
        <v>3015</v>
      </c>
      <c r="E4681" s="24">
        <f t="shared" si="95"/>
        <v>0</v>
      </c>
      <c r="F4681" s="104">
        <v>644</v>
      </c>
      <c r="G4681" s="104">
        <v>0</v>
      </c>
      <c r="H4681" s="113">
        <v>0</v>
      </c>
      <c r="I4681" s="113">
        <v>0</v>
      </c>
      <c r="J4681" s="31">
        <v>1117</v>
      </c>
      <c r="K4681" s="32">
        <v>0</v>
      </c>
      <c r="L4681" s="113">
        <v>604</v>
      </c>
      <c r="M4681" s="113">
        <v>0</v>
      </c>
      <c r="N4681" s="31">
        <v>650</v>
      </c>
      <c r="O4681" s="32">
        <v>0</v>
      </c>
      <c r="P4681" s="113"/>
      <c r="Q4681" s="113"/>
      <c r="R4681" s="31"/>
      <c r="S4681" s="32"/>
      <c r="T4681" s="113"/>
      <c r="U4681" s="113"/>
      <c r="V4681" s="31"/>
      <c r="W4681" s="32"/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1367</v>
      </c>
      <c r="B4682" s="111" t="s">
        <v>1098</v>
      </c>
      <c r="C4682" s="112" t="s">
        <v>1099</v>
      </c>
      <c r="D4682" s="21">
        <f t="shared" si="94"/>
        <v>0</v>
      </c>
      <c r="E4682" s="24">
        <f t="shared" si="95"/>
        <v>0</v>
      </c>
      <c r="F4682" s="104"/>
      <c r="G4682" s="104"/>
      <c r="H4682" s="105"/>
      <c r="I4682" s="105"/>
      <c r="J4682" s="106"/>
      <c r="K4682" s="107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1367</v>
      </c>
      <c r="B4683" s="111" t="s">
        <v>1100</v>
      </c>
      <c r="C4683" s="112" t="s">
        <v>1101</v>
      </c>
      <c r="D4683" s="21">
        <f t="shared" si="94"/>
        <v>44482.04</v>
      </c>
      <c r="E4683" s="24">
        <f t="shared" si="95"/>
        <v>0</v>
      </c>
      <c r="F4683" s="104"/>
      <c r="G4683" s="104"/>
      <c r="H4683" s="113">
        <v>44482.04</v>
      </c>
      <c r="I4683" s="113">
        <v>0</v>
      </c>
      <c r="J4683" s="31">
        <v>0</v>
      </c>
      <c r="K4683" s="32">
        <v>0</v>
      </c>
      <c r="L4683" s="113">
        <v>0</v>
      </c>
      <c r="M4683" s="113">
        <v>0</v>
      </c>
      <c r="N4683" s="31">
        <v>0</v>
      </c>
      <c r="O4683" s="32">
        <v>0</v>
      </c>
      <c r="P4683" s="105"/>
      <c r="Q4683" s="105"/>
      <c r="R4683" s="31"/>
      <c r="S4683" s="32"/>
      <c r="T4683" s="113"/>
      <c r="U4683" s="113"/>
      <c r="V4683" s="31"/>
      <c r="W4683" s="32"/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1367</v>
      </c>
      <c r="B4684" s="111" t="s">
        <v>1102</v>
      </c>
      <c r="C4684" s="112" t="s">
        <v>1103</v>
      </c>
      <c r="D4684" s="21">
        <f t="shared" si="94"/>
        <v>4399644.2300000004</v>
      </c>
      <c r="E4684" s="24">
        <f t="shared" si="95"/>
        <v>55224.65</v>
      </c>
      <c r="F4684" s="104">
        <v>897703.64</v>
      </c>
      <c r="G4684" s="104">
        <v>0</v>
      </c>
      <c r="H4684" s="113">
        <v>857870.94</v>
      </c>
      <c r="I4684" s="113">
        <v>0</v>
      </c>
      <c r="J4684" s="31">
        <v>841260.25</v>
      </c>
      <c r="K4684" s="32">
        <v>55224.65</v>
      </c>
      <c r="L4684" s="113">
        <v>888165.68</v>
      </c>
      <c r="M4684" s="113">
        <v>0</v>
      </c>
      <c r="N4684" s="31">
        <v>914643.72</v>
      </c>
      <c r="O4684" s="32">
        <v>0</v>
      </c>
      <c r="P4684" s="113"/>
      <c r="Q4684" s="113"/>
      <c r="R4684" s="31"/>
      <c r="S4684" s="32"/>
      <c r="T4684" s="113"/>
      <c r="U4684" s="113"/>
      <c r="V4684" s="31"/>
      <c r="W4684" s="32"/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1367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1367</v>
      </c>
      <c r="B4686" s="111" t="s">
        <v>1106</v>
      </c>
      <c r="C4686" s="112" t="s">
        <v>1107</v>
      </c>
      <c r="D4686" s="21">
        <f t="shared" si="94"/>
        <v>1225740.1400000001</v>
      </c>
      <c r="E4686" s="24">
        <f t="shared" si="95"/>
        <v>0</v>
      </c>
      <c r="F4686" s="104">
        <v>239504</v>
      </c>
      <c r="G4686" s="104">
        <v>0</v>
      </c>
      <c r="H4686" s="113">
        <v>250400.23</v>
      </c>
      <c r="I4686" s="113">
        <v>0</v>
      </c>
      <c r="J4686" s="31">
        <v>245125.3</v>
      </c>
      <c r="K4686" s="32">
        <v>0</v>
      </c>
      <c r="L4686" s="113">
        <v>273505.3</v>
      </c>
      <c r="M4686" s="113">
        <v>0</v>
      </c>
      <c r="N4686" s="31">
        <v>217205.31</v>
      </c>
      <c r="O4686" s="32">
        <v>0</v>
      </c>
      <c r="P4686" s="113"/>
      <c r="Q4686" s="113"/>
      <c r="R4686" s="31"/>
      <c r="S4686" s="32"/>
      <c r="T4686" s="113"/>
      <c r="U4686" s="113"/>
      <c r="V4686" s="31"/>
      <c r="W4686" s="32"/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1367</v>
      </c>
      <c r="B4687" s="111" t="s">
        <v>1108</v>
      </c>
      <c r="C4687" s="112" t="s">
        <v>1109</v>
      </c>
      <c r="D4687" s="21">
        <f t="shared" si="94"/>
        <v>1513531.31</v>
      </c>
      <c r="E4687" s="24">
        <f t="shared" si="95"/>
        <v>0</v>
      </c>
      <c r="F4687" s="104">
        <v>242069.48</v>
      </c>
      <c r="G4687" s="104">
        <v>0</v>
      </c>
      <c r="H4687" s="113">
        <v>368643.28</v>
      </c>
      <c r="I4687" s="113">
        <v>0</v>
      </c>
      <c r="J4687" s="31">
        <v>214437.68</v>
      </c>
      <c r="K4687" s="32">
        <v>0</v>
      </c>
      <c r="L4687" s="113">
        <v>358183.33</v>
      </c>
      <c r="M4687" s="113">
        <v>0</v>
      </c>
      <c r="N4687" s="31">
        <v>330197.53999999998</v>
      </c>
      <c r="O4687" s="32">
        <v>0</v>
      </c>
      <c r="P4687" s="113"/>
      <c r="Q4687" s="113"/>
      <c r="R4687" s="31"/>
      <c r="S4687" s="32"/>
      <c r="T4687" s="113"/>
      <c r="U4687" s="113"/>
      <c r="V4687" s="31"/>
      <c r="W4687" s="32"/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1367</v>
      </c>
      <c r="B4688" s="111" t="s">
        <v>1110</v>
      </c>
      <c r="C4688" s="112" t="s">
        <v>1111</v>
      </c>
      <c r="D4688" s="21">
        <f t="shared" si="94"/>
        <v>322297</v>
      </c>
      <c r="E4688" s="24">
        <f t="shared" si="95"/>
        <v>0</v>
      </c>
      <c r="F4688" s="104">
        <v>72701</v>
      </c>
      <c r="G4688" s="104">
        <v>0</v>
      </c>
      <c r="H4688" s="113">
        <v>69078</v>
      </c>
      <c r="I4688" s="113">
        <v>0</v>
      </c>
      <c r="J4688" s="31">
        <v>56951</v>
      </c>
      <c r="K4688" s="32">
        <v>0</v>
      </c>
      <c r="L4688" s="113">
        <v>62236</v>
      </c>
      <c r="M4688" s="113">
        <v>0</v>
      </c>
      <c r="N4688" s="31">
        <v>61331</v>
      </c>
      <c r="O4688" s="32">
        <v>0</v>
      </c>
      <c r="P4688" s="113"/>
      <c r="Q4688" s="113"/>
      <c r="R4688" s="31"/>
      <c r="S4688" s="32"/>
      <c r="T4688" s="113"/>
      <c r="U4688" s="113"/>
      <c r="V4688" s="31"/>
      <c r="W4688" s="32"/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1367</v>
      </c>
      <c r="B4689" s="111" t="s">
        <v>1112</v>
      </c>
      <c r="C4689" s="112" t="s">
        <v>1113</v>
      </c>
      <c r="D4689" s="21">
        <f t="shared" si="94"/>
        <v>160400</v>
      </c>
      <c r="E4689" s="24">
        <f t="shared" si="95"/>
        <v>0</v>
      </c>
      <c r="F4689" s="104"/>
      <c r="G4689" s="104"/>
      <c r="H4689" s="113">
        <v>44400</v>
      </c>
      <c r="I4689" s="113">
        <v>0</v>
      </c>
      <c r="J4689" s="31">
        <v>61600</v>
      </c>
      <c r="K4689" s="32">
        <v>0</v>
      </c>
      <c r="L4689" s="113">
        <v>54400</v>
      </c>
      <c r="M4689" s="113">
        <v>0</v>
      </c>
      <c r="N4689" s="31">
        <v>0</v>
      </c>
      <c r="O4689" s="32">
        <v>0</v>
      </c>
      <c r="P4689" s="113"/>
      <c r="Q4689" s="113"/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1367</v>
      </c>
      <c r="B4690" s="111" t="s">
        <v>1114</v>
      </c>
      <c r="C4690" s="112" t="s">
        <v>1115</v>
      </c>
      <c r="D4690" s="21">
        <f t="shared" si="94"/>
        <v>119041.09999999999</v>
      </c>
      <c r="E4690" s="24">
        <f t="shared" si="95"/>
        <v>0</v>
      </c>
      <c r="F4690" s="104">
        <v>21995.3</v>
      </c>
      <c r="G4690" s="104">
        <v>0</v>
      </c>
      <c r="H4690" s="113">
        <v>34048.5</v>
      </c>
      <c r="I4690" s="113">
        <v>0</v>
      </c>
      <c r="J4690" s="31">
        <v>9716.4500000000007</v>
      </c>
      <c r="K4690" s="32">
        <v>0</v>
      </c>
      <c r="L4690" s="113">
        <v>19643.150000000001</v>
      </c>
      <c r="M4690" s="113">
        <v>0</v>
      </c>
      <c r="N4690" s="31">
        <v>33637.699999999997</v>
      </c>
      <c r="O4690" s="32">
        <v>0</v>
      </c>
      <c r="P4690" s="113"/>
      <c r="Q4690" s="113"/>
      <c r="R4690" s="31"/>
      <c r="S4690" s="32"/>
      <c r="T4690" s="113"/>
      <c r="U4690" s="113"/>
      <c r="V4690" s="31"/>
      <c r="W4690" s="32"/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1367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1367</v>
      </c>
      <c r="B4692" s="111" t="s">
        <v>1118</v>
      </c>
      <c r="C4692" s="112" t="s">
        <v>1119</v>
      </c>
      <c r="D4692" s="21">
        <f t="shared" si="94"/>
        <v>30751</v>
      </c>
      <c r="E4692" s="24">
        <f t="shared" si="95"/>
        <v>0</v>
      </c>
      <c r="F4692" s="104"/>
      <c r="G4692" s="104"/>
      <c r="H4692" s="113">
        <v>1598</v>
      </c>
      <c r="I4692" s="113">
        <v>0</v>
      </c>
      <c r="J4692" s="31">
        <v>16400</v>
      </c>
      <c r="K4692" s="32">
        <v>0</v>
      </c>
      <c r="L4692" s="113">
        <v>11063</v>
      </c>
      <c r="M4692" s="113">
        <v>0</v>
      </c>
      <c r="N4692" s="31">
        <v>1690</v>
      </c>
      <c r="O4692" s="32">
        <v>0</v>
      </c>
      <c r="P4692" s="113"/>
      <c r="Q4692" s="113"/>
      <c r="R4692" s="31"/>
      <c r="S4692" s="32"/>
      <c r="T4692" s="113"/>
      <c r="U4692" s="113"/>
      <c r="V4692" s="31"/>
      <c r="W4692" s="32"/>
      <c r="X4692" s="113"/>
      <c r="Y4692" s="113"/>
      <c r="Z4692" s="31"/>
      <c r="AA4692" s="32"/>
      <c r="AB4692" s="113"/>
      <c r="AC4692" s="113"/>
      <c r="AD4692" s="33" t="s">
        <v>1726</v>
      </c>
      <c r="AE4692" s="19" t="s">
        <v>1434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1367</v>
      </c>
      <c r="B4693" s="111" t="s">
        <v>1120</v>
      </c>
      <c r="C4693" s="112" t="s">
        <v>1121</v>
      </c>
      <c r="D4693" s="21">
        <f t="shared" si="94"/>
        <v>1500</v>
      </c>
      <c r="E4693" s="24">
        <f t="shared" si="95"/>
        <v>0</v>
      </c>
      <c r="F4693" s="104"/>
      <c r="G4693" s="104"/>
      <c r="H4693" s="113">
        <v>1500</v>
      </c>
      <c r="I4693" s="113">
        <v>0</v>
      </c>
      <c r="J4693" s="31">
        <v>0</v>
      </c>
      <c r="K4693" s="32">
        <v>0</v>
      </c>
      <c r="L4693" s="113">
        <v>0</v>
      </c>
      <c r="M4693" s="113">
        <v>0</v>
      </c>
      <c r="N4693" s="31">
        <v>0</v>
      </c>
      <c r="O4693" s="32">
        <v>0</v>
      </c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1367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1367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1367</v>
      </c>
      <c r="B4696" s="111" t="s">
        <v>1126</v>
      </c>
      <c r="C4696" s="112" t="s">
        <v>1127</v>
      </c>
      <c r="D4696" s="21">
        <f t="shared" si="94"/>
        <v>192000</v>
      </c>
      <c r="E4696" s="24">
        <f t="shared" si="95"/>
        <v>0</v>
      </c>
      <c r="F4696" s="104">
        <v>48000</v>
      </c>
      <c r="G4696" s="104">
        <v>0</v>
      </c>
      <c r="H4696" s="113">
        <v>48000</v>
      </c>
      <c r="I4696" s="113">
        <v>0</v>
      </c>
      <c r="J4696" s="31">
        <v>0</v>
      </c>
      <c r="K4696" s="32">
        <v>0</v>
      </c>
      <c r="L4696" s="113">
        <v>48000</v>
      </c>
      <c r="M4696" s="113">
        <v>0</v>
      </c>
      <c r="N4696" s="31">
        <v>48000</v>
      </c>
      <c r="O4696" s="32">
        <v>0</v>
      </c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1367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1367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1367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1367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1367</v>
      </c>
      <c r="B4701" s="111" t="s">
        <v>1136</v>
      </c>
      <c r="C4701" s="112" t="s">
        <v>1137</v>
      </c>
      <c r="D4701" s="21">
        <f t="shared" si="94"/>
        <v>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1367</v>
      </c>
      <c r="B4702" s="111" t="s">
        <v>1138</v>
      </c>
      <c r="C4702" s="112" t="s">
        <v>1650</v>
      </c>
      <c r="D4702" s="21">
        <f t="shared" si="94"/>
        <v>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1367</v>
      </c>
      <c r="B4703" s="111" t="s">
        <v>1139</v>
      </c>
      <c r="C4703" s="112" t="s">
        <v>1140</v>
      </c>
      <c r="D4703" s="21">
        <f t="shared" si="94"/>
        <v>0</v>
      </c>
      <c r="E4703" s="24">
        <f t="shared" si="95"/>
        <v>0</v>
      </c>
      <c r="F4703" s="104"/>
      <c r="G4703" s="104"/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1367</v>
      </c>
      <c r="B4704" s="111" t="s">
        <v>1141</v>
      </c>
      <c r="C4704" s="112" t="s">
        <v>1651</v>
      </c>
      <c r="D4704" s="21">
        <f t="shared" si="94"/>
        <v>211300</v>
      </c>
      <c r="E4704" s="24">
        <f t="shared" si="95"/>
        <v>0</v>
      </c>
      <c r="F4704" s="104">
        <v>60380</v>
      </c>
      <c r="G4704" s="104">
        <v>0</v>
      </c>
      <c r="H4704" s="113">
        <v>42700</v>
      </c>
      <c r="I4704" s="113">
        <v>0</v>
      </c>
      <c r="J4704" s="31">
        <v>108220</v>
      </c>
      <c r="K4704" s="32">
        <v>0</v>
      </c>
      <c r="L4704" s="113">
        <v>0</v>
      </c>
      <c r="M4704" s="113">
        <v>0</v>
      </c>
      <c r="N4704" s="31">
        <v>0</v>
      </c>
      <c r="O4704" s="32">
        <v>0</v>
      </c>
      <c r="P4704" s="113"/>
      <c r="Q4704" s="113"/>
      <c r="R4704" s="31"/>
      <c r="S4704" s="32"/>
      <c r="T4704" s="113"/>
      <c r="U4704" s="113"/>
      <c r="V4704" s="31"/>
      <c r="W4704" s="32"/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1367</v>
      </c>
      <c r="B4705" s="111" t="s">
        <v>1142</v>
      </c>
      <c r="C4705" s="112" t="s">
        <v>1143</v>
      </c>
      <c r="D4705" s="21">
        <f t="shared" si="94"/>
        <v>3652463</v>
      </c>
      <c r="E4705" s="24">
        <f t="shared" si="95"/>
        <v>0</v>
      </c>
      <c r="F4705" s="104"/>
      <c r="G4705" s="104"/>
      <c r="H4705" s="113">
        <v>80755</v>
      </c>
      <c r="I4705" s="113">
        <v>0</v>
      </c>
      <c r="J4705" s="31">
        <v>1059698</v>
      </c>
      <c r="K4705" s="32">
        <v>0</v>
      </c>
      <c r="L4705" s="113">
        <v>1648136.5</v>
      </c>
      <c r="M4705" s="113">
        <v>0</v>
      </c>
      <c r="N4705" s="31">
        <v>863873.5</v>
      </c>
      <c r="O4705" s="32">
        <v>0</v>
      </c>
      <c r="P4705" s="113"/>
      <c r="Q4705" s="113"/>
      <c r="R4705" s="31"/>
      <c r="S4705" s="32"/>
      <c r="T4705" s="113"/>
      <c r="U4705" s="113"/>
      <c r="V4705" s="31"/>
      <c r="W4705" s="32"/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1367</v>
      </c>
      <c r="B4706" s="111" t="s">
        <v>1144</v>
      </c>
      <c r="C4706" s="112" t="s">
        <v>1652</v>
      </c>
      <c r="D4706" s="21">
        <f t="shared" si="94"/>
        <v>129513.5</v>
      </c>
      <c r="E4706" s="24">
        <f t="shared" si="95"/>
        <v>0</v>
      </c>
      <c r="F4706" s="104">
        <v>9865.5</v>
      </c>
      <c r="G4706" s="104">
        <v>0</v>
      </c>
      <c r="H4706" s="113">
        <v>18742.75</v>
      </c>
      <c r="I4706" s="113">
        <v>0</v>
      </c>
      <c r="J4706" s="31">
        <v>10629</v>
      </c>
      <c r="K4706" s="32">
        <v>0</v>
      </c>
      <c r="L4706" s="113">
        <v>89618</v>
      </c>
      <c r="M4706" s="113">
        <v>0</v>
      </c>
      <c r="N4706" s="31">
        <v>658.25</v>
      </c>
      <c r="O4706" s="32">
        <v>0</v>
      </c>
      <c r="P4706" s="113"/>
      <c r="Q4706" s="113"/>
      <c r="R4706" s="31"/>
      <c r="S4706" s="32"/>
      <c r="T4706" s="113"/>
      <c r="U4706" s="113"/>
      <c r="V4706" s="31"/>
      <c r="W4706" s="32"/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1367</v>
      </c>
      <c r="B4707" s="111" t="s">
        <v>1145</v>
      </c>
      <c r="C4707" s="112" t="s">
        <v>1653</v>
      </c>
      <c r="D4707" s="21">
        <f t="shared" si="94"/>
        <v>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1367</v>
      </c>
      <c r="B4708" s="111" t="s">
        <v>1654</v>
      </c>
      <c r="C4708" s="112" t="s">
        <v>1655</v>
      </c>
      <c r="D4708" s="21">
        <f t="shared" si="94"/>
        <v>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1367</v>
      </c>
      <c r="B4709" s="111" t="s">
        <v>1146</v>
      </c>
      <c r="C4709" s="112" t="s">
        <v>1656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/>
      <c r="I4709" s="113"/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1367</v>
      </c>
      <c r="B4710" s="111" t="s">
        <v>1147</v>
      </c>
      <c r="C4710" s="112" t="s">
        <v>1657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1367</v>
      </c>
      <c r="B4711" s="111" t="s">
        <v>1148</v>
      </c>
      <c r="C4711" s="112" t="s">
        <v>1149</v>
      </c>
      <c r="D4711" s="21">
        <f t="shared" si="96"/>
        <v>0</v>
      </c>
      <c r="E4711" s="24">
        <f t="shared" si="97"/>
        <v>0</v>
      </c>
      <c r="F4711" s="104"/>
      <c r="G4711" s="104"/>
      <c r="H4711" s="113"/>
      <c r="I4711" s="113"/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1367</v>
      </c>
      <c r="B4712" s="111" t="s">
        <v>1150</v>
      </c>
      <c r="C4712" s="112" t="s">
        <v>1658</v>
      </c>
      <c r="D4712" s="21">
        <f t="shared" si="96"/>
        <v>3039957.5</v>
      </c>
      <c r="E4712" s="24">
        <f t="shared" si="97"/>
        <v>270000</v>
      </c>
      <c r="F4712" s="104">
        <v>552885</v>
      </c>
      <c r="G4712" s="104">
        <v>0</v>
      </c>
      <c r="H4712" s="105">
        <v>554210</v>
      </c>
      <c r="I4712" s="105">
        <v>0</v>
      </c>
      <c r="J4712" s="106">
        <v>834557.5</v>
      </c>
      <c r="K4712" s="107">
        <v>0</v>
      </c>
      <c r="L4712" s="105">
        <v>587717.5</v>
      </c>
      <c r="M4712" s="105">
        <v>270000</v>
      </c>
      <c r="N4712" s="106">
        <v>510587.5</v>
      </c>
      <c r="O4712" s="107">
        <v>0</v>
      </c>
      <c r="P4712" s="113"/>
      <c r="Q4712" s="113"/>
      <c r="R4712" s="106"/>
      <c r="S4712" s="107"/>
      <c r="T4712" s="105"/>
      <c r="U4712" s="105"/>
      <c r="V4712" s="106"/>
      <c r="W4712" s="107"/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1367</v>
      </c>
      <c r="B4713" s="111" t="s">
        <v>1151</v>
      </c>
      <c r="C4713" s="112" t="s">
        <v>1659</v>
      </c>
      <c r="D4713" s="21">
        <f t="shared" si="96"/>
        <v>373722.5</v>
      </c>
      <c r="E4713" s="24">
        <f t="shared" si="97"/>
        <v>0</v>
      </c>
      <c r="F4713" s="104">
        <v>77952.5</v>
      </c>
      <c r="G4713" s="104">
        <v>0</v>
      </c>
      <c r="H4713" s="113">
        <v>73105</v>
      </c>
      <c r="I4713" s="113">
        <v>0</v>
      </c>
      <c r="J4713" s="31">
        <v>77450</v>
      </c>
      <c r="K4713" s="32">
        <v>0</v>
      </c>
      <c r="L4713" s="113">
        <v>87207.5</v>
      </c>
      <c r="M4713" s="113">
        <v>0</v>
      </c>
      <c r="N4713" s="31">
        <v>58007.5</v>
      </c>
      <c r="O4713" s="32">
        <v>0</v>
      </c>
      <c r="P4713" s="105"/>
      <c r="Q4713" s="105"/>
      <c r="R4713" s="31"/>
      <c r="S4713" s="32"/>
      <c r="T4713" s="113"/>
      <c r="U4713" s="113"/>
      <c r="V4713" s="31"/>
      <c r="W4713" s="32"/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1367</v>
      </c>
      <c r="B4714" s="111" t="s">
        <v>1152</v>
      </c>
      <c r="C4714" s="112" t="s">
        <v>1660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1367</v>
      </c>
      <c r="B4715" s="111" t="s">
        <v>1153</v>
      </c>
      <c r="C4715" s="112" t="s">
        <v>1661</v>
      </c>
      <c r="D4715" s="21">
        <f t="shared" si="96"/>
        <v>0</v>
      </c>
      <c r="E4715" s="24">
        <f t="shared" si="97"/>
        <v>0</v>
      </c>
      <c r="F4715" s="104"/>
      <c r="G4715" s="104"/>
      <c r="H4715" s="113"/>
      <c r="I4715" s="113"/>
      <c r="J4715" s="31"/>
      <c r="K4715" s="32"/>
      <c r="L4715" s="113"/>
      <c r="M4715" s="113"/>
      <c r="N4715" s="31"/>
      <c r="O4715" s="32"/>
      <c r="P4715" s="113"/>
      <c r="Q4715" s="113"/>
      <c r="R4715" s="31"/>
      <c r="S4715" s="32"/>
      <c r="T4715" s="113"/>
      <c r="U4715" s="113"/>
      <c r="V4715" s="31"/>
      <c r="W4715" s="32"/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1367</v>
      </c>
      <c r="B4716" s="111" t="s">
        <v>1154</v>
      </c>
      <c r="C4716" s="112" t="s">
        <v>1662</v>
      </c>
      <c r="D4716" s="21">
        <f t="shared" si="96"/>
        <v>0</v>
      </c>
      <c r="E4716" s="24">
        <f t="shared" si="97"/>
        <v>0</v>
      </c>
      <c r="F4716" s="104"/>
      <c r="G4716" s="104"/>
      <c r="H4716" s="113"/>
      <c r="I4716" s="113"/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1367</v>
      </c>
      <c r="B4717" s="111" t="s">
        <v>1155</v>
      </c>
      <c r="C4717" s="112" t="s">
        <v>1156</v>
      </c>
      <c r="D4717" s="21">
        <f t="shared" si="96"/>
        <v>300000</v>
      </c>
      <c r="E4717" s="24">
        <f t="shared" si="97"/>
        <v>0</v>
      </c>
      <c r="F4717" s="104">
        <v>50000</v>
      </c>
      <c r="G4717" s="104">
        <v>0</v>
      </c>
      <c r="H4717" s="113">
        <v>50000</v>
      </c>
      <c r="I4717" s="113">
        <v>0</v>
      </c>
      <c r="J4717" s="31">
        <v>60000</v>
      </c>
      <c r="K4717" s="32">
        <v>0</v>
      </c>
      <c r="L4717" s="113">
        <v>70000</v>
      </c>
      <c r="M4717" s="113">
        <v>0</v>
      </c>
      <c r="N4717" s="31">
        <v>70000</v>
      </c>
      <c r="O4717" s="32">
        <v>0</v>
      </c>
      <c r="P4717" s="113"/>
      <c r="Q4717" s="113"/>
      <c r="R4717" s="31"/>
      <c r="S4717" s="32"/>
      <c r="T4717" s="113"/>
      <c r="U4717" s="113"/>
      <c r="V4717" s="31"/>
      <c r="W4717" s="32"/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1367</v>
      </c>
      <c r="B4718" s="111" t="s">
        <v>1157</v>
      </c>
      <c r="C4718" s="112" t="s">
        <v>1158</v>
      </c>
      <c r="D4718" s="21">
        <f t="shared" si="96"/>
        <v>50000</v>
      </c>
      <c r="E4718" s="24">
        <f t="shared" si="97"/>
        <v>0</v>
      </c>
      <c r="F4718" s="104">
        <v>20000</v>
      </c>
      <c r="G4718" s="104">
        <v>0</v>
      </c>
      <c r="H4718" s="113">
        <v>20000</v>
      </c>
      <c r="I4718" s="113">
        <v>0</v>
      </c>
      <c r="J4718" s="31">
        <v>10000</v>
      </c>
      <c r="K4718" s="32">
        <v>0</v>
      </c>
      <c r="L4718" s="113">
        <v>0</v>
      </c>
      <c r="M4718" s="113">
        <v>0</v>
      </c>
      <c r="N4718" s="31">
        <v>0</v>
      </c>
      <c r="O4718" s="32">
        <v>0</v>
      </c>
      <c r="P4718" s="113"/>
      <c r="Q4718" s="113"/>
      <c r="R4718" s="31"/>
      <c r="S4718" s="32"/>
      <c r="T4718" s="113"/>
      <c r="U4718" s="113"/>
      <c r="V4718" s="31"/>
      <c r="W4718" s="32"/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1367</v>
      </c>
      <c r="B4719" s="111" t="s">
        <v>1159</v>
      </c>
      <c r="C4719" s="112" t="s">
        <v>1160</v>
      </c>
      <c r="D4719" s="21">
        <f t="shared" si="96"/>
        <v>120000</v>
      </c>
      <c r="E4719" s="24">
        <f t="shared" si="97"/>
        <v>0</v>
      </c>
      <c r="F4719" s="104">
        <v>20000</v>
      </c>
      <c r="G4719" s="104">
        <v>0</v>
      </c>
      <c r="H4719" s="113">
        <v>25000</v>
      </c>
      <c r="I4719" s="113">
        <v>0</v>
      </c>
      <c r="J4719" s="31">
        <v>25000</v>
      </c>
      <c r="K4719" s="32">
        <v>0</v>
      </c>
      <c r="L4719" s="113">
        <v>25000</v>
      </c>
      <c r="M4719" s="113">
        <v>0</v>
      </c>
      <c r="N4719" s="31">
        <v>25000</v>
      </c>
      <c r="O4719" s="32">
        <v>0</v>
      </c>
      <c r="P4719" s="113"/>
      <c r="Q4719" s="113"/>
      <c r="R4719" s="31"/>
      <c r="S4719" s="32"/>
      <c r="T4719" s="113"/>
      <c r="U4719" s="113"/>
      <c r="V4719" s="31"/>
      <c r="W4719" s="32"/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1367</v>
      </c>
      <c r="B4720" s="111" t="s">
        <v>1161</v>
      </c>
      <c r="C4720" s="112" t="s">
        <v>1663</v>
      </c>
      <c r="D4720" s="21">
        <f t="shared" si="96"/>
        <v>0</v>
      </c>
      <c r="E4720" s="24">
        <f t="shared" si="97"/>
        <v>0</v>
      </c>
      <c r="F4720" s="104"/>
      <c r="G4720" s="104"/>
      <c r="H4720" s="113"/>
      <c r="I4720" s="113"/>
      <c r="J4720" s="31"/>
      <c r="K4720" s="32"/>
      <c r="L4720" s="113"/>
      <c r="M4720" s="113"/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1367</v>
      </c>
      <c r="B4721" s="111" t="s">
        <v>1162</v>
      </c>
      <c r="C4721" s="112" t="s">
        <v>1163</v>
      </c>
      <c r="D4721" s="21">
        <f t="shared" si="96"/>
        <v>250125</v>
      </c>
      <c r="E4721" s="24">
        <f t="shared" si="97"/>
        <v>0</v>
      </c>
      <c r="F4721" s="104">
        <v>250125</v>
      </c>
      <c r="G4721" s="104">
        <v>0</v>
      </c>
      <c r="H4721" s="113">
        <v>0</v>
      </c>
      <c r="I4721" s="113">
        <v>0</v>
      </c>
      <c r="J4721" s="31">
        <v>0</v>
      </c>
      <c r="K4721" s="32">
        <v>0</v>
      </c>
      <c r="L4721" s="113">
        <v>0</v>
      </c>
      <c r="M4721" s="113">
        <v>0</v>
      </c>
      <c r="N4721" s="31">
        <v>0</v>
      </c>
      <c r="O4721" s="32">
        <v>0</v>
      </c>
      <c r="P4721" s="113"/>
      <c r="Q4721" s="113"/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1367</v>
      </c>
      <c r="B4722" s="111" t="s">
        <v>1164</v>
      </c>
      <c r="C4722" s="112" t="s">
        <v>1664</v>
      </c>
      <c r="D4722" s="21">
        <f t="shared" si="96"/>
        <v>0</v>
      </c>
      <c r="E4722" s="24">
        <f t="shared" si="97"/>
        <v>0</v>
      </c>
      <c r="F4722" s="104"/>
      <c r="G4722" s="104"/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1367</v>
      </c>
      <c r="B4723" s="111" t="s">
        <v>1165</v>
      </c>
      <c r="C4723" s="112" t="s">
        <v>1166</v>
      </c>
      <c r="D4723" s="21">
        <f t="shared" si="96"/>
        <v>259753.25</v>
      </c>
      <c r="E4723" s="24">
        <f t="shared" si="97"/>
        <v>0</v>
      </c>
      <c r="F4723" s="104">
        <v>51950.65</v>
      </c>
      <c r="G4723" s="104">
        <v>0</v>
      </c>
      <c r="H4723" s="105">
        <v>51950.65</v>
      </c>
      <c r="I4723" s="105">
        <v>0</v>
      </c>
      <c r="J4723" s="106">
        <v>51950.65</v>
      </c>
      <c r="K4723" s="107">
        <v>0</v>
      </c>
      <c r="L4723" s="105">
        <v>51950.65</v>
      </c>
      <c r="M4723" s="105">
        <v>0</v>
      </c>
      <c r="N4723" s="106">
        <v>51950.65</v>
      </c>
      <c r="O4723" s="107">
        <v>0</v>
      </c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1367</v>
      </c>
      <c r="B4724" s="111" t="s">
        <v>1167</v>
      </c>
      <c r="C4724" s="112" t="s">
        <v>1665</v>
      </c>
      <c r="D4724" s="21">
        <f t="shared" si="96"/>
        <v>0</v>
      </c>
      <c r="E4724" s="24">
        <f t="shared" si="97"/>
        <v>0</v>
      </c>
      <c r="F4724" s="104"/>
      <c r="G4724" s="104"/>
      <c r="H4724" s="113"/>
      <c r="I4724" s="113"/>
      <c r="J4724" s="31"/>
      <c r="K4724" s="32"/>
      <c r="L4724" s="113"/>
      <c r="M4724" s="113"/>
      <c r="N4724" s="31"/>
      <c r="O4724" s="32"/>
      <c r="P4724" s="105"/>
      <c r="Q4724" s="105"/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1367</v>
      </c>
      <c r="B4725" s="111" t="s">
        <v>1168</v>
      </c>
      <c r="C4725" s="112" t="s">
        <v>1666</v>
      </c>
      <c r="D4725" s="21">
        <f t="shared" si="96"/>
        <v>502000</v>
      </c>
      <c r="E4725" s="24">
        <f t="shared" si="97"/>
        <v>0</v>
      </c>
      <c r="F4725" s="104">
        <v>100400</v>
      </c>
      <c r="G4725" s="104">
        <v>0</v>
      </c>
      <c r="H4725" s="105">
        <v>100400</v>
      </c>
      <c r="I4725" s="105">
        <v>0</v>
      </c>
      <c r="J4725" s="106">
        <v>100400</v>
      </c>
      <c r="K4725" s="107">
        <v>0</v>
      </c>
      <c r="L4725" s="105">
        <v>100400</v>
      </c>
      <c r="M4725" s="105">
        <v>0</v>
      </c>
      <c r="N4725" s="106">
        <v>100400</v>
      </c>
      <c r="O4725" s="107">
        <v>0</v>
      </c>
      <c r="P4725" s="113"/>
      <c r="Q4725" s="113"/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1367</v>
      </c>
      <c r="B4726" s="111" t="s">
        <v>1169</v>
      </c>
      <c r="C4726" s="112" t="s">
        <v>1667</v>
      </c>
      <c r="D4726" s="21">
        <f t="shared" si="96"/>
        <v>0</v>
      </c>
      <c r="E4726" s="24">
        <f t="shared" si="97"/>
        <v>0</v>
      </c>
      <c r="F4726" s="104"/>
      <c r="G4726" s="104"/>
      <c r="H4726" s="113"/>
      <c r="I4726" s="113"/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1367</v>
      </c>
      <c r="B4727" s="111" t="s">
        <v>1170</v>
      </c>
      <c r="C4727" s="112" t="s">
        <v>1171</v>
      </c>
      <c r="D4727" s="21">
        <f t="shared" si="96"/>
        <v>0</v>
      </c>
      <c r="E4727" s="24">
        <f t="shared" si="97"/>
        <v>0</v>
      </c>
      <c r="F4727" s="104"/>
      <c r="G4727" s="104"/>
      <c r="H4727" s="113"/>
      <c r="I4727" s="113"/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1367</v>
      </c>
      <c r="B4728" s="111" t="s">
        <v>1172</v>
      </c>
      <c r="C4728" s="112" t="s">
        <v>1668</v>
      </c>
      <c r="D4728" s="21">
        <f t="shared" si="96"/>
        <v>0</v>
      </c>
      <c r="E4728" s="24">
        <f t="shared" si="97"/>
        <v>0</v>
      </c>
      <c r="F4728" s="104"/>
      <c r="G4728" s="104"/>
      <c r="H4728" s="113"/>
      <c r="I4728" s="113"/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1367</v>
      </c>
      <c r="B4729" s="111" t="s">
        <v>1173</v>
      </c>
      <c r="C4729" s="112" t="s">
        <v>1669</v>
      </c>
      <c r="D4729" s="21">
        <f t="shared" si="96"/>
        <v>0</v>
      </c>
      <c r="E4729" s="24">
        <f t="shared" si="97"/>
        <v>0</v>
      </c>
      <c r="F4729" s="104"/>
      <c r="G4729" s="104"/>
      <c r="H4729" s="113"/>
      <c r="I4729" s="113"/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1367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1367</v>
      </c>
      <c r="B4731" s="111" t="s">
        <v>1176</v>
      </c>
      <c r="C4731" s="112" t="s">
        <v>1177</v>
      </c>
      <c r="D4731" s="21">
        <f t="shared" si="96"/>
        <v>12271</v>
      </c>
      <c r="E4731" s="24">
        <f t="shared" si="97"/>
        <v>0</v>
      </c>
      <c r="F4731" s="104">
        <v>2454.1999999999998</v>
      </c>
      <c r="G4731" s="104">
        <v>0</v>
      </c>
      <c r="H4731" s="113">
        <v>2454.1999999999998</v>
      </c>
      <c r="I4731" s="113">
        <v>0</v>
      </c>
      <c r="J4731" s="31">
        <v>2454.1999999999998</v>
      </c>
      <c r="K4731" s="32">
        <v>0</v>
      </c>
      <c r="L4731" s="113">
        <v>2454.1999999999998</v>
      </c>
      <c r="M4731" s="113">
        <v>0</v>
      </c>
      <c r="N4731" s="31">
        <v>2454.1999999999998</v>
      </c>
      <c r="O4731" s="32">
        <v>0</v>
      </c>
      <c r="P4731" s="113"/>
      <c r="Q4731" s="113"/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1367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1367</v>
      </c>
      <c r="B4733" s="111" t="s">
        <v>1180</v>
      </c>
      <c r="C4733" s="112" t="s">
        <v>1181</v>
      </c>
      <c r="D4733" s="21">
        <f t="shared" si="96"/>
        <v>106666.65000000001</v>
      </c>
      <c r="E4733" s="24">
        <f t="shared" si="97"/>
        <v>0</v>
      </c>
      <c r="F4733" s="104">
        <v>21333.33</v>
      </c>
      <c r="G4733" s="104">
        <v>0</v>
      </c>
      <c r="H4733" s="105">
        <v>21333.33</v>
      </c>
      <c r="I4733" s="105">
        <v>0</v>
      </c>
      <c r="J4733" s="106">
        <v>21333.33</v>
      </c>
      <c r="K4733" s="107">
        <v>0</v>
      </c>
      <c r="L4733" s="105">
        <v>21333.33</v>
      </c>
      <c r="M4733" s="105">
        <v>0</v>
      </c>
      <c r="N4733" s="106">
        <v>21333.33</v>
      </c>
      <c r="O4733" s="107">
        <v>0</v>
      </c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1367</v>
      </c>
      <c r="B4734" s="111" t="s">
        <v>1182</v>
      </c>
      <c r="C4734" s="112" t="s">
        <v>1183</v>
      </c>
      <c r="D4734" s="21">
        <f t="shared" si="96"/>
        <v>44595</v>
      </c>
      <c r="E4734" s="24">
        <f t="shared" si="97"/>
        <v>0</v>
      </c>
      <c r="F4734" s="104">
        <v>8919</v>
      </c>
      <c r="G4734" s="104">
        <v>0</v>
      </c>
      <c r="H4734" s="113">
        <v>8919</v>
      </c>
      <c r="I4734" s="113">
        <v>0</v>
      </c>
      <c r="J4734" s="31">
        <v>8919</v>
      </c>
      <c r="K4734" s="32">
        <v>0</v>
      </c>
      <c r="L4734" s="113">
        <v>8919</v>
      </c>
      <c r="M4734" s="113">
        <v>0</v>
      </c>
      <c r="N4734" s="31">
        <v>8919</v>
      </c>
      <c r="O4734" s="32">
        <v>0</v>
      </c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1367</v>
      </c>
      <c r="B4735" s="111" t="s">
        <v>1184</v>
      </c>
      <c r="C4735" s="112" t="s">
        <v>1185</v>
      </c>
      <c r="D4735" s="21">
        <f t="shared" si="96"/>
        <v>0</v>
      </c>
      <c r="E4735" s="24">
        <f t="shared" si="97"/>
        <v>0</v>
      </c>
      <c r="F4735" s="104"/>
      <c r="G4735" s="104"/>
      <c r="H4735" s="113"/>
      <c r="I4735" s="113"/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1367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1367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1367</v>
      </c>
      <c r="B4738" s="111" t="s">
        <v>1190</v>
      </c>
      <c r="C4738" s="112" t="s">
        <v>1191</v>
      </c>
      <c r="D4738" s="21">
        <f t="shared" si="96"/>
        <v>306560</v>
      </c>
      <c r="E4738" s="24">
        <f t="shared" si="97"/>
        <v>0</v>
      </c>
      <c r="F4738" s="104">
        <v>50993.33</v>
      </c>
      <c r="G4738" s="104">
        <v>0</v>
      </c>
      <c r="H4738" s="113">
        <v>50993.33</v>
      </c>
      <c r="I4738" s="113">
        <v>0</v>
      </c>
      <c r="J4738" s="31">
        <v>62221.67</v>
      </c>
      <c r="K4738" s="32">
        <v>0</v>
      </c>
      <c r="L4738" s="113">
        <v>62221.67</v>
      </c>
      <c r="M4738" s="113">
        <v>0</v>
      </c>
      <c r="N4738" s="31">
        <v>80130</v>
      </c>
      <c r="O4738" s="32">
        <v>0</v>
      </c>
      <c r="P4738" s="113"/>
      <c r="Q4738" s="113"/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1367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1367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1367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1367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1367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1367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1367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1367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1367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1367</v>
      </c>
      <c r="B4748" s="111" t="s">
        <v>1210</v>
      </c>
      <c r="C4748" s="112" t="s">
        <v>1670</v>
      </c>
      <c r="D4748" s="21">
        <f t="shared" si="96"/>
        <v>39017.449999999997</v>
      </c>
      <c r="E4748" s="24">
        <f t="shared" si="97"/>
        <v>0</v>
      </c>
      <c r="F4748" s="104">
        <v>7803.49</v>
      </c>
      <c r="G4748" s="104">
        <v>0</v>
      </c>
      <c r="H4748" s="105">
        <v>7803.49</v>
      </c>
      <c r="I4748" s="105">
        <v>0</v>
      </c>
      <c r="J4748" s="106">
        <v>7803.49</v>
      </c>
      <c r="K4748" s="107">
        <v>0</v>
      </c>
      <c r="L4748" s="105">
        <v>7803.49</v>
      </c>
      <c r="M4748" s="105">
        <v>0</v>
      </c>
      <c r="N4748" s="106">
        <v>7803.49</v>
      </c>
      <c r="O4748" s="107">
        <v>0</v>
      </c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1367</v>
      </c>
      <c r="B4749" s="111" t="s">
        <v>1211</v>
      </c>
      <c r="C4749" s="112" t="s">
        <v>1212</v>
      </c>
      <c r="D4749" s="21">
        <f t="shared" si="96"/>
        <v>12666.65</v>
      </c>
      <c r="E4749" s="24">
        <f t="shared" si="97"/>
        <v>0</v>
      </c>
      <c r="F4749" s="104">
        <v>2533.33</v>
      </c>
      <c r="G4749" s="104">
        <v>0</v>
      </c>
      <c r="H4749" s="113">
        <v>2533.33</v>
      </c>
      <c r="I4749" s="113">
        <v>0</v>
      </c>
      <c r="J4749" s="31">
        <v>2533.33</v>
      </c>
      <c r="K4749" s="32">
        <v>0</v>
      </c>
      <c r="L4749" s="113">
        <v>2533.33</v>
      </c>
      <c r="M4749" s="113">
        <v>0</v>
      </c>
      <c r="N4749" s="31">
        <v>2533.33</v>
      </c>
      <c r="O4749" s="32">
        <v>0</v>
      </c>
      <c r="P4749" s="105"/>
      <c r="Q4749" s="105"/>
      <c r="R4749" s="31"/>
      <c r="S4749" s="32"/>
      <c r="T4749" s="113"/>
      <c r="U4749" s="113"/>
      <c r="V4749" s="31"/>
      <c r="W4749" s="32"/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1367</v>
      </c>
      <c r="B4750" s="111" t="s">
        <v>1213</v>
      </c>
      <c r="C4750" s="112" t="s">
        <v>1214</v>
      </c>
      <c r="D4750" s="21">
        <f t="shared" si="96"/>
        <v>0</v>
      </c>
      <c r="E4750" s="24">
        <f t="shared" si="97"/>
        <v>0</v>
      </c>
      <c r="F4750" s="104"/>
      <c r="G4750" s="104"/>
      <c r="H4750" s="113"/>
      <c r="I4750" s="113"/>
      <c r="J4750" s="31"/>
      <c r="K4750" s="32"/>
      <c r="L4750" s="113"/>
      <c r="M4750" s="113"/>
      <c r="N4750" s="31"/>
      <c r="O4750" s="32"/>
      <c r="P4750" s="113"/>
      <c r="Q4750" s="113"/>
      <c r="R4750" s="31"/>
      <c r="S4750" s="32"/>
      <c r="T4750" s="113"/>
      <c r="U4750" s="113"/>
      <c r="V4750" s="31"/>
      <c r="W4750" s="32"/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1367</v>
      </c>
      <c r="B4751" s="111" t="s">
        <v>1215</v>
      </c>
      <c r="C4751" s="112" t="s">
        <v>1216</v>
      </c>
      <c r="D4751" s="21">
        <f t="shared" si="96"/>
        <v>58476.65</v>
      </c>
      <c r="E4751" s="24">
        <f t="shared" si="97"/>
        <v>0</v>
      </c>
      <c r="F4751" s="104">
        <v>11695.33</v>
      </c>
      <c r="G4751" s="104">
        <v>0</v>
      </c>
      <c r="H4751" s="113">
        <v>11695.33</v>
      </c>
      <c r="I4751" s="113">
        <v>0</v>
      </c>
      <c r="J4751" s="31">
        <v>11695.33</v>
      </c>
      <c r="K4751" s="32">
        <v>0</v>
      </c>
      <c r="L4751" s="113">
        <v>11695.33</v>
      </c>
      <c r="M4751" s="113">
        <v>0</v>
      </c>
      <c r="N4751" s="31">
        <v>11695.33</v>
      </c>
      <c r="O4751" s="32">
        <v>0</v>
      </c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1367</v>
      </c>
      <c r="B4752" s="111" t="s">
        <v>1217</v>
      </c>
      <c r="C4752" s="112" t="s">
        <v>1218</v>
      </c>
      <c r="D4752" s="21">
        <f t="shared" si="96"/>
        <v>0</v>
      </c>
      <c r="E4752" s="24">
        <f t="shared" si="97"/>
        <v>0</v>
      </c>
      <c r="F4752" s="104"/>
      <c r="G4752" s="104"/>
      <c r="H4752" s="113"/>
      <c r="I4752" s="113"/>
      <c r="J4752" s="31"/>
      <c r="K4752" s="32"/>
      <c r="L4752" s="113"/>
      <c r="M4752" s="113"/>
      <c r="N4752" s="31"/>
      <c r="O4752" s="32"/>
      <c r="P4752" s="113"/>
      <c r="Q4752" s="113"/>
      <c r="R4752" s="31"/>
      <c r="S4752" s="32"/>
      <c r="T4752" s="113"/>
      <c r="U4752" s="113"/>
      <c r="V4752" s="31"/>
      <c r="W4752" s="32"/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1367</v>
      </c>
      <c r="B4753" s="111" t="s">
        <v>1219</v>
      </c>
      <c r="C4753" s="112" t="s">
        <v>1220</v>
      </c>
      <c r="D4753" s="21">
        <f t="shared" si="96"/>
        <v>0</v>
      </c>
      <c r="E4753" s="24">
        <f t="shared" si="97"/>
        <v>0</v>
      </c>
      <c r="F4753" s="104"/>
      <c r="G4753" s="104"/>
      <c r="H4753" s="105"/>
      <c r="I4753" s="105"/>
      <c r="J4753" s="106"/>
      <c r="K4753" s="107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1367</v>
      </c>
      <c r="B4754" s="111" t="s">
        <v>1221</v>
      </c>
      <c r="C4754" s="112" t="s">
        <v>1222</v>
      </c>
      <c r="D4754" s="21">
        <f t="shared" si="96"/>
        <v>784.65000000000009</v>
      </c>
      <c r="E4754" s="24">
        <f t="shared" si="97"/>
        <v>0</v>
      </c>
      <c r="F4754" s="104">
        <v>156.93</v>
      </c>
      <c r="G4754" s="104">
        <v>0</v>
      </c>
      <c r="H4754" s="113">
        <v>156.93</v>
      </c>
      <c r="I4754" s="113">
        <v>0</v>
      </c>
      <c r="J4754" s="31">
        <v>156.93</v>
      </c>
      <c r="K4754" s="32">
        <v>0</v>
      </c>
      <c r="L4754" s="113">
        <v>156.93</v>
      </c>
      <c r="M4754" s="113">
        <v>0</v>
      </c>
      <c r="N4754" s="31">
        <v>156.93</v>
      </c>
      <c r="O4754" s="32">
        <v>0</v>
      </c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1367</v>
      </c>
      <c r="B4755" s="111" t="s">
        <v>1223</v>
      </c>
      <c r="C4755" s="112" t="s">
        <v>1224</v>
      </c>
      <c r="D4755" s="21">
        <f t="shared" si="96"/>
        <v>0</v>
      </c>
      <c r="E4755" s="24">
        <f t="shared" si="97"/>
        <v>0</v>
      </c>
      <c r="F4755" s="104"/>
      <c r="G4755" s="104"/>
      <c r="H4755" s="113"/>
      <c r="I4755" s="113"/>
      <c r="J4755" s="31"/>
      <c r="K4755" s="32"/>
      <c r="L4755" s="113"/>
      <c r="M4755" s="113"/>
      <c r="N4755" s="31"/>
      <c r="O4755" s="32"/>
      <c r="P4755" s="113"/>
      <c r="Q4755" s="113"/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1367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1367</v>
      </c>
      <c r="B4757" s="111" t="s">
        <v>1227</v>
      </c>
      <c r="C4757" s="112" t="s">
        <v>1228</v>
      </c>
      <c r="D4757" s="21">
        <f t="shared" si="96"/>
        <v>14565.1</v>
      </c>
      <c r="E4757" s="24">
        <f t="shared" si="97"/>
        <v>0</v>
      </c>
      <c r="F4757" s="104">
        <v>2913.02</v>
      </c>
      <c r="G4757" s="104">
        <v>0</v>
      </c>
      <c r="H4757" s="105">
        <v>2913.02</v>
      </c>
      <c r="I4757" s="105">
        <v>0</v>
      </c>
      <c r="J4757" s="106">
        <v>2913.02</v>
      </c>
      <c r="K4757" s="107">
        <v>0</v>
      </c>
      <c r="L4757" s="105">
        <v>2913.02</v>
      </c>
      <c r="M4757" s="105">
        <v>0</v>
      </c>
      <c r="N4757" s="106">
        <v>2913.02</v>
      </c>
      <c r="O4757" s="107">
        <v>0</v>
      </c>
      <c r="P4757" s="113"/>
      <c r="Q4757" s="113"/>
      <c r="R4757" s="106"/>
      <c r="S4757" s="107"/>
      <c r="T4757" s="105"/>
      <c r="U4757" s="105"/>
      <c r="V4757" s="106"/>
      <c r="W4757" s="107"/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1367</v>
      </c>
      <c r="B4758" s="111" t="s">
        <v>1229</v>
      </c>
      <c r="C4758" s="112" t="s">
        <v>1230</v>
      </c>
      <c r="D4758" s="21">
        <f t="shared" si="96"/>
        <v>100253.18999999999</v>
      </c>
      <c r="E4758" s="24">
        <f t="shared" si="97"/>
        <v>0</v>
      </c>
      <c r="F4758" s="104">
        <v>20907.78</v>
      </c>
      <c r="G4758" s="104">
        <v>0</v>
      </c>
      <c r="H4758" s="105">
        <v>20907.78</v>
      </c>
      <c r="I4758" s="105">
        <v>0</v>
      </c>
      <c r="J4758" s="106">
        <v>19070.48</v>
      </c>
      <c r="K4758" s="107">
        <v>0</v>
      </c>
      <c r="L4758" s="105">
        <v>20296.669999999998</v>
      </c>
      <c r="M4758" s="105">
        <v>0</v>
      </c>
      <c r="N4758" s="106">
        <v>19070.48</v>
      </c>
      <c r="O4758" s="107">
        <v>0</v>
      </c>
      <c r="P4758" s="105"/>
      <c r="Q4758" s="105"/>
      <c r="R4758" s="106"/>
      <c r="S4758" s="107"/>
      <c r="T4758" s="105"/>
      <c r="U4758" s="105"/>
      <c r="V4758" s="106"/>
      <c r="W4758" s="107"/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1367</v>
      </c>
      <c r="B4759" s="111" t="s">
        <v>1231</v>
      </c>
      <c r="C4759" s="112" t="s">
        <v>1232</v>
      </c>
      <c r="D4759" s="21">
        <f t="shared" si="96"/>
        <v>480583.35</v>
      </c>
      <c r="E4759" s="24">
        <f t="shared" si="97"/>
        <v>0</v>
      </c>
      <c r="F4759" s="104">
        <v>96116.67</v>
      </c>
      <c r="G4759" s="104">
        <v>0</v>
      </c>
      <c r="H4759" s="105">
        <v>96116.67</v>
      </c>
      <c r="I4759" s="105">
        <v>0</v>
      </c>
      <c r="J4759" s="106">
        <v>96116.67</v>
      </c>
      <c r="K4759" s="107">
        <v>0</v>
      </c>
      <c r="L4759" s="105">
        <v>96116.67</v>
      </c>
      <c r="M4759" s="105">
        <v>0</v>
      </c>
      <c r="N4759" s="106">
        <v>96116.67</v>
      </c>
      <c r="O4759" s="107">
        <v>0</v>
      </c>
      <c r="P4759" s="105"/>
      <c r="Q4759" s="105"/>
      <c r="R4759" s="106"/>
      <c r="S4759" s="107"/>
      <c r="T4759" s="105"/>
      <c r="U4759" s="105"/>
      <c r="V4759" s="106"/>
      <c r="W4759" s="107"/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1367</v>
      </c>
      <c r="B4760" s="111" t="s">
        <v>1233</v>
      </c>
      <c r="C4760" s="112" t="s">
        <v>1234</v>
      </c>
      <c r="D4760" s="21">
        <f t="shared" si="96"/>
        <v>26670.929999999997</v>
      </c>
      <c r="E4760" s="24">
        <f t="shared" si="97"/>
        <v>0</v>
      </c>
      <c r="F4760" s="104">
        <v>5190.45</v>
      </c>
      <c r="G4760" s="104">
        <v>0</v>
      </c>
      <c r="H4760" s="105">
        <v>5370.12</v>
      </c>
      <c r="I4760" s="105">
        <v>0</v>
      </c>
      <c r="J4760" s="106">
        <v>5370.12</v>
      </c>
      <c r="K4760" s="107">
        <v>0</v>
      </c>
      <c r="L4760" s="105">
        <v>5370.12</v>
      </c>
      <c r="M4760" s="105">
        <v>0</v>
      </c>
      <c r="N4760" s="106">
        <v>5370.12</v>
      </c>
      <c r="O4760" s="107">
        <v>0</v>
      </c>
      <c r="P4760" s="105"/>
      <c r="Q4760" s="105"/>
      <c r="R4760" s="106"/>
      <c r="S4760" s="107"/>
      <c r="T4760" s="105"/>
      <c r="U4760" s="105"/>
      <c r="V4760" s="106"/>
      <c r="W4760" s="107"/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1367</v>
      </c>
      <c r="B4761" s="111" t="s">
        <v>1235</v>
      </c>
      <c r="C4761" s="112" t="s">
        <v>1236</v>
      </c>
      <c r="D4761" s="21">
        <f t="shared" si="96"/>
        <v>16657.5</v>
      </c>
      <c r="E4761" s="24">
        <f t="shared" si="97"/>
        <v>0</v>
      </c>
      <c r="F4761" s="104">
        <v>3331.5</v>
      </c>
      <c r="G4761" s="104">
        <v>0</v>
      </c>
      <c r="H4761" s="113">
        <v>3331.5</v>
      </c>
      <c r="I4761" s="113">
        <v>0</v>
      </c>
      <c r="J4761" s="31">
        <v>3331.5</v>
      </c>
      <c r="K4761" s="32">
        <v>0</v>
      </c>
      <c r="L4761" s="113">
        <v>3331.5</v>
      </c>
      <c r="M4761" s="113">
        <v>0</v>
      </c>
      <c r="N4761" s="31">
        <v>3331.5</v>
      </c>
      <c r="O4761" s="32">
        <v>0</v>
      </c>
      <c r="P4761" s="105"/>
      <c r="Q4761" s="105"/>
      <c r="R4761" s="31"/>
      <c r="S4761" s="32"/>
      <c r="T4761" s="113"/>
      <c r="U4761" s="113"/>
      <c r="V4761" s="31"/>
      <c r="W4761" s="32"/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1367</v>
      </c>
      <c r="B4762" s="111" t="s">
        <v>1237</v>
      </c>
      <c r="C4762" s="112" t="s">
        <v>1238</v>
      </c>
      <c r="D4762" s="21">
        <f t="shared" si="96"/>
        <v>4275</v>
      </c>
      <c r="E4762" s="24">
        <f t="shared" si="97"/>
        <v>0</v>
      </c>
      <c r="F4762" s="104">
        <v>855</v>
      </c>
      <c r="G4762" s="104">
        <v>0</v>
      </c>
      <c r="H4762" s="105">
        <v>855</v>
      </c>
      <c r="I4762" s="105">
        <v>0</v>
      </c>
      <c r="J4762" s="106">
        <v>855</v>
      </c>
      <c r="K4762" s="107">
        <v>0</v>
      </c>
      <c r="L4762" s="105">
        <v>855</v>
      </c>
      <c r="M4762" s="105">
        <v>0</v>
      </c>
      <c r="N4762" s="106">
        <v>855</v>
      </c>
      <c r="O4762" s="107">
        <v>0</v>
      </c>
      <c r="P4762" s="113"/>
      <c r="Q4762" s="113"/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1367</v>
      </c>
      <c r="B4763" s="111" t="s">
        <v>1239</v>
      </c>
      <c r="C4763" s="112" t="s">
        <v>1240</v>
      </c>
      <c r="D4763" s="21">
        <f t="shared" si="96"/>
        <v>0</v>
      </c>
      <c r="E4763" s="24">
        <f t="shared" si="97"/>
        <v>0</v>
      </c>
      <c r="F4763" s="104"/>
      <c r="G4763" s="104"/>
      <c r="H4763" s="105"/>
      <c r="I4763" s="105"/>
      <c r="J4763" s="106"/>
      <c r="K4763" s="107"/>
      <c r="L4763" s="105"/>
      <c r="M4763" s="105"/>
      <c r="N4763" s="106"/>
      <c r="O4763" s="107"/>
      <c r="P4763" s="105"/>
      <c r="Q4763" s="105"/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1367</v>
      </c>
      <c r="B4764" s="111" t="s">
        <v>1241</v>
      </c>
      <c r="C4764" s="112" t="s">
        <v>1242</v>
      </c>
      <c r="D4764" s="21">
        <f t="shared" si="96"/>
        <v>959612.61</v>
      </c>
      <c r="E4764" s="24">
        <f t="shared" si="97"/>
        <v>0</v>
      </c>
      <c r="F4764" s="104">
        <v>187117.6</v>
      </c>
      <c r="G4764" s="104">
        <v>0</v>
      </c>
      <c r="H4764" s="113">
        <v>187834.27</v>
      </c>
      <c r="I4764" s="113">
        <v>0</v>
      </c>
      <c r="J4764" s="31">
        <v>188000.93</v>
      </c>
      <c r="K4764" s="32">
        <v>0</v>
      </c>
      <c r="L4764" s="113">
        <v>200867.6</v>
      </c>
      <c r="M4764" s="113">
        <v>0</v>
      </c>
      <c r="N4764" s="31">
        <v>195792.21</v>
      </c>
      <c r="O4764" s="32">
        <v>0</v>
      </c>
      <c r="P4764" s="105"/>
      <c r="Q4764" s="105"/>
      <c r="R4764" s="31"/>
      <c r="S4764" s="32"/>
      <c r="T4764" s="113"/>
      <c r="U4764" s="113"/>
      <c r="V4764" s="31"/>
      <c r="W4764" s="32"/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1367</v>
      </c>
      <c r="B4765" s="111" t="s">
        <v>1243</v>
      </c>
      <c r="C4765" s="112" t="s">
        <v>1244</v>
      </c>
      <c r="D4765" s="21">
        <f t="shared" si="96"/>
        <v>108196.21</v>
      </c>
      <c r="E4765" s="24">
        <f t="shared" si="97"/>
        <v>0</v>
      </c>
      <c r="F4765" s="104">
        <v>22053.29</v>
      </c>
      <c r="G4765" s="104">
        <v>0</v>
      </c>
      <c r="H4765" s="113">
        <v>22053.29</v>
      </c>
      <c r="I4765" s="113">
        <v>0</v>
      </c>
      <c r="J4765" s="31">
        <v>22053.29</v>
      </c>
      <c r="K4765" s="32">
        <v>0</v>
      </c>
      <c r="L4765" s="113">
        <v>23206.07</v>
      </c>
      <c r="M4765" s="113">
        <v>0</v>
      </c>
      <c r="N4765" s="31">
        <v>18830.27</v>
      </c>
      <c r="O4765" s="32">
        <v>0</v>
      </c>
      <c r="P4765" s="113"/>
      <c r="Q4765" s="113"/>
      <c r="R4765" s="31"/>
      <c r="S4765" s="32"/>
      <c r="T4765" s="113"/>
      <c r="U4765" s="113"/>
      <c r="V4765" s="31"/>
      <c r="W4765" s="32"/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1367</v>
      </c>
      <c r="B4766" s="111" t="s">
        <v>1245</v>
      </c>
      <c r="C4766" s="112" t="s">
        <v>1246</v>
      </c>
      <c r="D4766" s="21">
        <f t="shared" si="96"/>
        <v>30898.39</v>
      </c>
      <c r="E4766" s="24">
        <f t="shared" si="97"/>
        <v>0</v>
      </c>
      <c r="F4766" s="104">
        <v>3096.94</v>
      </c>
      <c r="G4766" s="104">
        <v>0</v>
      </c>
      <c r="H4766" s="105">
        <v>3096.94</v>
      </c>
      <c r="I4766" s="105">
        <v>0</v>
      </c>
      <c r="J4766" s="106">
        <v>4288.3900000000003</v>
      </c>
      <c r="K4766" s="107">
        <v>0</v>
      </c>
      <c r="L4766" s="105">
        <v>10208.06</v>
      </c>
      <c r="M4766" s="105">
        <v>0</v>
      </c>
      <c r="N4766" s="106">
        <v>10208.06</v>
      </c>
      <c r="O4766" s="107">
        <v>0</v>
      </c>
      <c r="P4766" s="113"/>
      <c r="Q4766" s="113"/>
      <c r="R4766" s="106"/>
      <c r="S4766" s="107"/>
      <c r="T4766" s="105"/>
      <c r="U4766" s="105"/>
      <c r="V4766" s="106"/>
      <c r="W4766" s="107"/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1367</v>
      </c>
      <c r="B4767" s="111" t="s">
        <v>1247</v>
      </c>
      <c r="C4767" s="112" t="s">
        <v>1248</v>
      </c>
      <c r="D4767" s="21">
        <f t="shared" si="96"/>
        <v>21547.22</v>
      </c>
      <c r="E4767" s="24">
        <f t="shared" si="97"/>
        <v>0</v>
      </c>
      <c r="F4767" s="104">
        <v>3611.11</v>
      </c>
      <c r="G4767" s="104">
        <v>0</v>
      </c>
      <c r="H4767" s="105">
        <v>3611.11</v>
      </c>
      <c r="I4767" s="105">
        <v>0</v>
      </c>
      <c r="J4767" s="106">
        <v>4775</v>
      </c>
      <c r="K4767" s="107">
        <v>0</v>
      </c>
      <c r="L4767" s="105">
        <v>4775</v>
      </c>
      <c r="M4767" s="105">
        <v>0</v>
      </c>
      <c r="N4767" s="106">
        <v>4775</v>
      </c>
      <c r="O4767" s="107">
        <v>0</v>
      </c>
      <c r="P4767" s="105"/>
      <c r="Q4767" s="105"/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1367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1367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1367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1367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1367</v>
      </c>
      <c r="B4772" s="111" t="s">
        <v>1671</v>
      </c>
      <c r="C4772" s="112" t="s">
        <v>1672</v>
      </c>
      <c r="D4772" s="21">
        <f t="shared" si="96"/>
        <v>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1367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1367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1367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1367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1367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1367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1367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1367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1367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1367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1367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1367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1367</v>
      </c>
      <c r="B4785" s="111" t="s">
        <v>1673</v>
      </c>
      <c r="C4785" s="112" t="s">
        <v>1674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1367</v>
      </c>
      <c r="B4786" s="111" t="s">
        <v>1281</v>
      </c>
      <c r="C4786" s="112" t="s">
        <v>1282</v>
      </c>
      <c r="D4786" s="21">
        <f t="shared" si="98"/>
        <v>2432409.94</v>
      </c>
      <c r="E4786" s="24">
        <f t="shared" si="99"/>
        <v>1887534.3</v>
      </c>
      <c r="F4786" s="104">
        <v>424887.79</v>
      </c>
      <c r="G4786" s="104">
        <v>0</v>
      </c>
      <c r="H4786" s="105">
        <v>457637.14</v>
      </c>
      <c r="I4786" s="105">
        <v>424887.79</v>
      </c>
      <c r="J4786" s="106">
        <v>490835.36</v>
      </c>
      <c r="K4786" s="107">
        <v>457637.14</v>
      </c>
      <c r="L4786" s="105">
        <v>514174.01</v>
      </c>
      <c r="M4786" s="105">
        <v>490835.36</v>
      </c>
      <c r="N4786" s="106">
        <v>544875.64</v>
      </c>
      <c r="O4786" s="107">
        <v>514174.01</v>
      </c>
      <c r="P4786" s="105"/>
      <c r="Q4786" s="105"/>
      <c r="R4786" s="106"/>
      <c r="S4786" s="107"/>
      <c r="T4786" s="105"/>
      <c r="U4786" s="105"/>
      <c r="V4786" s="106"/>
      <c r="W4786" s="107"/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1367</v>
      </c>
      <c r="B4787" s="111" t="s">
        <v>1283</v>
      </c>
      <c r="C4787" s="112" t="s">
        <v>1675</v>
      </c>
      <c r="D4787" s="21">
        <f t="shared" si="98"/>
        <v>848750.90999999992</v>
      </c>
      <c r="E4787" s="24">
        <f t="shared" si="99"/>
        <v>664238.11</v>
      </c>
      <c r="F4787" s="104">
        <v>147388.70000000001</v>
      </c>
      <c r="G4787" s="104">
        <v>0</v>
      </c>
      <c r="H4787" s="113">
        <v>155264.20000000001</v>
      </c>
      <c r="I4787" s="113">
        <v>147388.70000000001</v>
      </c>
      <c r="J4787" s="31">
        <v>175359.08</v>
      </c>
      <c r="K4787" s="32">
        <v>155264.20000000001</v>
      </c>
      <c r="L4787" s="113">
        <v>186226.13</v>
      </c>
      <c r="M4787" s="113">
        <v>175359.08</v>
      </c>
      <c r="N4787" s="31">
        <v>184512.8</v>
      </c>
      <c r="O4787" s="32">
        <v>186226.13</v>
      </c>
      <c r="P4787" s="105"/>
      <c r="Q4787" s="105"/>
      <c r="R4787" s="31"/>
      <c r="S4787" s="32"/>
      <c r="T4787" s="113"/>
      <c r="U4787" s="113"/>
      <c r="V4787" s="31"/>
      <c r="W4787" s="32"/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1367</v>
      </c>
      <c r="B4788" s="111" t="s">
        <v>1676</v>
      </c>
      <c r="C4788" s="112" t="s">
        <v>1677</v>
      </c>
      <c r="D4788" s="21">
        <f t="shared" si="98"/>
        <v>0</v>
      </c>
      <c r="E4788" s="24">
        <f t="shared" si="99"/>
        <v>0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1367</v>
      </c>
      <c r="B4789" s="111" t="s">
        <v>1678</v>
      </c>
      <c r="C4789" s="112" t="s">
        <v>1679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1367</v>
      </c>
      <c r="B4790" s="111" t="s">
        <v>1284</v>
      </c>
      <c r="C4790" s="112" t="s">
        <v>1285</v>
      </c>
      <c r="D4790" s="21">
        <f t="shared" si="98"/>
        <v>45999.4</v>
      </c>
      <c r="E4790" s="24">
        <f t="shared" si="99"/>
        <v>0</v>
      </c>
      <c r="F4790" s="104">
        <v>9473.5</v>
      </c>
      <c r="G4790" s="104">
        <v>0</v>
      </c>
      <c r="H4790" s="105">
        <v>6106.4</v>
      </c>
      <c r="I4790" s="105">
        <v>0</v>
      </c>
      <c r="J4790" s="106">
        <v>19032.5</v>
      </c>
      <c r="K4790" s="107">
        <v>0</v>
      </c>
      <c r="L4790" s="105">
        <v>3331</v>
      </c>
      <c r="M4790" s="105">
        <v>0</v>
      </c>
      <c r="N4790" s="106">
        <v>8056</v>
      </c>
      <c r="O4790" s="107">
        <v>0</v>
      </c>
      <c r="P4790" s="105"/>
      <c r="Q4790" s="105"/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1367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1367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1367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1367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1367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1367</v>
      </c>
      <c r="B4796" s="111" t="s">
        <v>1296</v>
      </c>
      <c r="C4796" s="112" t="s">
        <v>1297</v>
      </c>
      <c r="D4796" s="21">
        <f t="shared" si="98"/>
        <v>0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/>
      <c r="Q4796" s="105"/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1367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1367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1367</v>
      </c>
      <c r="B4799" s="111" t="s">
        <v>1302</v>
      </c>
      <c r="C4799" s="112" t="s">
        <v>1303</v>
      </c>
      <c r="D4799" s="21">
        <f t="shared" si="98"/>
        <v>0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1367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1367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1367</v>
      </c>
      <c r="B4802" s="111" t="s">
        <v>1308</v>
      </c>
      <c r="C4802" s="112" t="s">
        <v>1309</v>
      </c>
      <c r="D4802" s="21">
        <f t="shared" si="98"/>
        <v>0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1367</v>
      </c>
      <c r="B4803" s="111" t="s">
        <v>1310</v>
      </c>
      <c r="C4803" s="112" t="s">
        <v>1311</v>
      </c>
      <c r="D4803" s="21">
        <f t="shared" si="98"/>
        <v>0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1367</v>
      </c>
      <c r="B4804" s="111" t="s">
        <v>1312</v>
      </c>
      <c r="C4804" s="112" t="s">
        <v>1313</v>
      </c>
      <c r="D4804" s="21">
        <f t="shared" si="98"/>
        <v>0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/>
      <c r="M4804" s="113"/>
      <c r="N4804" s="31"/>
      <c r="O4804" s="32"/>
      <c r="P4804" s="105"/>
      <c r="Q4804" s="105"/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1367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1367</v>
      </c>
      <c r="B4806" s="111" t="s">
        <v>1316</v>
      </c>
      <c r="C4806" s="112" t="s">
        <v>1317</v>
      </c>
      <c r="D4806" s="21">
        <f t="shared" si="98"/>
        <v>0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1367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1367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1367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1367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1367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1367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1367</v>
      </c>
      <c r="B4813" s="111" t="s">
        <v>1330</v>
      </c>
      <c r="C4813" s="112" t="s">
        <v>1680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1367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1367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1367</v>
      </c>
      <c r="B4816" s="111" t="s">
        <v>1335</v>
      </c>
      <c r="C4816" s="112" t="s">
        <v>1681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1367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1367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1367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1367</v>
      </c>
      <c r="B4820" s="111" t="s">
        <v>1342</v>
      </c>
      <c r="C4820" s="112" t="s">
        <v>1718</v>
      </c>
      <c r="D4820" s="21">
        <f t="shared" si="98"/>
        <v>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1367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1367</v>
      </c>
      <c r="B4822" s="111" t="s">
        <v>1345</v>
      </c>
      <c r="C4822" s="112" t="s">
        <v>1346</v>
      </c>
      <c r="D4822" s="21">
        <f t="shared" si="98"/>
        <v>36755</v>
      </c>
      <c r="E4822" s="24">
        <f t="shared" si="99"/>
        <v>0</v>
      </c>
      <c r="F4822" s="104">
        <v>19855</v>
      </c>
      <c r="G4822" s="104">
        <v>0</v>
      </c>
      <c r="H4822" s="113">
        <v>11800</v>
      </c>
      <c r="I4822" s="113">
        <v>0</v>
      </c>
      <c r="J4822" s="31">
        <v>0</v>
      </c>
      <c r="K4822" s="32">
        <v>0</v>
      </c>
      <c r="L4822" s="113">
        <v>5100</v>
      </c>
      <c r="M4822" s="113">
        <v>0</v>
      </c>
      <c r="N4822" s="31">
        <v>0</v>
      </c>
      <c r="O4822" s="32">
        <v>0</v>
      </c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1367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1367</v>
      </c>
      <c r="B4824" s="111" t="s">
        <v>1349</v>
      </c>
      <c r="C4824" s="112" t="s">
        <v>1350</v>
      </c>
      <c r="D4824" s="21">
        <f t="shared" si="98"/>
        <v>0</v>
      </c>
      <c r="E4824" s="24">
        <f t="shared" si="99"/>
        <v>0</v>
      </c>
      <c r="F4824" s="104"/>
      <c r="G4824" s="104"/>
      <c r="H4824" s="113"/>
      <c r="I4824" s="113"/>
      <c r="J4824" s="31"/>
      <c r="K4824" s="32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1367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1367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1367</v>
      </c>
      <c r="B4827" s="111" t="s">
        <v>1355</v>
      </c>
      <c r="C4827" s="112" t="s">
        <v>1682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1367</v>
      </c>
      <c r="B4828" s="111" t="s">
        <v>1356</v>
      </c>
      <c r="C4828" s="112" t="s">
        <v>1683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1367</v>
      </c>
      <c r="B4829" s="111" t="s">
        <v>1357</v>
      </c>
      <c r="C4829" s="112" t="s">
        <v>1684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1367</v>
      </c>
      <c r="B4830" s="111" t="s">
        <v>1358</v>
      </c>
      <c r="C4830" s="112" t="s">
        <v>1685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1367</v>
      </c>
      <c r="B4831" s="111" t="s">
        <v>1359</v>
      </c>
      <c r="C4831" s="112" t="s">
        <v>1686</v>
      </c>
      <c r="D4831" s="21">
        <f t="shared" si="98"/>
        <v>415875.94</v>
      </c>
      <c r="E4831" s="24">
        <f t="shared" si="99"/>
        <v>0</v>
      </c>
      <c r="F4831" s="104"/>
      <c r="G4831" s="104"/>
      <c r="H4831" s="105"/>
      <c r="I4831" s="105"/>
      <c r="J4831" s="106">
        <v>13200</v>
      </c>
      <c r="K4831" s="107">
        <v>0</v>
      </c>
      <c r="L4831" s="105">
        <v>200775.94</v>
      </c>
      <c r="M4831" s="105">
        <v>0</v>
      </c>
      <c r="N4831" s="106">
        <v>201900</v>
      </c>
      <c r="O4831" s="107">
        <v>0</v>
      </c>
      <c r="P4831" s="113"/>
      <c r="Q4831" s="113"/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1367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1368</v>
      </c>
      <c r="B4833" s="111" t="s">
        <v>3</v>
      </c>
      <c r="C4833" s="112" t="s">
        <v>4</v>
      </c>
      <c r="D4833" s="21">
        <f t="shared" si="98"/>
        <v>4309483</v>
      </c>
      <c r="E4833" s="24">
        <f t="shared" si="99"/>
        <v>4309483</v>
      </c>
      <c r="F4833" s="104">
        <v>1033675</v>
      </c>
      <c r="G4833" s="104">
        <v>1033675</v>
      </c>
      <c r="H4833" s="105">
        <v>929739</v>
      </c>
      <c r="I4833" s="105">
        <v>929739</v>
      </c>
      <c r="J4833" s="106">
        <v>890825.5</v>
      </c>
      <c r="K4833" s="107">
        <v>890825.5</v>
      </c>
      <c r="L4833" s="105">
        <v>775264</v>
      </c>
      <c r="M4833" s="105">
        <v>772294</v>
      </c>
      <c r="N4833" s="106">
        <v>679979.5</v>
      </c>
      <c r="O4833" s="107">
        <v>682949.5</v>
      </c>
      <c r="P4833" s="113"/>
      <c r="Q4833" s="113"/>
      <c r="R4833" s="106"/>
      <c r="S4833" s="107"/>
      <c r="T4833" s="105"/>
      <c r="U4833" s="105"/>
      <c r="V4833" s="106"/>
      <c r="W4833" s="107"/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1368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1368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1368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1368</v>
      </c>
      <c r="B4837" s="111" t="s">
        <v>11</v>
      </c>
      <c r="C4837" s="112" t="s">
        <v>1461</v>
      </c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104"/>
      <c r="G4837" s="104"/>
      <c r="H4837" s="105"/>
      <c r="I4837" s="105"/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1368</v>
      </c>
      <c r="B4838" s="111" t="s">
        <v>12</v>
      </c>
      <c r="C4838" s="112" t="s">
        <v>1462</v>
      </c>
      <c r="D4838" s="21">
        <f t="shared" si="100"/>
        <v>157615</v>
      </c>
      <c r="E4838" s="24">
        <f t="shared" si="101"/>
        <v>17400</v>
      </c>
      <c r="F4838" s="104">
        <v>0</v>
      </c>
      <c r="G4838" s="104">
        <v>0</v>
      </c>
      <c r="H4838" s="105">
        <v>0</v>
      </c>
      <c r="I4838" s="105">
        <v>0</v>
      </c>
      <c r="J4838" s="106">
        <v>95750</v>
      </c>
      <c r="K4838" s="107">
        <v>0</v>
      </c>
      <c r="L4838" s="105">
        <v>61865</v>
      </c>
      <c r="M4838" s="105">
        <v>17400</v>
      </c>
      <c r="N4838" s="106">
        <v>0</v>
      </c>
      <c r="O4838" s="107">
        <v>0</v>
      </c>
      <c r="P4838" s="105"/>
      <c r="Q4838" s="105"/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1368</v>
      </c>
      <c r="B4839" s="111" t="s">
        <v>1463</v>
      </c>
      <c r="C4839" s="112" t="s">
        <v>1464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1368</v>
      </c>
      <c r="B4840" s="111" t="s">
        <v>1465</v>
      </c>
      <c r="C4840" s="112" t="s">
        <v>1466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1368</v>
      </c>
      <c r="B4841" s="111" t="s">
        <v>13</v>
      </c>
      <c r="C4841" s="112" t="s">
        <v>1467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1368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1368</v>
      </c>
      <c r="B4843" s="111" t="s">
        <v>16</v>
      </c>
      <c r="C4843" s="112" t="s">
        <v>1468</v>
      </c>
      <c r="D4843" s="21">
        <f t="shared" si="100"/>
        <v>7087564.4600000009</v>
      </c>
      <c r="E4843" s="24">
        <f t="shared" si="101"/>
        <v>7347564.4600000009</v>
      </c>
      <c r="F4843" s="104">
        <v>1506352.94</v>
      </c>
      <c r="G4843" s="104">
        <v>1766352.94</v>
      </c>
      <c r="H4843" s="113">
        <v>1319660.8899999999</v>
      </c>
      <c r="I4843" s="113">
        <v>1317460.8899999999</v>
      </c>
      <c r="J4843" s="31">
        <v>879918.07</v>
      </c>
      <c r="K4843" s="32">
        <v>882118.07</v>
      </c>
      <c r="L4843" s="113">
        <v>2428562.25</v>
      </c>
      <c r="M4843" s="113">
        <v>2428562.25</v>
      </c>
      <c r="N4843" s="31">
        <v>953070.31</v>
      </c>
      <c r="O4843" s="32">
        <v>953070.31</v>
      </c>
      <c r="P4843" s="113"/>
      <c r="Q4843" s="113"/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1368</v>
      </c>
      <c r="B4844" s="111" t="s">
        <v>17</v>
      </c>
      <c r="C4844" s="112" t="s">
        <v>1469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1368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1368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1368</v>
      </c>
      <c r="B4847" s="111" t="s">
        <v>22</v>
      </c>
      <c r="C4847" s="112" t="s">
        <v>1470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1368</v>
      </c>
      <c r="B4848" s="111" t="s">
        <v>23</v>
      </c>
      <c r="C4848" s="112" t="s">
        <v>1722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1368</v>
      </c>
      <c r="B4849" s="111" t="s">
        <v>24</v>
      </c>
      <c r="C4849" s="112" t="s">
        <v>1471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1368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1368</v>
      </c>
      <c r="B4851" s="111" t="s">
        <v>27</v>
      </c>
      <c r="C4851" s="112" t="s">
        <v>1472</v>
      </c>
      <c r="D4851" s="21">
        <f t="shared" si="100"/>
        <v>178709581.47</v>
      </c>
      <c r="E4851" s="24">
        <f t="shared" si="101"/>
        <v>148062677.38999999</v>
      </c>
      <c r="F4851" s="104">
        <v>10875003.52</v>
      </c>
      <c r="G4851" s="104">
        <v>13205035.77</v>
      </c>
      <c r="H4851" s="113">
        <v>44642289.890000001</v>
      </c>
      <c r="I4851" s="113">
        <v>29390477.050000001</v>
      </c>
      <c r="J4851" s="31">
        <v>60598225.939999998</v>
      </c>
      <c r="K4851" s="32">
        <v>63401741.079999998</v>
      </c>
      <c r="L4851" s="113">
        <v>30569592</v>
      </c>
      <c r="M4851" s="113">
        <v>23708383.039999999</v>
      </c>
      <c r="N4851" s="31">
        <v>32024470.120000001</v>
      </c>
      <c r="O4851" s="32">
        <v>18357040.449999999</v>
      </c>
      <c r="P4851" s="105"/>
      <c r="Q4851" s="105"/>
      <c r="R4851" s="31"/>
      <c r="S4851" s="32"/>
      <c r="T4851" s="113"/>
      <c r="U4851" s="113"/>
      <c r="V4851" s="31"/>
      <c r="W4851" s="32"/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1368</v>
      </c>
      <c r="B4852" s="111" t="s">
        <v>28</v>
      </c>
      <c r="C4852" s="112" t="s">
        <v>1473</v>
      </c>
      <c r="D4852" s="21">
        <f t="shared" si="100"/>
        <v>50568564.249999993</v>
      </c>
      <c r="E4852" s="24">
        <f t="shared" si="101"/>
        <v>48145709.460000001</v>
      </c>
      <c r="F4852" s="104">
        <v>3200</v>
      </c>
      <c r="G4852" s="104">
        <v>455535.15</v>
      </c>
      <c r="H4852" s="105">
        <v>33977117.409999996</v>
      </c>
      <c r="I4852" s="105">
        <v>24427903.640000001</v>
      </c>
      <c r="J4852" s="106">
        <v>506400</v>
      </c>
      <c r="K4852" s="107">
        <v>7247829.04</v>
      </c>
      <c r="L4852" s="105">
        <v>16060320.289999999</v>
      </c>
      <c r="M4852" s="105">
        <v>15563660.359999999</v>
      </c>
      <c r="N4852" s="106">
        <v>21526.55</v>
      </c>
      <c r="O4852" s="107">
        <v>450781.27</v>
      </c>
      <c r="P4852" s="113"/>
      <c r="Q4852" s="113"/>
      <c r="R4852" s="106"/>
      <c r="S4852" s="107"/>
      <c r="T4852" s="105"/>
      <c r="U4852" s="105"/>
      <c r="V4852" s="106"/>
      <c r="W4852" s="107"/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1368</v>
      </c>
      <c r="B4853" s="111" t="s">
        <v>29</v>
      </c>
      <c r="C4853" s="112" t="s">
        <v>1474</v>
      </c>
      <c r="D4853" s="21">
        <f t="shared" si="100"/>
        <v>523177</v>
      </c>
      <c r="E4853" s="24">
        <f t="shared" si="101"/>
        <v>331631.90000000002</v>
      </c>
      <c r="F4853" s="104">
        <v>0</v>
      </c>
      <c r="G4853" s="104">
        <v>0</v>
      </c>
      <c r="H4853" s="113">
        <v>226362</v>
      </c>
      <c r="I4853" s="113">
        <v>35466.9</v>
      </c>
      <c r="J4853" s="31">
        <v>196815</v>
      </c>
      <c r="K4853" s="32">
        <v>234300</v>
      </c>
      <c r="L4853" s="113">
        <v>0</v>
      </c>
      <c r="M4853" s="113">
        <v>61865</v>
      </c>
      <c r="N4853" s="31">
        <v>100000</v>
      </c>
      <c r="O4853" s="32">
        <v>0</v>
      </c>
      <c r="P4853" s="105"/>
      <c r="Q4853" s="105"/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1368</v>
      </c>
      <c r="B4854" s="111" t="s">
        <v>30</v>
      </c>
      <c r="C4854" s="112" t="s">
        <v>1475</v>
      </c>
      <c r="D4854" s="21">
        <f t="shared" si="100"/>
        <v>18369703.079999998</v>
      </c>
      <c r="E4854" s="24">
        <f t="shared" si="101"/>
        <v>4483921.78</v>
      </c>
      <c r="F4854" s="104">
        <v>0</v>
      </c>
      <c r="G4854" s="104">
        <v>0</v>
      </c>
      <c r="H4854" s="113">
        <v>0</v>
      </c>
      <c r="I4854" s="113">
        <v>1250205.6100000001</v>
      </c>
      <c r="J4854" s="31">
        <v>18369703.079999998</v>
      </c>
      <c r="K4854" s="32">
        <v>0</v>
      </c>
      <c r="L4854" s="113">
        <v>0</v>
      </c>
      <c r="M4854" s="113">
        <v>3053591.69</v>
      </c>
      <c r="N4854" s="31">
        <v>0</v>
      </c>
      <c r="O4854" s="32">
        <v>180124.48</v>
      </c>
      <c r="P4854" s="113"/>
      <c r="Q4854" s="113"/>
      <c r="R4854" s="31"/>
      <c r="S4854" s="32"/>
      <c r="T4854" s="113"/>
      <c r="U4854" s="113"/>
      <c r="V4854" s="31"/>
      <c r="W4854" s="32"/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1368</v>
      </c>
      <c r="B4855" s="111" t="s">
        <v>31</v>
      </c>
      <c r="C4855" s="112" t="s">
        <v>1687</v>
      </c>
      <c r="D4855" s="21">
        <f t="shared" si="100"/>
        <v>354490</v>
      </c>
      <c r="E4855" s="24">
        <f t="shared" si="101"/>
        <v>2146.73</v>
      </c>
      <c r="F4855" s="104">
        <v>0</v>
      </c>
      <c r="G4855" s="104">
        <v>2146.73</v>
      </c>
      <c r="H4855" s="113">
        <v>0</v>
      </c>
      <c r="I4855" s="113">
        <v>0</v>
      </c>
      <c r="J4855" s="31">
        <v>354490</v>
      </c>
      <c r="K4855" s="32">
        <v>0</v>
      </c>
      <c r="L4855" s="113">
        <v>0</v>
      </c>
      <c r="M4855" s="113">
        <v>0</v>
      </c>
      <c r="N4855" s="31">
        <v>0</v>
      </c>
      <c r="O4855" s="32">
        <v>0</v>
      </c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1368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1368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1368</v>
      </c>
      <c r="B4858" s="111" t="s">
        <v>36</v>
      </c>
      <c r="C4858" s="112" t="s">
        <v>1476</v>
      </c>
      <c r="D4858" s="21">
        <f t="shared" si="100"/>
        <v>695375</v>
      </c>
      <c r="E4858" s="24">
        <f t="shared" si="101"/>
        <v>528975</v>
      </c>
      <c r="F4858" s="104">
        <v>264568</v>
      </c>
      <c r="G4858" s="104">
        <v>215000</v>
      </c>
      <c r="H4858" s="113">
        <v>61752</v>
      </c>
      <c r="I4858" s="113">
        <v>2180</v>
      </c>
      <c r="J4858" s="31">
        <v>131655</v>
      </c>
      <c r="K4858" s="32">
        <v>173848</v>
      </c>
      <c r="L4858" s="113">
        <v>96080</v>
      </c>
      <c r="M4858" s="113">
        <v>48947</v>
      </c>
      <c r="N4858" s="31">
        <v>141320</v>
      </c>
      <c r="O4858" s="32">
        <v>89000</v>
      </c>
      <c r="P4858" s="113"/>
      <c r="Q4858" s="113"/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1368</v>
      </c>
      <c r="B4859" s="111" t="s">
        <v>37</v>
      </c>
      <c r="C4859" s="112" t="s">
        <v>1477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1368</v>
      </c>
      <c r="B4860" s="111" t="s">
        <v>38</v>
      </c>
      <c r="C4860" s="112" t="s">
        <v>1478</v>
      </c>
      <c r="D4860" s="21">
        <f t="shared" si="100"/>
        <v>0</v>
      </c>
      <c r="E4860" s="24">
        <f t="shared" si="101"/>
        <v>0</v>
      </c>
      <c r="F4860" s="104"/>
      <c r="G4860" s="104"/>
      <c r="H4860" s="113"/>
      <c r="I4860" s="113"/>
      <c r="J4860" s="31"/>
      <c r="K4860" s="32"/>
      <c r="L4860" s="113"/>
      <c r="M4860" s="113"/>
      <c r="N4860" s="31"/>
      <c r="O4860" s="32"/>
      <c r="P4860" s="113"/>
      <c r="Q4860" s="113"/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1368</v>
      </c>
      <c r="B4861" s="111" t="s">
        <v>39</v>
      </c>
      <c r="C4861" s="112" t="s">
        <v>1479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1368</v>
      </c>
      <c r="B4862" s="111" t="s">
        <v>40</v>
      </c>
      <c r="C4862" s="112" t="s">
        <v>1480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1368</v>
      </c>
      <c r="B4863" s="111" t="s">
        <v>1481</v>
      </c>
      <c r="C4863" s="112" t="s">
        <v>56</v>
      </c>
      <c r="D4863" s="21">
        <f t="shared" si="100"/>
        <v>315185</v>
      </c>
      <c r="E4863" s="24">
        <f t="shared" si="101"/>
        <v>267925</v>
      </c>
      <c r="F4863" s="104">
        <v>63470</v>
      </c>
      <c r="G4863" s="104">
        <v>237025</v>
      </c>
      <c r="H4863" s="113">
        <v>0</v>
      </c>
      <c r="I4863" s="113">
        <v>0</v>
      </c>
      <c r="J4863" s="31">
        <v>136285</v>
      </c>
      <c r="K4863" s="32">
        <v>0</v>
      </c>
      <c r="L4863" s="113">
        <v>61700</v>
      </c>
      <c r="M4863" s="113">
        <v>0</v>
      </c>
      <c r="N4863" s="31">
        <v>53730</v>
      </c>
      <c r="O4863" s="32">
        <v>30900</v>
      </c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1368</v>
      </c>
      <c r="B4864" s="111" t="s">
        <v>1482</v>
      </c>
      <c r="C4864" s="112" t="s">
        <v>58</v>
      </c>
      <c r="D4864" s="21">
        <f t="shared" si="100"/>
        <v>280715</v>
      </c>
      <c r="E4864" s="24">
        <f t="shared" si="101"/>
        <v>518108.8</v>
      </c>
      <c r="F4864" s="104">
        <v>0</v>
      </c>
      <c r="G4864" s="104">
        <v>0</v>
      </c>
      <c r="H4864" s="105">
        <v>0</v>
      </c>
      <c r="I4864" s="105">
        <v>10780</v>
      </c>
      <c r="J4864" s="106">
        <v>0</v>
      </c>
      <c r="K4864" s="107">
        <v>0</v>
      </c>
      <c r="L4864" s="105">
        <v>263795</v>
      </c>
      <c r="M4864" s="105">
        <v>130140</v>
      </c>
      <c r="N4864" s="106">
        <v>16920</v>
      </c>
      <c r="O4864" s="107">
        <v>377188.8</v>
      </c>
      <c r="P4864" s="113"/>
      <c r="Q4864" s="113"/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1368</v>
      </c>
      <c r="B4865" s="111" t="s">
        <v>1483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1368</v>
      </c>
      <c r="B4866" s="111" t="s">
        <v>1484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1368</v>
      </c>
      <c r="B4867" s="111" t="s">
        <v>1485</v>
      </c>
      <c r="C4867" s="112" t="s">
        <v>1486</v>
      </c>
      <c r="D4867" s="21">
        <f t="shared" si="100"/>
        <v>147050</v>
      </c>
      <c r="E4867" s="24">
        <f t="shared" si="101"/>
        <v>141200</v>
      </c>
      <c r="F4867" s="104">
        <v>25650</v>
      </c>
      <c r="G4867" s="104">
        <v>52050</v>
      </c>
      <c r="H4867" s="113">
        <v>28150</v>
      </c>
      <c r="I4867" s="113">
        <v>0</v>
      </c>
      <c r="J4867" s="31">
        <v>28400</v>
      </c>
      <c r="K4867" s="32">
        <v>56550</v>
      </c>
      <c r="L4867" s="113">
        <v>32600</v>
      </c>
      <c r="M4867" s="113">
        <v>0</v>
      </c>
      <c r="N4867" s="31">
        <v>32250</v>
      </c>
      <c r="O4867" s="32">
        <v>32600</v>
      </c>
      <c r="P4867" s="113"/>
      <c r="Q4867" s="113"/>
      <c r="R4867" s="31"/>
      <c r="S4867" s="32"/>
      <c r="T4867" s="113"/>
      <c r="U4867" s="113"/>
      <c r="V4867" s="31"/>
      <c r="W4867" s="32"/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1368</v>
      </c>
      <c r="B4868" s="111" t="s">
        <v>1487</v>
      </c>
      <c r="C4868" s="112" t="s">
        <v>67</v>
      </c>
      <c r="D4868" s="21">
        <f t="shared" si="100"/>
        <v>33044332.25</v>
      </c>
      <c r="E4868" s="24">
        <f t="shared" si="101"/>
        <v>33044332.25</v>
      </c>
      <c r="F4868" s="104">
        <v>7244834.5</v>
      </c>
      <c r="G4868" s="104">
        <v>7244834.5</v>
      </c>
      <c r="H4868" s="113">
        <v>7452375</v>
      </c>
      <c r="I4868" s="113">
        <v>7452375</v>
      </c>
      <c r="J4868" s="31">
        <v>7083696.5</v>
      </c>
      <c r="K4868" s="32">
        <v>7083696.5</v>
      </c>
      <c r="L4868" s="113">
        <v>5801338.25</v>
      </c>
      <c r="M4868" s="113">
        <v>5801338.25</v>
      </c>
      <c r="N4868" s="31">
        <v>5462088</v>
      </c>
      <c r="O4868" s="32">
        <v>5462088</v>
      </c>
      <c r="P4868" s="113"/>
      <c r="Q4868" s="113"/>
      <c r="R4868" s="31"/>
      <c r="S4868" s="32"/>
      <c r="T4868" s="113"/>
      <c r="U4868" s="113"/>
      <c r="V4868" s="31"/>
      <c r="W4868" s="32"/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1368</v>
      </c>
      <c r="B4869" s="111" t="s">
        <v>1488</v>
      </c>
      <c r="C4869" s="112" t="s">
        <v>1489</v>
      </c>
      <c r="D4869" s="21">
        <f t="shared" si="100"/>
        <v>29586168.600000001</v>
      </c>
      <c r="E4869" s="24">
        <f t="shared" si="101"/>
        <v>24305085.850000001</v>
      </c>
      <c r="F4869" s="104">
        <v>6094872.0999999996</v>
      </c>
      <c r="G4869" s="104">
        <v>2000</v>
      </c>
      <c r="H4869" s="113">
        <v>6223400.5</v>
      </c>
      <c r="I4869" s="113">
        <v>5420959.75</v>
      </c>
      <c r="J4869" s="31">
        <v>5980798.75</v>
      </c>
      <c r="K4869" s="32">
        <v>6750473.0999999996</v>
      </c>
      <c r="L4869" s="113">
        <v>5808949.5</v>
      </c>
      <c r="M4869" s="113">
        <v>6276271.75</v>
      </c>
      <c r="N4869" s="31">
        <v>5478147.75</v>
      </c>
      <c r="O4869" s="32">
        <v>5855381.25</v>
      </c>
      <c r="P4869" s="113"/>
      <c r="Q4869" s="113"/>
      <c r="R4869" s="31"/>
      <c r="S4869" s="32"/>
      <c r="T4869" s="113"/>
      <c r="U4869" s="113"/>
      <c r="V4869" s="31"/>
      <c r="W4869" s="32"/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1368</v>
      </c>
      <c r="B4870" s="111" t="s">
        <v>1490</v>
      </c>
      <c r="C4870" s="112" t="s">
        <v>1491</v>
      </c>
      <c r="D4870" s="21">
        <f t="shared" si="100"/>
        <v>1978082.25</v>
      </c>
      <c r="E4870" s="24">
        <f t="shared" si="101"/>
        <v>1588617</v>
      </c>
      <c r="F4870" s="104">
        <v>443374.75</v>
      </c>
      <c r="G4870" s="104">
        <v>150342.25</v>
      </c>
      <c r="H4870" s="113">
        <v>351533</v>
      </c>
      <c r="I4870" s="113">
        <v>257878.75</v>
      </c>
      <c r="J4870" s="31">
        <v>424224.5</v>
      </c>
      <c r="K4870" s="32">
        <v>476832</v>
      </c>
      <c r="L4870" s="113">
        <v>424966.75</v>
      </c>
      <c r="M4870" s="113">
        <v>248881.5</v>
      </c>
      <c r="N4870" s="31">
        <v>333983.25</v>
      </c>
      <c r="O4870" s="32">
        <v>454682.5</v>
      </c>
      <c r="P4870" s="113"/>
      <c r="Q4870" s="113"/>
      <c r="R4870" s="31"/>
      <c r="S4870" s="32"/>
      <c r="T4870" s="113"/>
      <c r="U4870" s="113"/>
      <c r="V4870" s="31"/>
      <c r="W4870" s="32"/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1368</v>
      </c>
      <c r="B4871" s="111" t="s">
        <v>1492</v>
      </c>
      <c r="C4871" s="112" t="s">
        <v>1493</v>
      </c>
      <c r="D4871" s="21">
        <f t="shared" si="100"/>
        <v>0</v>
      </c>
      <c r="E4871" s="24">
        <f t="shared" si="101"/>
        <v>0</v>
      </c>
      <c r="F4871" s="104"/>
      <c r="G4871" s="104"/>
      <c r="H4871" s="113"/>
      <c r="I4871" s="113"/>
      <c r="J4871" s="31"/>
      <c r="K4871" s="32"/>
      <c r="L4871" s="113"/>
      <c r="M4871" s="113"/>
      <c r="N4871" s="31"/>
      <c r="O4871" s="32"/>
      <c r="P4871" s="113"/>
      <c r="Q4871" s="113"/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1368</v>
      </c>
      <c r="B4872" s="111" t="s">
        <v>1494</v>
      </c>
      <c r="C4872" s="112" t="s">
        <v>68</v>
      </c>
      <c r="D4872" s="21">
        <f t="shared" si="100"/>
        <v>3121021</v>
      </c>
      <c r="E4872" s="24">
        <f t="shared" si="101"/>
        <v>3121021</v>
      </c>
      <c r="F4872" s="104">
        <v>910447.5</v>
      </c>
      <c r="G4872" s="104">
        <v>910447.5</v>
      </c>
      <c r="H4872" s="113">
        <v>1092971.75</v>
      </c>
      <c r="I4872" s="113">
        <v>1092971.75</v>
      </c>
      <c r="J4872" s="31">
        <v>765125.5</v>
      </c>
      <c r="K4872" s="32">
        <v>765125.5</v>
      </c>
      <c r="L4872" s="113">
        <v>218033.75</v>
      </c>
      <c r="M4872" s="113">
        <v>218033.75</v>
      </c>
      <c r="N4872" s="31">
        <v>134442.5</v>
      </c>
      <c r="O4872" s="32">
        <v>134442.5</v>
      </c>
      <c r="P4872" s="113"/>
      <c r="Q4872" s="113"/>
      <c r="R4872" s="31"/>
      <c r="S4872" s="32"/>
      <c r="T4872" s="113"/>
      <c r="U4872" s="113"/>
      <c r="V4872" s="31"/>
      <c r="W4872" s="32"/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1368</v>
      </c>
      <c r="B4873" s="111" t="s">
        <v>1495</v>
      </c>
      <c r="C4873" s="112" t="s">
        <v>1496</v>
      </c>
      <c r="D4873" s="21">
        <f t="shared" si="100"/>
        <v>2140541.35</v>
      </c>
      <c r="E4873" s="24">
        <f t="shared" si="101"/>
        <v>2133681.85</v>
      </c>
      <c r="F4873" s="104">
        <v>15730.5</v>
      </c>
      <c r="G4873" s="104">
        <v>0</v>
      </c>
      <c r="H4873" s="113">
        <v>56073.25</v>
      </c>
      <c r="I4873" s="113">
        <v>59802.25</v>
      </c>
      <c r="J4873" s="31">
        <v>1025421.6</v>
      </c>
      <c r="K4873" s="32">
        <v>1023279.1</v>
      </c>
      <c r="L4873" s="113">
        <v>430571.5</v>
      </c>
      <c r="M4873" s="113">
        <v>431745</v>
      </c>
      <c r="N4873" s="31">
        <v>612744.5</v>
      </c>
      <c r="O4873" s="32">
        <v>618855.5</v>
      </c>
      <c r="P4873" s="113"/>
      <c r="Q4873" s="113"/>
      <c r="R4873" s="31"/>
      <c r="S4873" s="32"/>
      <c r="T4873" s="113"/>
      <c r="U4873" s="113"/>
      <c r="V4873" s="31"/>
      <c r="W4873" s="32"/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1368</v>
      </c>
      <c r="B4874" s="111" t="s">
        <v>1497</v>
      </c>
      <c r="C4874" s="112" t="s">
        <v>1498</v>
      </c>
      <c r="D4874" s="21">
        <f t="shared" si="100"/>
        <v>496063.42</v>
      </c>
      <c r="E4874" s="24">
        <f t="shared" si="101"/>
        <v>496063.42</v>
      </c>
      <c r="F4874" s="104"/>
      <c r="G4874" s="104"/>
      <c r="H4874" s="113">
        <v>52552.3</v>
      </c>
      <c r="I4874" s="113">
        <v>52552.3</v>
      </c>
      <c r="J4874" s="31">
        <v>175570.25</v>
      </c>
      <c r="K4874" s="32">
        <v>175570.25</v>
      </c>
      <c r="L4874" s="113">
        <v>122427.38</v>
      </c>
      <c r="M4874" s="113">
        <v>122427.38</v>
      </c>
      <c r="N4874" s="31">
        <v>145513.49</v>
      </c>
      <c r="O4874" s="32">
        <v>145513.49</v>
      </c>
      <c r="P4874" s="113"/>
      <c r="Q4874" s="113"/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1368</v>
      </c>
      <c r="B4875" s="111" t="s">
        <v>1499</v>
      </c>
      <c r="C4875" s="112" t="s">
        <v>1500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1368</v>
      </c>
      <c r="B4876" s="111" t="s">
        <v>1501</v>
      </c>
      <c r="C4876" s="112" t="s">
        <v>1502</v>
      </c>
      <c r="D4876" s="21">
        <f t="shared" si="100"/>
        <v>200</v>
      </c>
      <c r="E4876" s="24">
        <f t="shared" si="101"/>
        <v>200</v>
      </c>
      <c r="F4876" s="104"/>
      <c r="G4876" s="104"/>
      <c r="H4876" s="105"/>
      <c r="I4876" s="105"/>
      <c r="J4876" s="106"/>
      <c r="K4876" s="107"/>
      <c r="L4876" s="105">
        <v>200</v>
      </c>
      <c r="M4876" s="105">
        <v>0</v>
      </c>
      <c r="N4876" s="106">
        <v>0</v>
      </c>
      <c r="O4876" s="107">
        <v>200</v>
      </c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1368</v>
      </c>
      <c r="B4877" s="111" t="s">
        <v>1503</v>
      </c>
      <c r="C4877" s="112" t="s">
        <v>1504</v>
      </c>
      <c r="D4877" s="21">
        <f t="shared" si="100"/>
        <v>0</v>
      </c>
      <c r="E4877" s="24">
        <f t="shared" si="101"/>
        <v>0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1368</v>
      </c>
      <c r="B4878" s="111" t="s">
        <v>1505</v>
      </c>
      <c r="C4878" s="112" t="s">
        <v>1506</v>
      </c>
      <c r="D4878" s="21">
        <f t="shared" si="100"/>
        <v>1885934.5</v>
      </c>
      <c r="E4878" s="24">
        <f t="shared" si="101"/>
        <v>1722398.5</v>
      </c>
      <c r="F4878" s="104">
        <v>395657</v>
      </c>
      <c r="G4878" s="104">
        <v>259275</v>
      </c>
      <c r="H4878" s="105">
        <v>395883.75</v>
      </c>
      <c r="I4878" s="105">
        <v>297759.75</v>
      </c>
      <c r="J4878" s="106">
        <v>446557.25</v>
      </c>
      <c r="K4878" s="107">
        <v>390771.25</v>
      </c>
      <c r="L4878" s="105">
        <v>372794.75</v>
      </c>
      <c r="M4878" s="105">
        <v>621616.75</v>
      </c>
      <c r="N4878" s="106">
        <v>275041.75</v>
      </c>
      <c r="O4878" s="107">
        <v>152975.75</v>
      </c>
      <c r="P4878" s="105"/>
      <c r="Q4878" s="105"/>
      <c r="R4878" s="106"/>
      <c r="S4878" s="107"/>
      <c r="T4878" s="105"/>
      <c r="U4878" s="105"/>
      <c r="V4878" s="106"/>
      <c r="W4878" s="107"/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1368</v>
      </c>
      <c r="B4879" s="111" t="s">
        <v>1507</v>
      </c>
      <c r="C4879" s="112" t="s">
        <v>1508</v>
      </c>
      <c r="D4879" s="21">
        <f t="shared" si="100"/>
        <v>999518</v>
      </c>
      <c r="E4879" s="24">
        <f t="shared" si="101"/>
        <v>956796</v>
      </c>
      <c r="F4879" s="104">
        <v>108477.75</v>
      </c>
      <c r="G4879" s="104">
        <v>53654.75</v>
      </c>
      <c r="H4879" s="105">
        <v>182129.5</v>
      </c>
      <c r="I4879" s="105">
        <v>179182</v>
      </c>
      <c r="J4879" s="106">
        <v>204826.5</v>
      </c>
      <c r="K4879" s="107">
        <v>152616.5</v>
      </c>
      <c r="L4879" s="105">
        <v>285561.75</v>
      </c>
      <c r="M4879" s="105">
        <v>398773.75</v>
      </c>
      <c r="N4879" s="106">
        <v>218522.5</v>
      </c>
      <c r="O4879" s="107">
        <v>172569</v>
      </c>
      <c r="P4879" s="105"/>
      <c r="Q4879" s="105"/>
      <c r="R4879" s="106"/>
      <c r="S4879" s="107"/>
      <c r="T4879" s="105"/>
      <c r="U4879" s="105"/>
      <c r="V4879" s="106"/>
      <c r="W4879" s="107"/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1368</v>
      </c>
      <c r="B4880" s="111" t="s">
        <v>1509</v>
      </c>
      <c r="C4880" s="112" t="s">
        <v>1510</v>
      </c>
      <c r="D4880" s="21">
        <f t="shared" si="100"/>
        <v>0</v>
      </c>
      <c r="E4880" s="24">
        <f t="shared" si="101"/>
        <v>0</v>
      </c>
      <c r="F4880" s="104"/>
      <c r="G4880" s="104"/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1368</v>
      </c>
      <c r="B4881" s="111" t="s">
        <v>1511</v>
      </c>
      <c r="C4881" s="112" t="s">
        <v>1512</v>
      </c>
      <c r="D4881" s="21">
        <f t="shared" si="100"/>
        <v>219894</v>
      </c>
      <c r="E4881" s="24">
        <f t="shared" si="101"/>
        <v>215078.75</v>
      </c>
      <c r="F4881" s="104">
        <v>24801</v>
      </c>
      <c r="G4881" s="104">
        <v>23130.5</v>
      </c>
      <c r="H4881" s="105">
        <v>65864.5</v>
      </c>
      <c r="I4881" s="105">
        <v>8710</v>
      </c>
      <c r="J4881" s="106">
        <v>104121.5</v>
      </c>
      <c r="K4881" s="107">
        <v>71649.5</v>
      </c>
      <c r="L4881" s="105">
        <v>17091</v>
      </c>
      <c r="M4881" s="105">
        <v>84360.25</v>
      </c>
      <c r="N4881" s="106">
        <v>8016</v>
      </c>
      <c r="O4881" s="107">
        <v>27228.5</v>
      </c>
      <c r="P4881" s="105"/>
      <c r="Q4881" s="105"/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1368</v>
      </c>
      <c r="B4882" s="111" t="s">
        <v>1513</v>
      </c>
      <c r="C4882" s="112" t="s">
        <v>1514</v>
      </c>
      <c r="D4882" s="21">
        <f t="shared" si="100"/>
        <v>122906.63</v>
      </c>
      <c r="E4882" s="24">
        <f t="shared" si="101"/>
        <v>161148.78</v>
      </c>
      <c r="F4882" s="104">
        <v>33731</v>
      </c>
      <c r="G4882" s="104">
        <v>14403</v>
      </c>
      <c r="H4882" s="113">
        <v>19425.5</v>
      </c>
      <c r="I4882" s="113">
        <v>43914.400000000001</v>
      </c>
      <c r="J4882" s="31">
        <v>23763.48</v>
      </c>
      <c r="K4882" s="32">
        <v>43792.63</v>
      </c>
      <c r="L4882" s="113">
        <v>26664.65</v>
      </c>
      <c r="M4882" s="113">
        <v>31791</v>
      </c>
      <c r="N4882" s="31">
        <v>19322</v>
      </c>
      <c r="O4882" s="32">
        <v>27247.75</v>
      </c>
      <c r="P4882" s="105"/>
      <c r="Q4882" s="105"/>
      <c r="R4882" s="31"/>
      <c r="S4882" s="32"/>
      <c r="T4882" s="113"/>
      <c r="U4882" s="113"/>
      <c r="V4882" s="31"/>
      <c r="W4882" s="32"/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1368</v>
      </c>
      <c r="B4883" s="111" t="s">
        <v>1515</v>
      </c>
      <c r="C4883" s="112" t="s">
        <v>70</v>
      </c>
      <c r="D4883" s="21">
        <f t="shared" si="100"/>
        <v>173202</v>
      </c>
      <c r="E4883" s="24">
        <f t="shared" si="101"/>
        <v>129956.25</v>
      </c>
      <c r="F4883" s="104">
        <v>21880.5</v>
      </c>
      <c r="G4883" s="104">
        <v>14326</v>
      </c>
      <c r="H4883" s="105">
        <v>7415</v>
      </c>
      <c r="I4883" s="105">
        <v>51697.5</v>
      </c>
      <c r="J4883" s="106">
        <v>60553</v>
      </c>
      <c r="K4883" s="107">
        <v>7415</v>
      </c>
      <c r="L4883" s="105">
        <v>69310</v>
      </c>
      <c r="M4883" s="105">
        <v>53934.5</v>
      </c>
      <c r="N4883" s="106">
        <v>14043.5</v>
      </c>
      <c r="O4883" s="107">
        <v>2583.25</v>
      </c>
      <c r="P4883" s="113"/>
      <c r="Q4883" s="113"/>
      <c r="R4883" s="106"/>
      <c r="S4883" s="107"/>
      <c r="T4883" s="105"/>
      <c r="U4883" s="105"/>
      <c r="V4883" s="106"/>
      <c r="W4883" s="107"/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1368</v>
      </c>
      <c r="B4884" s="111" t="s">
        <v>1516</v>
      </c>
      <c r="C4884" s="112" t="s">
        <v>1517</v>
      </c>
      <c r="D4884" s="21">
        <f t="shared" si="100"/>
        <v>24617.5</v>
      </c>
      <c r="E4884" s="24">
        <f t="shared" si="101"/>
        <v>12033</v>
      </c>
      <c r="F4884" s="104">
        <v>1565</v>
      </c>
      <c r="G4884" s="104">
        <v>362</v>
      </c>
      <c r="H4884" s="105">
        <v>2500</v>
      </c>
      <c r="I4884" s="105">
        <v>10056</v>
      </c>
      <c r="J4884" s="106">
        <v>10081.5</v>
      </c>
      <c r="K4884" s="107">
        <v>1615</v>
      </c>
      <c r="L4884" s="105">
        <v>7764</v>
      </c>
      <c r="M4884" s="105">
        <v>0</v>
      </c>
      <c r="N4884" s="106">
        <v>2707</v>
      </c>
      <c r="O4884" s="107">
        <v>0</v>
      </c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1368</v>
      </c>
      <c r="B4885" s="111" t="s">
        <v>1518</v>
      </c>
      <c r="C4885" s="112" t="s">
        <v>1519</v>
      </c>
      <c r="D4885" s="21">
        <f t="shared" si="100"/>
        <v>10000</v>
      </c>
      <c r="E4885" s="24">
        <f t="shared" si="101"/>
        <v>3000</v>
      </c>
      <c r="F4885" s="104">
        <v>3000</v>
      </c>
      <c r="G4885" s="104">
        <v>0</v>
      </c>
      <c r="H4885" s="105">
        <v>4000</v>
      </c>
      <c r="I4885" s="105">
        <v>1000</v>
      </c>
      <c r="J4885" s="106">
        <v>1000</v>
      </c>
      <c r="K4885" s="107">
        <v>0</v>
      </c>
      <c r="L4885" s="105">
        <v>2000</v>
      </c>
      <c r="M4885" s="105">
        <v>2000</v>
      </c>
      <c r="N4885" s="106">
        <v>0</v>
      </c>
      <c r="O4885" s="107">
        <v>0</v>
      </c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1368</v>
      </c>
      <c r="B4886" s="111" t="s">
        <v>1520</v>
      </c>
      <c r="C4886" s="112" t="s">
        <v>71</v>
      </c>
      <c r="D4886" s="21">
        <f t="shared" si="100"/>
        <v>9456173.75</v>
      </c>
      <c r="E4886" s="24">
        <f t="shared" si="101"/>
        <v>9857901.25</v>
      </c>
      <c r="F4886" s="104">
        <v>1880331.5</v>
      </c>
      <c r="G4886" s="104">
        <v>1971269.5</v>
      </c>
      <c r="H4886" s="105">
        <v>1995274.75</v>
      </c>
      <c r="I4886" s="105">
        <v>1688558.25</v>
      </c>
      <c r="J4886" s="106">
        <v>1976821.5</v>
      </c>
      <c r="K4886" s="107">
        <v>2151141</v>
      </c>
      <c r="L4886" s="105">
        <v>1827973.75</v>
      </c>
      <c r="M4886" s="105">
        <v>2325652.25</v>
      </c>
      <c r="N4886" s="106">
        <v>1775772.25</v>
      </c>
      <c r="O4886" s="107">
        <v>1721280.25</v>
      </c>
      <c r="P4886" s="105"/>
      <c r="Q4886" s="105"/>
      <c r="R4886" s="106"/>
      <c r="S4886" s="107"/>
      <c r="T4886" s="105"/>
      <c r="U4886" s="105"/>
      <c r="V4886" s="106"/>
      <c r="W4886" s="107"/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1368</v>
      </c>
      <c r="B4887" s="111" t="s">
        <v>1521</v>
      </c>
      <c r="C4887" s="112" t="s">
        <v>1522</v>
      </c>
      <c r="D4887" s="21">
        <f t="shared" si="100"/>
        <v>3131600.75</v>
      </c>
      <c r="E4887" s="24">
        <f t="shared" si="101"/>
        <v>2167523.25</v>
      </c>
      <c r="F4887" s="104">
        <v>671279.25</v>
      </c>
      <c r="G4887" s="104">
        <v>70932.289999999994</v>
      </c>
      <c r="H4887" s="105">
        <v>664529.75</v>
      </c>
      <c r="I4887" s="105">
        <v>541444.01</v>
      </c>
      <c r="J4887" s="106">
        <v>705471.75</v>
      </c>
      <c r="K4887" s="107">
        <v>486779.58</v>
      </c>
      <c r="L4887" s="105">
        <v>473512.25</v>
      </c>
      <c r="M4887" s="105">
        <v>511248.92</v>
      </c>
      <c r="N4887" s="106">
        <v>616807.75</v>
      </c>
      <c r="O4887" s="107">
        <v>557118.44999999995</v>
      </c>
      <c r="P4887" s="105"/>
      <c r="Q4887" s="105"/>
      <c r="R4887" s="106"/>
      <c r="S4887" s="107"/>
      <c r="T4887" s="105"/>
      <c r="U4887" s="105"/>
      <c r="V4887" s="106"/>
      <c r="W4887" s="107"/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1368</v>
      </c>
      <c r="B4888" s="111" t="s">
        <v>1523</v>
      </c>
      <c r="C4888" s="112" t="s">
        <v>1524</v>
      </c>
      <c r="D4888" s="21">
        <f t="shared" si="100"/>
        <v>4437.5</v>
      </c>
      <c r="E4888" s="24">
        <f t="shared" si="101"/>
        <v>4437.5</v>
      </c>
      <c r="F4888" s="104"/>
      <c r="G4888" s="104"/>
      <c r="H4888" s="105">
        <v>1945</v>
      </c>
      <c r="I4888" s="105">
        <v>1945</v>
      </c>
      <c r="J4888" s="106">
        <v>740</v>
      </c>
      <c r="K4888" s="107">
        <v>740</v>
      </c>
      <c r="L4888" s="105">
        <v>1432.5</v>
      </c>
      <c r="M4888" s="105">
        <v>1432.5</v>
      </c>
      <c r="N4888" s="106">
        <v>320</v>
      </c>
      <c r="O4888" s="107">
        <v>320</v>
      </c>
      <c r="P4888" s="105"/>
      <c r="Q4888" s="105"/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1368</v>
      </c>
      <c r="B4889" s="111" t="s">
        <v>1525</v>
      </c>
      <c r="C4889" s="112" t="s">
        <v>1526</v>
      </c>
      <c r="D4889" s="21">
        <f t="shared" si="100"/>
        <v>4029.5</v>
      </c>
      <c r="E4889" s="24">
        <f t="shared" si="101"/>
        <v>4029.5</v>
      </c>
      <c r="F4889" s="104"/>
      <c r="G4889" s="104"/>
      <c r="H4889" s="105"/>
      <c r="I4889" s="105"/>
      <c r="J4889" s="106">
        <v>4029.5</v>
      </c>
      <c r="K4889" s="107">
        <v>4029.5</v>
      </c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1368</v>
      </c>
      <c r="B4890" s="111" t="s">
        <v>1527</v>
      </c>
      <c r="C4890" s="112" t="s">
        <v>1528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1368</v>
      </c>
      <c r="B4891" s="111" t="s">
        <v>1529</v>
      </c>
      <c r="C4891" s="112" t="s">
        <v>1530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1368</v>
      </c>
      <c r="B4892" s="111" t="s">
        <v>1531</v>
      </c>
      <c r="C4892" s="112" t="s">
        <v>1688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1368</v>
      </c>
      <c r="B4893" s="111" t="s">
        <v>1532</v>
      </c>
      <c r="C4893" s="112" t="s">
        <v>1533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1368</v>
      </c>
      <c r="B4894" s="111" t="s">
        <v>1534</v>
      </c>
      <c r="C4894" s="112" t="s">
        <v>1535</v>
      </c>
      <c r="D4894" s="21">
        <f t="shared" si="100"/>
        <v>0</v>
      </c>
      <c r="E4894" s="24">
        <f t="shared" si="101"/>
        <v>0</v>
      </c>
      <c r="F4894" s="104"/>
      <c r="G4894" s="104"/>
      <c r="H4894" s="105"/>
      <c r="I4894" s="105"/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1368</v>
      </c>
      <c r="B4895" s="111" t="s">
        <v>1536</v>
      </c>
      <c r="C4895" s="112" t="s">
        <v>1537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1368</v>
      </c>
      <c r="B4896" s="111" t="s">
        <v>1538</v>
      </c>
      <c r="C4896" s="112" t="s">
        <v>1539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1368</v>
      </c>
      <c r="B4897" s="111" t="s">
        <v>1540</v>
      </c>
      <c r="C4897" s="112" t="s">
        <v>1541</v>
      </c>
      <c r="D4897" s="21">
        <f t="shared" si="100"/>
        <v>0</v>
      </c>
      <c r="E4897" s="24">
        <f t="shared" si="101"/>
        <v>0</v>
      </c>
      <c r="F4897" s="104"/>
      <c r="G4897" s="104"/>
      <c r="H4897" s="113"/>
      <c r="I4897" s="113"/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1368</v>
      </c>
      <c r="B4898" s="111" t="s">
        <v>1542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>
        <v>0</v>
      </c>
      <c r="G4898" s="104">
        <v>0</v>
      </c>
      <c r="H4898" s="113">
        <v>0</v>
      </c>
      <c r="I4898" s="113">
        <v>0</v>
      </c>
      <c r="J4898" s="31">
        <v>0</v>
      </c>
      <c r="K4898" s="32">
        <v>0</v>
      </c>
      <c r="L4898" s="113">
        <v>0</v>
      </c>
      <c r="M4898" s="113">
        <v>0</v>
      </c>
      <c r="N4898" s="31">
        <v>0</v>
      </c>
      <c r="O4898" s="32">
        <v>0</v>
      </c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1368</v>
      </c>
      <c r="B4899" s="111" t="s">
        <v>1543</v>
      </c>
      <c r="C4899" s="112" t="s">
        <v>1544</v>
      </c>
      <c r="D4899" s="21">
        <f t="shared" si="100"/>
        <v>0</v>
      </c>
      <c r="E4899" s="24">
        <f t="shared" si="101"/>
        <v>0</v>
      </c>
      <c r="F4899" s="104"/>
      <c r="G4899" s="104"/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1368</v>
      </c>
      <c r="B4900" s="111" t="s">
        <v>1545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1368</v>
      </c>
      <c r="B4901" s="111" t="s">
        <v>1546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1368</v>
      </c>
      <c r="B4902" s="111" t="s">
        <v>1547</v>
      </c>
      <c r="C4902" s="112" t="s">
        <v>1548</v>
      </c>
      <c r="D4902" s="21">
        <f t="shared" si="102"/>
        <v>674406.25</v>
      </c>
      <c r="E4902" s="24">
        <f t="shared" si="103"/>
        <v>546910.5</v>
      </c>
      <c r="F4902" s="104">
        <v>66142.75</v>
      </c>
      <c r="G4902" s="104">
        <v>11491.25</v>
      </c>
      <c r="H4902" s="105">
        <v>72045.75</v>
      </c>
      <c r="I4902" s="105">
        <v>35924.75</v>
      </c>
      <c r="J4902" s="106">
        <v>136989.75</v>
      </c>
      <c r="K4902" s="107">
        <v>88828.75</v>
      </c>
      <c r="L4902" s="105">
        <v>313972</v>
      </c>
      <c r="M4902" s="105">
        <v>292439</v>
      </c>
      <c r="N4902" s="106">
        <v>85256</v>
      </c>
      <c r="O4902" s="107">
        <v>118226.75</v>
      </c>
      <c r="P4902" s="113"/>
      <c r="Q4902" s="113"/>
      <c r="R4902" s="106"/>
      <c r="S4902" s="107"/>
      <c r="T4902" s="105"/>
      <c r="U4902" s="105"/>
      <c r="V4902" s="106"/>
      <c r="W4902" s="107"/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1368</v>
      </c>
      <c r="B4903" s="111" t="s">
        <v>1549</v>
      </c>
      <c r="C4903" s="112" t="s">
        <v>1550</v>
      </c>
      <c r="D4903" s="21">
        <f t="shared" si="102"/>
        <v>264132.25</v>
      </c>
      <c r="E4903" s="24">
        <f t="shared" si="103"/>
        <v>72627.75</v>
      </c>
      <c r="F4903" s="104">
        <v>26342</v>
      </c>
      <c r="G4903" s="104">
        <v>9737</v>
      </c>
      <c r="H4903" s="113">
        <v>71691</v>
      </c>
      <c r="I4903" s="113">
        <v>21959.5</v>
      </c>
      <c r="J4903" s="31">
        <v>45048</v>
      </c>
      <c r="K4903" s="32">
        <v>13472</v>
      </c>
      <c r="L4903" s="113">
        <v>90192.75</v>
      </c>
      <c r="M4903" s="113">
        <v>21769.75</v>
      </c>
      <c r="N4903" s="31">
        <v>30858.5</v>
      </c>
      <c r="O4903" s="32">
        <v>5689.5</v>
      </c>
      <c r="P4903" s="105"/>
      <c r="Q4903" s="105"/>
      <c r="R4903" s="31"/>
      <c r="S4903" s="32"/>
      <c r="T4903" s="113"/>
      <c r="U4903" s="113"/>
      <c r="V4903" s="31"/>
      <c r="W4903" s="32"/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1368</v>
      </c>
      <c r="B4904" s="111" t="s">
        <v>1551</v>
      </c>
      <c r="C4904" s="112" t="s">
        <v>1552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1368</v>
      </c>
      <c r="B4905" s="111" t="s">
        <v>1553</v>
      </c>
      <c r="C4905" s="112" t="s">
        <v>1554</v>
      </c>
      <c r="D4905" s="21">
        <f t="shared" si="102"/>
        <v>48718.5</v>
      </c>
      <c r="E4905" s="24">
        <f t="shared" si="103"/>
        <v>23194</v>
      </c>
      <c r="F4905" s="104">
        <v>27641</v>
      </c>
      <c r="G4905" s="104">
        <v>20119</v>
      </c>
      <c r="H4905" s="113">
        <v>5612.5</v>
      </c>
      <c r="I4905" s="113">
        <v>0</v>
      </c>
      <c r="J4905" s="31">
        <v>15465</v>
      </c>
      <c r="K4905" s="32">
        <v>3075</v>
      </c>
      <c r="L4905" s="113">
        <v>0</v>
      </c>
      <c r="M4905" s="113">
        <v>0</v>
      </c>
      <c r="N4905" s="31">
        <v>0</v>
      </c>
      <c r="O4905" s="32">
        <v>0</v>
      </c>
      <c r="P4905" s="113"/>
      <c r="Q4905" s="113"/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1368</v>
      </c>
      <c r="B4906" s="111" t="s">
        <v>1555</v>
      </c>
      <c r="C4906" s="112" t="s">
        <v>1556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1368</v>
      </c>
      <c r="B4907" s="111" t="s">
        <v>1557</v>
      </c>
      <c r="C4907" s="112" t="s">
        <v>1558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1368</v>
      </c>
      <c r="B4908" s="111" t="s">
        <v>1559</v>
      </c>
      <c r="C4908" s="112" t="s">
        <v>69</v>
      </c>
      <c r="D4908" s="21">
        <f t="shared" si="102"/>
        <v>737</v>
      </c>
      <c r="E4908" s="24">
        <f t="shared" si="103"/>
        <v>6604</v>
      </c>
      <c r="F4908" s="104">
        <v>0</v>
      </c>
      <c r="G4908" s="104">
        <v>0</v>
      </c>
      <c r="H4908" s="113">
        <v>101</v>
      </c>
      <c r="I4908" s="113">
        <v>0</v>
      </c>
      <c r="J4908" s="31">
        <v>527.5</v>
      </c>
      <c r="K4908" s="32">
        <v>520</v>
      </c>
      <c r="L4908" s="113">
        <v>108.5</v>
      </c>
      <c r="M4908" s="113">
        <v>5455.5</v>
      </c>
      <c r="N4908" s="31">
        <v>0</v>
      </c>
      <c r="O4908" s="32">
        <v>628.5</v>
      </c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1368</v>
      </c>
      <c r="B4909" s="111" t="s">
        <v>1560</v>
      </c>
      <c r="C4909" s="112" t="s">
        <v>1561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1368</v>
      </c>
      <c r="B4910" s="111" t="s">
        <v>1562</v>
      </c>
      <c r="C4910" s="112" t="s">
        <v>1563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1368</v>
      </c>
      <c r="B4911" s="111" t="s">
        <v>1564</v>
      </c>
      <c r="C4911" s="112" t="s">
        <v>1565</v>
      </c>
      <c r="D4911" s="21">
        <f t="shared" si="102"/>
        <v>236347.5</v>
      </c>
      <c r="E4911" s="24">
        <f t="shared" si="103"/>
        <v>296948.5</v>
      </c>
      <c r="F4911" s="104">
        <v>51750.5</v>
      </c>
      <c r="G4911" s="104">
        <v>10941.5</v>
      </c>
      <c r="H4911" s="113">
        <v>52078</v>
      </c>
      <c r="I4911" s="113">
        <v>40183</v>
      </c>
      <c r="J4911" s="31">
        <v>45849</v>
      </c>
      <c r="K4911" s="32">
        <v>14713.5</v>
      </c>
      <c r="L4911" s="113">
        <v>45632</v>
      </c>
      <c r="M4911" s="113">
        <v>42341.5</v>
      </c>
      <c r="N4911" s="31">
        <v>41038</v>
      </c>
      <c r="O4911" s="32">
        <v>188769</v>
      </c>
      <c r="P4911" s="113"/>
      <c r="Q4911" s="113"/>
      <c r="R4911" s="31"/>
      <c r="S4911" s="32"/>
      <c r="T4911" s="113"/>
      <c r="U4911" s="113"/>
      <c r="V4911" s="31"/>
      <c r="W4911" s="32"/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1368</v>
      </c>
      <c r="B4912" s="111" t="s">
        <v>1566</v>
      </c>
      <c r="C4912" s="112" t="s">
        <v>1567</v>
      </c>
      <c r="D4912" s="21">
        <f t="shared" si="102"/>
        <v>483862</v>
      </c>
      <c r="E4912" s="24">
        <f t="shared" si="103"/>
        <v>341299.5</v>
      </c>
      <c r="F4912" s="104">
        <v>84517</v>
      </c>
      <c r="G4912" s="104">
        <v>6698</v>
      </c>
      <c r="H4912" s="113">
        <v>50745</v>
      </c>
      <c r="I4912" s="113">
        <v>1345</v>
      </c>
      <c r="J4912" s="31">
        <v>117247</v>
      </c>
      <c r="K4912" s="32">
        <v>54069.5</v>
      </c>
      <c r="L4912" s="113">
        <v>133173</v>
      </c>
      <c r="M4912" s="113">
        <v>39877.5</v>
      </c>
      <c r="N4912" s="31">
        <v>98180</v>
      </c>
      <c r="O4912" s="32">
        <v>239309.5</v>
      </c>
      <c r="P4912" s="113"/>
      <c r="Q4912" s="113"/>
      <c r="R4912" s="31"/>
      <c r="S4912" s="32"/>
      <c r="T4912" s="113"/>
      <c r="U4912" s="113"/>
      <c r="V4912" s="31"/>
      <c r="W4912" s="32"/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1368</v>
      </c>
      <c r="B4913" s="111" t="s">
        <v>1568</v>
      </c>
      <c r="C4913" s="112" t="s">
        <v>1569</v>
      </c>
      <c r="D4913" s="21">
        <f t="shared" si="102"/>
        <v>806388.5</v>
      </c>
      <c r="E4913" s="24">
        <f t="shared" si="103"/>
        <v>626868.5</v>
      </c>
      <c r="F4913" s="104">
        <v>157185.75</v>
      </c>
      <c r="G4913" s="104">
        <v>1367</v>
      </c>
      <c r="H4913" s="113">
        <v>165604.75</v>
      </c>
      <c r="I4913" s="113">
        <v>1465.25</v>
      </c>
      <c r="J4913" s="31">
        <v>172051.25</v>
      </c>
      <c r="K4913" s="32">
        <v>1240.25</v>
      </c>
      <c r="L4913" s="113">
        <v>158214.75</v>
      </c>
      <c r="M4913" s="113">
        <v>457561.75</v>
      </c>
      <c r="N4913" s="31">
        <v>153332</v>
      </c>
      <c r="O4913" s="32">
        <v>165234.25</v>
      </c>
      <c r="P4913" s="113"/>
      <c r="Q4913" s="113"/>
      <c r="R4913" s="31"/>
      <c r="S4913" s="32"/>
      <c r="T4913" s="113"/>
      <c r="U4913" s="113"/>
      <c r="V4913" s="31"/>
      <c r="W4913" s="32"/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1368</v>
      </c>
      <c r="B4914" s="111" t="s">
        <v>1570</v>
      </c>
      <c r="C4914" s="112" t="s">
        <v>1571</v>
      </c>
      <c r="D4914" s="21">
        <f t="shared" si="102"/>
        <v>294520.25</v>
      </c>
      <c r="E4914" s="24">
        <f t="shared" si="103"/>
        <v>287295.88</v>
      </c>
      <c r="F4914" s="104">
        <v>77139.25</v>
      </c>
      <c r="G4914" s="104">
        <v>17757.080000000002</v>
      </c>
      <c r="H4914" s="113">
        <v>54322.5</v>
      </c>
      <c r="I4914" s="113">
        <v>10706.17</v>
      </c>
      <c r="J4914" s="31">
        <v>48688.75</v>
      </c>
      <c r="K4914" s="32">
        <v>10118.02</v>
      </c>
      <c r="L4914" s="113">
        <v>54746.75</v>
      </c>
      <c r="M4914" s="113">
        <v>173142.7</v>
      </c>
      <c r="N4914" s="31">
        <v>59623</v>
      </c>
      <c r="O4914" s="32">
        <v>75571.91</v>
      </c>
      <c r="P4914" s="113"/>
      <c r="Q4914" s="113"/>
      <c r="R4914" s="31"/>
      <c r="S4914" s="32"/>
      <c r="T4914" s="113"/>
      <c r="U4914" s="113"/>
      <c r="V4914" s="31"/>
      <c r="W4914" s="32"/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1368</v>
      </c>
      <c r="B4915" s="111" t="s">
        <v>1572</v>
      </c>
      <c r="C4915" s="112" t="s">
        <v>1573</v>
      </c>
      <c r="D4915" s="21">
        <f t="shared" si="102"/>
        <v>14297</v>
      </c>
      <c r="E4915" s="24">
        <f t="shared" si="103"/>
        <v>11576.5</v>
      </c>
      <c r="F4915" s="104">
        <v>2121</v>
      </c>
      <c r="G4915" s="104">
        <v>0</v>
      </c>
      <c r="H4915" s="105">
        <v>4376.5</v>
      </c>
      <c r="I4915" s="105">
        <v>0</v>
      </c>
      <c r="J4915" s="106">
        <v>5600</v>
      </c>
      <c r="K4915" s="107">
        <v>0</v>
      </c>
      <c r="L4915" s="105">
        <v>219.5</v>
      </c>
      <c r="M4915" s="105">
        <v>0</v>
      </c>
      <c r="N4915" s="106">
        <v>1980</v>
      </c>
      <c r="O4915" s="107">
        <v>11576.5</v>
      </c>
      <c r="P4915" s="113"/>
      <c r="Q4915" s="113"/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1368</v>
      </c>
      <c r="B4916" s="111" t="s">
        <v>1574</v>
      </c>
      <c r="C4916" s="112" t="s">
        <v>1575</v>
      </c>
      <c r="D4916" s="21">
        <f t="shared" si="102"/>
        <v>0</v>
      </c>
      <c r="E4916" s="24">
        <f t="shared" si="103"/>
        <v>0</v>
      </c>
      <c r="F4916" s="104">
        <v>0</v>
      </c>
      <c r="G4916" s="104">
        <v>0</v>
      </c>
      <c r="H4916" s="113">
        <v>0</v>
      </c>
      <c r="I4916" s="113">
        <v>0</v>
      </c>
      <c r="J4916" s="31">
        <v>0</v>
      </c>
      <c r="K4916" s="32">
        <v>0</v>
      </c>
      <c r="L4916" s="113">
        <v>0</v>
      </c>
      <c r="M4916" s="113">
        <v>0</v>
      </c>
      <c r="N4916" s="31">
        <v>0</v>
      </c>
      <c r="O4916" s="32">
        <v>0</v>
      </c>
      <c r="P4916" s="105"/>
      <c r="Q4916" s="105"/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1368</v>
      </c>
      <c r="B4917" s="111" t="s">
        <v>41</v>
      </c>
      <c r="C4917" s="112" t="s">
        <v>1576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1368</v>
      </c>
      <c r="B4918" s="111" t="s">
        <v>42</v>
      </c>
      <c r="C4918" s="112" t="s">
        <v>1577</v>
      </c>
      <c r="D4918" s="21">
        <f t="shared" si="102"/>
        <v>0</v>
      </c>
      <c r="E4918" s="24">
        <f t="shared" si="103"/>
        <v>1328934.8700000001</v>
      </c>
      <c r="F4918" s="104">
        <v>0</v>
      </c>
      <c r="G4918" s="104">
        <v>1328934.8700000001</v>
      </c>
      <c r="H4918" s="113"/>
      <c r="I4918" s="113"/>
      <c r="J4918" s="31"/>
      <c r="K4918" s="32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1368</v>
      </c>
      <c r="B4919" s="111" t="s">
        <v>43</v>
      </c>
      <c r="C4919" s="112" t="s">
        <v>44</v>
      </c>
      <c r="D4919" s="21">
        <f t="shared" si="102"/>
        <v>0</v>
      </c>
      <c r="E4919" s="24">
        <f t="shared" si="103"/>
        <v>395000</v>
      </c>
      <c r="F4919" s="104">
        <v>0</v>
      </c>
      <c r="G4919" s="104">
        <v>395000</v>
      </c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1368</v>
      </c>
      <c r="B4920" s="111" t="s">
        <v>45</v>
      </c>
      <c r="C4920" s="112" t="s">
        <v>1578</v>
      </c>
      <c r="D4920" s="21">
        <f t="shared" si="102"/>
        <v>0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1368</v>
      </c>
      <c r="B4921" s="111" t="s">
        <v>46</v>
      </c>
      <c r="C4921" s="112" t="s">
        <v>1579</v>
      </c>
      <c r="D4921" s="21">
        <f t="shared" si="102"/>
        <v>342034.88</v>
      </c>
      <c r="E4921" s="24">
        <f t="shared" si="103"/>
        <v>367393.1</v>
      </c>
      <c r="F4921" s="104">
        <v>63888.92</v>
      </c>
      <c r="G4921" s="104">
        <v>0</v>
      </c>
      <c r="H4921" s="113">
        <v>114139.99</v>
      </c>
      <c r="I4921" s="113">
        <v>57944.2</v>
      </c>
      <c r="J4921" s="31">
        <v>144765.06</v>
      </c>
      <c r="K4921" s="32">
        <v>56729.73</v>
      </c>
      <c r="L4921" s="113">
        <v>6530.2</v>
      </c>
      <c r="M4921" s="113">
        <v>148140.69</v>
      </c>
      <c r="N4921" s="31">
        <v>12710.71</v>
      </c>
      <c r="O4921" s="32">
        <v>104578.48</v>
      </c>
      <c r="P4921" s="113"/>
      <c r="Q4921" s="113"/>
      <c r="R4921" s="31"/>
      <c r="S4921" s="32"/>
      <c r="T4921" s="113"/>
      <c r="U4921" s="113"/>
      <c r="V4921" s="31"/>
      <c r="W4921" s="32"/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1368</v>
      </c>
      <c r="B4922" s="111" t="s">
        <v>47</v>
      </c>
      <c r="C4922" s="112" t="s">
        <v>1580</v>
      </c>
      <c r="D4922" s="21">
        <f t="shared" si="102"/>
        <v>4323819.5</v>
      </c>
      <c r="E4922" s="24">
        <f t="shared" si="103"/>
        <v>1555.5</v>
      </c>
      <c r="F4922" s="104">
        <v>4295855.25</v>
      </c>
      <c r="G4922" s="104">
        <v>0</v>
      </c>
      <c r="H4922" s="113">
        <v>7837.5</v>
      </c>
      <c r="I4922" s="113">
        <v>280</v>
      </c>
      <c r="J4922" s="31">
        <v>7631</v>
      </c>
      <c r="K4922" s="32">
        <v>9</v>
      </c>
      <c r="L4922" s="113">
        <v>6491.5</v>
      </c>
      <c r="M4922" s="113">
        <v>0</v>
      </c>
      <c r="N4922" s="31">
        <v>6004.25</v>
      </c>
      <c r="O4922" s="32">
        <v>1266.5</v>
      </c>
      <c r="P4922" s="113"/>
      <c r="Q4922" s="113"/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1368</v>
      </c>
      <c r="B4923" s="111" t="s">
        <v>48</v>
      </c>
      <c r="C4923" s="112" t="s">
        <v>1581</v>
      </c>
      <c r="D4923" s="21">
        <f t="shared" si="102"/>
        <v>5149232.3900000006</v>
      </c>
      <c r="E4923" s="24">
        <f t="shared" si="103"/>
        <v>5216261.1000000006</v>
      </c>
      <c r="F4923" s="104">
        <v>0</v>
      </c>
      <c r="G4923" s="104">
        <v>0</v>
      </c>
      <c r="H4923" s="113">
        <v>1273368.24</v>
      </c>
      <c r="I4923" s="113">
        <v>1267148.2</v>
      </c>
      <c r="J4923" s="31">
        <v>1249704.8700000001</v>
      </c>
      <c r="K4923" s="32">
        <v>1249704.8700000001</v>
      </c>
      <c r="L4923" s="113">
        <v>1409023.13</v>
      </c>
      <c r="M4923" s="113">
        <v>1403450</v>
      </c>
      <c r="N4923" s="31">
        <v>1217136.1499999999</v>
      </c>
      <c r="O4923" s="32">
        <v>1295958.03</v>
      </c>
      <c r="P4923" s="113"/>
      <c r="Q4923" s="113"/>
      <c r="R4923" s="31"/>
      <c r="S4923" s="32"/>
      <c r="T4923" s="113"/>
      <c r="U4923" s="113"/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1368</v>
      </c>
      <c r="B4924" s="111" t="s">
        <v>49</v>
      </c>
      <c r="C4924" s="112" t="s">
        <v>1582</v>
      </c>
      <c r="D4924" s="21">
        <f t="shared" si="102"/>
        <v>364770</v>
      </c>
      <c r="E4924" s="24">
        <f t="shared" si="103"/>
        <v>369496</v>
      </c>
      <c r="F4924" s="104">
        <v>80153</v>
      </c>
      <c r="G4924" s="104">
        <v>62797.5</v>
      </c>
      <c r="H4924" s="113">
        <v>62797.5</v>
      </c>
      <c r="I4924" s="113">
        <v>62797.5</v>
      </c>
      <c r="J4924" s="31">
        <v>62797.5</v>
      </c>
      <c r="K4924" s="32">
        <v>76426</v>
      </c>
      <c r="L4924" s="113">
        <v>76426</v>
      </c>
      <c r="M4924" s="113">
        <v>82596</v>
      </c>
      <c r="N4924" s="31">
        <v>82596</v>
      </c>
      <c r="O4924" s="32">
        <v>84879</v>
      </c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1368</v>
      </c>
      <c r="B4925" s="111" t="s">
        <v>50</v>
      </c>
      <c r="C4925" s="112" t="s">
        <v>1583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1368</v>
      </c>
      <c r="B4926" s="111" t="s">
        <v>1584</v>
      </c>
      <c r="C4926" s="112" t="s">
        <v>1585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1368</v>
      </c>
      <c r="B4927" s="111" t="s">
        <v>51</v>
      </c>
      <c r="C4927" s="112" t="s">
        <v>1586</v>
      </c>
      <c r="D4927" s="21">
        <f t="shared" si="102"/>
        <v>3719330.98</v>
      </c>
      <c r="E4927" s="24">
        <f t="shared" si="103"/>
        <v>3840451.9400000004</v>
      </c>
      <c r="F4927" s="104">
        <v>659349.64</v>
      </c>
      <c r="G4927" s="104">
        <v>711268.56</v>
      </c>
      <c r="H4927" s="113">
        <v>711268.56</v>
      </c>
      <c r="I4927" s="113">
        <v>745583.51</v>
      </c>
      <c r="J4927" s="31">
        <v>745583.51</v>
      </c>
      <c r="K4927" s="32">
        <v>791336.46</v>
      </c>
      <c r="L4927" s="113">
        <v>791336.46</v>
      </c>
      <c r="M4927" s="113">
        <v>811792.81</v>
      </c>
      <c r="N4927" s="31">
        <v>811792.81</v>
      </c>
      <c r="O4927" s="32">
        <v>780470.6</v>
      </c>
      <c r="P4927" s="113"/>
      <c r="Q4927" s="113"/>
      <c r="R4927" s="31"/>
      <c r="S4927" s="32"/>
      <c r="T4927" s="113"/>
      <c r="U4927" s="113"/>
      <c r="V4927" s="31"/>
      <c r="W4927" s="32"/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1368</v>
      </c>
      <c r="B4928" s="111" t="s">
        <v>52</v>
      </c>
      <c r="C4928" s="112" t="s">
        <v>1587</v>
      </c>
      <c r="D4928" s="21">
        <f t="shared" si="102"/>
        <v>3811172.71</v>
      </c>
      <c r="E4928" s="24">
        <f t="shared" si="103"/>
        <v>3993101.98</v>
      </c>
      <c r="F4928" s="104">
        <v>696268.54</v>
      </c>
      <c r="G4928" s="104">
        <v>712043.29</v>
      </c>
      <c r="H4928" s="113">
        <v>712043.29</v>
      </c>
      <c r="I4928" s="113">
        <v>759288.21</v>
      </c>
      <c r="J4928" s="31">
        <v>759288.21</v>
      </c>
      <c r="K4928" s="32">
        <v>789285.41</v>
      </c>
      <c r="L4928" s="113">
        <v>789285.41</v>
      </c>
      <c r="M4928" s="113">
        <v>854287.26</v>
      </c>
      <c r="N4928" s="31">
        <v>854287.26</v>
      </c>
      <c r="O4928" s="32">
        <v>878197.81</v>
      </c>
      <c r="P4928" s="113"/>
      <c r="Q4928" s="113"/>
      <c r="R4928" s="31"/>
      <c r="S4928" s="32"/>
      <c r="T4928" s="113"/>
      <c r="U4928" s="113"/>
      <c r="V4928" s="31"/>
      <c r="W4928" s="32"/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1368</v>
      </c>
      <c r="B4929" s="111" t="s">
        <v>1723</v>
      </c>
      <c r="C4929" s="112" t="s">
        <v>1588</v>
      </c>
      <c r="D4929" s="21">
        <f t="shared" si="102"/>
        <v>0</v>
      </c>
      <c r="E4929" s="24">
        <f t="shared" si="10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1368</v>
      </c>
      <c r="B4930" s="111" t="s">
        <v>1724</v>
      </c>
      <c r="C4930" s="112" t="s">
        <v>1689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1368</v>
      </c>
      <c r="B4931" s="111" t="s">
        <v>53</v>
      </c>
      <c r="C4931" s="112" t="s">
        <v>1589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1368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1368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1368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1368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1368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1368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1368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1368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1368</v>
      </c>
      <c r="B4940" s="111" t="s">
        <v>82</v>
      </c>
      <c r="C4940" s="112" t="s">
        <v>83</v>
      </c>
      <c r="D4940" s="21">
        <f t="shared" si="102"/>
        <v>20006689.949999999</v>
      </c>
      <c r="E4940" s="24">
        <f t="shared" si="103"/>
        <v>17497322.640000001</v>
      </c>
      <c r="F4940" s="104">
        <v>4750996.2</v>
      </c>
      <c r="G4940" s="104">
        <v>3660582.25</v>
      </c>
      <c r="H4940" s="105">
        <v>4191928.41</v>
      </c>
      <c r="I4940" s="105">
        <v>3362416.32</v>
      </c>
      <c r="J4940" s="106">
        <v>3853084.09</v>
      </c>
      <c r="K4940" s="107">
        <v>3845718.12</v>
      </c>
      <c r="L4940" s="105">
        <v>3816447.04</v>
      </c>
      <c r="M4940" s="105">
        <v>3308360.43</v>
      </c>
      <c r="N4940" s="106">
        <v>3394234.21</v>
      </c>
      <c r="O4940" s="107">
        <v>3320245.52</v>
      </c>
      <c r="P4940" s="105"/>
      <c r="Q4940" s="105"/>
      <c r="R4940" s="106"/>
      <c r="S4940" s="107"/>
      <c r="T4940" s="105"/>
      <c r="U4940" s="105"/>
      <c r="V4940" s="106"/>
      <c r="W4940" s="107"/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1368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1368</v>
      </c>
      <c r="B4942" s="111" t="s">
        <v>86</v>
      </c>
      <c r="C4942" s="112" t="s">
        <v>87</v>
      </c>
      <c r="D4942" s="21">
        <f t="shared" si="102"/>
        <v>6956417.9199999999</v>
      </c>
      <c r="E4942" s="24">
        <f t="shared" si="103"/>
        <v>5292701.2300000004</v>
      </c>
      <c r="F4942" s="104">
        <v>1634604.96</v>
      </c>
      <c r="G4942" s="104">
        <v>1025412.19</v>
      </c>
      <c r="H4942" s="105">
        <v>1070906.22</v>
      </c>
      <c r="I4942" s="105">
        <v>796659.69</v>
      </c>
      <c r="J4942" s="106">
        <v>1568105.56</v>
      </c>
      <c r="K4942" s="107">
        <v>927445.23</v>
      </c>
      <c r="L4942" s="105">
        <v>1404721.46</v>
      </c>
      <c r="M4942" s="105">
        <v>1284968.8400000001</v>
      </c>
      <c r="N4942" s="106">
        <v>1278079.72</v>
      </c>
      <c r="O4942" s="107">
        <v>1258215.28</v>
      </c>
      <c r="P4942" s="105"/>
      <c r="Q4942" s="105"/>
      <c r="R4942" s="106"/>
      <c r="S4942" s="107"/>
      <c r="T4942" s="105"/>
      <c r="U4942" s="105"/>
      <c r="V4942" s="106"/>
      <c r="W4942" s="107"/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1368</v>
      </c>
      <c r="B4943" s="111" t="s">
        <v>88</v>
      </c>
      <c r="C4943" s="112" t="s">
        <v>89</v>
      </c>
      <c r="D4943" s="21">
        <f t="shared" si="102"/>
        <v>6592741.4000000004</v>
      </c>
      <c r="E4943" s="24">
        <f t="shared" si="103"/>
        <v>6205484.6499999994</v>
      </c>
      <c r="F4943" s="104">
        <v>1153239</v>
      </c>
      <c r="G4943" s="104">
        <v>1181191.7</v>
      </c>
      <c r="H4943" s="105">
        <v>1689203</v>
      </c>
      <c r="I4943" s="105">
        <v>1172339.95</v>
      </c>
      <c r="J4943" s="106">
        <v>1915819</v>
      </c>
      <c r="K4943" s="107">
        <v>2156919.7999999998</v>
      </c>
      <c r="L4943" s="105">
        <v>1048739</v>
      </c>
      <c r="M4943" s="105">
        <v>1048529.8</v>
      </c>
      <c r="N4943" s="106">
        <v>785741.4</v>
      </c>
      <c r="O4943" s="107">
        <v>646503.4</v>
      </c>
      <c r="P4943" s="105"/>
      <c r="Q4943" s="105"/>
      <c r="R4943" s="106"/>
      <c r="S4943" s="107"/>
      <c r="T4943" s="105"/>
      <c r="U4943" s="105"/>
      <c r="V4943" s="106"/>
      <c r="W4943" s="107"/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1368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1368</v>
      </c>
      <c r="B4945" s="111" t="s">
        <v>92</v>
      </c>
      <c r="C4945" s="112" t="s">
        <v>93</v>
      </c>
      <c r="D4945" s="21">
        <f t="shared" si="102"/>
        <v>357248.29</v>
      </c>
      <c r="E4945" s="24">
        <f t="shared" si="103"/>
        <v>360436.58</v>
      </c>
      <c r="F4945" s="104">
        <v>19414.599999999999</v>
      </c>
      <c r="G4945" s="104">
        <v>26627.69</v>
      </c>
      <c r="H4945" s="105">
        <v>103773.9</v>
      </c>
      <c r="I4945" s="105">
        <v>94301.4</v>
      </c>
      <c r="J4945" s="106">
        <v>68160</v>
      </c>
      <c r="K4945" s="107">
        <v>35586.5</v>
      </c>
      <c r="L4945" s="105">
        <v>94245.75</v>
      </c>
      <c r="M4945" s="105">
        <v>76061.850000000006</v>
      </c>
      <c r="N4945" s="106">
        <v>71654.039999999994</v>
      </c>
      <c r="O4945" s="107">
        <v>127859.14</v>
      </c>
      <c r="P4945" s="105"/>
      <c r="Q4945" s="105"/>
      <c r="R4945" s="106"/>
      <c r="S4945" s="107"/>
      <c r="T4945" s="105"/>
      <c r="U4945" s="105"/>
      <c r="V4945" s="106"/>
      <c r="W4945" s="107"/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1368</v>
      </c>
      <c r="B4946" s="111" t="s">
        <v>94</v>
      </c>
      <c r="C4946" s="112" t="s">
        <v>95</v>
      </c>
      <c r="D4946" s="21">
        <f t="shared" si="102"/>
        <v>1266857</v>
      </c>
      <c r="E4946" s="24">
        <f t="shared" si="103"/>
        <v>1266857</v>
      </c>
      <c r="F4946" s="104">
        <v>368625</v>
      </c>
      <c r="G4946" s="104">
        <v>368625</v>
      </c>
      <c r="H4946" s="105">
        <v>127221</v>
      </c>
      <c r="I4946" s="105">
        <v>127221</v>
      </c>
      <c r="J4946" s="106">
        <v>251732</v>
      </c>
      <c r="K4946" s="107">
        <v>251732</v>
      </c>
      <c r="L4946" s="105">
        <v>231602</v>
      </c>
      <c r="M4946" s="105">
        <v>231602</v>
      </c>
      <c r="N4946" s="106">
        <v>287677</v>
      </c>
      <c r="O4946" s="107">
        <v>287677</v>
      </c>
      <c r="P4946" s="105"/>
      <c r="Q4946" s="105"/>
      <c r="R4946" s="106"/>
      <c r="S4946" s="107"/>
      <c r="T4946" s="105"/>
      <c r="U4946" s="105"/>
      <c r="V4946" s="106"/>
      <c r="W4946" s="107"/>
      <c r="X4946" s="105"/>
      <c r="Y4946" s="105"/>
      <c r="Z4946" s="106"/>
      <c r="AA4946" s="107"/>
      <c r="AB4946" s="105"/>
      <c r="AC4946" s="105"/>
      <c r="AD4946" s="33" t="s">
        <v>1411</v>
      </c>
      <c r="AE4946" s="19" t="s">
        <v>1434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1368</v>
      </c>
      <c r="B4947" s="111" t="s">
        <v>96</v>
      </c>
      <c r="C4947" s="112" t="s">
        <v>97</v>
      </c>
      <c r="D4947" s="21">
        <f t="shared" si="102"/>
        <v>418202</v>
      </c>
      <c r="E4947" s="24">
        <f t="shared" si="103"/>
        <v>114530</v>
      </c>
      <c r="F4947" s="104"/>
      <c r="G4947" s="104"/>
      <c r="H4947" s="105">
        <v>114530</v>
      </c>
      <c r="I4947" s="105">
        <v>114530</v>
      </c>
      <c r="J4947" s="106"/>
      <c r="K4947" s="107"/>
      <c r="L4947" s="105"/>
      <c r="M4947" s="105"/>
      <c r="N4947" s="106">
        <v>303672</v>
      </c>
      <c r="O4947" s="107">
        <v>0</v>
      </c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1412</v>
      </c>
      <c r="AE4947" s="19" t="s">
        <v>1434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1368</v>
      </c>
      <c r="B4948" s="111" t="s">
        <v>98</v>
      </c>
      <c r="C4948" s="112" t="s">
        <v>99</v>
      </c>
      <c r="D4948" s="21">
        <f t="shared" si="102"/>
        <v>531664</v>
      </c>
      <c r="E4948" s="24">
        <f t="shared" si="103"/>
        <v>488634.91000000003</v>
      </c>
      <c r="F4948" s="104">
        <v>93164</v>
      </c>
      <c r="G4948" s="104">
        <v>96421.48</v>
      </c>
      <c r="H4948" s="105">
        <v>142259</v>
      </c>
      <c r="I4948" s="105">
        <v>107117.99</v>
      </c>
      <c r="J4948" s="106">
        <v>57035</v>
      </c>
      <c r="K4948" s="107">
        <v>57395.11</v>
      </c>
      <c r="L4948" s="105">
        <v>189834</v>
      </c>
      <c r="M4948" s="105">
        <v>60725.11</v>
      </c>
      <c r="N4948" s="106">
        <v>49372</v>
      </c>
      <c r="O4948" s="107">
        <v>166975.22</v>
      </c>
      <c r="P4948" s="105"/>
      <c r="Q4948" s="105"/>
      <c r="R4948" s="106"/>
      <c r="S4948" s="107"/>
      <c r="T4948" s="105"/>
      <c r="U4948" s="105"/>
      <c r="V4948" s="106"/>
      <c r="W4948" s="107"/>
      <c r="X4948" s="105"/>
      <c r="Y4948" s="105"/>
      <c r="Z4948" s="106"/>
      <c r="AA4948" s="107"/>
      <c r="AB4948" s="105"/>
      <c r="AC4948" s="105"/>
      <c r="AD4948" s="33" t="s">
        <v>1413</v>
      </c>
      <c r="AE4948" s="19" t="s">
        <v>1434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1368</v>
      </c>
      <c r="B4949" s="111" t="s">
        <v>100</v>
      </c>
      <c r="C4949" s="112" t="s">
        <v>101</v>
      </c>
      <c r="D4949" s="21">
        <f t="shared" si="102"/>
        <v>1590</v>
      </c>
      <c r="E4949" s="24">
        <f t="shared" si="103"/>
        <v>1590</v>
      </c>
      <c r="F4949" s="104">
        <v>1000</v>
      </c>
      <c r="G4949" s="104">
        <v>1000</v>
      </c>
      <c r="H4949" s="105"/>
      <c r="I4949" s="105"/>
      <c r="J4949" s="106"/>
      <c r="K4949" s="107"/>
      <c r="L4949" s="105">
        <v>240</v>
      </c>
      <c r="M4949" s="105">
        <v>240</v>
      </c>
      <c r="N4949" s="106">
        <v>350</v>
      </c>
      <c r="O4949" s="107">
        <v>350</v>
      </c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1414</v>
      </c>
      <c r="AE4949" s="19" t="s">
        <v>1434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1368</v>
      </c>
      <c r="B4950" s="111" t="s">
        <v>102</v>
      </c>
      <c r="C4950" s="112" t="s">
        <v>103</v>
      </c>
      <c r="D4950" s="21">
        <f t="shared" si="102"/>
        <v>472161.20000000007</v>
      </c>
      <c r="E4950" s="24">
        <f t="shared" si="103"/>
        <v>472161.20000000007</v>
      </c>
      <c r="F4950" s="104">
        <v>92106</v>
      </c>
      <c r="G4950" s="104">
        <v>92106</v>
      </c>
      <c r="H4950" s="105">
        <v>109542.9</v>
      </c>
      <c r="I4950" s="105">
        <v>109542.9</v>
      </c>
      <c r="J4950" s="106">
        <v>86166</v>
      </c>
      <c r="K4950" s="107">
        <v>86166</v>
      </c>
      <c r="L4950" s="105">
        <v>95487.4</v>
      </c>
      <c r="M4950" s="105">
        <v>95487.4</v>
      </c>
      <c r="N4950" s="106">
        <v>88858.9</v>
      </c>
      <c r="O4950" s="107">
        <v>88858.9</v>
      </c>
      <c r="P4950" s="105"/>
      <c r="Q4950" s="105"/>
      <c r="R4950" s="106"/>
      <c r="S4950" s="107"/>
      <c r="T4950" s="105"/>
      <c r="U4950" s="105"/>
      <c r="V4950" s="106"/>
      <c r="W4950" s="107"/>
      <c r="X4950" s="105"/>
      <c r="Y4950" s="105"/>
      <c r="Z4950" s="106"/>
      <c r="AA4950" s="107"/>
      <c r="AB4950" s="105"/>
      <c r="AC4950" s="105"/>
      <c r="AD4950" s="33" t="s">
        <v>1415</v>
      </c>
      <c r="AE4950" s="19" t="s">
        <v>1434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1368</v>
      </c>
      <c r="B4951" s="111" t="s">
        <v>104</v>
      </c>
      <c r="C4951" s="112" t="s">
        <v>105</v>
      </c>
      <c r="D4951" s="21">
        <f t="shared" si="102"/>
        <v>54517</v>
      </c>
      <c r="E4951" s="24">
        <f t="shared" si="103"/>
        <v>54517</v>
      </c>
      <c r="F4951" s="104">
        <v>17400</v>
      </c>
      <c r="G4951" s="104">
        <v>17400</v>
      </c>
      <c r="H4951" s="105">
        <v>15100</v>
      </c>
      <c r="I4951" s="105">
        <v>15100</v>
      </c>
      <c r="J4951" s="106">
        <v>10050</v>
      </c>
      <c r="K4951" s="107">
        <v>10050</v>
      </c>
      <c r="L4951" s="105">
        <v>3527</v>
      </c>
      <c r="M4951" s="105">
        <v>3527</v>
      </c>
      <c r="N4951" s="106">
        <v>8440</v>
      </c>
      <c r="O4951" s="107">
        <v>8440</v>
      </c>
      <c r="P4951" s="105"/>
      <c r="Q4951" s="105"/>
      <c r="R4951" s="106"/>
      <c r="S4951" s="107"/>
      <c r="T4951" s="105"/>
      <c r="U4951" s="105"/>
      <c r="V4951" s="106"/>
      <c r="W4951" s="107"/>
      <c r="X4951" s="105"/>
      <c r="Y4951" s="105"/>
      <c r="Z4951" s="106"/>
      <c r="AA4951" s="107"/>
      <c r="AB4951" s="105"/>
      <c r="AC4951" s="105"/>
      <c r="AD4951" s="33" t="s">
        <v>1416</v>
      </c>
      <c r="AE4951" s="19" t="s">
        <v>1434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1368</v>
      </c>
      <c r="B4952" s="111" t="s">
        <v>106</v>
      </c>
      <c r="C4952" s="112" t="s">
        <v>107</v>
      </c>
      <c r="D4952" s="21">
        <f t="shared" si="102"/>
        <v>9570</v>
      </c>
      <c r="E4952" s="24">
        <f t="shared" si="103"/>
        <v>9570</v>
      </c>
      <c r="F4952" s="104"/>
      <c r="G4952" s="104"/>
      <c r="H4952" s="105">
        <v>300</v>
      </c>
      <c r="I4952" s="105">
        <v>300</v>
      </c>
      <c r="J4952" s="106">
        <v>2970</v>
      </c>
      <c r="K4952" s="107">
        <v>2970</v>
      </c>
      <c r="L4952" s="105">
        <v>6300</v>
      </c>
      <c r="M4952" s="105">
        <v>6300</v>
      </c>
      <c r="N4952" s="106"/>
      <c r="O4952" s="107"/>
      <c r="P4952" s="105"/>
      <c r="Q4952" s="105"/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1417</v>
      </c>
      <c r="AE4952" s="19" t="s">
        <v>1434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1368</v>
      </c>
      <c r="B4953" s="111" t="s">
        <v>108</v>
      </c>
      <c r="C4953" s="112" t="s">
        <v>109</v>
      </c>
      <c r="D4953" s="21">
        <f t="shared" si="102"/>
        <v>217600</v>
      </c>
      <c r="E4953" s="24">
        <f t="shared" si="103"/>
        <v>209980</v>
      </c>
      <c r="F4953" s="104">
        <v>9220</v>
      </c>
      <c r="G4953" s="104">
        <v>5680</v>
      </c>
      <c r="H4953" s="105">
        <v>76950</v>
      </c>
      <c r="I4953" s="105">
        <v>78830</v>
      </c>
      <c r="J4953" s="106">
        <v>0</v>
      </c>
      <c r="K4953" s="107">
        <v>1880</v>
      </c>
      <c r="L4953" s="105">
        <v>15340</v>
      </c>
      <c r="M4953" s="105">
        <v>8750</v>
      </c>
      <c r="N4953" s="106">
        <v>116090</v>
      </c>
      <c r="O4953" s="107">
        <v>114840</v>
      </c>
      <c r="P4953" s="105"/>
      <c r="Q4953" s="105"/>
      <c r="R4953" s="106"/>
      <c r="S4953" s="107"/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1418</v>
      </c>
      <c r="AE4953" s="19" t="s">
        <v>1434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1368</v>
      </c>
      <c r="B4954" s="111" t="s">
        <v>110</v>
      </c>
      <c r="C4954" s="112" t="s">
        <v>111</v>
      </c>
      <c r="D4954" s="21">
        <f t="shared" si="102"/>
        <v>816972</v>
      </c>
      <c r="E4954" s="24">
        <f t="shared" si="103"/>
        <v>692405.05999999994</v>
      </c>
      <c r="F4954" s="104">
        <v>218418</v>
      </c>
      <c r="G4954" s="104">
        <v>96291.86</v>
      </c>
      <c r="H4954" s="105">
        <v>158705</v>
      </c>
      <c r="I4954" s="105">
        <v>181973.95</v>
      </c>
      <c r="J4954" s="106">
        <v>151940</v>
      </c>
      <c r="K4954" s="107">
        <v>136178.32999999999</v>
      </c>
      <c r="L4954" s="105">
        <v>184147</v>
      </c>
      <c r="M4954" s="105">
        <v>145462.09</v>
      </c>
      <c r="N4954" s="106">
        <v>103762</v>
      </c>
      <c r="O4954" s="107">
        <v>132498.82999999999</v>
      </c>
      <c r="P4954" s="105"/>
      <c r="Q4954" s="105"/>
      <c r="R4954" s="106"/>
      <c r="S4954" s="107"/>
      <c r="T4954" s="105"/>
      <c r="U4954" s="105"/>
      <c r="V4954" s="106"/>
      <c r="W4954" s="107"/>
      <c r="X4954" s="105"/>
      <c r="Y4954" s="105"/>
      <c r="Z4954" s="106"/>
      <c r="AA4954" s="107"/>
      <c r="AB4954" s="105"/>
      <c r="AC4954" s="105"/>
      <c r="AD4954" s="33" t="s">
        <v>1419</v>
      </c>
      <c r="AE4954" s="19" t="s">
        <v>1434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1368</v>
      </c>
      <c r="B4955" s="111" t="s">
        <v>112</v>
      </c>
      <c r="C4955" s="112" t="s">
        <v>113</v>
      </c>
      <c r="D4955" s="21">
        <f t="shared" si="102"/>
        <v>24010</v>
      </c>
      <c r="E4955" s="24">
        <f t="shared" si="103"/>
        <v>24010</v>
      </c>
      <c r="F4955" s="104">
        <v>0</v>
      </c>
      <c r="G4955" s="104">
        <v>0</v>
      </c>
      <c r="H4955" s="105">
        <v>2860</v>
      </c>
      <c r="I4955" s="105">
        <v>2860</v>
      </c>
      <c r="J4955" s="106">
        <v>0</v>
      </c>
      <c r="K4955" s="107">
        <v>0</v>
      </c>
      <c r="L4955" s="105">
        <v>21150</v>
      </c>
      <c r="M4955" s="105">
        <v>21150</v>
      </c>
      <c r="N4955" s="106">
        <v>0</v>
      </c>
      <c r="O4955" s="107">
        <v>0</v>
      </c>
      <c r="P4955" s="105"/>
      <c r="Q4955" s="105"/>
      <c r="R4955" s="106"/>
      <c r="S4955" s="107"/>
      <c r="T4955" s="105"/>
      <c r="U4955" s="105"/>
      <c r="V4955" s="106"/>
      <c r="W4955" s="107"/>
      <c r="X4955" s="105"/>
      <c r="Y4955" s="105"/>
      <c r="Z4955" s="106"/>
      <c r="AA4955" s="107"/>
      <c r="AB4955" s="105"/>
      <c r="AC4955" s="105"/>
      <c r="AD4955" s="33" t="s">
        <v>1420</v>
      </c>
      <c r="AE4955" s="19" t="s">
        <v>1434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1368</v>
      </c>
      <c r="B4956" s="111" t="s">
        <v>114</v>
      </c>
      <c r="C4956" s="112" t="s">
        <v>115</v>
      </c>
      <c r="D4956" s="21">
        <f t="shared" si="102"/>
        <v>377528</v>
      </c>
      <c r="E4956" s="24">
        <f t="shared" si="103"/>
        <v>377528</v>
      </c>
      <c r="F4956" s="104">
        <v>199718</v>
      </c>
      <c r="G4956" s="104">
        <v>199718</v>
      </c>
      <c r="H4956" s="105">
        <v>46701</v>
      </c>
      <c r="I4956" s="105">
        <v>46701</v>
      </c>
      <c r="J4956" s="106">
        <v>11175</v>
      </c>
      <c r="K4956" s="107">
        <v>11175</v>
      </c>
      <c r="L4956" s="105">
        <v>30889</v>
      </c>
      <c r="M4956" s="105">
        <v>30889</v>
      </c>
      <c r="N4956" s="106">
        <v>89045</v>
      </c>
      <c r="O4956" s="107">
        <v>89045</v>
      </c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1421</v>
      </c>
      <c r="AE4956" s="19" t="s">
        <v>1434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1368</v>
      </c>
      <c r="B4957" s="111" t="s">
        <v>116</v>
      </c>
      <c r="C4957" s="112" t="s">
        <v>117</v>
      </c>
      <c r="D4957" s="21">
        <f t="shared" si="102"/>
        <v>151212.25</v>
      </c>
      <c r="E4957" s="24">
        <f t="shared" si="103"/>
        <v>161712.25</v>
      </c>
      <c r="F4957" s="104">
        <v>29225.75</v>
      </c>
      <c r="G4957" s="104">
        <v>29225.75</v>
      </c>
      <c r="H4957" s="105">
        <v>29060.5</v>
      </c>
      <c r="I4957" s="105">
        <v>39560.5</v>
      </c>
      <c r="J4957" s="106">
        <v>32000.75</v>
      </c>
      <c r="K4957" s="107">
        <v>32000.75</v>
      </c>
      <c r="L4957" s="105">
        <v>31297.5</v>
      </c>
      <c r="M4957" s="105">
        <v>31297.5</v>
      </c>
      <c r="N4957" s="106">
        <v>29627.75</v>
      </c>
      <c r="O4957" s="107">
        <v>29627.75</v>
      </c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1368</v>
      </c>
      <c r="B4958" s="111" t="s">
        <v>118</v>
      </c>
      <c r="C4958" s="112" t="s">
        <v>119</v>
      </c>
      <c r="D4958" s="21">
        <f t="shared" si="102"/>
        <v>1623059.52</v>
      </c>
      <c r="E4958" s="24">
        <f t="shared" si="103"/>
        <v>1623059.52</v>
      </c>
      <c r="F4958" s="104"/>
      <c r="G4958" s="104"/>
      <c r="H4958" s="105">
        <v>1623059.52</v>
      </c>
      <c r="I4958" s="105">
        <v>0</v>
      </c>
      <c r="J4958" s="106">
        <v>0</v>
      </c>
      <c r="K4958" s="107">
        <v>1623059.52</v>
      </c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1368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1368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1368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1368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1368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1368</v>
      </c>
      <c r="B4964" s="111" t="s">
        <v>130</v>
      </c>
      <c r="C4964" s="112" t="s">
        <v>131</v>
      </c>
      <c r="D4964" s="21">
        <f t="shared" si="102"/>
        <v>0</v>
      </c>
      <c r="E4964" s="24">
        <f t="shared" si="103"/>
        <v>0</v>
      </c>
      <c r="F4964" s="104">
        <v>0</v>
      </c>
      <c r="G4964" s="104">
        <v>0</v>
      </c>
      <c r="H4964" s="105">
        <v>0</v>
      </c>
      <c r="I4964" s="105">
        <v>0</v>
      </c>
      <c r="J4964" s="106">
        <v>0</v>
      </c>
      <c r="K4964" s="107">
        <v>0</v>
      </c>
      <c r="L4964" s="105">
        <v>0</v>
      </c>
      <c r="M4964" s="105">
        <v>0</v>
      </c>
      <c r="N4964" s="106">
        <v>0</v>
      </c>
      <c r="O4964" s="107">
        <v>0</v>
      </c>
      <c r="P4964" s="113"/>
      <c r="Q4964" s="113"/>
      <c r="R4964" s="106"/>
      <c r="S4964" s="107"/>
      <c r="T4964" s="105"/>
      <c r="U4964" s="105"/>
      <c r="V4964" s="106"/>
      <c r="W4964" s="107"/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1368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1368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102850.09</v>
      </c>
      <c r="F4966" s="104">
        <v>0</v>
      </c>
      <c r="G4966" s="104">
        <v>20570.09</v>
      </c>
      <c r="H4966" s="105">
        <v>0</v>
      </c>
      <c r="I4966" s="105">
        <v>20570</v>
      </c>
      <c r="J4966" s="106">
        <v>0</v>
      </c>
      <c r="K4966" s="107">
        <v>20570</v>
      </c>
      <c r="L4966" s="105">
        <v>0</v>
      </c>
      <c r="M4966" s="105">
        <v>20570</v>
      </c>
      <c r="N4966" s="106">
        <v>0</v>
      </c>
      <c r="O4966" s="107">
        <v>20570</v>
      </c>
      <c r="P4966" s="113"/>
      <c r="Q4966" s="113"/>
      <c r="R4966" s="106"/>
      <c r="S4966" s="107"/>
      <c r="T4966" s="105"/>
      <c r="U4966" s="105"/>
      <c r="V4966" s="106"/>
      <c r="W4966" s="107"/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1368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>
        <v>0</v>
      </c>
      <c r="I4967" s="113">
        <v>0</v>
      </c>
      <c r="J4967" s="31">
        <v>0</v>
      </c>
      <c r="K4967" s="32">
        <v>0</v>
      </c>
      <c r="L4967" s="113">
        <v>0</v>
      </c>
      <c r="M4967" s="113">
        <v>0</v>
      </c>
      <c r="N4967" s="31">
        <v>0</v>
      </c>
      <c r="O4967" s="32">
        <v>0</v>
      </c>
      <c r="P4967" s="105"/>
      <c r="Q4967" s="105"/>
      <c r="R4967" s="31"/>
      <c r="S4967" s="32"/>
      <c r="T4967" s="113"/>
      <c r="U4967" s="113"/>
      <c r="V4967" s="31"/>
      <c r="W4967" s="32"/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1368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1368</v>
      </c>
      <c r="B4969" s="111" t="s">
        <v>140</v>
      </c>
      <c r="C4969" s="112" t="s">
        <v>141</v>
      </c>
      <c r="D4969" s="21">
        <f t="shared" si="104"/>
        <v>0</v>
      </c>
      <c r="E4969" s="24">
        <f t="shared" si="105"/>
        <v>884824.14999999991</v>
      </c>
      <c r="F4969" s="104">
        <v>0</v>
      </c>
      <c r="G4969" s="104">
        <v>176964.83</v>
      </c>
      <c r="H4969" s="113">
        <v>0</v>
      </c>
      <c r="I4969" s="113">
        <v>176964.83</v>
      </c>
      <c r="J4969" s="31">
        <v>0</v>
      </c>
      <c r="K4969" s="32">
        <v>176964.83</v>
      </c>
      <c r="L4969" s="113">
        <v>0</v>
      </c>
      <c r="M4969" s="113">
        <v>176964.83</v>
      </c>
      <c r="N4969" s="31">
        <v>0</v>
      </c>
      <c r="O4969" s="32">
        <v>176964.83</v>
      </c>
      <c r="P4969" s="105"/>
      <c r="Q4969" s="105"/>
      <c r="R4969" s="31"/>
      <c r="S4969" s="32"/>
      <c r="T4969" s="113"/>
      <c r="U4969" s="113"/>
      <c r="V4969" s="31"/>
      <c r="W4969" s="32"/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1368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/>
      <c r="G4970" s="104"/>
      <c r="H4970" s="105"/>
      <c r="I4970" s="105"/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1368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1368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0</v>
      </c>
      <c r="F4972" s="104"/>
      <c r="G4972" s="104"/>
      <c r="H4972" s="113"/>
      <c r="I4972" s="113"/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1368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1368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1368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1368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/>
      <c r="G4976" s="104"/>
      <c r="H4976" s="113"/>
      <c r="I4976" s="113"/>
      <c r="J4976" s="31"/>
      <c r="K4976" s="32"/>
      <c r="L4976" s="113"/>
      <c r="M4976" s="113"/>
      <c r="N4976" s="31"/>
      <c r="O4976" s="32"/>
      <c r="P4976" s="113"/>
      <c r="Q4976" s="113"/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1368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/>
      <c r="G4977" s="104"/>
      <c r="H4977" s="113"/>
      <c r="I4977" s="113"/>
      <c r="J4977" s="31"/>
      <c r="K4977" s="32"/>
      <c r="L4977" s="113"/>
      <c r="M4977" s="113"/>
      <c r="N4977" s="31"/>
      <c r="O4977" s="32"/>
      <c r="P4977" s="113"/>
      <c r="Q4977" s="113"/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1368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/>
      <c r="G4978" s="104"/>
      <c r="H4978" s="113"/>
      <c r="I4978" s="113"/>
      <c r="J4978" s="31"/>
      <c r="K4978" s="32"/>
      <c r="L4978" s="113"/>
      <c r="M4978" s="113"/>
      <c r="N4978" s="31"/>
      <c r="O4978" s="32"/>
      <c r="P4978" s="113"/>
      <c r="Q4978" s="113"/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1368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1368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1368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>
        <v>0</v>
      </c>
      <c r="G4981" s="104">
        <v>0</v>
      </c>
      <c r="H4981" s="113">
        <v>0</v>
      </c>
      <c r="I4981" s="113">
        <v>0</v>
      </c>
      <c r="J4981" s="31">
        <v>0</v>
      </c>
      <c r="K4981" s="32">
        <v>0</v>
      </c>
      <c r="L4981" s="113">
        <v>0</v>
      </c>
      <c r="M4981" s="113">
        <v>0</v>
      </c>
      <c r="N4981" s="31">
        <v>0</v>
      </c>
      <c r="O4981" s="32">
        <v>0</v>
      </c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1368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1368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1368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1368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1368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1368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1368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0</v>
      </c>
      <c r="F4988" s="104"/>
      <c r="G4988" s="104"/>
      <c r="H4988" s="113"/>
      <c r="I4988" s="113"/>
      <c r="J4988" s="31"/>
      <c r="K4988" s="32"/>
      <c r="L4988" s="113"/>
      <c r="M4988" s="113"/>
      <c r="N4988" s="31"/>
      <c r="O4988" s="32"/>
      <c r="P4988" s="113"/>
      <c r="Q4988" s="113"/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1368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0</v>
      </c>
      <c r="F4989" s="104"/>
      <c r="G4989" s="104"/>
      <c r="H4989" s="113"/>
      <c r="I4989" s="113"/>
      <c r="J4989" s="31"/>
      <c r="K4989" s="32"/>
      <c r="L4989" s="113"/>
      <c r="M4989" s="113"/>
      <c r="N4989" s="31"/>
      <c r="O4989" s="32"/>
      <c r="P4989" s="113"/>
      <c r="Q4989" s="113"/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1368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0</v>
      </c>
      <c r="F4990" s="104"/>
      <c r="G4990" s="104"/>
      <c r="H4990" s="113"/>
      <c r="I4990" s="113"/>
      <c r="J4990" s="31"/>
      <c r="K4990" s="32"/>
      <c r="L4990" s="113"/>
      <c r="M4990" s="113"/>
      <c r="N4990" s="31"/>
      <c r="O4990" s="32"/>
      <c r="P4990" s="113"/>
      <c r="Q4990" s="113"/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1368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1368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1368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76388.900000000009</v>
      </c>
      <c r="F4993" s="104">
        <v>0</v>
      </c>
      <c r="G4993" s="104">
        <v>15277.78</v>
      </c>
      <c r="H4993" s="105">
        <v>0</v>
      </c>
      <c r="I4993" s="105">
        <v>15277.78</v>
      </c>
      <c r="J4993" s="106">
        <v>0</v>
      </c>
      <c r="K4993" s="107">
        <v>15277.78</v>
      </c>
      <c r="L4993" s="105">
        <v>0</v>
      </c>
      <c r="M4993" s="105">
        <v>15277.78</v>
      </c>
      <c r="N4993" s="106">
        <v>0</v>
      </c>
      <c r="O4993" s="107">
        <v>15277.78</v>
      </c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1368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>
        <v>0</v>
      </c>
      <c r="K4994" s="107">
        <v>0</v>
      </c>
      <c r="L4994" s="105">
        <v>0</v>
      </c>
      <c r="M4994" s="105">
        <v>0</v>
      </c>
      <c r="N4994" s="106">
        <v>0</v>
      </c>
      <c r="O4994" s="107">
        <v>0</v>
      </c>
      <c r="P4994" s="105"/>
      <c r="Q4994" s="105"/>
      <c r="R4994" s="106"/>
      <c r="S4994" s="107"/>
      <c r="T4994" s="105"/>
      <c r="U4994" s="105"/>
      <c r="V4994" s="106"/>
      <c r="W4994" s="107"/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1368</v>
      </c>
      <c r="B4995" s="111" t="s">
        <v>192</v>
      </c>
      <c r="C4995" s="112" t="s">
        <v>193</v>
      </c>
      <c r="D4995" s="21">
        <f t="shared" si="104"/>
        <v>0</v>
      </c>
      <c r="E4995" s="24">
        <f t="shared" si="105"/>
        <v>0</v>
      </c>
      <c r="F4995" s="104">
        <v>0</v>
      </c>
      <c r="G4995" s="104">
        <v>0</v>
      </c>
      <c r="H4995" s="105">
        <v>0</v>
      </c>
      <c r="I4995" s="105">
        <v>0</v>
      </c>
      <c r="J4995" s="106">
        <v>0</v>
      </c>
      <c r="K4995" s="107">
        <v>0</v>
      </c>
      <c r="L4995" s="105">
        <v>0</v>
      </c>
      <c r="M4995" s="105">
        <v>0</v>
      </c>
      <c r="N4995" s="106">
        <v>0</v>
      </c>
      <c r="O4995" s="107">
        <v>0</v>
      </c>
      <c r="P4995" s="105"/>
      <c r="Q4995" s="105"/>
      <c r="R4995" s="106"/>
      <c r="S4995" s="107"/>
      <c r="T4995" s="105"/>
      <c r="U4995" s="105"/>
      <c r="V4995" s="106"/>
      <c r="W4995" s="107"/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1368</v>
      </c>
      <c r="B4996" s="111" t="s">
        <v>194</v>
      </c>
      <c r="C4996" s="112" t="s">
        <v>195</v>
      </c>
      <c r="D4996" s="21">
        <f t="shared" si="104"/>
        <v>0</v>
      </c>
      <c r="E4996" s="24">
        <f t="shared" si="105"/>
        <v>0</v>
      </c>
      <c r="F4996" s="104">
        <v>0</v>
      </c>
      <c r="G4996" s="104">
        <v>0</v>
      </c>
      <c r="H4996" s="105">
        <v>0</v>
      </c>
      <c r="I4996" s="105">
        <v>0</v>
      </c>
      <c r="J4996" s="106">
        <v>0</v>
      </c>
      <c r="K4996" s="107">
        <v>0</v>
      </c>
      <c r="L4996" s="105">
        <v>0</v>
      </c>
      <c r="M4996" s="105">
        <v>0</v>
      </c>
      <c r="N4996" s="106">
        <v>0</v>
      </c>
      <c r="O4996" s="107">
        <v>0</v>
      </c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1368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>
        <v>0</v>
      </c>
      <c r="K4997" s="107">
        <v>0</v>
      </c>
      <c r="L4997" s="105">
        <v>0</v>
      </c>
      <c r="M4997" s="105">
        <v>0</v>
      </c>
      <c r="N4997" s="106">
        <v>0</v>
      </c>
      <c r="O4997" s="107">
        <v>0</v>
      </c>
      <c r="P4997" s="105"/>
      <c r="Q4997" s="105"/>
      <c r="R4997" s="106"/>
      <c r="S4997" s="107"/>
      <c r="T4997" s="105"/>
      <c r="U4997" s="105"/>
      <c r="V4997" s="106"/>
      <c r="W4997" s="107"/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1368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>
        <v>0</v>
      </c>
      <c r="G4998" s="104">
        <v>0</v>
      </c>
      <c r="H4998" s="113">
        <v>0</v>
      </c>
      <c r="I4998" s="113">
        <v>0</v>
      </c>
      <c r="J4998" s="31">
        <v>0</v>
      </c>
      <c r="K4998" s="32">
        <v>0</v>
      </c>
      <c r="L4998" s="113">
        <v>0</v>
      </c>
      <c r="M4998" s="113">
        <v>0</v>
      </c>
      <c r="N4998" s="31">
        <v>0</v>
      </c>
      <c r="O4998" s="32">
        <v>0</v>
      </c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1368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/>
      <c r="G4999" s="104"/>
      <c r="H4999" s="113"/>
      <c r="I4999" s="113"/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1368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0</v>
      </c>
      <c r="F5000" s="104">
        <v>0</v>
      </c>
      <c r="G5000" s="104">
        <v>0</v>
      </c>
      <c r="H5000" s="113">
        <v>0</v>
      </c>
      <c r="I5000" s="113">
        <v>0</v>
      </c>
      <c r="J5000" s="31">
        <v>0</v>
      </c>
      <c r="K5000" s="32">
        <v>0</v>
      </c>
      <c r="L5000" s="113">
        <v>0</v>
      </c>
      <c r="M5000" s="113">
        <v>0</v>
      </c>
      <c r="N5000" s="31">
        <v>0</v>
      </c>
      <c r="O5000" s="32">
        <v>0</v>
      </c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1368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>
        <v>0</v>
      </c>
      <c r="G5001" s="104">
        <v>0</v>
      </c>
      <c r="H5001" s="105">
        <v>0</v>
      </c>
      <c r="I5001" s="105">
        <v>0</v>
      </c>
      <c r="J5001" s="106">
        <v>0</v>
      </c>
      <c r="K5001" s="107">
        <v>0</v>
      </c>
      <c r="L5001" s="105">
        <v>0</v>
      </c>
      <c r="M5001" s="105">
        <v>0</v>
      </c>
      <c r="N5001" s="106">
        <v>0</v>
      </c>
      <c r="O5001" s="107">
        <v>0</v>
      </c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1368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>
        <v>0</v>
      </c>
      <c r="G5002" s="104">
        <v>0</v>
      </c>
      <c r="H5002" s="113">
        <v>0</v>
      </c>
      <c r="I5002" s="113">
        <v>0</v>
      </c>
      <c r="J5002" s="31">
        <v>0</v>
      </c>
      <c r="K5002" s="32">
        <v>0</v>
      </c>
      <c r="L5002" s="113">
        <v>0</v>
      </c>
      <c r="M5002" s="113">
        <v>0</v>
      </c>
      <c r="N5002" s="31">
        <v>0</v>
      </c>
      <c r="O5002" s="32">
        <v>0</v>
      </c>
      <c r="P5002" s="105"/>
      <c r="Q5002" s="105"/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1368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197863.15</v>
      </c>
      <c r="F5003" s="104">
        <v>0</v>
      </c>
      <c r="G5003" s="104">
        <v>39572.629999999997</v>
      </c>
      <c r="H5003" s="105">
        <v>0</v>
      </c>
      <c r="I5003" s="105">
        <v>39572.629999999997</v>
      </c>
      <c r="J5003" s="106">
        <v>0</v>
      </c>
      <c r="K5003" s="107">
        <v>39572.629999999997</v>
      </c>
      <c r="L5003" s="105">
        <v>0</v>
      </c>
      <c r="M5003" s="105">
        <v>39572.629999999997</v>
      </c>
      <c r="N5003" s="106">
        <v>0</v>
      </c>
      <c r="O5003" s="107">
        <v>39572.629999999997</v>
      </c>
      <c r="P5003" s="113"/>
      <c r="Q5003" s="113"/>
      <c r="R5003" s="106"/>
      <c r="S5003" s="107"/>
      <c r="T5003" s="105"/>
      <c r="U5003" s="105"/>
      <c r="V5003" s="106"/>
      <c r="W5003" s="107"/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1368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857038.75</v>
      </c>
      <c r="F5004" s="104">
        <v>0</v>
      </c>
      <c r="G5004" s="104">
        <v>171407.75</v>
      </c>
      <c r="H5004" s="105">
        <v>0</v>
      </c>
      <c r="I5004" s="105">
        <v>171407.75</v>
      </c>
      <c r="J5004" s="106">
        <v>0</v>
      </c>
      <c r="K5004" s="107">
        <v>171407.75</v>
      </c>
      <c r="L5004" s="105">
        <v>0</v>
      </c>
      <c r="M5004" s="105">
        <v>171407.75</v>
      </c>
      <c r="N5004" s="106">
        <v>0</v>
      </c>
      <c r="O5004" s="107">
        <v>171407.75</v>
      </c>
      <c r="P5004" s="105"/>
      <c r="Q5004" s="105"/>
      <c r="R5004" s="106"/>
      <c r="S5004" s="107"/>
      <c r="T5004" s="105"/>
      <c r="U5004" s="105"/>
      <c r="V5004" s="106"/>
      <c r="W5004" s="107"/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1368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28768.35</v>
      </c>
      <c r="F5005" s="104">
        <v>0</v>
      </c>
      <c r="G5005" s="104">
        <v>5753.67</v>
      </c>
      <c r="H5005" s="105">
        <v>0</v>
      </c>
      <c r="I5005" s="105">
        <v>5753.67</v>
      </c>
      <c r="J5005" s="106">
        <v>0</v>
      </c>
      <c r="K5005" s="107">
        <v>5753.67</v>
      </c>
      <c r="L5005" s="105">
        <v>0</v>
      </c>
      <c r="M5005" s="105">
        <v>5753.67</v>
      </c>
      <c r="N5005" s="106">
        <v>0</v>
      </c>
      <c r="O5005" s="107">
        <v>5753.67</v>
      </c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1368</v>
      </c>
      <c r="B5006" s="111" t="s">
        <v>214</v>
      </c>
      <c r="C5006" s="112" t="s">
        <v>215</v>
      </c>
      <c r="D5006" s="21">
        <f t="shared" si="104"/>
        <v>31843.23</v>
      </c>
      <c r="E5006" s="24">
        <f t="shared" si="105"/>
        <v>104501.96</v>
      </c>
      <c r="F5006" s="104">
        <v>0</v>
      </c>
      <c r="G5006" s="104">
        <v>14531.77</v>
      </c>
      <c r="H5006" s="105">
        <v>0</v>
      </c>
      <c r="I5006" s="105">
        <v>46375</v>
      </c>
      <c r="J5006" s="106">
        <v>31843.23</v>
      </c>
      <c r="K5006" s="107">
        <v>14531.71</v>
      </c>
      <c r="L5006" s="105">
        <v>0</v>
      </c>
      <c r="M5006" s="105">
        <v>14531.71</v>
      </c>
      <c r="N5006" s="106">
        <v>0</v>
      </c>
      <c r="O5006" s="107">
        <v>14531.77</v>
      </c>
      <c r="P5006" s="105"/>
      <c r="Q5006" s="105"/>
      <c r="R5006" s="106"/>
      <c r="S5006" s="107"/>
      <c r="T5006" s="105"/>
      <c r="U5006" s="105"/>
      <c r="V5006" s="106"/>
      <c r="W5006" s="107"/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1368</v>
      </c>
      <c r="B5007" s="111" t="s">
        <v>216</v>
      </c>
      <c r="C5007" s="112" t="s">
        <v>217</v>
      </c>
      <c r="D5007" s="21">
        <f t="shared" si="104"/>
        <v>0</v>
      </c>
      <c r="E5007" s="24">
        <f t="shared" si="105"/>
        <v>94675.13</v>
      </c>
      <c r="F5007" s="104">
        <v>0</v>
      </c>
      <c r="G5007" s="104">
        <v>18935.02</v>
      </c>
      <c r="H5007" s="113">
        <v>0</v>
      </c>
      <c r="I5007" s="113">
        <v>18935.02</v>
      </c>
      <c r="J5007" s="31">
        <v>0</v>
      </c>
      <c r="K5007" s="32">
        <v>18935.02</v>
      </c>
      <c r="L5007" s="113">
        <v>0</v>
      </c>
      <c r="M5007" s="113">
        <v>18935.05</v>
      </c>
      <c r="N5007" s="31">
        <v>0</v>
      </c>
      <c r="O5007" s="32">
        <v>18935.02</v>
      </c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1368</v>
      </c>
      <c r="B5008" s="111" t="s">
        <v>218</v>
      </c>
      <c r="C5008" s="112" t="s">
        <v>1590</v>
      </c>
      <c r="D5008" s="21">
        <f t="shared" si="104"/>
        <v>0</v>
      </c>
      <c r="E5008" s="24">
        <f t="shared" si="105"/>
        <v>0</v>
      </c>
      <c r="F5008" s="104"/>
      <c r="G5008" s="104"/>
      <c r="H5008" s="105"/>
      <c r="I5008" s="105"/>
      <c r="J5008" s="106"/>
      <c r="K5008" s="107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1368</v>
      </c>
      <c r="B5009" s="111" t="s">
        <v>219</v>
      </c>
      <c r="C5009" s="112" t="s">
        <v>1591</v>
      </c>
      <c r="D5009" s="21">
        <f t="shared" si="104"/>
        <v>0</v>
      </c>
      <c r="E5009" s="24">
        <f t="shared" si="105"/>
        <v>59637.35</v>
      </c>
      <c r="F5009" s="104">
        <v>0</v>
      </c>
      <c r="G5009" s="104">
        <v>11927.47</v>
      </c>
      <c r="H5009" s="105">
        <v>0</v>
      </c>
      <c r="I5009" s="105">
        <v>11927.47</v>
      </c>
      <c r="J5009" s="106">
        <v>0</v>
      </c>
      <c r="K5009" s="107">
        <v>11927.47</v>
      </c>
      <c r="L5009" s="105">
        <v>0</v>
      </c>
      <c r="M5009" s="105">
        <v>11927.47</v>
      </c>
      <c r="N5009" s="106">
        <v>0</v>
      </c>
      <c r="O5009" s="107">
        <v>11927.47</v>
      </c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1368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40125</v>
      </c>
      <c r="F5010" s="104">
        <v>0</v>
      </c>
      <c r="G5010" s="104">
        <v>8025</v>
      </c>
      <c r="H5010" s="113">
        <v>0</v>
      </c>
      <c r="I5010" s="113">
        <v>8025</v>
      </c>
      <c r="J5010" s="31">
        <v>0</v>
      </c>
      <c r="K5010" s="32">
        <v>8025</v>
      </c>
      <c r="L5010" s="113">
        <v>0</v>
      </c>
      <c r="M5010" s="113">
        <v>8025</v>
      </c>
      <c r="N5010" s="31">
        <v>0</v>
      </c>
      <c r="O5010" s="32">
        <v>8025</v>
      </c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1368</v>
      </c>
      <c r="B5011" s="111" t="s">
        <v>222</v>
      </c>
      <c r="C5011" s="112" t="s">
        <v>223</v>
      </c>
      <c r="D5011" s="21">
        <f t="shared" si="104"/>
        <v>0</v>
      </c>
      <c r="E5011" s="24">
        <f t="shared" si="105"/>
        <v>34191.65</v>
      </c>
      <c r="F5011" s="104">
        <v>0</v>
      </c>
      <c r="G5011" s="104">
        <v>6838.33</v>
      </c>
      <c r="H5011" s="105">
        <v>0</v>
      </c>
      <c r="I5011" s="105">
        <v>6838.33</v>
      </c>
      <c r="J5011" s="106">
        <v>0</v>
      </c>
      <c r="K5011" s="107">
        <v>6838.33</v>
      </c>
      <c r="L5011" s="105">
        <v>0</v>
      </c>
      <c r="M5011" s="105">
        <v>6838.33</v>
      </c>
      <c r="N5011" s="106">
        <v>0</v>
      </c>
      <c r="O5011" s="107">
        <v>6838.33</v>
      </c>
      <c r="P5011" s="113"/>
      <c r="Q5011" s="113"/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1368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1368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1368</v>
      </c>
      <c r="B5014" s="111" t="s">
        <v>228</v>
      </c>
      <c r="C5014" s="112" t="s">
        <v>229</v>
      </c>
      <c r="D5014" s="21">
        <f t="shared" si="104"/>
        <v>0</v>
      </c>
      <c r="E5014" s="24">
        <f t="shared" si="105"/>
        <v>0</v>
      </c>
      <c r="F5014" s="104"/>
      <c r="G5014" s="104"/>
      <c r="H5014" s="113"/>
      <c r="I5014" s="113"/>
      <c r="J5014" s="31"/>
      <c r="K5014" s="32"/>
      <c r="L5014" s="113"/>
      <c r="M5014" s="113"/>
      <c r="N5014" s="31"/>
      <c r="O5014" s="32"/>
      <c r="P5014" s="113"/>
      <c r="Q5014" s="113"/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1368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1368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/>
      <c r="G5016" s="104"/>
      <c r="H5016" s="113"/>
      <c r="I5016" s="113"/>
      <c r="J5016" s="31"/>
      <c r="K5016" s="32"/>
      <c r="L5016" s="113"/>
      <c r="M5016" s="113"/>
      <c r="N5016" s="31"/>
      <c r="O5016" s="32"/>
      <c r="P5016" s="113"/>
      <c r="Q5016" s="113"/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1368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>
        <v>0</v>
      </c>
      <c r="G5017" s="104">
        <v>0</v>
      </c>
      <c r="H5017" s="113">
        <v>0</v>
      </c>
      <c r="I5017" s="113">
        <v>0</v>
      </c>
      <c r="J5017" s="31">
        <v>0</v>
      </c>
      <c r="K5017" s="32">
        <v>0</v>
      </c>
      <c r="L5017" s="113">
        <v>0</v>
      </c>
      <c r="M5017" s="113">
        <v>0</v>
      </c>
      <c r="N5017" s="31">
        <v>0</v>
      </c>
      <c r="O5017" s="32">
        <v>0</v>
      </c>
      <c r="P5017" s="113"/>
      <c r="Q5017" s="113"/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1368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1368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>
        <v>0</v>
      </c>
      <c r="G5019" s="104">
        <v>0</v>
      </c>
      <c r="H5019" s="113">
        <v>0</v>
      </c>
      <c r="I5019" s="113">
        <v>0</v>
      </c>
      <c r="J5019" s="31">
        <v>0</v>
      </c>
      <c r="K5019" s="32">
        <v>0</v>
      </c>
      <c r="L5019" s="113">
        <v>0</v>
      </c>
      <c r="M5019" s="113">
        <v>0</v>
      </c>
      <c r="N5019" s="31">
        <v>0</v>
      </c>
      <c r="O5019" s="32">
        <v>0</v>
      </c>
      <c r="P5019" s="113"/>
      <c r="Q5019" s="113"/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1368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/>
      <c r="G5020" s="104"/>
      <c r="H5020" s="113"/>
      <c r="I5020" s="113"/>
      <c r="J5020" s="31"/>
      <c r="K5020" s="32"/>
      <c r="L5020" s="113"/>
      <c r="M5020" s="113"/>
      <c r="N5020" s="31"/>
      <c r="O5020" s="32"/>
      <c r="P5020" s="113"/>
      <c r="Q5020" s="113"/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1368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1368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/>
      <c r="G5022" s="104"/>
      <c r="H5022" s="105"/>
      <c r="I5022" s="105"/>
      <c r="J5022" s="106"/>
      <c r="K5022" s="107"/>
      <c r="L5022" s="105"/>
      <c r="M5022" s="105"/>
      <c r="N5022" s="106"/>
      <c r="O5022" s="107"/>
      <c r="P5022" s="113"/>
      <c r="Q5022" s="113"/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1368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>
        <v>0</v>
      </c>
      <c r="G5023" s="104">
        <v>0</v>
      </c>
      <c r="H5023" s="113">
        <v>0</v>
      </c>
      <c r="I5023" s="113">
        <v>0</v>
      </c>
      <c r="J5023" s="31">
        <v>0</v>
      </c>
      <c r="K5023" s="32">
        <v>0</v>
      </c>
      <c r="L5023" s="113">
        <v>0</v>
      </c>
      <c r="M5023" s="113">
        <v>0</v>
      </c>
      <c r="N5023" s="31">
        <v>0</v>
      </c>
      <c r="O5023" s="32">
        <v>0</v>
      </c>
      <c r="P5023" s="105"/>
      <c r="Q5023" s="105"/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1368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1368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83133.349999999991</v>
      </c>
      <c r="F5025" s="104">
        <v>0</v>
      </c>
      <c r="G5025" s="104">
        <v>16626.669999999998</v>
      </c>
      <c r="H5025" s="113">
        <v>0</v>
      </c>
      <c r="I5025" s="113">
        <v>16626.669999999998</v>
      </c>
      <c r="J5025" s="31">
        <v>0</v>
      </c>
      <c r="K5025" s="32">
        <v>16626.669999999998</v>
      </c>
      <c r="L5025" s="113">
        <v>0</v>
      </c>
      <c r="M5025" s="113">
        <v>16626.669999999998</v>
      </c>
      <c r="N5025" s="31">
        <v>0</v>
      </c>
      <c r="O5025" s="32">
        <v>16626.669999999998</v>
      </c>
      <c r="P5025" s="113"/>
      <c r="Q5025" s="113"/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1368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/>
      <c r="G5026" s="104"/>
      <c r="H5026" s="113"/>
      <c r="I5026" s="113"/>
      <c r="J5026" s="31"/>
      <c r="K5026" s="32"/>
      <c r="L5026" s="113"/>
      <c r="M5026" s="113"/>
      <c r="N5026" s="31"/>
      <c r="O5026" s="32"/>
      <c r="P5026" s="113"/>
      <c r="Q5026" s="113"/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1368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1368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/>
      <c r="G5028" s="104"/>
      <c r="H5028" s="105"/>
      <c r="I5028" s="105"/>
      <c r="J5028" s="106"/>
      <c r="K5028" s="107"/>
      <c r="L5028" s="105"/>
      <c r="M5028" s="105"/>
      <c r="N5028" s="106"/>
      <c r="O5028" s="107"/>
      <c r="P5028" s="105"/>
      <c r="Q5028" s="105"/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1368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/>
      <c r="G5029" s="104"/>
      <c r="H5029" s="105"/>
      <c r="I5029" s="105"/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1368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1368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/>
      <c r="G5031" s="104"/>
      <c r="H5031" s="105"/>
      <c r="I5031" s="105"/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1368</v>
      </c>
      <c r="B5032" s="111" t="s">
        <v>264</v>
      </c>
      <c r="C5032" s="112" t="s">
        <v>265</v>
      </c>
      <c r="D5032" s="21">
        <f t="shared" si="106"/>
        <v>395000</v>
      </c>
      <c r="E5032" s="24">
        <f t="shared" si="107"/>
        <v>0</v>
      </c>
      <c r="F5032" s="104">
        <v>395000</v>
      </c>
      <c r="G5032" s="104">
        <v>0</v>
      </c>
      <c r="H5032" s="105">
        <v>0</v>
      </c>
      <c r="I5032" s="105">
        <v>0</v>
      </c>
      <c r="J5032" s="106">
        <v>0</v>
      </c>
      <c r="K5032" s="107">
        <v>0</v>
      </c>
      <c r="L5032" s="105">
        <v>0</v>
      </c>
      <c r="M5032" s="105">
        <v>0</v>
      </c>
      <c r="N5032" s="106">
        <v>0</v>
      </c>
      <c r="O5032" s="107">
        <v>0</v>
      </c>
      <c r="P5032" s="105"/>
      <c r="Q5032" s="105"/>
      <c r="R5032" s="106"/>
      <c r="S5032" s="107"/>
      <c r="T5032" s="105"/>
      <c r="U5032" s="105"/>
      <c r="V5032" s="106"/>
      <c r="W5032" s="107"/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1368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1368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733794.01000000013</v>
      </c>
      <c r="F5034" s="104">
        <v>0</v>
      </c>
      <c r="G5034" s="104">
        <v>152487.32999999999</v>
      </c>
      <c r="H5034" s="113">
        <v>0</v>
      </c>
      <c r="I5034" s="113">
        <v>145326.67000000001</v>
      </c>
      <c r="J5034" s="31">
        <v>0</v>
      </c>
      <c r="K5034" s="32">
        <v>145326.67000000001</v>
      </c>
      <c r="L5034" s="113">
        <v>0</v>
      </c>
      <c r="M5034" s="113">
        <v>145326.67000000001</v>
      </c>
      <c r="N5034" s="31">
        <v>0</v>
      </c>
      <c r="O5034" s="32">
        <v>145326.67000000001</v>
      </c>
      <c r="P5034" s="105"/>
      <c r="Q5034" s="105"/>
      <c r="R5034" s="31"/>
      <c r="S5034" s="32"/>
      <c r="T5034" s="113"/>
      <c r="U5034" s="113"/>
      <c r="V5034" s="31"/>
      <c r="W5034" s="32"/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1368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/>
      <c r="G5035" s="104"/>
      <c r="H5035" s="105"/>
      <c r="I5035" s="105"/>
      <c r="J5035" s="106"/>
      <c r="K5035" s="107"/>
      <c r="L5035" s="105"/>
      <c r="M5035" s="105"/>
      <c r="N5035" s="106"/>
      <c r="O5035" s="107"/>
      <c r="P5035" s="113"/>
      <c r="Q5035" s="113"/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1368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1368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/>
      <c r="G5037" s="104"/>
      <c r="H5037" s="113"/>
      <c r="I5037" s="113"/>
      <c r="J5037" s="31"/>
      <c r="K5037" s="32"/>
      <c r="L5037" s="113"/>
      <c r="M5037" s="113"/>
      <c r="N5037" s="31"/>
      <c r="O5037" s="32"/>
      <c r="P5037" s="113"/>
      <c r="Q5037" s="113"/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1368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1368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1368</v>
      </c>
      <c r="B5040" s="111" t="s">
        <v>280</v>
      </c>
      <c r="C5040" s="112" t="s">
        <v>1592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1368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/>
      <c r="G5041" s="104"/>
      <c r="H5041" s="105"/>
      <c r="I5041" s="105"/>
      <c r="J5041" s="106"/>
      <c r="K5041" s="107"/>
      <c r="L5041" s="105"/>
      <c r="M5041" s="105"/>
      <c r="N5041" s="106"/>
      <c r="O5041" s="107"/>
      <c r="P5041" s="113"/>
      <c r="Q5041" s="113"/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1368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1368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/>
      <c r="G5043" s="104"/>
      <c r="H5043" s="113"/>
      <c r="I5043" s="113"/>
      <c r="J5043" s="31"/>
      <c r="K5043" s="32"/>
      <c r="L5043" s="113"/>
      <c r="M5043" s="113"/>
      <c r="N5043" s="31"/>
      <c r="O5043" s="32"/>
      <c r="P5043" s="113"/>
      <c r="Q5043" s="113"/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1368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1368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1368</v>
      </c>
      <c r="B5046" s="111" t="s">
        <v>291</v>
      </c>
      <c r="C5046" s="112" t="s">
        <v>1593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1368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1368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1368</v>
      </c>
      <c r="B5049" s="111" t="s">
        <v>296</v>
      </c>
      <c r="C5049" s="112" t="s">
        <v>1594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1368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1368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1368</v>
      </c>
      <c r="B5052" s="111" t="s">
        <v>301</v>
      </c>
      <c r="C5052" s="112" t="s">
        <v>1595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1368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/>
      <c r="G5053" s="104"/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1368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1368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/>
      <c r="G5055" s="104"/>
      <c r="H5055" s="113"/>
      <c r="I5055" s="113"/>
      <c r="J5055" s="31"/>
      <c r="K5055" s="32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1368</v>
      </c>
      <c r="B5056" s="111" t="s">
        <v>308</v>
      </c>
      <c r="C5056" s="112" t="s">
        <v>309</v>
      </c>
      <c r="D5056" s="21">
        <f t="shared" si="106"/>
        <v>774300</v>
      </c>
      <c r="E5056" s="24">
        <f t="shared" si="107"/>
        <v>0</v>
      </c>
      <c r="F5056" s="104">
        <v>0</v>
      </c>
      <c r="G5056" s="104">
        <v>0</v>
      </c>
      <c r="H5056" s="113">
        <v>0</v>
      </c>
      <c r="I5056" s="113">
        <v>0</v>
      </c>
      <c r="J5056" s="31">
        <v>29000</v>
      </c>
      <c r="K5056" s="32">
        <v>0</v>
      </c>
      <c r="L5056" s="113">
        <v>745300</v>
      </c>
      <c r="M5056" s="113">
        <v>0</v>
      </c>
      <c r="N5056" s="31">
        <v>0</v>
      </c>
      <c r="O5056" s="32">
        <v>0</v>
      </c>
      <c r="P5056" s="113"/>
      <c r="Q5056" s="113"/>
      <c r="R5056" s="31"/>
      <c r="S5056" s="32"/>
      <c r="T5056" s="113"/>
      <c r="U5056" s="113"/>
      <c r="V5056" s="31"/>
      <c r="W5056" s="32"/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1368</v>
      </c>
      <c r="B5057" s="111" t="s">
        <v>310</v>
      </c>
      <c r="C5057" s="112" t="s">
        <v>311</v>
      </c>
      <c r="D5057" s="21">
        <f t="shared" si="106"/>
        <v>0</v>
      </c>
      <c r="E5057" s="24">
        <f t="shared" si="107"/>
        <v>0</v>
      </c>
      <c r="F5057" s="104">
        <v>0</v>
      </c>
      <c r="G5057" s="104">
        <v>0</v>
      </c>
      <c r="H5057" s="105">
        <v>0</v>
      </c>
      <c r="I5057" s="105">
        <v>0</v>
      </c>
      <c r="J5057" s="106">
        <v>0</v>
      </c>
      <c r="K5057" s="107">
        <v>0</v>
      </c>
      <c r="L5057" s="105">
        <v>0</v>
      </c>
      <c r="M5057" s="105">
        <v>0</v>
      </c>
      <c r="N5057" s="106">
        <v>0</v>
      </c>
      <c r="O5057" s="107">
        <v>0</v>
      </c>
      <c r="P5057" s="113"/>
      <c r="Q5057" s="113"/>
      <c r="R5057" s="106"/>
      <c r="S5057" s="107"/>
      <c r="T5057" s="105"/>
      <c r="U5057" s="105"/>
      <c r="V5057" s="106"/>
      <c r="W5057" s="107"/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1368</v>
      </c>
      <c r="B5058" s="111" t="s">
        <v>312</v>
      </c>
      <c r="C5058" s="112" t="s">
        <v>313</v>
      </c>
      <c r="D5058" s="21">
        <f t="shared" si="106"/>
        <v>0</v>
      </c>
      <c r="E5058" s="24">
        <f t="shared" si="107"/>
        <v>0</v>
      </c>
      <c r="F5058" s="104">
        <v>0</v>
      </c>
      <c r="G5058" s="104">
        <v>0</v>
      </c>
      <c r="H5058" s="105">
        <v>0</v>
      </c>
      <c r="I5058" s="105">
        <v>0</v>
      </c>
      <c r="J5058" s="106">
        <v>0</v>
      </c>
      <c r="K5058" s="107">
        <v>0</v>
      </c>
      <c r="L5058" s="105">
        <v>0</v>
      </c>
      <c r="M5058" s="105">
        <v>0</v>
      </c>
      <c r="N5058" s="106">
        <v>0</v>
      </c>
      <c r="O5058" s="107">
        <v>0</v>
      </c>
      <c r="P5058" s="105"/>
      <c r="Q5058" s="105"/>
      <c r="R5058" s="106"/>
      <c r="S5058" s="107"/>
      <c r="T5058" s="105"/>
      <c r="U5058" s="105"/>
      <c r="V5058" s="106"/>
      <c r="W5058" s="107"/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1368</v>
      </c>
      <c r="B5059" s="111" t="s">
        <v>314</v>
      </c>
      <c r="C5059" s="112" t="s">
        <v>315</v>
      </c>
      <c r="D5059" s="21">
        <f t="shared" si="106"/>
        <v>86970</v>
      </c>
      <c r="E5059" s="24">
        <f t="shared" si="107"/>
        <v>0</v>
      </c>
      <c r="F5059" s="104">
        <v>0</v>
      </c>
      <c r="G5059" s="104">
        <v>0</v>
      </c>
      <c r="H5059" s="113">
        <v>0</v>
      </c>
      <c r="I5059" s="113">
        <v>0</v>
      </c>
      <c r="J5059" s="31">
        <v>0</v>
      </c>
      <c r="K5059" s="32">
        <v>0</v>
      </c>
      <c r="L5059" s="113">
        <v>62000</v>
      </c>
      <c r="M5059" s="113">
        <v>0</v>
      </c>
      <c r="N5059" s="31">
        <v>24970</v>
      </c>
      <c r="O5059" s="32">
        <v>0</v>
      </c>
      <c r="P5059" s="105"/>
      <c r="Q5059" s="105"/>
      <c r="R5059" s="31"/>
      <c r="S5059" s="32"/>
      <c r="T5059" s="113"/>
      <c r="U5059" s="113"/>
      <c r="V5059" s="31"/>
      <c r="W5059" s="32"/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1368</v>
      </c>
      <c r="B5060" s="111" t="s">
        <v>316</v>
      </c>
      <c r="C5060" s="112" t="s">
        <v>317</v>
      </c>
      <c r="D5060" s="21">
        <f t="shared" si="106"/>
        <v>0</v>
      </c>
      <c r="E5060" s="24">
        <f t="shared" si="107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>
        <v>0</v>
      </c>
      <c r="K5060" s="32">
        <v>0</v>
      </c>
      <c r="L5060" s="113">
        <v>0</v>
      </c>
      <c r="M5060" s="113">
        <v>0</v>
      </c>
      <c r="N5060" s="31">
        <v>0</v>
      </c>
      <c r="O5060" s="32">
        <v>0</v>
      </c>
      <c r="P5060" s="113"/>
      <c r="Q5060" s="113"/>
      <c r="R5060" s="31"/>
      <c r="S5060" s="32"/>
      <c r="T5060" s="113"/>
      <c r="U5060" s="113"/>
      <c r="V5060" s="31"/>
      <c r="W5060" s="32"/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1368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>
        <v>0</v>
      </c>
      <c r="G5061" s="104">
        <v>0</v>
      </c>
      <c r="H5061" s="113">
        <v>0</v>
      </c>
      <c r="I5061" s="113">
        <v>0</v>
      </c>
      <c r="J5061" s="31">
        <v>0</v>
      </c>
      <c r="K5061" s="32">
        <v>0</v>
      </c>
      <c r="L5061" s="113">
        <v>0</v>
      </c>
      <c r="M5061" s="113">
        <v>0</v>
      </c>
      <c r="N5061" s="31">
        <v>0</v>
      </c>
      <c r="O5061" s="32">
        <v>0</v>
      </c>
      <c r="P5061" s="113"/>
      <c r="Q5061" s="113"/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1368</v>
      </c>
      <c r="B5062" s="111" t="s">
        <v>320</v>
      </c>
      <c r="C5062" s="112" t="s">
        <v>321</v>
      </c>
      <c r="D5062" s="21">
        <f t="shared" si="106"/>
        <v>4673190.01</v>
      </c>
      <c r="E5062" s="24">
        <f t="shared" si="107"/>
        <v>395000</v>
      </c>
      <c r="F5062" s="104">
        <v>12900</v>
      </c>
      <c r="G5062" s="104">
        <v>395000</v>
      </c>
      <c r="H5062" s="113">
        <v>1274000</v>
      </c>
      <c r="I5062" s="113">
        <v>0</v>
      </c>
      <c r="J5062" s="31">
        <v>1459000.01</v>
      </c>
      <c r="K5062" s="32">
        <v>0</v>
      </c>
      <c r="L5062" s="113">
        <v>792290</v>
      </c>
      <c r="M5062" s="113">
        <v>0</v>
      </c>
      <c r="N5062" s="31">
        <v>1135000</v>
      </c>
      <c r="O5062" s="32">
        <v>0</v>
      </c>
      <c r="P5062" s="113"/>
      <c r="Q5062" s="113"/>
      <c r="R5062" s="31"/>
      <c r="S5062" s="32"/>
      <c r="T5062" s="113"/>
      <c r="U5062" s="113"/>
      <c r="V5062" s="31"/>
      <c r="W5062" s="32"/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1368</v>
      </c>
      <c r="B5063" s="111" t="s">
        <v>322</v>
      </c>
      <c r="C5063" s="112" t="s">
        <v>323</v>
      </c>
      <c r="D5063" s="21">
        <f t="shared" si="106"/>
        <v>466290</v>
      </c>
      <c r="E5063" s="24">
        <f t="shared" si="107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>
        <v>15000</v>
      </c>
      <c r="K5063" s="32">
        <v>0</v>
      </c>
      <c r="L5063" s="113">
        <v>428290</v>
      </c>
      <c r="M5063" s="113">
        <v>0</v>
      </c>
      <c r="N5063" s="31">
        <v>23000</v>
      </c>
      <c r="O5063" s="32">
        <v>0</v>
      </c>
      <c r="P5063" s="113"/>
      <c r="Q5063" s="113"/>
      <c r="R5063" s="31"/>
      <c r="S5063" s="32"/>
      <c r="T5063" s="113"/>
      <c r="U5063" s="113"/>
      <c r="V5063" s="31"/>
      <c r="W5063" s="32"/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1368</v>
      </c>
      <c r="B5064" s="111" t="s">
        <v>324</v>
      </c>
      <c r="C5064" s="112" t="s">
        <v>325</v>
      </c>
      <c r="D5064" s="21">
        <f t="shared" si="106"/>
        <v>14000</v>
      </c>
      <c r="E5064" s="24">
        <f t="shared" si="107"/>
        <v>0</v>
      </c>
      <c r="F5064" s="104">
        <v>0</v>
      </c>
      <c r="G5064" s="104">
        <v>0</v>
      </c>
      <c r="H5064" s="113">
        <v>0</v>
      </c>
      <c r="I5064" s="113">
        <v>0</v>
      </c>
      <c r="J5064" s="31">
        <v>0</v>
      </c>
      <c r="K5064" s="32">
        <v>0</v>
      </c>
      <c r="L5064" s="113">
        <v>14000</v>
      </c>
      <c r="M5064" s="113">
        <v>0</v>
      </c>
      <c r="N5064" s="31">
        <v>0</v>
      </c>
      <c r="O5064" s="32">
        <v>0</v>
      </c>
      <c r="P5064" s="113"/>
      <c r="Q5064" s="113"/>
      <c r="R5064" s="31"/>
      <c r="S5064" s="32"/>
      <c r="T5064" s="113"/>
      <c r="U5064" s="113"/>
      <c r="V5064" s="31"/>
      <c r="W5064" s="32"/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1368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>
        <v>0</v>
      </c>
      <c r="G5065" s="104">
        <v>0</v>
      </c>
      <c r="H5065" s="113">
        <v>0</v>
      </c>
      <c r="I5065" s="113">
        <v>0</v>
      </c>
      <c r="J5065" s="31">
        <v>0</v>
      </c>
      <c r="K5065" s="32">
        <v>0</v>
      </c>
      <c r="L5065" s="113">
        <v>0</v>
      </c>
      <c r="M5065" s="113">
        <v>0</v>
      </c>
      <c r="N5065" s="31">
        <v>0</v>
      </c>
      <c r="O5065" s="32">
        <v>0</v>
      </c>
      <c r="P5065" s="113"/>
      <c r="Q5065" s="113"/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1368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252541.36</v>
      </c>
      <c r="F5066" s="104">
        <v>0</v>
      </c>
      <c r="G5066" s="104">
        <v>47673.47</v>
      </c>
      <c r="H5066" s="113">
        <v>0</v>
      </c>
      <c r="I5066" s="113">
        <v>47673.47</v>
      </c>
      <c r="J5066" s="31">
        <v>0</v>
      </c>
      <c r="K5066" s="32">
        <v>48479.03</v>
      </c>
      <c r="L5066" s="113">
        <v>0</v>
      </c>
      <c r="M5066" s="113">
        <v>48478.03</v>
      </c>
      <c r="N5066" s="31">
        <v>0</v>
      </c>
      <c r="O5066" s="32">
        <v>60237.36</v>
      </c>
      <c r="P5066" s="113"/>
      <c r="Q5066" s="113"/>
      <c r="R5066" s="31"/>
      <c r="S5066" s="32"/>
      <c r="T5066" s="113"/>
      <c r="U5066" s="113"/>
      <c r="V5066" s="31"/>
      <c r="W5066" s="32"/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1368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231875</v>
      </c>
      <c r="F5067" s="104">
        <v>0</v>
      </c>
      <c r="G5067" s="104">
        <v>46375</v>
      </c>
      <c r="H5067" s="113">
        <v>0</v>
      </c>
      <c r="I5067" s="113">
        <v>46375</v>
      </c>
      <c r="J5067" s="31">
        <v>0</v>
      </c>
      <c r="K5067" s="32">
        <v>46375</v>
      </c>
      <c r="L5067" s="113">
        <v>0</v>
      </c>
      <c r="M5067" s="113">
        <v>46375</v>
      </c>
      <c r="N5067" s="31">
        <v>0</v>
      </c>
      <c r="O5067" s="32">
        <v>46375</v>
      </c>
      <c r="P5067" s="113"/>
      <c r="Q5067" s="113"/>
      <c r="R5067" s="31"/>
      <c r="S5067" s="32"/>
      <c r="T5067" s="113"/>
      <c r="U5067" s="113"/>
      <c r="V5067" s="31"/>
      <c r="W5067" s="32"/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1368</v>
      </c>
      <c r="B5068" s="111" t="s">
        <v>332</v>
      </c>
      <c r="C5068" s="112" t="s">
        <v>333</v>
      </c>
      <c r="D5068" s="21">
        <f t="shared" si="106"/>
        <v>0</v>
      </c>
      <c r="E5068" s="24">
        <f t="shared" si="107"/>
        <v>208293.01</v>
      </c>
      <c r="F5068" s="104">
        <v>0</v>
      </c>
      <c r="G5068" s="104">
        <v>41838.42</v>
      </c>
      <c r="H5068" s="113">
        <v>0</v>
      </c>
      <c r="I5068" s="113">
        <v>41639.42</v>
      </c>
      <c r="J5068" s="31">
        <v>0</v>
      </c>
      <c r="K5068" s="32">
        <v>41639.42</v>
      </c>
      <c r="L5068" s="113">
        <v>0</v>
      </c>
      <c r="M5068" s="113">
        <v>41638.42</v>
      </c>
      <c r="N5068" s="31">
        <v>0</v>
      </c>
      <c r="O5068" s="32">
        <v>41537.33</v>
      </c>
      <c r="P5068" s="113"/>
      <c r="Q5068" s="113"/>
      <c r="R5068" s="31"/>
      <c r="S5068" s="32"/>
      <c r="T5068" s="113"/>
      <c r="U5068" s="113"/>
      <c r="V5068" s="31"/>
      <c r="W5068" s="32"/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1368</v>
      </c>
      <c r="B5069" s="111" t="s">
        <v>334</v>
      </c>
      <c r="C5069" s="112" t="s">
        <v>335</v>
      </c>
      <c r="D5069" s="21">
        <f t="shared" si="106"/>
        <v>0</v>
      </c>
      <c r="E5069" s="24">
        <f t="shared" si="107"/>
        <v>101042.78000000001</v>
      </c>
      <c r="F5069" s="104">
        <v>0</v>
      </c>
      <c r="G5069" s="104">
        <v>20046.77</v>
      </c>
      <c r="H5069" s="113">
        <v>0</v>
      </c>
      <c r="I5069" s="113">
        <v>20046.77</v>
      </c>
      <c r="J5069" s="31">
        <v>0</v>
      </c>
      <c r="K5069" s="32">
        <v>20045.7</v>
      </c>
      <c r="L5069" s="113">
        <v>0</v>
      </c>
      <c r="M5069" s="113">
        <v>20451.77</v>
      </c>
      <c r="N5069" s="31">
        <v>0</v>
      </c>
      <c r="O5069" s="32">
        <v>20451.77</v>
      </c>
      <c r="P5069" s="113"/>
      <c r="Q5069" s="113"/>
      <c r="R5069" s="31"/>
      <c r="S5069" s="32"/>
      <c r="T5069" s="113"/>
      <c r="U5069" s="113"/>
      <c r="V5069" s="31"/>
      <c r="W5069" s="32"/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1368</v>
      </c>
      <c r="B5070" s="111" t="s">
        <v>336</v>
      </c>
      <c r="C5070" s="112" t="s">
        <v>337</v>
      </c>
      <c r="D5070" s="21">
        <f t="shared" si="106"/>
        <v>0</v>
      </c>
      <c r="E5070" s="24">
        <f t="shared" si="107"/>
        <v>0</v>
      </c>
      <c r="F5070" s="104">
        <v>0</v>
      </c>
      <c r="G5070" s="104">
        <v>0</v>
      </c>
      <c r="H5070" s="113">
        <v>0</v>
      </c>
      <c r="I5070" s="113">
        <v>0</v>
      </c>
      <c r="J5070" s="31">
        <v>0</v>
      </c>
      <c r="K5070" s="32">
        <v>0</v>
      </c>
      <c r="L5070" s="113">
        <v>0</v>
      </c>
      <c r="M5070" s="113">
        <v>0</v>
      </c>
      <c r="N5070" s="31">
        <v>0</v>
      </c>
      <c r="O5070" s="32">
        <v>0</v>
      </c>
      <c r="P5070" s="113"/>
      <c r="Q5070" s="113"/>
      <c r="R5070" s="31"/>
      <c r="S5070" s="32"/>
      <c r="T5070" s="113"/>
      <c r="U5070" s="113"/>
      <c r="V5070" s="31"/>
      <c r="W5070" s="32"/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1368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0</v>
      </c>
      <c r="F5071" s="104">
        <v>0</v>
      </c>
      <c r="G5071" s="104">
        <v>0</v>
      </c>
      <c r="H5071" s="113">
        <v>0</v>
      </c>
      <c r="I5071" s="113">
        <v>0</v>
      </c>
      <c r="J5071" s="31">
        <v>0</v>
      </c>
      <c r="K5071" s="32">
        <v>0</v>
      </c>
      <c r="L5071" s="113">
        <v>0</v>
      </c>
      <c r="M5071" s="113">
        <v>0</v>
      </c>
      <c r="N5071" s="31">
        <v>0</v>
      </c>
      <c r="O5071" s="32">
        <v>0</v>
      </c>
      <c r="P5071" s="113"/>
      <c r="Q5071" s="113"/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1368</v>
      </c>
      <c r="B5072" s="111" t="s">
        <v>340</v>
      </c>
      <c r="C5072" s="112" t="s">
        <v>341</v>
      </c>
      <c r="D5072" s="21">
        <f t="shared" si="106"/>
        <v>0</v>
      </c>
      <c r="E5072" s="24">
        <f t="shared" si="107"/>
        <v>3353294.4499999997</v>
      </c>
      <c r="F5072" s="104">
        <v>0</v>
      </c>
      <c r="G5072" s="104">
        <v>635813.39</v>
      </c>
      <c r="H5072" s="113">
        <v>0</v>
      </c>
      <c r="I5072" s="113">
        <v>656614.39</v>
      </c>
      <c r="J5072" s="31">
        <v>0</v>
      </c>
      <c r="K5072" s="32">
        <v>656813.39</v>
      </c>
      <c r="L5072" s="113">
        <v>0</v>
      </c>
      <c r="M5072" s="113">
        <v>692438.72</v>
      </c>
      <c r="N5072" s="31">
        <v>0</v>
      </c>
      <c r="O5072" s="32">
        <v>711614.56</v>
      </c>
      <c r="P5072" s="113"/>
      <c r="Q5072" s="113"/>
      <c r="R5072" s="31"/>
      <c r="S5072" s="32"/>
      <c r="T5072" s="113"/>
      <c r="U5072" s="113"/>
      <c r="V5072" s="31"/>
      <c r="W5072" s="32"/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1368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688792.88</v>
      </c>
      <c r="F5073" s="104">
        <v>0</v>
      </c>
      <c r="G5073" s="104">
        <v>134767.60999999999</v>
      </c>
      <c r="H5073" s="105">
        <v>0</v>
      </c>
      <c r="I5073" s="105">
        <v>141934.28</v>
      </c>
      <c r="J5073" s="106">
        <v>0</v>
      </c>
      <c r="K5073" s="107">
        <v>138347.94</v>
      </c>
      <c r="L5073" s="105">
        <v>0</v>
      </c>
      <c r="M5073" s="105">
        <v>130936.94</v>
      </c>
      <c r="N5073" s="106">
        <v>0</v>
      </c>
      <c r="O5073" s="107">
        <v>142806.10999999999</v>
      </c>
      <c r="P5073" s="113"/>
      <c r="Q5073" s="113"/>
      <c r="R5073" s="106"/>
      <c r="S5073" s="107"/>
      <c r="T5073" s="105"/>
      <c r="U5073" s="105"/>
      <c r="V5073" s="106"/>
      <c r="W5073" s="107"/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1368</v>
      </c>
      <c r="B5074" s="111" t="s">
        <v>344</v>
      </c>
      <c r="C5074" s="112" t="s">
        <v>345</v>
      </c>
      <c r="D5074" s="21">
        <f t="shared" si="106"/>
        <v>0</v>
      </c>
      <c r="E5074" s="24">
        <f t="shared" si="107"/>
        <v>128617.44</v>
      </c>
      <c r="F5074" s="104">
        <v>0</v>
      </c>
      <c r="G5074" s="104">
        <v>25857.22</v>
      </c>
      <c r="H5074" s="113">
        <v>0</v>
      </c>
      <c r="I5074" s="113">
        <v>25857.22</v>
      </c>
      <c r="J5074" s="31">
        <v>0</v>
      </c>
      <c r="K5074" s="32">
        <v>25857.22</v>
      </c>
      <c r="L5074" s="113">
        <v>0</v>
      </c>
      <c r="M5074" s="113">
        <v>25855.22</v>
      </c>
      <c r="N5074" s="31">
        <v>0</v>
      </c>
      <c r="O5074" s="32">
        <v>25190.560000000001</v>
      </c>
      <c r="P5074" s="105"/>
      <c r="Q5074" s="105"/>
      <c r="R5074" s="31"/>
      <c r="S5074" s="32"/>
      <c r="T5074" s="113"/>
      <c r="U5074" s="113"/>
      <c r="V5074" s="31"/>
      <c r="W5074" s="32"/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1368</v>
      </c>
      <c r="B5075" s="111" t="s">
        <v>346</v>
      </c>
      <c r="C5075" s="112" t="s">
        <v>347</v>
      </c>
      <c r="D5075" s="21">
        <f t="shared" si="106"/>
        <v>0</v>
      </c>
      <c r="E5075" s="24">
        <f t="shared" si="107"/>
        <v>0</v>
      </c>
      <c r="F5075" s="104">
        <v>0</v>
      </c>
      <c r="G5075" s="104">
        <v>0</v>
      </c>
      <c r="H5075" s="113">
        <v>0</v>
      </c>
      <c r="I5075" s="113">
        <v>0</v>
      </c>
      <c r="J5075" s="31">
        <v>0</v>
      </c>
      <c r="K5075" s="32">
        <v>0</v>
      </c>
      <c r="L5075" s="113">
        <v>0</v>
      </c>
      <c r="M5075" s="113">
        <v>0</v>
      </c>
      <c r="N5075" s="31">
        <v>0</v>
      </c>
      <c r="O5075" s="32">
        <v>0</v>
      </c>
      <c r="P5075" s="113"/>
      <c r="Q5075" s="113"/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1368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1368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1368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/>
      <c r="G5078" s="104"/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1368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1368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/>
      <c r="G5080" s="104"/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1368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>
        <v>0</v>
      </c>
      <c r="G5081" s="104">
        <v>0</v>
      </c>
      <c r="H5081" s="105">
        <v>0</v>
      </c>
      <c r="I5081" s="105">
        <v>0</v>
      </c>
      <c r="J5081" s="106">
        <v>0</v>
      </c>
      <c r="K5081" s="107">
        <v>0</v>
      </c>
      <c r="L5081" s="105">
        <v>0</v>
      </c>
      <c r="M5081" s="105">
        <v>0</v>
      </c>
      <c r="N5081" s="106">
        <v>0</v>
      </c>
      <c r="O5081" s="107">
        <v>0</v>
      </c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1368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1368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23596.199999999997</v>
      </c>
      <c r="F5083" s="104">
        <v>0</v>
      </c>
      <c r="G5083" s="104">
        <v>4719.4399999999996</v>
      </c>
      <c r="H5083" s="113">
        <v>0</v>
      </c>
      <c r="I5083" s="113">
        <v>4719.4399999999996</v>
      </c>
      <c r="J5083" s="31">
        <v>0</v>
      </c>
      <c r="K5083" s="32">
        <v>4719.4399999999996</v>
      </c>
      <c r="L5083" s="113">
        <v>0</v>
      </c>
      <c r="M5083" s="113">
        <v>4719.4399999999996</v>
      </c>
      <c r="N5083" s="31">
        <v>0</v>
      </c>
      <c r="O5083" s="32">
        <v>4718.4399999999996</v>
      </c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1368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1368</v>
      </c>
      <c r="B5085" s="111" t="s">
        <v>366</v>
      </c>
      <c r="C5085" s="112" t="s">
        <v>367</v>
      </c>
      <c r="D5085" s="21">
        <f t="shared" si="106"/>
        <v>6342300</v>
      </c>
      <c r="E5085" s="24">
        <f t="shared" si="107"/>
        <v>0</v>
      </c>
      <c r="F5085" s="104">
        <v>0</v>
      </c>
      <c r="G5085" s="104">
        <v>0</v>
      </c>
      <c r="H5085" s="113">
        <v>0</v>
      </c>
      <c r="I5085" s="113">
        <v>0</v>
      </c>
      <c r="J5085" s="31">
        <v>0</v>
      </c>
      <c r="K5085" s="32">
        <v>0</v>
      </c>
      <c r="L5085" s="113">
        <v>6342300</v>
      </c>
      <c r="M5085" s="113">
        <v>0</v>
      </c>
      <c r="N5085" s="31">
        <v>0</v>
      </c>
      <c r="O5085" s="32">
        <v>0</v>
      </c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1368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1368</v>
      </c>
      <c r="B5087" s="111" t="s">
        <v>370</v>
      </c>
      <c r="C5087" s="112" t="s">
        <v>371</v>
      </c>
      <c r="D5087" s="21">
        <f t="shared" si="106"/>
        <v>0</v>
      </c>
      <c r="E5087" s="24">
        <f t="shared" si="107"/>
        <v>0</v>
      </c>
      <c r="F5087" s="104">
        <v>0</v>
      </c>
      <c r="G5087" s="104">
        <v>0</v>
      </c>
      <c r="H5087" s="113">
        <v>0</v>
      </c>
      <c r="I5087" s="113">
        <v>0</v>
      </c>
      <c r="J5087" s="31">
        <v>0</v>
      </c>
      <c r="K5087" s="32">
        <v>0</v>
      </c>
      <c r="L5087" s="113">
        <v>0</v>
      </c>
      <c r="M5087" s="113">
        <v>0</v>
      </c>
      <c r="N5087" s="31">
        <v>0</v>
      </c>
      <c r="O5087" s="32">
        <v>0</v>
      </c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1368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1368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1422</v>
      </c>
      <c r="AE5089" s="19" t="s">
        <v>1433</v>
      </c>
      <c r="AF5089" s="19" t="s">
        <v>1423</v>
      </c>
      <c r="AG5089" s="34" t="s">
        <v>1434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1368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1424</v>
      </c>
      <c r="AE5090" s="19" t="s">
        <v>1433</v>
      </c>
      <c r="AF5090" s="19" t="s">
        <v>1425</v>
      </c>
      <c r="AG5090" s="34" t="s">
        <v>1434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1368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1426</v>
      </c>
      <c r="AE5091" s="19" t="s">
        <v>1433</v>
      </c>
      <c r="AF5091" s="19" t="s">
        <v>1427</v>
      </c>
      <c r="AG5091" s="34" t="s">
        <v>1434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1368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1428</v>
      </c>
      <c r="AG5092" s="34" t="s">
        <v>1434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1368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1437</v>
      </c>
      <c r="AG5093" s="34" t="s">
        <v>1434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1368</v>
      </c>
      <c r="B5094" s="111" t="s">
        <v>384</v>
      </c>
      <c r="C5094" s="112" t="s">
        <v>1596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1424</v>
      </c>
      <c r="AE5094" s="19" t="s">
        <v>1433</v>
      </c>
      <c r="AF5094" s="19" t="s">
        <v>1425</v>
      </c>
      <c r="AG5094" s="34" t="s">
        <v>1434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1368</v>
      </c>
      <c r="B5095" s="111" t="s">
        <v>386</v>
      </c>
      <c r="C5095" s="112" t="s">
        <v>1690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1424</v>
      </c>
      <c r="AE5095" s="19" t="s">
        <v>1433</v>
      </c>
      <c r="AF5095" s="19" t="s">
        <v>1425</v>
      </c>
      <c r="AG5095" s="34" t="s">
        <v>1434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1368</v>
      </c>
      <c r="B5096" s="111" t="s">
        <v>388</v>
      </c>
      <c r="C5096" s="112" t="s">
        <v>1691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1424</v>
      </c>
      <c r="AE5096" s="19" t="s">
        <v>1433</v>
      </c>
      <c r="AF5096" s="19" t="s">
        <v>1425</v>
      </c>
      <c r="AG5096" s="34" t="s">
        <v>1434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1368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1368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1368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1368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1422</v>
      </c>
      <c r="AE5100" s="19" t="s">
        <v>1433</v>
      </c>
      <c r="AF5100" s="19" t="s">
        <v>1423</v>
      </c>
      <c r="AG5100" s="34" t="s">
        <v>1434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1368</v>
      </c>
      <c r="B5101" s="111" t="s">
        <v>398</v>
      </c>
      <c r="C5101" s="112" t="s">
        <v>1597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1424</v>
      </c>
      <c r="AE5101" s="19" t="s">
        <v>1433</v>
      </c>
      <c r="AF5101" s="19" t="s">
        <v>1425</v>
      </c>
      <c r="AG5101" s="34" t="s">
        <v>1434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1368</v>
      </c>
      <c r="B5102" s="111" t="s">
        <v>400</v>
      </c>
      <c r="C5102" s="112" t="s">
        <v>1692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1426</v>
      </c>
      <c r="AE5102" s="19" t="s">
        <v>1433</v>
      </c>
      <c r="AF5102" s="19" t="s">
        <v>1427</v>
      </c>
      <c r="AG5102" s="34" t="s">
        <v>1434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1368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1428</v>
      </c>
      <c r="AG5103" s="34" t="s">
        <v>1434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1368</v>
      </c>
      <c r="B5104" s="111" t="s">
        <v>404</v>
      </c>
      <c r="C5104" s="112" t="s">
        <v>1598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1437</v>
      </c>
      <c r="AG5104" s="34" t="s">
        <v>1434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1368</v>
      </c>
      <c r="B5105" s="111" t="s">
        <v>406</v>
      </c>
      <c r="C5105" s="112" t="s">
        <v>1599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1424</v>
      </c>
      <c r="AE5105" s="19" t="s">
        <v>1433</v>
      </c>
      <c r="AF5105" s="19" t="s">
        <v>1425</v>
      </c>
      <c r="AG5105" s="34" t="s">
        <v>1434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1368</v>
      </c>
      <c r="B5106" s="111" t="s">
        <v>408</v>
      </c>
      <c r="C5106" s="112" t="s">
        <v>1600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1424</v>
      </c>
      <c r="AE5106" s="19" t="s">
        <v>1433</v>
      </c>
      <c r="AF5106" s="19" t="s">
        <v>1425</v>
      </c>
      <c r="AG5106" s="34" t="s">
        <v>1434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1368</v>
      </c>
      <c r="B5107" s="111" t="s">
        <v>410</v>
      </c>
      <c r="C5107" s="112" t="s">
        <v>1601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1424</v>
      </c>
      <c r="AE5107" s="19" t="s">
        <v>1433</v>
      </c>
      <c r="AF5107" s="19" t="s">
        <v>1425</v>
      </c>
      <c r="AG5107" s="34" t="s">
        <v>1434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1368</v>
      </c>
      <c r="B5108" s="111" t="s">
        <v>412</v>
      </c>
      <c r="C5108" s="112" t="s">
        <v>413</v>
      </c>
      <c r="D5108" s="21">
        <f t="shared" si="108"/>
        <v>11795764.65</v>
      </c>
      <c r="E5108" s="24">
        <f t="shared" si="109"/>
        <v>16737838.66</v>
      </c>
      <c r="F5108" s="104">
        <v>12000</v>
      </c>
      <c r="G5108" s="104">
        <v>3490994.52</v>
      </c>
      <c r="H5108" s="113">
        <v>3337070.15</v>
      </c>
      <c r="I5108" s="113">
        <v>3631129.11</v>
      </c>
      <c r="J5108" s="31">
        <v>3291473.4</v>
      </c>
      <c r="K5108" s="32">
        <v>3048401.14</v>
      </c>
      <c r="L5108" s="113">
        <v>3241052.6</v>
      </c>
      <c r="M5108" s="113">
        <v>3703814.09</v>
      </c>
      <c r="N5108" s="31">
        <v>1914168.5</v>
      </c>
      <c r="O5108" s="32">
        <v>2863499.8</v>
      </c>
      <c r="P5108" s="113"/>
      <c r="Q5108" s="113"/>
      <c r="R5108" s="31"/>
      <c r="S5108" s="32"/>
      <c r="T5108" s="113"/>
      <c r="U5108" s="113"/>
      <c r="V5108" s="31"/>
      <c r="W5108" s="32"/>
      <c r="X5108" s="113"/>
      <c r="Y5108" s="113"/>
      <c r="Z5108" s="31"/>
      <c r="AA5108" s="32"/>
      <c r="AB5108" s="113"/>
      <c r="AC5108" s="113"/>
      <c r="AD5108" s="33" t="s">
        <v>1422</v>
      </c>
      <c r="AE5108" s="19" t="s">
        <v>1433</v>
      </c>
      <c r="AF5108" s="19" t="s">
        <v>1423</v>
      </c>
      <c r="AG5108" s="34" t="s">
        <v>1434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1368</v>
      </c>
      <c r="B5109" s="111" t="s">
        <v>414</v>
      </c>
      <c r="C5109" s="112" t="s">
        <v>415</v>
      </c>
      <c r="D5109" s="21">
        <f t="shared" si="108"/>
        <v>4844133.6099999994</v>
      </c>
      <c r="E5109" s="24">
        <f t="shared" si="109"/>
        <v>6956417.9199999999</v>
      </c>
      <c r="F5109" s="104">
        <v>786519.72</v>
      </c>
      <c r="G5109" s="104">
        <v>1634604.96</v>
      </c>
      <c r="H5109" s="113">
        <v>1308424.8700000001</v>
      </c>
      <c r="I5109" s="113">
        <v>1070906.22</v>
      </c>
      <c r="J5109" s="31">
        <v>1282241.8799999999</v>
      </c>
      <c r="K5109" s="32">
        <v>1568105.56</v>
      </c>
      <c r="L5109" s="113">
        <v>846335.1</v>
      </c>
      <c r="M5109" s="113">
        <v>1404721.46</v>
      </c>
      <c r="N5109" s="31">
        <v>620612.04</v>
      </c>
      <c r="O5109" s="32">
        <v>1278079.72</v>
      </c>
      <c r="P5109" s="113"/>
      <c r="Q5109" s="113"/>
      <c r="R5109" s="31"/>
      <c r="S5109" s="32"/>
      <c r="T5109" s="113"/>
      <c r="U5109" s="113"/>
      <c r="V5109" s="31"/>
      <c r="W5109" s="32"/>
      <c r="X5109" s="113"/>
      <c r="Y5109" s="113"/>
      <c r="Z5109" s="31"/>
      <c r="AA5109" s="32"/>
      <c r="AB5109" s="113"/>
      <c r="AC5109" s="113"/>
      <c r="AD5109" s="33" t="s">
        <v>1424</v>
      </c>
      <c r="AE5109" s="19" t="s">
        <v>1433</v>
      </c>
      <c r="AF5109" s="19" t="s">
        <v>1425</v>
      </c>
      <c r="AG5109" s="34" t="s">
        <v>1434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1368</v>
      </c>
      <c r="B5110" s="111" t="s">
        <v>416</v>
      </c>
      <c r="C5110" s="112" t="s">
        <v>417</v>
      </c>
      <c r="D5110" s="21">
        <f t="shared" si="108"/>
        <v>5296196</v>
      </c>
      <c r="E5110" s="24">
        <f t="shared" si="109"/>
        <v>6592741.4000000004</v>
      </c>
      <c r="F5110" s="104">
        <v>240560</v>
      </c>
      <c r="G5110" s="104">
        <v>1153239</v>
      </c>
      <c r="H5110" s="113">
        <v>1124571</v>
      </c>
      <c r="I5110" s="113">
        <v>1689203</v>
      </c>
      <c r="J5110" s="31">
        <v>1494974</v>
      </c>
      <c r="K5110" s="32">
        <v>1915819</v>
      </c>
      <c r="L5110" s="113">
        <v>1199286</v>
      </c>
      <c r="M5110" s="113">
        <v>1048739</v>
      </c>
      <c r="N5110" s="31">
        <v>1236805</v>
      </c>
      <c r="O5110" s="32">
        <v>785741.4</v>
      </c>
      <c r="P5110" s="113"/>
      <c r="Q5110" s="113"/>
      <c r="R5110" s="31"/>
      <c r="S5110" s="32"/>
      <c r="T5110" s="113"/>
      <c r="U5110" s="113"/>
      <c r="V5110" s="31"/>
      <c r="W5110" s="32"/>
      <c r="X5110" s="113"/>
      <c r="Y5110" s="113"/>
      <c r="Z5110" s="31"/>
      <c r="AA5110" s="32"/>
      <c r="AB5110" s="113"/>
      <c r="AC5110" s="113"/>
      <c r="AD5110" s="33" t="s">
        <v>1426</v>
      </c>
      <c r="AE5110" s="19" t="s">
        <v>1433</v>
      </c>
      <c r="AF5110" s="19" t="s">
        <v>1427</v>
      </c>
      <c r="AG5110" s="34" t="s">
        <v>1434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1368</v>
      </c>
      <c r="B5111" s="111" t="s">
        <v>418</v>
      </c>
      <c r="C5111" s="112" t="s">
        <v>419</v>
      </c>
      <c r="D5111" s="21">
        <f t="shared" si="108"/>
        <v>3810655.6999999997</v>
      </c>
      <c r="E5111" s="24">
        <f t="shared" si="109"/>
        <v>4190671.1999999997</v>
      </c>
      <c r="F5111" s="104">
        <v>696047.4</v>
      </c>
      <c r="G5111" s="104">
        <v>999651</v>
      </c>
      <c r="H5111" s="105">
        <v>939932</v>
      </c>
      <c r="I5111" s="105">
        <v>794168.9</v>
      </c>
      <c r="J5111" s="106">
        <v>540860.9</v>
      </c>
      <c r="K5111" s="107">
        <v>571068</v>
      </c>
      <c r="L5111" s="105">
        <v>926300</v>
      </c>
      <c r="M5111" s="105">
        <v>778516.4</v>
      </c>
      <c r="N5111" s="106">
        <v>707515.4</v>
      </c>
      <c r="O5111" s="107">
        <v>1047266.9</v>
      </c>
      <c r="P5111" s="113"/>
      <c r="Q5111" s="113"/>
      <c r="R5111" s="106"/>
      <c r="S5111" s="107"/>
      <c r="T5111" s="105"/>
      <c r="U5111" s="105"/>
      <c r="V5111" s="106"/>
      <c r="W5111" s="107"/>
      <c r="X5111" s="105"/>
      <c r="Y5111" s="105"/>
      <c r="Z5111" s="106"/>
      <c r="AA5111" s="107"/>
      <c r="AB5111" s="105"/>
      <c r="AC5111" s="105"/>
      <c r="AD5111" s="33"/>
      <c r="AF5111" s="19" t="s">
        <v>1428</v>
      </c>
      <c r="AG5111" s="34" t="s">
        <v>1434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1368</v>
      </c>
      <c r="B5112" s="111" t="s">
        <v>420</v>
      </c>
      <c r="C5112" s="112" t="s">
        <v>421</v>
      </c>
      <c r="D5112" s="21">
        <f t="shared" si="108"/>
        <v>3397254.4499999997</v>
      </c>
      <c r="E5112" s="24">
        <f t="shared" si="109"/>
        <v>2855176.74</v>
      </c>
      <c r="F5112" s="104">
        <v>427914.56</v>
      </c>
      <c r="G5112" s="104">
        <v>492047.46</v>
      </c>
      <c r="H5112" s="105">
        <v>948883.42</v>
      </c>
      <c r="I5112" s="105">
        <v>583122.56999999995</v>
      </c>
      <c r="J5112" s="106">
        <v>536815.46</v>
      </c>
      <c r="K5112" s="107">
        <v>482187.9</v>
      </c>
      <c r="L5112" s="105">
        <v>871174.53</v>
      </c>
      <c r="M5112" s="105">
        <v>663188.01</v>
      </c>
      <c r="N5112" s="106">
        <v>612466.48</v>
      </c>
      <c r="O5112" s="107">
        <v>634630.80000000005</v>
      </c>
      <c r="P5112" s="105"/>
      <c r="Q5112" s="105"/>
      <c r="R5112" s="106"/>
      <c r="S5112" s="107"/>
      <c r="T5112" s="105"/>
      <c r="U5112" s="105"/>
      <c r="V5112" s="106"/>
      <c r="W5112" s="107"/>
      <c r="X5112" s="105"/>
      <c r="Y5112" s="105"/>
      <c r="Z5112" s="106"/>
      <c r="AA5112" s="107"/>
      <c r="AB5112" s="105"/>
      <c r="AC5112" s="105"/>
      <c r="AD5112" s="33"/>
      <c r="AF5112" s="19" t="s">
        <v>1437</v>
      </c>
      <c r="AG5112" s="34" t="s">
        <v>1434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1368</v>
      </c>
      <c r="B5113" s="111" t="s">
        <v>422</v>
      </c>
      <c r="C5113" s="112" t="s">
        <v>423</v>
      </c>
      <c r="D5113" s="21">
        <f t="shared" si="108"/>
        <v>5485880</v>
      </c>
      <c r="E5113" s="24">
        <f t="shared" si="109"/>
        <v>660020</v>
      </c>
      <c r="F5113" s="104">
        <v>2796590</v>
      </c>
      <c r="G5113" s="104">
        <v>18300</v>
      </c>
      <c r="H5113" s="105">
        <v>1194540</v>
      </c>
      <c r="I5113" s="105">
        <v>53780</v>
      </c>
      <c r="J5113" s="106">
        <v>593380</v>
      </c>
      <c r="K5113" s="107">
        <v>212700</v>
      </c>
      <c r="L5113" s="105">
        <v>423350</v>
      </c>
      <c r="M5113" s="105">
        <v>226270</v>
      </c>
      <c r="N5113" s="106">
        <v>478020</v>
      </c>
      <c r="O5113" s="107">
        <v>148970</v>
      </c>
      <c r="P5113" s="105"/>
      <c r="Q5113" s="105"/>
      <c r="R5113" s="106"/>
      <c r="S5113" s="107"/>
      <c r="T5113" s="105"/>
      <c r="U5113" s="105"/>
      <c r="V5113" s="106"/>
      <c r="W5113" s="107"/>
      <c r="X5113" s="105"/>
      <c r="Y5113" s="105"/>
      <c r="Z5113" s="106"/>
      <c r="AA5113" s="107"/>
      <c r="AB5113" s="105"/>
      <c r="AC5113" s="105"/>
      <c r="AD5113" s="33"/>
      <c r="AF5113" s="19" t="s">
        <v>1725</v>
      </c>
      <c r="AG5113" s="34" t="s">
        <v>1434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1368</v>
      </c>
      <c r="B5114" s="111" t="s">
        <v>424</v>
      </c>
      <c r="C5114" s="112" t="s">
        <v>425</v>
      </c>
      <c r="D5114" s="21">
        <f t="shared" si="108"/>
        <v>0</v>
      </c>
      <c r="E5114" s="24">
        <f t="shared" si="109"/>
        <v>0</v>
      </c>
      <c r="F5114" s="104"/>
      <c r="G5114" s="104"/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1725</v>
      </c>
      <c r="AG5114" s="34" t="s">
        <v>1434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1368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1368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1368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1424</v>
      </c>
      <c r="AE5117" s="19" t="s">
        <v>1433</v>
      </c>
      <c r="AF5117" s="19" t="s">
        <v>1425</v>
      </c>
      <c r="AG5117" s="34" t="s">
        <v>1434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1368</v>
      </c>
      <c r="B5118" s="111" t="s">
        <v>432</v>
      </c>
      <c r="C5118" s="112" t="s">
        <v>433</v>
      </c>
      <c r="D5118" s="21">
        <f t="shared" si="108"/>
        <v>317890.78000000003</v>
      </c>
      <c r="E5118" s="24">
        <f t="shared" si="109"/>
        <v>357248.29</v>
      </c>
      <c r="F5118" s="104">
        <v>0</v>
      </c>
      <c r="G5118" s="104">
        <v>19414.599999999999</v>
      </c>
      <c r="H5118" s="105">
        <v>145199.88</v>
      </c>
      <c r="I5118" s="105">
        <v>103773.9</v>
      </c>
      <c r="J5118" s="106">
        <v>46540</v>
      </c>
      <c r="K5118" s="107">
        <v>68160</v>
      </c>
      <c r="L5118" s="105">
        <v>59110.9</v>
      </c>
      <c r="M5118" s="105">
        <v>94245.75</v>
      </c>
      <c r="N5118" s="106">
        <v>67040</v>
      </c>
      <c r="O5118" s="107">
        <v>71654.039999999994</v>
      </c>
      <c r="P5118" s="105"/>
      <c r="Q5118" s="105"/>
      <c r="R5118" s="106"/>
      <c r="S5118" s="107"/>
      <c r="T5118" s="105"/>
      <c r="U5118" s="105"/>
      <c r="V5118" s="106"/>
      <c r="W5118" s="107"/>
      <c r="X5118" s="105"/>
      <c r="Y5118" s="105"/>
      <c r="Z5118" s="106"/>
      <c r="AA5118" s="107"/>
      <c r="AB5118" s="105"/>
      <c r="AC5118" s="105"/>
      <c r="AD5118" s="33" t="s">
        <v>1424</v>
      </c>
      <c r="AE5118" s="19" t="s">
        <v>1433</v>
      </c>
      <c r="AF5118" s="19" t="s">
        <v>1425</v>
      </c>
      <c r="AG5118" s="34" t="s">
        <v>1434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1368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1424</v>
      </c>
      <c r="AE5119" s="19" t="s">
        <v>1433</v>
      </c>
      <c r="AF5119" s="19" t="s">
        <v>1425</v>
      </c>
      <c r="AG5119" s="34" t="s">
        <v>1434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1368</v>
      </c>
      <c r="B5120" s="111" t="s">
        <v>436</v>
      </c>
      <c r="C5120" s="112" t="s">
        <v>437</v>
      </c>
      <c r="D5120" s="21">
        <f t="shared" si="108"/>
        <v>3617500</v>
      </c>
      <c r="E5120" s="24">
        <f t="shared" si="109"/>
        <v>4243800</v>
      </c>
      <c r="F5120" s="104">
        <v>510700</v>
      </c>
      <c r="G5120" s="104">
        <v>36400</v>
      </c>
      <c r="H5120" s="105">
        <v>1044500</v>
      </c>
      <c r="I5120" s="105">
        <v>753700</v>
      </c>
      <c r="J5120" s="106">
        <v>1031200</v>
      </c>
      <c r="K5120" s="107">
        <v>0</v>
      </c>
      <c r="L5120" s="105">
        <v>1031100</v>
      </c>
      <c r="M5120" s="105">
        <v>1993500</v>
      </c>
      <c r="N5120" s="106">
        <v>0</v>
      </c>
      <c r="O5120" s="107">
        <v>1460200</v>
      </c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1433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1368</v>
      </c>
      <c r="B5121" s="111" t="s">
        <v>438</v>
      </c>
      <c r="C5121" s="112" t="s">
        <v>1602</v>
      </c>
      <c r="D5121" s="21">
        <f t="shared" si="108"/>
        <v>139625</v>
      </c>
      <c r="E5121" s="24">
        <f t="shared" si="109"/>
        <v>517040</v>
      </c>
      <c r="F5121" s="104">
        <v>19000</v>
      </c>
      <c r="G5121" s="104">
        <v>55480</v>
      </c>
      <c r="H5121" s="113">
        <v>0</v>
      </c>
      <c r="I5121" s="113">
        <v>83100</v>
      </c>
      <c r="J5121" s="31">
        <v>20600</v>
      </c>
      <c r="K5121" s="32">
        <v>166070</v>
      </c>
      <c r="L5121" s="113">
        <v>100025</v>
      </c>
      <c r="M5121" s="113">
        <v>158060</v>
      </c>
      <c r="N5121" s="31">
        <v>0</v>
      </c>
      <c r="O5121" s="32">
        <v>54330</v>
      </c>
      <c r="P5121" s="105"/>
      <c r="Q5121" s="105"/>
      <c r="R5121" s="31"/>
      <c r="S5121" s="32"/>
      <c r="T5121" s="113"/>
      <c r="U5121" s="113"/>
      <c r="V5121" s="31"/>
      <c r="W5121" s="32"/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1368</v>
      </c>
      <c r="B5122" s="111" t="s">
        <v>439</v>
      </c>
      <c r="C5122" s="112" t="s">
        <v>1603</v>
      </c>
      <c r="D5122" s="21">
        <f t="shared" si="108"/>
        <v>1925065</v>
      </c>
      <c r="E5122" s="24">
        <f t="shared" si="109"/>
        <v>2202635</v>
      </c>
      <c r="F5122" s="104">
        <v>427600</v>
      </c>
      <c r="G5122" s="104">
        <v>342775</v>
      </c>
      <c r="H5122" s="113">
        <v>450855</v>
      </c>
      <c r="I5122" s="113">
        <v>370975</v>
      </c>
      <c r="J5122" s="31">
        <v>538830</v>
      </c>
      <c r="K5122" s="32">
        <v>495150</v>
      </c>
      <c r="L5122" s="113">
        <v>507780</v>
      </c>
      <c r="M5122" s="113">
        <v>523880</v>
      </c>
      <c r="N5122" s="31">
        <v>0</v>
      </c>
      <c r="O5122" s="32">
        <v>469855</v>
      </c>
      <c r="P5122" s="113"/>
      <c r="Q5122" s="113"/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1368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/>
      <c r="G5123" s="104"/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1368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1368</v>
      </c>
      <c r="B5125" s="111" t="s">
        <v>1604</v>
      </c>
      <c r="C5125" s="112" t="s">
        <v>1605</v>
      </c>
      <c r="D5125" s="21">
        <f t="shared" si="108"/>
        <v>354490</v>
      </c>
      <c r="E5125" s="24">
        <f t="shared" si="109"/>
        <v>1424490</v>
      </c>
      <c r="F5125" s="104"/>
      <c r="G5125" s="104"/>
      <c r="H5125" s="105"/>
      <c r="I5125" s="105"/>
      <c r="J5125" s="106">
        <v>0</v>
      </c>
      <c r="K5125" s="107">
        <v>100500</v>
      </c>
      <c r="L5125" s="105">
        <v>0</v>
      </c>
      <c r="M5125" s="105">
        <v>250000</v>
      </c>
      <c r="N5125" s="106">
        <v>354490</v>
      </c>
      <c r="O5125" s="107">
        <v>1073990</v>
      </c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1368</v>
      </c>
      <c r="B5126" s="111" t="s">
        <v>444</v>
      </c>
      <c r="C5126" s="112" t="s">
        <v>445</v>
      </c>
      <c r="D5126" s="21">
        <f t="shared" si="108"/>
        <v>4366300.01</v>
      </c>
      <c r="E5126" s="24">
        <f t="shared" si="109"/>
        <v>4376590.01</v>
      </c>
      <c r="F5126" s="104"/>
      <c r="G5126" s="104"/>
      <c r="H5126" s="105">
        <v>1262000</v>
      </c>
      <c r="I5126" s="105">
        <v>1262000</v>
      </c>
      <c r="J5126" s="106">
        <v>0</v>
      </c>
      <c r="K5126" s="107">
        <v>1395000.01</v>
      </c>
      <c r="L5126" s="105">
        <v>2950300.01</v>
      </c>
      <c r="M5126" s="105">
        <v>1719590</v>
      </c>
      <c r="N5126" s="106">
        <v>154000</v>
      </c>
      <c r="O5126" s="107">
        <v>0</v>
      </c>
      <c r="P5126" s="105"/>
      <c r="Q5126" s="105"/>
      <c r="R5126" s="106"/>
      <c r="S5126" s="107"/>
      <c r="T5126" s="105"/>
      <c r="U5126" s="105"/>
      <c r="V5126" s="106"/>
      <c r="W5126" s="107"/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1368</v>
      </c>
      <c r="B5127" s="111" t="s">
        <v>446</v>
      </c>
      <c r="C5127" s="112" t="s">
        <v>447</v>
      </c>
      <c r="D5127" s="21">
        <f t="shared" si="108"/>
        <v>0</v>
      </c>
      <c r="E5127" s="24">
        <f t="shared" si="109"/>
        <v>1736640</v>
      </c>
      <c r="F5127" s="104">
        <v>0</v>
      </c>
      <c r="G5127" s="104">
        <v>0</v>
      </c>
      <c r="H5127" s="105">
        <v>0</v>
      </c>
      <c r="I5127" s="105">
        <v>503170</v>
      </c>
      <c r="J5127" s="106">
        <v>0</v>
      </c>
      <c r="K5127" s="107">
        <v>7900</v>
      </c>
      <c r="L5127" s="105">
        <v>0</v>
      </c>
      <c r="M5127" s="105">
        <v>0</v>
      </c>
      <c r="N5127" s="106">
        <v>0</v>
      </c>
      <c r="O5127" s="107">
        <v>1225570</v>
      </c>
      <c r="P5127" s="105"/>
      <c r="Q5127" s="105"/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1429</v>
      </c>
      <c r="AG5127" s="34" t="s">
        <v>1434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1368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/>
      <c r="G5128" s="104"/>
      <c r="H5128" s="113"/>
      <c r="I5128" s="113"/>
      <c r="J5128" s="31"/>
      <c r="K5128" s="32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1429</v>
      </c>
      <c r="AG5128" s="34" t="s">
        <v>1434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1368</v>
      </c>
      <c r="B5129" s="111" t="s">
        <v>450</v>
      </c>
      <c r="C5129" s="112" t="s">
        <v>1606</v>
      </c>
      <c r="D5129" s="21">
        <f t="shared" si="108"/>
        <v>187229</v>
      </c>
      <c r="E5129" s="24">
        <f t="shared" si="109"/>
        <v>168486.5</v>
      </c>
      <c r="F5129" s="104">
        <v>46361.5</v>
      </c>
      <c r="G5129" s="104">
        <v>0</v>
      </c>
      <c r="H5129" s="113">
        <v>36172.25</v>
      </c>
      <c r="I5129" s="113">
        <v>36172.25</v>
      </c>
      <c r="J5129" s="31">
        <v>7183</v>
      </c>
      <c r="K5129" s="32">
        <v>83957.25</v>
      </c>
      <c r="L5129" s="113">
        <v>71656.25</v>
      </c>
      <c r="M5129" s="113">
        <v>1119</v>
      </c>
      <c r="N5129" s="31">
        <v>25856</v>
      </c>
      <c r="O5129" s="32">
        <v>47238</v>
      </c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1429</v>
      </c>
      <c r="AG5129" s="34" t="s">
        <v>1434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1368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1368</v>
      </c>
      <c r="B5131" s="111" t="s">
        <v>454</v>
      </c>
      <c r="C5131" s="112" t="s">
        <v>1607</v>
      </c>
      <c r="D5131" s="21">
        <f t="shared" si="108"/>
        <v>0</v>
      </c>
      <c r="E5131" s="24">
        <f t="shared" si="109"/>
        <v>0</v>
      </c>
      <c r="F5131" s="104">
        <v>0</v>
      </c>
      <c r="G5131" s="104">
        <v>0</v>
      </c>
      <c r="H5131" s="105">
        <v>0</v>
      </c>
      <c r="I5131" s="105">
        <v>0</v>
      </c>
      <c r="J5131" s="106">
        <v>0</v>
      </c>
      <c r="K5131" s="107">
        <v>0</v>
      </c>
      <c r="L5131" s="105">
        <v>0</v>
      </c>
      <c r="M5131" s="105">
        <v>0</v>
      </c>
      <c r="N5131" s="106">
        <v>0</v>
      </c>
      <c r="O5131" s="107">
        <v>0</v>
      </c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1429</v>
      </c>
      <c r="AG5131" s="34" t="s">
        <v>1434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1368</v>
      </c>
      <c r="B5132" s="111" t="s">
        <v>456</v>
      </c>
      <c r="C5132" s="112" t="s">
        <v>1608</v>
      </c>
      <c r="D5132" s="21">
        <f t="shared" si="108"/>
        <v>0</v>
      </c>
      <c r="E5132" s="24">
        <f t="shared" si="109"/>
        <v>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1429</v>
      </c>
      <c r="AG5132" s="34" t="s">
        <v>1434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1368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1429</v>
      </c>
      <c r="AG5133" s="34" t="s">
        <v>1434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1368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1368</v>
      </c>
      <c r="B5135" s="111" t="s">
        <v>462</v>
      </c>
      <c r="C5135" s="112" t="s">
        <v>463</v>
      </c>
      <c r="D5135" s="21">
        <f t="shared" si="108"/>
        <v>455624</v>
      </c>
      <c r="E5135" s="24">
        <f t="shared" si="109"/>
        <v>431000</v>
      </c>
      <c r="F5135" s="104">
        <v>24624</v>
      </c>
      <c r="G5135" s="104">
        <v>431000</v>
      </c>
      <c r="H5135" s="113">
        <v>0</v>
      </c>
      <c r="I5135" s="113">
        <v>0</v>
      </c>
      <c r="J5135" s="31">
        <v>431000</v>
      </c>
      <c r="K5135" s="32">
        <v>0</v>
      </c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1368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1368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1368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1368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1368</v>
      </c>
      <c r="B5140" s="111" t="s">
        <v>472</v>
      </c>
      <c r="C5140" s="112" t="s">
        <v>473</v>
      </c>
      <c r="D5140" s="21">
        <f t="shared" si="108"/>
        <v>33887</v>
      </c>
      <c r="E5140" s="24">
        <f t="shared" si="109"/>
        <v>33887</v>
      </c>
      <c r="F5140" s="104"/>
      <c r="G5140" s="104"/>
      <c r="H5140" s="105">
        <v>0</v>
      </c>
      <c r="I5140" s="105">
        <v>33887</v>
      </c>
      <c r="J5140" s="106">
        <v>33887</v>
      </c>
      <c r="K5140" s="107">
        <v>0</v>
      </c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1368</v>
      </c>
      <c r="B5141" s="111" t="s">
        <v>474</v>
      </c>
      <c r="C5141" s="112" t="s">
        <v>475</v>
      </c>
      <c r="D5141" s="21">
        <f t="shared" si="108"/>
        <v>0</v>
      </c>
      <c r="E5141" s="24">
        <f t="shared" si="109"/>
        <v>0</v>
      </c>
      <c r="F5141" s="104"/>
      <c r="G5141" s="104"/>
      <c r="H5141" s="105"/>
      <c r="I5141" s="105"/>
      <c r="J5141" s="106"/>
      <c r="K5141" s="107"/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1368</v>
      </c>
      <c r="B5142" s="111" t="s">
        <v>476</v>
      </c>
      <c r="C5142" s="112" t="s">
        <v>477</v>
      </c>
      <c r="D5142" s="21">
        <f t="shared" si="108"/>
        <v>0</v>
      </c>
      <c r="E5142" s="24">
        <f t="shared" si="109"/>
        <v>0</v>
      </c>
      <c r="F5142" s="104"/>
      <c r="G5142" s="104"/>
      <c r="H5142" s="105"/>
      <c r="I5142" s="105"/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1430</v>
      </c>
      <c r="AG5142" s="34" t="s">
        <v>1434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1368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1430</v>
      </c>
      <c r="AG5143" s="34" t="s">
        <v>1434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1368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1430</v>
      </c>
      <c r="AG5144" s="34" t="s">
        <v>1434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1368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1430</v>
      </c>
      <c r="AG5145" s="34" t="s">
        <v>1434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1368</v>
      </c>
      <c r="B5146" s="111" t="s">
        <v>484</v>
      </c>
      <c r="C5146" s="112" t="s">
        <v>485</v>
      </c>
      <c r="D5146" s="21">
        <f t="shared" si="108"/>
        <v>890000</v>
      </c>
      <c r="E5146" s="24">
        <f t="shared" si="109"/>
        <v>875000</v>
      </c>
      <c r="F5146" s="104">
        <v>190000</v>
      </c>
      <c r="G5146" s="104">
        <v>180000</v>
      </c>
      <c r="H5146" s="105">
        <v>180000</v>
      </c>
      <c r="I5146" s="105">
        <v>170000</v>
      </c>
      <c r="J5146" s="106">
        <v>170000</v>
      </c>
      <c r="K5146" s="107">
        <v>170000</v>
      </c>
      <c r="L5146" s="105">
        <v>170000</v>
      </c>
      <c r="M5146" s="105">
        <v>180000</v>
      </c>
      <c r="N5146" s="106">
        <v>180000</v>
      </c>
      <c r="O5146" s="107">
        <v>175000</v>
      </c>
      <c r="P5146" s="105"/>
      <c r="Q5146" s="105"/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1430</v>
      </c>
      <c r="AG5146" s="34" t="s">
        <v>1434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1368</v>
      </c>
      <c r="B5147" s="111" t="s">
        <v>486</v>
      </c>
      <c r="C5147" s="112" t="s">
        <v>1609</v>
      </c>
      <c r="D5147" s="21">
        <f t="shared" si="108"/>
        <v>8389260</v>
      </c>
      <c r="E5147" s="24">
        <f t="shared" si="109"/>
        <v>8495000</v>
      </c>
      <c r="F5147" s="104">
        <v>1697260</v>
      </c>
      <c r="G5147" s="104">
        <v>1673000</v>
      </c>
      <c r="H5147" s="105">
        <v>1673000</v>
      </c>
      <c r="I5147" s="105">
        <v>1673000</v>
      </c>
      <c r="J5147" s="106">
        <v>1673000</v>
      </c>
      <c r="K5147" s="107">
        <v>1673000</v>
      </c>
      <c r="L5147" s="105">
        <v>1673000</v>
      </c>
      <c r="M5147" s="105">
        <v>1673000</v>
      </c>
      <c r="N5147" s="106">
        <v>1673000</v>
      </c>
      <c r="O5147" s="107">
        <v>1803000</v>
      </c>
      <c r="P5147" s="105"/>
      <c r="Q5147" s="105"/>
      <c r="R5147" s="106"/>
      <c r="S5147" s="107"/>
      <c r="T5147" s="105"/>
      <c r="U5147" s="105"/>
      <c r="V5147" s="106"/>
      <c r="W5147" s="107"/>
      <c r="X5147" s="105"/>
      <c r="Y5147" s="105"/>
      <c r="Z5147" s="106"/>
      <c r="AA5147" s="107"/>
      <c r="AB5147" s="105"/>
      <c r="AC5147" s="105"/>
      <c r="AD5147" s="33"/>
      <c r="AF5147" s="19" t="s">
        <v>1430</v>
      </c>
      <c r="AG5147" s="34" t="s">
        <v>1434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1368</v>
      </c>
      <c r="B5148" s="111" t="s">
        <v>488</v>
      </c>
      <c r="C5148" s="112" t="s">
        <v>489</v>
      </c>
      <c r="D5148" s="21">
        <f t="shared" si="108"/>
        <v>1654762.5</v>
      </c>
      <c r="E5148" s="24">
        <f t="shared" si="109"/>
        <v>1710255</v>
      </c>
      <c r="F5148" s="104">
        <v>349507.5</v>
      </c>
      <c r="G5148" s="104">
        <v>340000</v>
      </c>
      <c r="H5148" s="113">
        <v>340000</v>
      </c>
      <c r="I5148" s="113">
        <v>356115</v>
      </c>
      <c r="J5148" s="31">
        <v>356115</v>
      </c>
      <c r="K5148" s="32">
        <v>304140</v>
      </c>
      <c r="L5148" s="113">
        <v>304140</v>
      </c>
      <c r="M5148" s="113">
        <v>305000</v>
      </c>
      <c r="N5148" s="31">
        <v>305000</v>
      </c>
      <c r="O5148" s="32">
        <v>405000</v>
      </c>
      <c r="P5148" s="105"/>
      <c r="Q5148" s="105"/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1430</v>
      </c>
      <c r="AG5148" s="34" t="s">
        <v>1434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1368</v>
      </c>
      <c r="B5149" s="111" t="s">
        <v>490</v>
      </c>
      <c r="C5149" s="112" t="s">
        <v>1610</v>
      </c>
      <c r="D5149" s="21">
        <f t="shared" si="108"/>
        <v>52500</v>
      </c>
      <c r="E5149" s="24">
        <f t="shared" si="109"/>
        <v>52500</v>
      </c>
      <c r="F5149" s="104">
        <v>11500</v>
      </c>
      <c r="G5149" s="104">
        <v>9000</v>
      </c>
      <c r="H5149" s="113">
        <v>9000</v>
      </c>
      <c r="I5149" s="113">
        <v>9000</v>
      </c>
      <c r="J5149" s="31">
        <v>9000</v>
      </c>
      <c r="K5149" s="32">
        <v>11500</v>
      </c>
      <c r="L5149" s="113">
        <v>11500</v>
      </c>
      <c r="M5149" s="113">
        <v>11500</v>
      </c>
      <c r="N5149" s="31">
        <v>11500</v>
      </c>
      <c r="O5149" s="32">
        <v>11500</v>
      </c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1430</v>
      </c>
      <c r="AG5149" s="34" t="s">
        <v>1434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1368</v>
      </c>
      <c r="B5150" s="111" t="s">
        <v>492</v>
      </c>
      <c r="C5150" s="112" t="s">
        <v>493</v>
      </c>
      <c r="D5150" s="21">
        <f t="shared" si="108"/>
        <v>711650</v>
      </c>
      <c r="E5150" s="24">
        <f t="shared" si="109"/>
        <v>710000</v>
      </c>
      <c r="F5150" s="104">
        <v>151650</v>
      </c>
      <c r="G5150" s="104">
        <v>150000</v>
      </c>
      <c r="H5150" s="113">
        <v>150000</v>
      </c>
      <c r="I5150" s="113">
        <v>150000</v>
      </c>
      <c r="J5150" s="31">
        <v>0</v>
      </c>
      <c r="K5150" s="32">
        <v>150000</v>
      </c>
      <c r="L5150" s="113">
        <v>300000</v>
      </c>
      <c r="M5150" s="113">
        <v>110000</v>
      </c>
      <c r="N5150" s="31">
        <v>110000</v>
      </c>
      <c r="O5150" s="32">
        <v>150000</v>
      </c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1430</v>
      </c>
      <c r="AG5150" s="34" t="s">
        <v>1434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1368</v>
      </c>
      <c r="B5151" s="111" t="s">
        <v>494</v>
      </c>
      <c r="C5151" s="112" t="s">
        <v>495</v>
      </c>
      <c r="D5151" s="21">
        <f t="shared" si="108"/>
        <v>4620300</v>
      </c>
      <c r="E5151" s="24">
        <f t="shared" si="109"/>
        <v>5672300</v>
      </c>
      <c r="F5151" s="104">
        <v>1148000</v>
      </c>
      <c r="G5151" s="104">
        <v>1163500</v>
      </c>
      <c r="H5151" s="105">
        <v>1161100</v>
      </c>
      <c r="I5151" s="105">
        <v>1154400</v>
      </c>
      <c r="J5151" s="106">
        <v>49200</v>
      </c>
      <c r="K5151" s="107">
        <v>1154400</v>
      </c>
      <c r="L5151" s="105">
        <v>2262000</v>
      </c>
      <c r="M5151" s="105">
        <v>1100000</v>
      </c>
      <c r="N5151" s="106">
        <v>0</v>
      </c>
      <c r="O5151" s="107">
        <v>1100000</v>
      </c>
      <c r="P5151" s="113"/>
      <c r="Q5151" s="113"/>
      <c r="R5151" s="106"/>
      <c r="S5151" s="107"/>
      <c r="T5151" s="105"/>
      <c r="U5151" s="105"/>
      <c r="V5151" s="106"/>
      <c r="W5151" s="107"/>
      <c r="X5151" s="105"/>
      <c r="Y5151" s="105"/>
      <c r="Z5151" s="106"/>
      <c r="AA5151" s="107"/>
      <c r="AB5151" s="105"/>
      <c r="AC5151" s="105"/>
      <c r="AD5151" s="33"/>
      <c r="AF5151" s="19" t="s">
        <v>1430</v>
      </c>
      <c r="AG5151" s="34" t="s">
        <v>1434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1368</v>
      </c>
      <c r="B5152" s="111" t="s">
        <v>496</v>
      </c>
      <c r="C5152" s="112" t="s">
        <v>497</v>
      </c>
      <c r="D5152" s="21">
        <f t="shared" si="108"/>
        <v>135000</v>
      </c>
      <c r="E5152" s="24">
        <f t="shared" si="109"/>
        <v>140000</v>
      </c>
      <c r="F5152" s="104">
        <v>25000</v>
      </c>
      <c r="G5152" s="104">
        <v>25000</v>
      </c>
      <c r="H5152" s="105">
        <v>25000</v>
      </c>
      <c r="I5152" s="105">
        <v>25000</v>
      </c>
      <c r="J5152" s="106">
        <v>25000</v>
      </c>
      <c r="K5152" s="107">
        <v>30000</v>
      </c>
      <c r="L5152" s="105">
        <v>30000</v>
      </c>
      <c r="M5152" s="105">
        <v>30000</v>
      </c>
      <c r="N5152" s="106">
        <v>30000</v>
      </c>
      <c r="O5152" s="107">
        <v>30000</v>
      </c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1430</v>
      </c>
      <c r="AG5152" s="34" t="s">
        <v>1434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1368</v>
      </c>
      <c r="B5153" s="111" t="s">
        <v>498</v>
      </c>
      <c r="C5153" s="112" t="s">
        <v>461</v>
      </c>
      <c r="D5153" s="21">
        <f t="shared" si="108"/>
        <v>3771604.19</v>
      </c>
      <c r="E5153" s="24">
        <f t="shared" si="109"/>
        <v>2849138.9099999997</v>
      </c>
      <c r="F5153" s="104">
        <v>1214747.57</v>
      </c>
      <c r="G5153" s="104">
        <v>732779.57</v>
      </c>
      <c r="H5153" s="113">
        <v>1299898.6000000001</v>
      </c>
      <c r="I5153" s="113">
        <v>581201.31999999995</v>
      </c>
      <c r="J5153" s="31">
        <v>663308.07999999996</v>
      </c>
      <c r="K5153" s="32">
        <v>512279.66</v>
      </c>
      <c r="L5153" s="113">
        <v>506103.25</v>
      </c>
      <c r="M5153" s="113">
        <v>486616.11</v>
      </c>
      <c r="N5153" s="31">
        <v>87546.69</v>
      </c>
      <c r="O5153" s="32">
        <v>536262.25</v>
      </c>
      <c r="P5153" s="105"/>
      <c r="Q5153" s="105"/>
      <c r="R5153" s="31"/>
      <c r="S5153" s="32"/>
      <c r="T5153" s="113"/>
      <c r="U5153" s="113"/>
      <c r="V5153" s="31"/>
      <c r="W5153" s="32"/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1368</v>
      </c>
      <c r="B5154" s="111" t="s">
        <v>499</v>
      </c>
      <c r="C5154" s="112" t="s">
        <v>500</v>
      </c>
      <c r="D5154" s="21">
        <f t="shared" si="108"/>
        <v>0</v>
      </c>
      <c r="E5154" s="24">
        <f t="shared" si="109"/>
        <v>0</v>
      </c>
      <c r="F5154" s="104"/>
      <c r="G5154" s="104"/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1368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1368</v>
      </c>
      <c r="B5156" s="111" t="s">
        <v>503</v>
      </c>
      <c r="C5156" s="112" t="s">
        <v>504</v>
      </c>
      <c r="D5156" s="21">
        <f t="shared" si="108"/>
        <v>8467</v>
      </c>
      <c r="E5156" s="24">
        <f t="shared" si="109"/>
        <v>16452</v>
      </c>
      <c r="F5156" s="104">
        <v>0</v>
      </c>
      <c r="G5156" s="104">
        <v>1828</v>
      </c>
      <c r="H5156" s="105">
        <v>1945</v>
      </c>
      <c r="I5156" s="105">
        <v>0</v>
      </c>
      <c r="J5156" s="106">
        <v>4769.5</v>
      </c>
      <c r="K5156" s="107">
        <v>3656</v>
      </c>
      <c r="L5156" s="105">
        <v>1432.5</v>
      </c>
      <c r="M5156" s="105">
        <v>0</v>
      </c>
      <c r="N5156" s="106">
        <v>320</v>
      </c>
      <c r="O5156" s="107">
        <v>10968</v>
      </c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1368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1368</v>
      </c>
      <c r="B5158" s="111" t="s">
        <v>507</v>
      </c>
      <c r="C5158" s="112" t="s">
        <v>508</v>
      </c>
      <c r="D5158" s="21">
        <f t="shared" si="110"/>
        <v>0</v>
      </c>
      <c r="E5158" s="24">
        <f t="shared" si="111"/>
        <v>0</v>
      </c>
      <c r="F5158" s="104"/>
      <c r="G5158" s="104"/>
      <c r="H5158" s="113"/>
      <c r="I5158" s="113"/>
      <c r="J5158" s="31"/>
      <c r="K5158" s="32"/>
      <c r="L5158" s="113"/>
      <c r="M5158" s="113"/>
      <c r="N5158" s="31"/>
      <c r="O5158" s="32"/>
      <c r="P5158" s="105"/>
      <c r="Q5158" s="105"/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1368</v>
      </c>
      <c r="B5159" s="111" t="s">
        <v>509</v>
      </c>
      <c r="C5159" s="112" t="s">
        <v>510</v>
      </c>
      <c r="D5159" s="21">
        <f t="shared" si="110"/>
        <v>174016.9</v>
      </c>
      <c r="E5159" s="24">
        <f t="shared" si="111"/>
        <v>365562</v>
      </c>
      <c r="F5159" s="104">
        <v>0</v>
      </c>
      <c r="G5159" s="104">
        <v>0</v>
      </c>
      <c r="H5159" s="105">
        <v>35466.9</v>
      </c>
      <c r="I5159" s="105">
        <v>130612</v>
      </c>
      <c r="J5159" s="106">
        <v>138550</v>
      </c>
      <c r="K5159" s="107">
        <v>134950</v>
      </c>
      <c r="L5159" s="105">
        <v>0</v>
      </c>
      <c r="M5159" s="105">
        <v>0</v>
      </c>
      <c r="N5159" s="106">
        <v>0</v>
      </c>
      <c r="O5159" s="107">
        <v>100000</v>
      </c>
      <c r="P5159" s="113"/>
      <c r="Q5159" s="113"/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1368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2326.5500000000002</v>
      </c>
      <c r="F5160" s="104"/>
      <c r="G5160" s="104"/>
      <c r="H5160" s="105"/>
      <c r="I5160" s="105"/>
      <c r="J5160" s="106"/>
      <c r="K5160" s="107"/>
      <c r="L5160" s="105"/>
      <c r="M5160" s="105"/>
      <c r="N5160" s="106">
        <v>0</v>
      </c>
      <c r="O5160" s="107">
        <v>2326.5500000000002</v>
      </c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1368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0</v>
      </c>
      <c r="F5161" s="104"/>
      <c r="G5161" s="104"/>
      <c r="H5161" s="113"/>
      <c r="I5161" s="113"/>
      <c r="J5161" s="31"/>
      <c r="K5161" s="32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1368</v>
      </c>
      <c r="B5162" s="111" t="s">
        <v>515</v>
      </c>
      <c r="C5162" s="112" t="s">
        <v>516</v>
      </c>
      <c r="D5162" s="21">
        <f t="shared" si="110"/>
        <v>1991065.9200000002</v>
      </c>
      <c r="E5162" s="24">
        <f t="shared" si="111"/>
        <v>1991065.9200000002</v>
      </c>
      <c r="F5162" s="104">
        <v>311027.93</v>
      </c>
      <c r="G5162" s="104">
        <v>311027.93</v>
      </c>
      <c r="H5162" s="105">
        <v>314372.89</v>
      </c>
      <c r="I5162" s="105">
        <v>410122.89</v>
      </c>
      <c r="J5162" s="106">
        <v>404143.82</v>
      </c>
      <c r="K5162" s="107">
        <v>370258.82</v>
      </c>
      <c r="L5162" s="105">
        <v>559195.02</v>
      </c>
      <c r="M5162" s="105">
        <v>497330.02</v>
      </c>
      <c r="N5162" s="106">
        <v>402326.26</v>
      </c>
      <c r="O5162" s="107">
        <v>402326.26</v>
      </c>
      <c r="P5162" s="113"/>
      <c r="Q5162" s="113"/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1368</v>
      </c>
      <c r="B5163" s="111" t="s">
        <v>517</v>
      </c>
      <c r="C5163" s="112" t="s">
        <v>518</v>
      </c>
      <c r="D5163" s="21">
        <f t="shared" si="110"/>
        <v>18800</v>
      </c>
      <c r="E5163" s="24">
        <f t="shared" si="111"/>
        <v>17500</v>
      </c>
      <c r="F5163" s="104">
        <v>4300</v>
      </c>
      <c r="G5163" s="104">
        <v>3000</v>
      </c>
      <c r="H5163" s="105">
        <v>2000</v>
      </c>
      <c r="I5163" s="105">
        <v>2000</v>
      </c>
      <c r="J5163" s="106">
        <v>3000</v>
      </c>
      <c r="K5163" s="107">
        <v>3500</v>
      </c>
      <c r="L5163" s="105">
        <v>6000</v>
      </c>
      <c r="M5163" s="105">
        <v>2500</v>
      </c>
      <c r="N5163" s="106">
        <v>3500</v>
      </c>
      <c r="O5163" s="107">
        <v>6500</v>
      </c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1368</v>
      </c>
      <c r="B5164" s="111" t="s">
        <v>519</v>
      </c>
      <c r="C5164" s="112" t="s">
        <v>520</v>
      </c>
      <c r="D5164" s="21">
        <f t="shared" si="110"/>
        <v>396765.93</v>
      </c>
      <c r="E5164" s="24">
        <f t="shared" si="111"/>
        <v>374662.89</v>
      </c>
      <c r="F5164" s="104">
        <v>71467.91</v>
      </c>
      <c r="G5164" s="104">
        <v>31904.04</v>
      </c>
      <c r="H5164" s="105">
        <v>31904.04</v>
      </c>
      <c r="I5164" s="105">
        <v>106956.68</v>
      </c>
      <c r="J5164" s="106">
        <v>106956.68</v>
      </c>
      <c r="K5164" s="107">
        <v>86356.55</v>
      </c>
      <c r="L5164" s="105">
        <v>86356.55</v>
      </c>
      <c r="M5164" s="105">
        <v>100080.75</v>
      </c>
      <c r="N5164" s="106">
        <v>100080.75</v>
      </c>
      <c r="O5164" s="107">
        <v>49364.87</v>
      </c>
      <c r="P5164" s="105"/>
      <c r="Q5164" s="105"/>
      <c r="R5164" s="106"/>
      <c r="S5164" s="107"/>
      <c r="T5164" s="105"/>
      <c r="U5164" s="105"/>
      <c r="V5164" s="106"/>
      <c r="W5164" s="107"/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1368</v>
      </c>
      <c r="B5165" s="111" t="s">
        <v>521</v>
      </c>
      <c r="C5165" s="112" t="s">
        <v>1611</v>
      </c>
      <c r="D5165" s="21">
        <f t="shared" si="110"/>
        <v>43676.100000000006</v>
      </c>
      <c r="E5165" s="24">
        <f t="shared" si="111"/>
        <v>37077.5</v>
      </c>
      <c r="F5165" s="104">
        <v>13197.2</v>
      </c>
      <c r="G5165" s="104">
        <v>6598.6</v>
      </c>
      <c r="H5165" s="105">
        <v>6598.6</v>
      </c>
      <c r="I5165" s="105">
        <v>6598.6</v>
      </c>
      <c r="J5165" s="106">
        <v>0</v>
      </c>
      <c r="K5165" s="107">
        <v>6598.6</v>
      </c>
      <c r="L5165" s="105">
        <v>14256.6</v>
      </c>
      <c r="M5165" s="105">
        <v>7658</v>
      </c>
      <c r="N5165" s="106">
        <v>9623.7000000000007</v>
      </c>
      <c r="O5165" s="107">
        <v>9623.7000000000007</v>
      </c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1368</v>
      </c>
      <c r="B5166" s="111" t="s">
        <v>522</v>
      </c>
      <c r="C5166" s="112" t="s">
        <v>1612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1368</v>
      </c>
      <c r="B5167" s="111" t="s">
        <v>523</v>
      </c>
      <c r="C5167" s="112" t="s">
        <v>1693</v>
      </c>
      <c r="D5167" s="21">
        <f t="shared" si="110"/>
        <v>242722</v>
      </c>
      <c r="E5167" s="24">
        <f t="shared" si="111"/>
        <v>210824</v>
      </c>
      <c r="F5167" s="104">
        <v>32909</v>
      </c>
      <c r="G5167" s="104">
        <v>32909</v>
      </c>
      <c r="H5167" s="105">
        <v>31898</v>
      </c>
      <c r="I5167" s="105">
        <v>33887</v>
      </c>
      <c r="J5167" s="106">
        <v>118789</v>
      </c>
      <c r="K5167" s="107">
        <v>84902</v>
      </c>
      <c r="L5167" s="105">
        <v>50478</v>
      </c>
      <c r="M5167" s="105">
        <v>50478</v>
      </c>
      <c r="N5167" s="106">
        <v>8648</v>
      </c>
      <c r="O5167" s="107">
        <v>8648</v>
      </c>
      <c r="P5167" s="105"/>
      <c r="Q5167" s="105"/>
      <c r="R5167" s="106"/>
      <c r="S5167" s="107"/>
      <c r="T5167" s="105"/>
      <c r="U5167" s="105"/>
      <c r="V5167" s="106"/>
      <c r="W5167" s="107"/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1368</v>
      </c>
      <c r="B5168" s="111" t="s">
        <v>524</v>
      </c>
      <c r="C5168" s="112" t="s">
        <v>525</v>
      </c>
      <c r="D5168" s="21">
        <f t="shared" si="110"/>
        <v>51041888.309999995</v>
      </c>
      <c r="E5168" s="24">
        <f t="shared" si="111"/>
        <v>51157035.109999992</v>
      </c>
      <c r="F5168" s="104">
        <v>0</v>
      </c>
      <c r="G5168" s="104">
        <v>0</v>
      </c>
      <c r="H5168" s="105">
        <v>32505493.77</v>
      </c>
      <c r="I5168" s="105">
        <v>33977117.409999996</v>
      </c>
      <c r="J5168" s="106">
        <v>2476074.25</v>
      </c>
      <c r="K5168" s="107">
        <v>1119597.4099999999</v>
      </c>
      <c r="L5168" s="105">
        <v>16060320.289999999</v>
      </c>
      <c r="M5168" s="105">
        <v>16060320.289999999</v>
      </c>
      <c r="N5168" s="106">
        <v>0</v>
      </c>
      <c r="O5168" s="107">
        <v>0</v>
      </c>
      <c r="P5168" s="105"/>
      <c r="Q5168" s="105"/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1368</v>
      </c>
      <c r="B5169" s="111" t="s">
        <v>526</v>
      </c>
      <c r="C5169" s="112" t="s">
        <v>527</v>
      </c>
      <c r="D5169" s="21">
        <f t="shared" si="110"/>
        <v>60000</v>
      </c>
      <c r="E5169" s="24">
        <f t="shared" si="111"/>
        <v>2247000</v>
      </c>
      <c r="F5169" s="104"/>
      <c r="G5169" s="104"/>
      <c r="H5169" s="113"/>
      <c r="I5169" s="113"/>
      <c r="J5169" s="31">
        <v>0</v>
      </c>
      <c r="K5169" s="32">
        <v>2247000</v>
      </c>
      <c r="L5169" s="113">
        <v>60000</v>
      </c>
      <c r="M5169" s="113">
        <v>0</v>
      </c>
      <c r="N5169" s="31">
        <v>0</v>
      </c>
      <c r="O5169" s="32">
        <v>0</v>
      </c>
      <c r="P5169" s="105"/>
      <c r="Q5169" s="105"/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1368</v>
      </c>
      <c r="B5170" s="111" t="s">
        <v>528</v>
      </c>
      <c r="C5170" s="112" t="s">
        <v>529</v>
      </c>
      <c r="D5170" s="21">
        <f t="shared" si="110"/>
        <v>6141377.7699999996</v>
      </c>
      <c r="E5170" s="24">
        <f t="shared" si="111"/>
        <v>5564401.21</v>
      </c>
      <c r="F5170" s="104">
        <v>455535.15</v>
      </c>
      <c r="G5170" s="104">
        <v>0</v>
      </c>
      <c r="H5170" s="113">
        <v>1576391.08</v>
      </c>
      <c r="I5170" s="113">
        <v>5564401.21</v>
      </c>
      <c r="J5170" s="31">
        <v>3290502.7</v>
      </c>
      <c r="K5170" s="32">
        <v>0</v>
      </c>
      <c r="L5170" s="113">
        <v>368487.57</v>
      </c>
      <c r="M5170" s="113">
        <v>0</v>
      </c>
      <c r="N5170" s="31">
        <v>450461.27</v>
      </c>
      <c r="O5170" s="32">
        <v>0</v>
      </c>
      <c r="P5170" s="113"/>
      <c r="Q5170" s="113"/>
      <c r="R5170" s="31"/>
      <c r="S5170" s="32"/>
      <c r="T5170" s="113"/>
      <c r="U5170" s="113"/>
      <c r="V5170" s="31"/>
      <c r="W5170" s="32"/>
      <c r="X5170" s="113"/>
      <c r="Y5170" s="113"/>
      <c r="Z5170" s="31"/>
      <c r="AA5170" s="32"/>
      <c r="AB5170" s="113"/>
      <c r="AC5170" s="113"/>
      <c r="AD5170" s="45"/>
      <c r="AE5170" s="47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1368</v>
      </c>
      <c r="B5171" s="111" t="s">
        <v>530</v>
      </c>
      <c r="C5171" s="112" t="s">
        <v>531</v>
      </c>
      <c r="D5171" s="21">
        <f t="shared" si="110"/>
        <v>3434210</v>
      </c>
      <c r="E5171" s="24">
        <f t="shared" si="111"/>
        <v>5654330</v>
      </c>
      <c r="F5171" s="104"/>
      <c r="G5171" s="104"/>
      <c r="H5171" s="113">
        <v>0</v>
      </c>
      <c r="I5171" s="113">
        <v>3434210</v>
      </c>
      <c r="J5171" s="31">
        <v>2324150</v>
      </c>
      <c r="K5171" s="32">
        <v>0</v>
      </c>
      <c r="L5171" s="113">
        <v>1110060</v>
      </c>
      <c r="M5171" s="113">
        <v>2220120</v>
      </c>
      <c r="N5171" s="31">
        <v>0</v>
      </c>
      <c r="O5171" s="32">
        <v>0</v>
      </c>
      <c r="P5171" s="113"/>
      <c r="Q5171" s="113"/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7"/>
      <c r="AG5171" s="46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1368</v>
      </c>
      <c r="B5172" s="111" t="s">
        <v>532</v>
      </c>
      <c r="C5172" s="112" t="s">
        <v>533</v>
      </c>
      <c r="D5172" s="21">
        <f t="shared" si="110"/>
        <v>1227340</v>
      </c>
      <c r="E5172" s="24">
        <f t="shared" si="111"/>
        <v>1871405</v>
      </c>
      <c r="F5172" s="104"/>
      <c r="G5172" s="104"/>
      <c r="H5172" s="113">
        <v>0</v>
      </c>
      <c r="I5172" s="113">
        <v>657315</v>
      </c>
      <c r="J5172" s="31">
        <v>986020</v>
      </c>
      <c r="K5172" s="32">
        <v>1214090</v>
      </c>
      <c r="L5172" s="113">
        <v>241320</v>
      </c>
      <c r="M5172" s="113">
        <v>0</v>
      </c>
      <c r="N5172" s="31">
        <v>0</v>
      </c>
      <c r="O5172" s="32">
        <v>0</v>
      </c>
      <c r="P5172" s="113"/>
      <c r="Q5172" s="113"/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1368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1368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1368</v>
      </c>
      <c r="B5175" s="111" t="s">
        <v>538</v>
      </c>
      <c r="C5175" s="112" t="s">
        <v>1694</v>
      </c>
      <c r="D5175" s="21">
        <f t="shared" si="110"/>
        <v>2160</v>
      </c>
      <c r="E5175" s="24">
        <f t="shared" si="111"/>
        <v>12348</v>
      </c>
      <c r="F5175" s="104">
        <v>0</v>
      </c>
      <c r="G5175" s="104">
        <v>1372</v>
      </c>
      <c r="H5175" s="105">
        <v>0</v>
      </c>
      <c r="I5175" s="105">
        <v>0</v>
      </c>
      <c r="J5175" s="106">
        <v>0</v>
      </c>
      <c r="K5175" s="107">
        <v>2744</v>
      </c>
      <c r="L5175" s="105">
        <v>2160</v>
      </c>
      <c r="M5175" s="105">
        <v>0</v>
      </c>
      <c r="N5175" s="106">
        <v>0</v>
      </c>
      <c r="O5175" s="107">
        <v>8232</v>
      </c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1368</v>
      </c>
      <c r="B5176" s="111" t="s">
        <v>539</v>
      </c>
      <c r="C5176" s="112" t="s">
        <v>540</v>
      </c>
      <c r="D5176" s="21">
        <f t="shared" si="110"/>
        <v>0</v>
      </c>
      <c r="E5176" s="24">
        <f t="shared" si="111"/>
        <v>0</v>
      </c>
      <c r="F5176" s="104">
        <v>0</v>
      </c>
      <c r="G5176" s="104">
        <v>0</v>
      </c>
      <c r="H5176" s="105">
        <v>0</v>
      </c>
      <c r="I5176" s="105">
        <v>0</v>
      </c>
      <c r="J5176" s="106">
        <v>0</v>
      </c>
      <c r="K5176" s="107">
        <v>0</v>
      </c>
      <c r="L5176" s="105">
        <v>0</v>
      </c>
      <c r="M5176" s="105">
        <v>0</v>
      </c>
      <c r="N5176" s="106">
        <v>0</v>
      </c>
      <c r="O5176" s="107">
        <v>0</v>
      </c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1368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0</v>
      </c>
      <c r="F5177" s="104">
        <v>0</v>
      </c>
      <c r="G5177" s="104">
        <v>0</v>
      </c>
      <c r="H5177" s="105">
        <v>0</v>
      </c>
      <c r="I5177" s="105">
        <v>0</v>
      </c>
      <c r="J5177" s="106">
        <v>0</v>
      </c>
      <c r="K5177" s="107">
        <v>0</v>
      </c>
      <c r="L5177" s="105">
        <v>0</v>
      </c>
      <c r="M5177" s="105">
        <v>0</v>
      </c>
      <c r="N5177" s="106">
        <v>0</v>
      </c>
      <c r="O5177" s="107">
        <v>0</v>
      </c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1368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1368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1368</v>
      </c>
      <c r="B5180" s="111" t="s">
        <v>547</v>
      </c>
      <c r="C5180" s="112" t="s">
        <v>548</v>
      </c>
      <c r="D5180" s="21">
        <f t="shared" si="110"/>
        <v>0</v>
      </c>
      <c r="E5180" s="24">
        <f t="shared" si="111"/>
        <v>0</v>
      </c>
      <c r="F5180" s="104"/>
      <c r="G5180" s="104"/>
      <c r="H5180" s="113"/>
      <c r="I5180" s="113"/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1368</v>
      </c>
      <c r="B5181" s="111" t="s">
        <v>549</v>
      </c>
      <c r="C5181" s="112" t="s">
        <v>550</v>
      </c>
      <c r="D5181" s="21">
        <f t="shared" si="110"/>
        <v>17400</v>
      </c>
      <c r="E5181" s="24">
        <f t="shared" si="111"/>
        <v>157615</v>
      </c>
      <c r="F5181" s="104">
        <v>0</v>
      </c>
      <c r="G5181" s="104">
        <v>0</v>
      </c>
      <c r="H5181" s="113">
        <v>0</v>
      </c>
      <c r="I5181" s="113">
        <v>0</v>
      </c>
      <c r="J5181" s="31">
        <v>0</v>
      </c>
      <c r="K5181" s="32">
        <v>95750</v>
      </c>
      <c r="L5181" s="113">
        <v>17400</v>
      </c>
      <c r="M5181" s="113">
        <v>61865</v>
      </c>
      <c r="N5181" s="31">
        <v>0</v>
      </c>
      <c r="O5181" s="32">
        <v>0</v>
      </c>
      <c r="P5181" s="113"/>
      <c r="Q5181" s="113"/>
      <c r="R5181" s="31"/>
      <c r="S5181" s="32"/>
      <c r="T5181" s="113"/>
      <c r="U5181" s="113"/>
      <c r="V5181" s="31"/>
      <c r="W5181" s="32"/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1368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1368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0</v>
      </c>
      <c r="F5183" s="104"/>
      <c r="G5183" s="104"/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1368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1368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1368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1368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1368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1368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1368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1368</v>
      </c>
      <c r="B5191" s="111" t="s">
        <v>569</v>
      </c>
      <c r="C5191" s="112" t="s">
        <v>570</v>
      </c>
      <c r="D5191" s="21">
        <f t="shared" si="110"/>
        <v>0</v>
      </c>
      <c r="E5191" s="24">
        <f t="shared" si="111"/>
        <v>0</v>
      </c>
      <c r="F5191" s="104">
        <v>0</v>
      </c>
      <c r="G5191" s="104">
        <v>0</v>
      </c>
      <c r="H5191" s="113">
        <v>0</v>
      </c>
      <c r="I5191" s="113">
        <v>0</v>
      </c>
      <c r="J5191" s="31">
        <v>0</v>
      </c>
      <c r="K5191" s="32">
        <v>0</v>
      </c>
      <c r="L5191" s="113">
        <v>0</v>
      </c>
      <c r="M5191" s="113">
        <v>0</v>
      </c>
      <c r="N5191" s="31">
        <v>0</v>
      </c>
      <c r="O5191" s="32">
        <v>0</v>
      </c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1368</v>
      </c>
      <c r="B5192" s="111" t="s">
        <v>571</v>
      </c>
      <c r="C5192" s="112" t="s">
        <v>572</v>
      </c>
      <c r="D5192" s="21">
        <f t="shared" si="110"/>
        <v>431696.51</v>
      </c>
      <c r="E5192" s="24">
        <f t="shared" si="111"/>
        <v>8596</v>
      </c>
      <c r="F5192" s="104">
        <v>80679.3</v>
      </c>
      <c r="G5192" s="104">
        <v>0</v>
      </c>
      <c r="H5192" s="113">
        <v>80679.3</v>
      </c>
      <c r="I5192" s="113">
        <v>8596</v>
      </c>
      <c r="J5192" s="31">
        <v>80679.3</v>
      </c>
      <c r="K5192" s="32">
        <v>0</v>
      </c>
      <c r="L5192" s="113">
        <v>85912.639999999999</v>
      </c>
      <c r="M5192" s="113">
        <v>0</v>
      </c>
      <c r="N5192" s="31">
        <v>103745.97</v>
      </c>
      <c r="O5192" s="32">
        <v>0</v>
      </c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1368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1368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1368</v>
      </c>
      <c r="B5195" s="111" t="s">
        <v>577</v>
      </c>
      <c r="C5195" s="112" t="s">
        <v>1613</v>
      </c>
      <c r="D5195" s="21">
        <f t="shared" si="110"/>
        <v>0</v>
      </c>
      <c r="E5195" s="24">
        <f t="shared" si="111"/>
        <v>0</v>
      </c>
      <c r="F5195" s="104">
        <v>0</v>
      </c>
      <c r="G5195" s="104">
        <v>0</v>
      </c>
      <c r="H5195" s="113">
        <v>0</v>
      </c>
      <c r="I5195" s="113">
        <v>0</v>
      </c>
      <c r="J5195" s="31">
        <v>0</v>
      </c>
      <c r="K5195" s="32">
        <v>0</v>
      </c>
      <c r="L5195" s="113">
        <v>0</v>
      </c>
      <c r="M5195" s="113">
        <v>0</v>
      </c>
      <c r="N5195" s="31">
        <v>0</v>
      </c>
      <c r="O5195" s="32">
        <v>0</v>
      </c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1368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>
        <v>0</v>
      </c>
      <c r="I5196" s="113">
        <v>0</v>
      </c>
      <c r="J5196" s="31">
        <v>0</v>
      </c>
      <c r="K5196" s="32">
        <v>0</v>
      </c>
      <c r="L5196" s="113">
        <v>0</v>
      </c>
      <c r="M5196" s="113">
        <v>0</v>
      </c>
      <c r="N5196" s="31">
        <v>0</v>
      </c>
      <c r="O5196" s="32">
        <v>0</v>
      </c>
      <c r="P5196" s="113"/>
      <c r="Q5196" s="113"/>
      <c r="R5196" s="31"/>
      <c r="S5196" s="32"/>
      <c r="T5196" s="113"/>
      <c r="U5196" s="113"/>
      <c r="V5196" s="31"/>
      <c r="W5196" s="32"/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1368</v>
      </c>
      <c r="B5197" s="111" t="s">
        <v>580</v>
      </c>
      <c r="C5197" s="112" t="s">
        <v>581</v>
      </c>
      <c r="D5197" s="21">
        <f t="shared" si="110"/>
        <v>5659571.9900000002</v>
      </c>
      <c r="E5197" s="24">
        <f t="shared" si="111"/>
        <v>8967156.7100000009</v>
      </c>
      <c r="F5197" s="104">
        <v>375480.41</v>
      </c>
      <c r="G5197" s="104">
        <v>5875921.9000000004</v>
      </c>
      <c r="H5197" s="113">
        <v>3770847.05</v>
      </c>
      <c r="I5197" s="113">
        <v>2196095.08</v>
      </c>
      <c r="J5197" s="31">
        <v>253568</v>
      </c>
      <c r="K5197" s="32">
        <v>643912.13</v>
      </c>
      <c r="L5197" s="113">
        <v>439452.27</v>
      </c>
      <c r="M5197" s="113">
        <v>16256.4</v>
      </c>
      <c r="N5197" s="31">
        <v>820224.26</v>
      </c>
      <c r="O5197" s="32">
        <v>234971.2</v>
      </c>
      <c r="P5197" s="113"/>
      <c r="Q5197" s="113"/>
      <c r="R5197" s="31"/>
      <c r="S5197" s="32"/>
      <c r="T5197" s="113"/>
      <c r="U5197" s="113"/>
      <c r="V5197" s="31"/>
      <c r="W5197" s="32"/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1368</v>
      </c>
      <c r="B5198" s="111" t="s">
        <v>582</v>
      </c>
      <c r="C5198" s="112" t="s">
        <v>1614</v>
      </c>
      <c r="D5198" s="21">
        <f t="shared" si="110"/>
        <v>0</v>
      </c>
      <c r="E5198" s="24">
        <f t="shared" si="111"/>
        <v>0</v>
      </c>
      <c r="F5198" s="104"/>
      <c r="G5198" s="104"/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1368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>
        <v>0</v>
      </c>
      <c r="K5199" s="32">
        <v>0</v>
      </c>
      <c r="L5199" s="113">
        <v>0</v>
      </c>
      <c r="M5199" s="113">
        <v>0</v>
      </c>
      <c r="N5199" s="31">
        <v>0</v>
      </c>
      <c r="O5199" s="32">
        <v>0</v>
      </c>
      <c r="P5199" s="113"/>
      <c r="Q5199" s="113"/>
      <c r="R5199" s="31"/>
      <c r="S5199" s="32"/>
      <c r="T5199" s="113"/>
      <c r="U5199" s="113"/>
      <c r="V5199" s="31"/>
      <c r="W5199" s="32"/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1368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1368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1368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1368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1368</v>
      </c>
      <c r="B5204" s="111" t="s">
        <v>593</v>
      </c>
      <c r="C5204" s="112" t="s">
        <v>1615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1368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1368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1368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1368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1368</v>
      </c>
      <c r="B5209" s="111" t="s">
        <v>602</v>
      </c>
      <c r="C5209" s="112" t="s">
        <v>1695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1368</v>
      </c>
      <c r="B5210" s="111" t="s">
        <v>1616</v>
      </c>
      <c r="C5210" s="112" t="s">
        <v>1617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1368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1368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1368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1368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1368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1368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320</v>
      </c>
      <c r="F5216" s="104">
        <v>0</v>
      </c>
      <c r="G5216" s="104">
        <v>320</v>
      </c>
      <c r="H5216" s="113">
        <v>0</v>
      </c>
      <c r="I5216" s="113">
        <v>0</v>
      </c>
      <c r="J5216" s="31">
        <v>0</v>
      </c>
      <c r="K5216" s="32">
        <v>0</v>
      </c>
      <c r="L5216" s="113">
        <v>0</v>
      </c>
      <c r="M5216" s="113">
        <v>0</v>
      </c>
      <c r="N5216" s="31">
        <v>0</v>
      </c>
      <c r="O5216" s="32">
        <v>0</v>
      </c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1368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1368</v>
      </c>
      <c r="B5218" s="111" t="s">
        <v>617</v>
      </c>
      <c r="C5218" s="112" t="s">
        <v>618</v>
      </c>
      <c r="D5218" s="21">
        <f t="shared" si="110"/>
        <v>63470</v>
      </c>
      <c r="E5218" s="24">
        <f t="shared" si="111"/>
        <v>315185</v>
      </c>
      <c r="F5218" s="104">
        <v>63470</v>
      </c>
      <c r="G5218" s="104">
        <v>63470</v>
      </c>
      <c r="H5218" s="113"/>
      <c r="I5218" s="113"/>
      <c r="J5218" s="31">
        <v>0</v>
      </c>
      <c r="K5218" s="32">
        <v>136285</v>
      </c>
      <c r="L5218" s="113">
        <v>0</v>
      </c>
      <c r="M5218" s="113">
        <v>61700</v>
      </c>
      <c r="N5218" s="31">
        <v>0</v>
      </c>
      <c r="O5218" s="32">
        <v>53730</v>
      </c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1368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280715</v>
      </c>
      <c r="F5219" s="104"/>
      <c r="G5219" s="104"/>
      <c r="H5219" s="113"/>
      <c r="I5219" s="113"/>
      <c r="J5219" s="31"/>
      <c r="K5219" s="32"/>
      <c r="L5219" s="113">
        <v>0</v>
      </c>
      <c r="M5219" s="113">
        <v>263795</v>
      </c>
      <c r="N5219" s="31">
        <v>0</v>
      </c>
      <c r="O5219" s="32">
        <v>16920</v>
      </c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1368</v>
      </c>
      <c r="B5220" s="111" t="s">
        <v>621</v>
      </c>
      <c r="C5220" s="112" t="s">
        <v>622</v>
      </c>
      <c r="D5220" s="21">
        <f t="shared" si="110"/>
        <v>25650</v>
      </c>
      <c r="E5220" s="24">
        <f t="shared" si="111"/>
        <v>147050</v>
      </c>
      <c r="F5220" s="104">
        <v>25650</v>
      </c>
      <c r="G5220" s="104">
        <v>25650</v>
      </c>
      <c r="H5220" s="113">
        <v>0</v>
      </c>
      <c r="I5220" s="113">
        <v>28150</v>
      </c>
      <c r="J5220" s="31">
        <v>0</v>
      </c>
      <c r="K5220" s="32">
        <v>28400</v>
      </c>
      <c r="L5220" s="113">
        <v>0</v>
      </c>
      <c r="M5220" s="113">
        <v>32600</v>
      </c>
      <c r="N5220" s="31">
        <v>0</v>
      </c>
      <c r="O5220" s="32">
        <v>32250</v>
      </c>
      <c r="P5220" s="113"/>
      <c r="Q5220" s="113"/>
      <c r="R5220" s="31"/>
      <c r="S5220" s="32"/>
      <c r="T5220" s="113"/>
      <c r="U5220" s="113"/>
      <c r="V5220" s="31"/>
      <c r="W5220" s="32"/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1368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0</v>
      </c>
      <c r="F5221" s="104"/>
      <c r="G5221" s="104"/>
      <c r="H5221" s="113"/>
      <c r="I5221" s="113"/>
      <c r="J5221" s="31"/>
      <c r="K5221" s="32"/>
      <c r="L5221" s="113"/>
      <c r="M5221" s="113"/>
      <c r="N5221" s="31"/>
      <c r="O5221" s="32"/>
      <c r="P5221" s="113"/>
      <c r="Q5221" s="113"/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1368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1368</v>
      </c>
      <c r="B5223" s="111" t="s">
        <v>627</v>
      </c>
      <c r="C5223" s="112" t="s">
        <v>628</v>
      </c>
      <c r="D5223" s="21">
        <f t="shared" si="112"/>
        <v>0</v>
      </c>
      <c r="E5223" s="24">
        <f t="shared" si="113"/>
        <v>48718.5</v>
      </c>
      <c r="F5223" s="104">
        <v>0</v>
      </c>
      <c r="G5223" s="104">
        <v>27641</v>
      </c>
      <c r="H5223" s="113">
        <v>0</v>
      </c>
      <c r="I5223" s="113">
        <v>5612.5</v>
      </c>
      <c r="J5223" s="31">
        <v>0</v>
      </c>
      <c r="K5223" s="32">
        <v>15465</v>
      </c>
      <c r="L5223" s="113">
        <v>0</v>
      </c>
      <c r="M5223" s="113">
        <v>0</v>
      </c>
      <c r="N5223" s="31">
        <v>0</v>
      </c>
      <c r="O5223" s="32">
        <v>0</v>
      </c>
      <c r="P5223" s="113"/>
      <c r="Q5223" s="113"/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1368</v>
      </c>
      <c r="B5224" s="111" t="s">
        <v>629</v>
      </c>
      <c r="C5224" s="112" t="s">
        <v>630</v>
      </c>
      <c r="D5224" s="21">
        <f t="shared" si="112"/>
        <v>386091</v>
      </c>
      <c r="E5224" s="24">
        <f t="shared" si="113"/>
        <v>2590231.75</v>
      </c>
      <c r="F5224" s="104">
        <v>27032</v>
      </c>
      <c r="G5224" s="104">
        <v>432634.25</v>
      </c>
      <c r="H5224" s="113">
        <v>21142</v>
      </c>
      <c r="I5224" s="113">
        <v>497403.75</v>
      </c>
      <c r="J5224" s="31">
        <v>20884</v>
      </c>
      <c r="K5224" s="32">
        <v>563104.25</v>
      </c>
      <c r="L5224" s="113">
        <v>285600</v>
      </c>
      <c r="M5224" s="113">
        <v>693701</v>
      </c>
      <c r="N5224" s="31">
        <v>31433</v>
      </c>
      <c r="O5224" s="32">
        <v>403388.5</v>
      </c>
      <c r="P5224" s="113"/>
      <c r="Q5224" s="113"/>
      <c r="R5224" s="31"/>
      <c r="S5224" s="32"/>
      <c r="T5224" s="113"/>
      <c r="U5224" s="113"/>
      <c r="V5224" s="31"/>
      <c r="W5224" s="32"/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1368</v>
      </c>
      <c r="B5225" s="111" t="s">
        <v>631</v>
      </c>
      <c r="C5225" s="112" t="s">
        <v>632</v>
      </c>
      <c r="D5225" s="21">
        <f t="shared" si="112"/>
        <v>180000</v>
      </c>
      <c r="E5225" s="24">
        <f t="shared" si="113"/>
        <v>2130888.75</v>
      </c>
      <c r="F5225" s="104">
        <v>53088</v>
      </c>
      <c r="G5225" s="104">
        <v>496247</v>
      </c>
      <c r="H5225" s="105">
        <v>15192</v>
      </c>
      <c r="I5225" s="105">
        <v>474663</v>
      </c>
      <c r="J5225" s="106">
        <v>29600</v>
      </c>
      <c r="K5225" s="107">
        <v>401179</v>
      </c>
      <c r="L5225" s="105">
        <v>69369</v>
      </c>
      <c r="M5225" s="105">
        <v>432637.75</v>
      </c>
      <c r="N5225" s="106">
        <v>12751</v>
      </c>
      <c r="O5225" s="107">
        <v>326162</v>
      </c>
      <c r="P5225" s="113"/>
      <c r="Q5225" s="113"/>
      <c r="R5225" s="106"/>
      <c r="S5225" s="107"/>
      <c r="T5225" s="105"/>
      <c r="U5225" s="105"/>
      <c r="V5225" s="106"/>
      <c r="W5225" s="107"/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1368</v>
      </c>
      <c r="B5226" s="111" t="s">
        <v>633</v>
      </c>
      <c r="C5226" s="112" t="s">
        <v>1618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1368</v>
      </c>
      <c r="B5227" s="111" t="s">
        <v>634</v>
      </c>
      <c r="C5227" s="112" t="s">
        <v>1619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1368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1368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1368</v>
      </c>
      <c r="B5230" s="111" t="s">
        <v>639</v>
      </c>
      <c r="C5230" s="112" t="s">
        <v>640</v>
      </c>
      <c r="D5230" s="21">
        <f t="shared" si="112"/>
        <v>122967.75</v>
      </c>
      <c r="E5230" s="24">
        <f t="shared" si="113"/>
        <v>9456173.75</v>
      </c>
      <c r="F5230" s="104">
        <v>10667.25</v>
      </c>
      <c r="G5230" s="104">
        <v>1880331.5</v>
      </c>
      <c r="H5230" s="113">
        <v>19296.5</v>
      </c>
      <c r="I5230" s="113">
        <v>1995274.75</v>
      </c>
      <c r="J5230" s="31">
        <v>49074.5</v>
      </c>
      <c r="K5230" s="32">
        <v>1976821.5</v>
      </c>
      <c r="L5230" s="113">
        <v>12640.25</v>
      </c>
      <c r="M5230" s="113">
        <v>1827973.75</v>
      </c>
      <c r="N5230" s="31">
        <v>31289.25</v>
      </c>
      <c r="O5230" s="32">
        <v>1775772.25</v>
      </c>
      <c r="P5230" s="105"/>
      <c r="Q5230" s="105"/>
      <c r="R5230" s="31"/>
      <c r="S5230" s="32"/>
      <c r="T5230" s="113"/>
      <c r="U5230" s="113"/>
      <c r="V5230" s="31"/>
      <c r="W5230" s="32"/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1368</v>
      </c>
      <c r="B5231" s="111" t="s">
        <v>641</v>
      </c>
      <c r="C5231" s="112" t="s">
        <v>642</v>
      </c>
      <c r="D5231" s="21">
        <f t="shared" si="112"/>
        <v>36415</v>
      </c>
      <c r="E5231" s="24">
        <f t="shared" si="113"/>
        <v>3131600.75</v>
      </c>
      <c r="F5231" s="104">
        <v>0</v>
      </c>
      <c r="G5231" s="104">
        <v>671279.25</v>
      </c>
      <c r="H5231" s="113">
        <v>2000</v>
      </c>
      <c r="I5231" s="113">
        <v>664529.75</v>
      </c>
      <c r="J5231" s="31">
        <v>17935</v>
      </c>
      <c r="K5231" s="32">
        <v>705471.75</v>
      </c>
      <c r="L5231" s="113">
        <v>5620</v>
      </c>
      <c r="M5231" s="113">
        <v>473512.25</v>
      </c>
      <c r="N5231" s="31">
        <v>10860</v>
      </c>
      <c r="O5231" s="32">
        <v>616807.75</v>
      </c>
      <c r="P5231" s="113"/>
      <c r="Q5231" s="113"/>
      <c r="R5231" s="31"/>
      <c r="S5231" s="32"/>
      <c r="T5231" s="113"/>
      <c r="U5231" s="113"/>
      <c r="V5231" s="31"/>
      <c r="W5231" s="32"/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1368</v>
      </c>
      <c r="B5232" s="111" t="s">
        <v>643</v>
      </c>
      <c r="C5232" s="112" t="s">
        <v>644</v>
      </c>
      <c r="D5232" s="21">
        <f t="shared" si="112"/>
        <v>363688.56</v>
      </c>
      <c r="E5232" s="24">
        <f t="shared" si="113"/>
        <v>5620</v>
      </c>
      <c r="F5232" s="104">
        <v>36938.42</v>
      </c>
      <c r="G5232" s="104">
        <v>0</v>
      </c>
      <c r="H5232" s="105">
        <v>149034.28</v>
      </c>
      <c r="I5232" s="105">
        <v>0</v>
      </c>
      <c r="J5232" s="106">
        <v>177715.86</v>
      </c>
      <c r="K5232" s="107">
        <v>0</v>
      </c>
      <c r="L5232" s="105">
        <v>0</v>
      </c>
      <c r="M5232" s="105">
        <v>5620</v>
      </c>
      <c r="N5232" s="106">
        <v>0</v>
      </c>
      <c r="O5232" s="107">
        <v>0</v>
      </c>
      <c r="P5232" s="113"/>
      <c r="Q5232" s="113"/>
      <c r="R5232" s="106"/>
      <c r="S5232" s="107"/>
      <c r="T5232" s="105"/>
      <c r="U5232" s="105"/>
      <c r="V5232" s="106"/>
      <c r="W5232" s="107"/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1368</v>
      </c>
      <c r="B5233" s="111" t="s">
        <v>645</v>
      </c>
      <c r="C5233" s="112" t="s">
        <v>646</v>
      </c>
      <c r="D5233" s="21">
        <f t="shared" si="112"/>
        <v>4720</v>
      </c>
      <c r="E5233" s="24">
        <f t="shared" si="113"/>
        <v>233215.78999999998</v>
      </c>
      <c r="F5233" s="104">
        <v>0</v>
      </c>
      <c r="G5233" s="104">
        <v>16581.87</v>
      </c>
      <c r="H5233" s="113">
        <v>0</v>
      </c>
      <c r="I5233" s="113">
        <v>78119.259999999995</v>
      </c>
      <c r="J5233" s="31">
        <v>0</v>
      </c>
      <c r="K5233" s="32">
        <v>134894.66</v>
      </c>
      <c r="L5233" s="113">
        <v>4720</v>
      </c>
      <c r="M5233" s="113">
        <v>3620</v>
      </c>
      <c r="N5233" s="31">
        <v>0</v>
      </c>
      <c r="O5233" s="32">
        <v>0</v>
      </c>
      <c r="P5233" s="105"/>
      <c r="Q5233" s="105"/>
      <c r="R5233" s="31"/>
      <c r="S5233" s="32"/>
      <c r="T5233" s="113"/>
      <c r="U5233" s="113"/>
      <c r="V5233" s="31"/>
      <c r="W5233" s="32"/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1368</v>
      </c>
      <c r="B5234" s="111" t="s">
        <v>647</v>
      </c>
      <c r="C5234" s="112" t="s">
        <v>648</v>
      </c>
      <c r="D5234" s="21">
        <f t="shared" si="112"/>
        <v>14482</v>
      </c>
      <c r="E5234" s="24">
        <f t="shared" si="113"/>
        <v>236347.5</v>
      </c>
      <c r="F5234" s="104">
        <v>470</v>
      </c>
      <c r="G5234" s="104">
        <v>51750.5</v>
      </c>
      <c r="H5234" s="113">
        <v>8545</v>
      </c>
      <c r="I5234" s="113">
        <v>52078</v>
      </c>
      <c r="J5234" s="31">
        <v>0</v>
      </c>
      <c r="K5234" s="32">
        <v>45849</v>
      </c>
      <c r="L5234" s="113">
        <v>4437</v>
      </c>
      <c r="M5234" s="113">
        <v>45632</v>
      </c>
      <c r="N5234" s="31">
        <v>1030</v>
      </c>
      <c r="O5234" s="32">
        <v>41038</v>
      </c>
      <c r="P5234" s="113"/>
      <c r="Q5234" s="113"/>
      <c r="R5234" s="31"/>
      <c r="S5234" s="32"/>
      <c r="T5234" s="113"/>
      <c r="U5234" s="113"/>
      <c r="V5234" s="31"/>
      <c r="W5234" s="32"/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1368</v>
      </c>
      <c r="B5235" s="111" t="s">
        <v>649</v>
      </c>
      <c r="C5235" s="112" t="s">
        <v>650</v>
      </c>
      <c r="D5235" s="21">
        <f t="shared" si="112"/>
        <v>26637</v>
      </c>
      <c r="E5235" s="24">
        <f t="shared" si="113"/>
        <v>483862</v>
      </c>
      <c r="F5235" s="104">
        <v>0</v>
      </c>
      <c r="G5235" s="104">
        <v>84517</v>
      </c>
      <c r="H5235" s="113">
        <v>0</v>
      </c>
      <c r="I5235" s="113">
        <v>50745</v>
      </c>
      <c r="J5235" s="31">
        <v>26637</v>
      </c>
      <c r="K5235" s="32">
        <v>117247</v>
      </c>
      <c r="L5235" s="113">
        <v>0</v>
      </c>
      <c r="M5235" s="113">
        <v>133173</v>
      </c>
      <c r="N5235" s="31">
        <v>0</v>
      </c>
      <c r="O5235" s="32">
        <v>98180</v>
      </c>
      <c r="P5235" s="113"/>
      <c r="Q5235" s="113"/>
      <c r="R5235" s="31"/>
      <c r="S5235" s="32"/>
      <c r="T5235" s="113"/>
      <c r="U5235" s="113"/>
      <c r="V5235" s="31"/>
      <c r="W5235" s="32"/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1368</v>
      </c>
      <c r="B5236" s="111" t="s">
        <v>651</v>
      </c>
      <c r="C5236" s="112" t="s">
        <v>652</v>
      </c>
      <c r="D5236" s="21">
        <f t="shared" si="112"/>
        <v>7724</v>
      </c>
      <c r="E5236" s="24">
        <f t="shared" si="113"/>
        <v>806388.5</v>
      </c>
      <c r="F5236" s="104">
        <v>0</v>
      </c>
      <c r="G5236" s="104">
        <v>157185.75</v>
      </c>
      <c r="H5236" s="113">
        <v>1465.25</v>
      </c>
      <c r="I5236" s="113">
        <v>165604.75</v>
      </c>
      <c r="J5236" s="31">
        <v>1240.25</v>
      </c>
      <c r="K5236" s="32">
        <v>172051.25</v>
      </c>
      <c r="L5236" s="113">
        <v>1252.75</v>
      </c>
      <c r="M5236" s="113">
        <v>158214.75</v>
      </c>
      <c r="N5236" s="31">
        <v>3765.75</v>
      </c>
      <c r="O5236" s="32">
        <v>153332</v>
      </c>
      <c r="P5236" s="113"/>
      <c r="Q5236" s="113"/>
      <c r="R5236" s="31"/>
      <c r="S5236" s="32"/>
      <c r="T5236" s="113"/>
      <c r="U5236" s="113"/>
      <c r="V5236" s="31"/>
      <c r="W5236" s="32"/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1368</v>
      </c>
      <c r="B5237" s="111" t="s">
        <v>653</v>
      </c>
      <c r="C5237" s="112" t="s">
        <v>1620</v>
      </c>
      <c r="D5237" s="21">
        <f t="shared" si="112"/>
        <v>0</v>
      </c>
      <c r="E5237" s="24">
        <f t="shared" si="113"/>
        <v>294520.25</v>
      </c>
      <c r="F5237" s="104">
        <v>0</v>
      </c>
      <c r="G5237" s="104">
        <v>77139.25</v>
      </c>
      <c r="H5237" s="113">
        <v>0</v>
      </c>
      <c r="I5237" s="113">
        <v>54322.5</v>
      </c>
      <c r="J5237" s="31">
        <v>0</v>
      </c>
      <c r="K5237" s="32">
        <v>48688.75</v>
      </c>
      <c r="L5237" s="113">
        <v>0</v>
      </c>
      <c r="M5237" s="113">
        <v>54746.75</v>
      </c>
      <c r="N5237" s="31">
        <v>0</v>
      </c>
      <c r="O5237" s="32">
        <v>59623</v>
      </c>
      <c r="P5237" s="113"/>
      <c r="Q5237" s="113"/>
      <c r="R5237" s="31"/>
      <c r="S5237" s="32"/>
      <c r="T5237" s="113"/>
      <c r="U5237" s="113"/>
      <c r="V5237" s="31"/>
      <c r="W5237" s="32"/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1368</v>
      </c>
      <c r="B5238" s="111" t="s">
        <v>654</v>
      </c>
      <c r="C5238" s="112" t="s">
        <v>1621</v>
      </c>
      <c r="D5238" s="21">
        <f t="shared" si="112"/>
        <v>49705.090000000004</v>
      </c>
      <c r="E5238" s="24">
        <f t="shared" si="113"/>
        <v>0</v>
      </c>
      <c r="F5238" s="104">
        <v>7998.39</v>
      </c>
      <c r="G5238" s="104">
        <v>0</v>
      </c>
      <c r="H5238" s="113">
        <v>10706.17</v>
      </c>
      <c r="I5238" s="113">
        <v>0</v>
      </c>
      <c r="J5238" s="31">
        <v>10118.02</v>
      </c>
      <c r="K5238" s="32">
        <v>0</v>
      </c>
      <c r="L5238" s="113">
        <v>6518.72</v>
      </c>
      <c r="M5238" s="113">
        <v>0</v>
      </c>
      <c r="N5238" s="31">
        <v>14363.79</v>
      </c>
      <c r="O5238" s="32">
        <v>0</v>
      </c>
      <c r="P5238" s="113"/>
      <c r="Q5238" s="113"/>
      <c r="R5238" s="31"/>
      <c r="S5238" s="32"/>
      <c r="T5238" s="113"/>
      <c r="U5238" s="113"/>
      <c r="V5238" s="31"/>
      <c r="W5238" s="32"/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1368</v>
      </c>
      <c r="B5239" s="111" t="s">
        <v>655</v>
      </c>
      <c r="C5239" s="112" t="s">
        <v>1622</v>
      </c>
      <c r="D5239" s="21">
        <f t="shared" si="112"/>
        <v>0</v>
      </c>
      <c r="E5239" s="24">
        <f t="shared" si="113"/>
        <v>37577.85</v>
      </c>
      <c r="F5239" s="104">
        <v>0</v>
      </c>
      <c r="G5239" s="104">
        <v>10.56</v>
      </c>
      <c r="H5239" s="113">
        <v>0</v>
      </c>
      <c r="I5239" s="113">
        <v>12075.98</v>
      </c>
      <c r="J5239" s="31">
        <v>0</v>
      </c>
      <c r="K5239" s="32">
        <v>9870.4</v>
      </c>
      <c r="L5239" s="113">
        <v>0</v>
      </c>
      <c r="M5239" s="113">
        <v>2910.2</v>
      </c>
      <c r="N5239" s="31">
        <v>0</v>
      </c>
      <c r="O5239" s="32">
        <v>12710.71</v>
      </c>
      <c r="P5239" s="113"/>
      <c r="Q5239" s="113"/>
      <c r="R5239" s="31"/>
      <c r="S5239" s="32"/>
      <c r="T5239" s="113"/>
      <c r="U5239" s="113"/>
      <c r="V5239" s="31"/>
      <c r="W5239" s="32"/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1368</v>
      </c>
      <c r="B5240" s="111" t="s">
        <v>656</v>
      </c>
      <c r="C5240" s="112" t="s">
        <v>1623</v>
      </c>
      <c r="D5240" s="21">
        <f t="shared" si="112"/>
        <v>0</v>
      </c>
      <c r="E5240" s="24">
        <f t="shared" si="113"/>
        <v>14297</v>
      </c>
      <c r="F5240" s="104">
        <v>0</v>
      </c>
      <c r="G5240" s="104">
        <v>2121</v>
      </c>
      <c r="H5240" s="105">
        <v>0</v>
      </c>
      <c r="I5240" s="105">
        <v>4376.5</v>
      </c>
      <c r="J5240" s="106">
        <v>0</v>
      </c>
      <c r="K5240" s="107">
        <v>5600</v>
      </c>
      <c r="L5240" s="105">
        <v>0</v>
      </c>
      <c r="M5240" s="105">
        <v>219.5</v>
      </c>
      <c r="N5240" s="106">
        <v>0</v>
      </c>
      <c r="O5240" s="107">
        <v>1980</v>
      </c>
      <c r="P5240" s="113"/>
      <c r="Q5240" s="113"/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1368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0</v>
      </c>
      <c r="F5241" s="104"/>
      <c r="G5241" s="104"/>
      <c r="H5241" s="113"/>
      <c r="I5241" s="113"/>
      <c r="J5241" s="31"/>
      <c r="K5241" s="32"/>
      <c r="L5241" s="113"/>
      <c r="M5241" s="113"/>
      <c r="N5241" s="31"/>
      <c r="O5241" s="32"/>
      <c r="P5241" s="105"/>
      <c r="Q5241" s="105"/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1368</v>
      </c>
      <c r="B5242" s="111" t="s">
        <v>659</v>
      </c>
      <c r="C5242" s="112" t="s">
        <v>660</v>
      </c>
      <c r="D5242" s="21">
        <f t="shared" si="112"/>
        <v>0</v>
      </c>
      <c r="E5242" s="24">
        <f t="shared" si="113"/>
        <v>3620</v>
      </c>
      <c r="F5242" s="104"/>
      <c r="G5242" s="104"/>
      <c r="H5242" s="105"/>
      <c r="I5242" s="105"/>
      <c r="J5242" s="106"/>
      <c r="K5242" s="107"/>
      <c r="L5242" s="105"/>
      <c r="M5242" s="105"/>
      <c r="N5242" s="106">
        <v>0</v>
      </c>
      <c r="O5242" s="107">
        <v>3620</v>
      </c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1368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0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1368</v>
      </c>
      <c r="B5244" s="111" t="s">
        <v>663</v>
      </c>
      <c r="C5244" s="112" t="s">
        <v>664</v>
      </c>
      <c r="D5244" s="21">
        <f t="shared" si="112"/>
        <v>1445341.5</v>
      </c>
      <c r="E5244" s="24">
        <f t="shared" si="113"/>
        <v>33044332.25</v>
      </c>
      <c r="F5244" s="104">
        <v>0</v>
      </c>
      <c r="G5244" s="104">
        <v>7244834.5</v>
      </c>
      <c r="H5244" s="105">
        <v>8900</v>
      </c>
      <c r="I5244" s="105">
        <v>7452375</v>
      </c>
      <c r="J5244" s="106">
        <v>631861</v>
      </c>
      <c r="K5244" s="107">
        <v>7083696.5</v>
      </c>
      <c r="L5244" s="105">
        <v>415355</v>
      </c>
      <c r="M5244" s="105">
        <v>5801338.25</v>
      </c>
      <c r="N5244" s="106">
        <v>389225.5</v>
      </c>
      <c r="O5244" s="107">
        <v>5462088</v>
      </c>
      <c r="P5244" s="105"/>
      <c r="Q5244" s="105"/>
      <c r="R5244" s="106"/>
      <c r="S5244" s="107"/>
      <c r="T5244" s="105"/>
      <c r="U5244" s="105"/>
      <c r="V5244" s="106"/>
      <c r="W5244" s="107"/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1368</v>
      </c>
      <c r="B5245" s="111" t="s">
        <v>665</v>
      </c>
      <c r="C5245" s="112" t="s">
        <v>666</v>
      </c>
      <c r="D5245" s="21">
        <f t="shared" si="112"/>
        <v>469089.87</v>
      </c>
      <c r="E5245" s="24">
        <f t="shared" si="113"/>
        <v>29586168.600000001</v>
      </c>
      <c r="F5245" s="104">
        <v>0</v>
      </c>
      <c r="G5245" s="104">
        <v>6094872.0999999996</v>
      </c>
      <c r="H5245" s="105">
        <v>23117.75</v>
      </c>
      <c r="I5245" s="105">
        <v>6223400.5</v>
      </c>
      <c r="J5245" s="106">
        <v>166071.25</v>
      </c>
      <c r="K5245" s="107">
        <v>5980798.75</v>
      </c>
      <c r="L5245" s="105">
        <v>134387.38</v>
      </c>
      <c r="M5245" s="105">
        <v>5808949.5</v>
      </c>
      <c r="N5245" s="106">
        <v>145513.49</v>
      </c>
      <c r="O5245" s="107">
        <v>5478147.75</v>
      </c>
      <c r="P5245" s="105"/>
      <c r="Q5245" s="105"/>
      <c r="R5245" s="106"/>
      <c r="S5245" s="107"/>
      <c r="T5245" s="105"/>
      <c r="U5245" s="105"/>
      <c r="V5245" s="106"/>
      <c r="W5245" s="107"/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1368</v>
      </c>
      <c r="B5246" s="111" t="s">
        <v>667</v>
      </c>
      <c r="C5246" s="112" t="s">
        <v>668</v>
      </c>
      <c r="D5246" s="21">
        <f t="shared" si="112"/>
        <v>298645.5</v>
      </c>
      <c r="E5246" s="24">
        <f t="shared" si="113"/>
        <v>1978082.25</v>
      </c>
      <c r="F5246" s="104">
        <v>3150</v>
      </c>
      <c r="G5246" s="104">
        <v>443374.75</v>
      </c>
      <c r="H5246" s="113">
        <v>12627.5</v>
      </c>
      <c r="I5246" s="113">
        <v>351533</v>
      </c>
      <c r="J5246" s="31">
        <v>70034.5</v>
      </c>
      <c r="K5246" s="32">
        <v>424224.5</v>
      </c>
      <c r="L5246" s="113">
        <v>8349.5</v>
      </c>
      <c r="M5246" s="113">
        <v>424966.75</v>
      </c>
      <c r="N5246" s="31">
        <v>204484</v>
      </c>
      <c r="O5246" s="32">
        <v>333983.25</v>
      </c>
      <c r="P5246" s="105"/>
      <c r="Q5246" s="105"/>
      <c r="R5246" s="31"/>
      <c r="S5246" s="32"/>
      <c r="T5246" s="113"/>
      <c r="U5246" s="113"/>
      <c r="V5246" s="31"/>
      <c r="W5246" s="32"/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1368</v>
      </c>
      <c r="B5247" s="111" t="s">
        <v>669</v>
      </c>
      <c r="C5247" s="112" t="s">
        <v>670</v>
      </c>
      <c r="D5247" s="21">
        <f t="shared" si="112"/>
        <v>0</v>
      </c>
      <c r="E5247" s="24">
        <f t="shared" si="113"/>
        <v>0</v>
      </c>
      <c r="F5247" s="104"/>
      <c r="G5247" s="104"/>
      <c r="H5247" s="105"/>
      <c r="I5247" s="105"/>
      <c r="J5247" s="106"/>
      <c r="K5247" s="107"/>
      <c r="L5247" s="105"/>
      <c r="M5247" s="105"/>
      <c r="N5247" s="106"/>
      <c r="O5247" s="107"/>
      <c r="P5247" s="113"/>
      <c r="Q5247" s="113"/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1368</v>
      </c>
      <c r="B5248" s="111" t="s">
        <v>671</v>
      </c>
      <c r="C5248" s="112" t="s">
        <v>1624</v>
      </c>
      <c r="D5248" s="21">
        <f t="shared" si="112"/>
        <v>0</v>
      </c>
      <c r="E5248" s="24">
        <f t="shared" si="113"/>
        <v>737</v>
      </c>
      <c r="F5248" s="104"/>
      <c r="G5248" s="104"/>
      <c r="H5248" s="105">
        <v>0</v>
      </c>
      <c r="I5248" s="105">
        <v>101</v>
      </c>
      <c r="J5248" s="106">
        <v>0</v>
      </c>
      <c r="K5248" s="107">
        <v>527.5</v>
      </c>
      <c r="L5248" s="105">
        <v>0</v>
      </c>
      <c r="M5248" s="105">
        <v>108.5</v>
      </c>
      <c r="N5248" s="106">
        <v>0</v>
      </c>
      <c r="O5248" s="107">
        <v>0</v>
      </c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1368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16122703.08</v>
      </c>
      <c r="F5249" s="104"/>
      <c r="G5249" s="104"/>
      <c r="H5249" s="113"/>
      <c r="I5249" s="113"/>
      <c r="J5249" s="31">
        <v>0</v>
      </c>
      <c r="K5249" s="32">
        <v>16122703.08</v>
      </c>
      <c r="L5249" s="113">
        <v>0</v>
      </c>
      <c r="M5249" s="113">
        <v>0</v>
      </c>
      <c r="N5249" s="31">
        <v>0</v>
      </c>
      <c r="O5249" s="32">
        <v>0</v>
      </c>
      <c r="P5249" s="105"/>
      <c r="Q5249" s="105"/>
      <c r="R5249" s="31"/>
      <c r="S5249" s="32"/>
      <c r="T5249" s="113"/>
      <c r="U5249" s="113"/>
      <c r="V5249" s="31"/>
      <c r="W5249" s="32"/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1368</v>
      </c>
      <c r="B5250" s="111" t="s">
        <v>674</v>
      </c>
      <c r="C5250" s="112" t="s">
        <v>675</v>
      </c>
      <c r="D5250" s="21">
        <f t="shared" si="112"/>
        <v>33055100</v>
      </c>
      <c r="E5250" s="24">
        <f t="shared" si="113"/>
        <v>85865552.890000001</v>
      </c>
      <c r="F5250" s="104">
        <v>4290400</v>
      </c>
      <c r="G5250" s="104">
        <v>4290400</v>
      </c>
      <c r="H5250" s="113">
        <v>10406809.5</v>
      </c>
      <c r="I5250" s="113">
        <v>55585818.140000001</v>
      </c>
      <c r="J5250" s="31">
        <v>7083696.5</v>
      </c>
      <c r="K5250" s="32">
        <v>523861</v>
      </c>
      <c r="L5250" s="113">
        <v>5812106</v>
      </c>
      <c r="M5250" s="113">
        <v>11660146.630000001</v>
      </c>
      <c r="N5250" s="31">
        <v>5462088</v>
      </c>
      <c r="O5250" s="32">
        <v>13805327.119999999</v>
      </c>
      <c r="P5250" s="113"/>
      <c r="Q5250" s="113"/>
      <c r="R5250" s="31"/>
      <c r="S5250" s="32"/>
      <c r="T5250" s="113"/>
      <c r="U5250" s="113"/>
      <c r="V5250" s="31"/>
      <c r="W5250" s="32"/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1368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1368</v>
      </c>
      <c r="B5252" s="111" t="s">
        <v>678</v>
      </c>
      <c r="C5252" s="112" t="s">
        <v>679</v>
      </c>
      <c r="D5252" s="21">
        <f t="shared" si="112"/>
        <v>3265428</v>
      </c>
      <c r="E5252" s="24">
        <f t="shared" si="113"/>
        <v>14705835.68</v>
      </c>
      <c r="F5252" s="104"/>
      <c r="G5252" s="104"/>
      <c r="H5252" s="113">
        <v>2003419.25</v>
      </c>
      <c r="I5252" s="113">
        <v>10132291.68</v>
      </c>
      <c r="J5252" s="31">
        <v>765125.5</v>
      </c>
      <c r="K5252" s="32">
        <v>48327</v>
      </c>
      <c r="L5252" s="113">
        <v>312705.75</v>
      </c>
      <c r="M5252" s="113">
        <v>1863178.35</v>
      </c>
      <c r="N5252" s="31">
        <v>184177.5</v>
      </c>
      <c r="O5252" s="32">
        <v>2662038.65</v>
      </c>
      <c r="P5252" s="113"/>
      <c r="Q5252" s="113"/>
      <c r="R5252" s="31"/>
      <c r="S5252" s="32"/>
      <c r="T5252" s="113"/>
      <c r="U5252" s="113"/>
      <c r="V5252" s="31"/>
      <c r="W5252" s="32"/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1368</v>
      </c>
      <c r="B5253" s="111" t="s">
        <v>680</v>
      </c>
      <c r="C5253" s="112" t="s">
        <v>681</v>
      </c>
      <c r="D5253" s="21">
        <f t="shared" si="112"/>
        <v>0</v>
      </c>
      <c r="E5253" s="24">
        <f t="shared" si="113"/>
        <v>3431421.29</v>
      </c>
      <c r="F5253" s="104">
        <v>0</v>
      </c>
      <c r="G5253" s="104">
        <v>1260001.68</v>
      </c>
      <c r="H5253" s="113">
        <v>0</v>
      </c>
      <c r="I5253" s="113">
        <v>560799.30000000005</v>
      </c>
      <c r="J5253" s="31">
        <v>0</v>
      </c>
      <c r="K5253" s="32">
        <v>884520.95</v>
      </c>
      <c r="L5253" s="113">
        <v>0</v>
      </c>
      <c r="M5253" s="113">
        <v>112632.95</v>
      </c>
      <c r="N5253" s="31">
        <v>0</v>
      </c>
      <c r="O5253" s="32">
        <v>613466.41</v>
      </c>
      <c r="P5253" s="113"/>
      <c r="Q5253" s="113"/>
      <c r="R5253" s="31"/>
      <c r="S5253" s="32"/>
      <c r="T5253" s="113"/>
      <c r="U5253" s="113"/>
      <c r="V5253" s="31"/>
      <c r="W5253" s="32"/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1368</v>
      </c>
      <c r="B5254" s="111" t="s">
        <v>682</v>
      </c>
      <c r="C5254" s="112" t="s">
        <v>683</v>
      </c>
      <c r="D5254" s="21">
        <f t="shared" si="112"/>
        <v>0</v>
      </c>
      <c r="E5254" s="24">
        <f t="shared" si="113"/>
        <v>56100</v>
      </c>
      <c r="F5254" s="104"/>
      <c r="G5254" s="104"/>
      <c r="H5254" s="105">
        <v>0</v>
      </c>
      <c r="I5254" s="105">
        <v>10000</v>
      </c>
      <c r="J5254" s="106">
        <v>0</v>
      </c>
      <c r="K5254" s="107">
        <v>23000</v>
      </c>
      <c r="L5254" s="105">
        <v>0</v>
      </c>
      <c r="M5254" s="105">
        <v>11900</v>
      </c>
      <c r="N5254" s="106">
        <v>0</v>
      </c>
      <c r="O5254" s="107">
        <v>11200</v>
      </c>
      <c r="P5254" s="113"/>
      <c r="Q5254" s="113"/>
      <c r="R5254" s="106"/>
      <c r="S5254" s="107"/>
      <c r="T5254" s="105"/>
      <c r="U5254" s="105"/>
      <c r="V5254" s="106"/>
      <c r="W5254" s="107"/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1368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841071.77</v>
      </c>
      <c r="F5255" s="104">
        <v>0</v>
      </c>
      <c r="G5255" s="104">
        <v>329692.77</v>
      </c>
      <c r="H5255" s="105">
        <v>0</v>
      </c>
      <c r="I5255" s="105">
        <v>0</v>
      </c>
      <c r="J5255" s="106">
        <v>0</v>
      </c>
      <c r="K5255" s="107">
        <v>448304</v>
      </c>
      <c r="L5255" s="105">
        <v>0</v>
      </c>
      <c r="M5255" s="105">
        <v>0</v>
      </c>
      <c r="N5255" s="106">
        <v>0</v>
      </c>
      <c r="O5255" s="107">
        <v>63075</v>
      </c>
      <c r="P5255" s="105"/>
      <c r="Q5255" s="105"/>
      <c r="R5255" s="106"/>
      <c r="S5255" s="107"/>
      <c r="T5255" s="105"/>
      <c r="U5255" s="105"/>
      <c r="V5255" s="106"/>
      <c r="W5255" s="107"/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1368</v>
      </c>
      <c r="B5256" s="111" t="s">
        <v>686</v>
      </c>
      <c r="C5256" s="112" t="s">
        <v>687</v>
      </c>
      <c r="D5256" s="21">
        <f t="shared" si="112"/>
        <v>2954434.5</v>
      </c>
      <c r="E5256" s="24">
        <f t="shared" si="113"/>
        <v>2954434.5</v>
      </c>
      <c r="F5256" s="104">
        <v>2954434.5</v>
      </c>
      <c r="G5256" s="104">
        <v>0</v>
      </c>
      <c r="H5256" s="105">
        <v>0</v>
      </c>
      <c r="I5256" s="105">
        <v>2954434.5</v>
      </c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1368</v>
      </c>
      <c r="B5257" s="111" t="s">
        <v>688</v>
      </c>
      <c r="C5257" s="112" t="s">
        <v>689</v>
      </c>
      <c r="D5257" s="21">
        <f t="shared" si="112"/>
        <v>6899794.1699999999</v>
      </c>
      <c r="E5257" s="24">
        <f t="shared" si="113"/>
        <v>0</v>
      </c>
      <c r="F5257" s="104"/>
      <c r="G5257" s="104"/>
      <c r="H5257" s="105">
        <v>847704.52</v>
      </c>
      <c r="I5257" s="105">
        <v>0</v>
      </c>
      <c r="J5257" s="106">
        <v>2198023.2999999998</v>
      </c>
      <c r="K5257" s="107">
        <v>0</v>
      </c>
      <c r="L5257" s="105">
        <v>2096389.22</v>
      </c>
      <c r="M5257" s="105">
        <v>0</v>
      </c>
      <c r="N5257" s="106">
        <v>1757677.13</v>
      </c>
      <c r="O5257" s="107">
        <v>0</v>
      </c>
      <c r="P5257" s="105"/>
      <c r="Q5257" s="105"/>
      <c r="R5257" s="106"/>
      <c r="S5257" s="107"/>
      <c r="T5257" s="105"/>
      <c r="U5257" s="105"/>
      <c r="V5257" s="106"/>
      <c r="W5257" s="107"/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1368</v>
      </c>
      <c r="B5258" s="111" t="s">
        <v>690</v>
      </c>
      <c r="C5258" s="112" t="s">
        <v>691</v>
      </c>
      <c r="D5258" s="21">
        <f t="shared" si="112"/>
        <v>87081.72</v>
      </c>
      <c r="E5258" s="24">
        <f t="shared" si="113"/>
        <v>4404822.63</v>
      </c>
      <c r="F5258" s="104"/>
      <c r="G5258" s="104"/>
      <c r="H5258" s="105">
        <v>0</v>
      </c>
      <c r="I5258" s="105">
        <v>594773.61</v>
      </c>
      <c r="J5258" s="106">
        <v>0</v>
      </c>
      <c r="K5258" s="107">
        <v>1249493.52</v>
      </c>
      <c r="L5258" s="105">
        <v>0</v>
      </c>
      <c r="M5258" s="105">
        <v>1343419.35</v>
      </c>
      <c r="N5258" s="106">
        <v>87081.72</v>
      </c>
      <c r="O5258" s="107">
        <v>1217136.1499999999</v>
      </c>
      <c r="P5258" s="105"/>
      <c r="Q5258" s="105"/>
      <c r="R5258" s="106"/>
      <c r="S5258" s="107"/>
      <c r="T5258" s="105"/>
      <c r="U5258" s="105"/>
      <c r="V5258" s="106"/>
      <c r="W5258" s="107"/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1368</v>
      </c>
      <c r="B5259" s="111" t="s">
        <v>692</v>
      </c>
      <c r="C5259" s="112" t="s">
        <v>693</v>
      </c>
      <c r="D5259" s="21">
        <f t="shared" si="112"/>
        <v>905307.75</v>
      </c>
      <c r="E5259" s="24">
        <f t="shared" si="113"/>
        <v>0</v>
      </c>
      <c r="F5259" s="104"/>
      <c r="G5259" s="104"/>
      <c r="H5259" s="105">
        <v>234055.25</v>
      </c>
      <c r="I5259" s="105">
        <v>0</v>
      </c>
      <c r="J5259" s="106">
        <v>184622.5</v>
      </c>
      <c r="K5259" s="107">
        <v>0</v>
      </c>
      <c r="L5259" s="105">
        <v>240032</v>
      </c>
      <c r="M5259" s="105">
        <v>0</v>
      </c>
      <c r="N5259" s="106">
        <v>246598</v>
      </c>
      <c r="O5259" s="107">
        <v>0</v>
      </c>
      <c r="P5259" s="105"/>
      <c r="Q5259" s="105"/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1368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3376162.5</v>
      </c>
      <c r="F5260" s="104"/>
      <c r="G5260" s="104"/>
      <c r="H5260" s="113">
        <v>0</v>
      </c>
      <c r="I5260" s="113">
        <v>7557.5</v>
      </c>
      <c r="J5260" s="31">
        <v>0</v>
      </c>
      <c r="K5260" s="32">
        <v>10329.25</v>
      </c>
      <c r="L5260" s="113">
        <v>0</v>
      </c>
      <c r="M5260" s="113">
        <v>6491.5</v>
      </c>
      <c r="N5260" s="31">
        <v>0</v>
      </c>
      <c r="O5260" s="32">
        <v>3351784.25</v>
      </c>
      <c r="P5260" s="105"/>
      <c r="Q5260" s="105"/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1368</v>
      </c>
      <c r="B5261" s="111" t="s">
        <v>696</v>
      </c>
      <c r="C5261" s="112" t="s">
        <v>697</v>
      </c>
      <c r="D5261" s="21">
        <f t="shared" si="112"/>
        <v>23827</v>
      </c>
      <c r="E5261" s="24">
        <f t="shared" si="113"/>
        <v>3121021</v>
      </c>
      <c r="F5261" s="104">
        <v>0</v>
      </c>
      <c r="G5261" s="104">
        <v>910447.5</v>
      </c>
      <c r="H5261" s="113">
        <v>2500</v>
      </c>
      <c r="I5261" s="113">
        <v>1092971.75</v>
      </c>
      <c r="J5261" s="31">
        <v>307</v>
      </c>
      <c r="K5261" s="32">
        <v>765125.5</v>
      </c>
      <c r="L5261" s="113">
        <v>3200</v>
      </c>
      <c r="M5261" s="113">
        <v>218033.75</v>
      </c>
      <c r="N5261" s="31">
        <v>17820</v>
      </c>
      <c r="O5261" s="32">
        <v>134442.5</v>
      </c>
      <c r="P5261" s="113"/>
      <c r="Q5261" s="113"/>
      <c r="R5261" s="31"/>
      <c r="S5261" s="32"/>
      <c r="T5261" s="113"/>
      <c r="U5261" s="113"/>
      <c r="V5261" s="31"/>
      <c r="W5261" s="32"/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1368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1368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4790400</v>
      </c>
      <c r="F5263" s="104"/>
      <c r="G5263" s="104"/>
      <c r="H5263" s="105">
        <v>0</v>
      </c>
      <c r="I5263" s="105">
        <v>4790400</v>
      </c>
      <c r="J5263" s="106">
        <v>0</v>
      </c>
      <c r="K5263" s="107">
        <v>0</v>
      </c>
      <c r="L5263" s="105">
        <v>0</v>
      </c>
      <c r="M5263" s="105">
        <v>0</v>
      </c>
      <c r="N5263" s="106">
        <v>0</v>
      </c>
      <c r="O5263" s="107">
        <v>0</v>
      </c>
      <c r="P5263" s="113"/>
      <c r="Q5263" s="113"/>
      <c r="R5263" s="106"/>
      <c r="S5263" s="107"/>
      <c r="T5263" s="105"/>
      <c r="U5263" s="105"/>
      <c r="V5263" s="106"/>
      <c r="W5263" s="107"/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1368</v>
      </c>
      <c r="B5264" s="111" t="s">
        <v>702</v>
      </c>
      <c r="C5264" s="112" t="s">
        <v>1625</v>
      </c>
      <c r="D5264" s="21">
        <f t="shared" si="112"/>
        <v>334598.25</v>
      </c>
      <c r="E5264" s="24">
        <f t="shared" si="113"/>
        <v>2140541.35</v>
      </c>
      <c r="F5264" s="104">
        <v>0</v>
      </c>
      <c r="G5264" s="104">
        <v>15730.5</v>
      </c>
      <c r="H5264" s="105">
        <v>22948.25</v>
      </c>
      <c r="I5264" s="105">
        <v>56073.25</v>
      </c>
      <c r="J5264" s="106">
        <v>311325</v>
      </c>
      <c r="K5264" s="107">
        <v>1025421.6</v>
      </c>
      <c r="L5264" s="105">
        <v>325</v>
      </c>
      <c r="M5264" s="105">
        <v>430571.5</v>
      </c>
      <c r="N5264" s="106">
        <v>0</v>
      </c>
      <c r="O5264" s="107">
        <v>612744.5</v>
      </c>
      <c r="P5264" s="105"/>
      <c r="Q5264" s="105"/>
      <c r="R5264" s="106"/>
      <c r="S5264" s="107"/>
      <c r="T5264" s="105"/>
      <c r="U5264" s="105"/>
      <c r="V5264" s="106"/>
      <c r="W5264" s="107"/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1368</v>
      </c>
      <c r="B5265" s="111" t="s">
        <v>703</v>
      </c>
      <c r="C5265" s="112" t="s">
        <v>704</v>
      </c>
      <c r="D5265" s="21">
        <f t="shared" si="112"/>
        <v>31754.55</v>
      </c>
      <c r="E5265" s="24">
        <f t="shared" si="113"/>
        <v>496063.42</v>
      </c>
      <c r="F5265" s="104"/>
      <c r="G5265" s="104"/>
      <c r="H5265" s="113">
        <v>31754.55</v>
      </c>
      <c r="I5265" s="113">
        <v>52552.3</v>
      </c>
      <c r="J5265" s="31">
        <v>0</v>
      </c>
      <c r="K5265" s="32">
        <v>175570.25</v>
      </c>
      <c r="L5265" s="113">
        <v>0</v>
      </c>
      <c r="M5265" s="113">
        <v>122427.38</v>
      </c>
      <c r="N5265" s="31">
        <v>0</v>
      </c>
      <c r="O5265" s="32">
        <v>145513.49</v>
      </c>
      <c r="P5265" s="105"/>
      <c r="Q5265" s="105"/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1368</v>
      </c>
      <c r="B5266" s="111" t="s">
        <v>705</v>
      </c>
      <c r="C5266" s="112" t="s">
        <v>1696</v>
      </c>
      <c r="D5266" s="21">
        <f t="shared" si="112"/>
        <v>28100.77</v>
      </c>
      <c r="E5266" s="24">
        <f t="shared" si="113"/>
        <v>0</v>
      </c>
      <c r="F5266" s="104"/>
      <c r="G5266" s="104"/>
      <c r="H5266" s="113">
        <v>719.04</v>
      </c>
      <c r="I5266" s="113">
        <v>0</v>
      </c>
      <c r="J5266" s="31">
        <v>25555.93</v>
      </c>
      <c r="K5266" s="32">
        <v>0</v>
      </c>
      <c r="L5266" s="113">
        <v>1825.8</v>
      </c>
      <c r="M5266" s="113">
        <v>0</v>
      </c>
      <c r="N5266" s="31">
        <v>0</v>
      </c>
      <c r="O5266" s="32">
        <v>0</v>
      </c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1368</v>
      </c>
      <c r="B5267" s="111" t="s">
        <v>706</v>
      </c>
      <c r="C5267" s="112" t="s">
        <v>1697</v>
      </c>
      <c r="D5267" s="21">
        <f t="shared" si="112"/>
        <v>0</v>
      </c>
      <c r="E5267" s="24">
        <f t="shared" si="113"/>
        <v>78255.209999999992</v>
      </c>
      <c r="F5267" s="104"/>
      <c r="G5267" s="104"/>
      <c r="H5267" s="113">
        <v>0</v>
      </c>
      <c r="I5267" s="113">
        <v>12440.08</v>
      </c>
      <c r="J5267" s="31">
        <v>0</v>
      </c>
      <c r="K5267" s="32">
        <v>211.35</v>
      </c>
      <c r="L5267" s="113">
        <v>0</v>
      </c>
      <c r="M5267" s="113">
        <v>65603.78</v>
      </c>
      <c r="N5267" s="31">
        <v>0</v>
      </c>
      <c r="O5267" s="32">
        <v>0</v>
      </c>
      <c r="P5267" s="113"/>
      <c r="Q5267" s="113"/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1368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1368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1368</v>
      </c>
      <c r="B5270" s="111" t="s">
        <v>711</v>
      </c>
      <c r="C5270" s="112" t="s">
        <v>712</v>
      </c>
      <c r="D5270" s="21">
        <f t="shared" si="112"/>
        <v>910447.5</v>
      </c>
      <c r="E5270" s="24">
        <f t="shared" si="113"/>
        <v>910447.5</v>
      </c>
      <c r="F5270" s="104">
        <v>910447.5</v>
      </c>
      <c r="G5270" s="104">
        <v>0</v>
      </c>
      <c r="H5270" s="105">
        <v>0</v>
      </c>
      <c r="I5270" s="105">
        <v>910447.5</v>
      </c>
      <c r="J5270" s="106"/>
      <c r="K5270" s="107"/>
      <c r="L5270" s="105"/>
      <c r="M5270" s="105"/>
      <c r="N5270" s="106"/>
      <c r="O5270" s="107"/>
      <c r="P5270" s="113"/>
      <c r="Q5270" s="113"/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1368</v>
      </c>
      <c r="B5271" s="111" t="s">
        <v>713</v>
      </c>
      <c r="C5271" s="112" t="s">
        <v>714</v>
      </c>
      <c r="D5271" s="21">
        <f t="shared" si="112"/>
        <v>3686.2</v>
      </c>
      <c r="E5271" s="24">
        <f t="shared" si="113"/>
        <v>0</v>
      </c>
      <c r="F5271" s="104"/>
      <c r="G5271" s="104"/>
      <c r="H5271" s="113">
        <v>476</v>
      </c>
      <c r="I5271" s="113">
        <v>0</v>
      </c>
      <c r="J5271" s="31">
        <v>771</v>
      </c>
      <c r="K5271" s="32">
        <v>0</v>
      </c>
      <c r="L5271" s="113">
        <v>633</v>
      </c>
      <c r="M5271" s="113">
        <v>0</v>
      </c>
      <c r="N5271" s="31">
        <v>1806.2</v>
      </c>
      <c r="O5271" s="32">
        <v>0</v>
      </c>
      <c r="P5271" s="105"/>
      <c r="Q5271" s="105"/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1368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569</v>
      </c>
      <c r="F5272" s="104"/>
      <c r="G5272" s="104"/>
      <c r="H5272" s="105">
        <v>0</v>
      </c>
      <c r="I5272" s="105">
        <v>280</v>
      </c>
      <c r="J5272" s="106">
        <v>0</v>
      </c>
      <c r="K5272" s="107">
        <v>9</v>
      </c>
      <c r="L5272" s="105">
        <v>0</v>
      </c>
      <c r="M5272" s="105">
        <v>0</v>
      </c>
      <c r="N5272" s="106">
        <v>0</v>
      </c>
      <c r="O5272" s="107">
        <v>280</v>
      </c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1368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1368</v>
      </c>
      <c r="B5274" s="111" t="s">
        <v>719</v>
      </c>
      <c r="C5274" s="112" t="s">
        <v>720</v>
      </c>
      <c r="D5274" s="21">
        <f t="shared" si="112"/>
        <v>36536633.350000001</v>
      </c>
      <c r="E5274" s="24">
        <f t="shared" si="113"/>
        <v>0</v>
      </c>
      <c r="F5274" s="104"/>
      <c r="G5274" s="104"/>
      <c r="H5274" s="113">
        <v>36536633.350000001</v>
      </c>
      <c r="I5274" s="113">
        <v>0</v>
      </c>
      <c r="J5274" s="31">
        <v>0</v>
      </c>
      <c r="K5274" s="32">
        <v>0</v>
      </c>
      <c r="L5274" s="113">
        <v>0</v>
      </c>
      <c r="M5274" s="113">
        <v>0</v>
      </c>
      <c r="N5274" s="31">
        <v>0</v>
      </c>
      <c r="O5274" s="32">
        <v>0</v>
      </c>
      <c r="P5274" s="113"/>
      <c r="Q5274" s="113"/>
      <c r="R5274" s="31"/>
      <c r="S5274" s="32"/>
      <c r="T5274" s="113"/>
      <c r="U5274" s="113"/>
      <c r="V5274" s="31"/>
      <c r="W5274" s="32"/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1368</v>
      </c>
      <c r="B5275" s="111" t="s">
        <v>721</v>
      </c>
      <c r="C5275" s="112" t="s">
        <v>722</v>
      </c>
      <c r="D5275" s="21">
        <f t="shared" si="112"/>
        <v>6254016.8399999999</v>
      </c>
      <c r="E5275" s="24">
        <f t="shared" si="113"/>
        <v>10767.75</v>
      </c>
      <c r="F5275" s="104"/>
      <c r="G5275" s="104"/>
      <c r="H5275" s="105">
        <v>1523560.02</v>
      </c>
      <c r="I5275" s="105">
        <v>0</v>
      </c>
      <c r="J5275" s="106">
        <v>1608832.27</v>
      </c>
      <c r="K5275" s="107">
        <v>0</v>
      </c>
      <c r="L5275" s="105">
        <v>1560812.28</v>
      </c>
      <c r="M5275" s="105">
        <v>10767.75</v>
      </c>
      <c r="N5275" s="106">
        <v>1560812.27</v>
      </c>
      <c r="O5275" s="107">
        <v>0</v>
      </c>
      <c r="P5275" s="113"/>
      <c r="Q5275" s="113"/>
      <c r="R5275" s="106"/>
      <c r="S5275" s="107"/>
      <c r="T5275" s="105"/>
      <c r="U5275" s="105"/>
      <c r="V5275" s="106"/>
      <c r="W5275" s="107"/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1368</v>
      </c>
      <c r="B5276" s="111" t="s">
        <v>723</v>
      </c>
      <c r="C5276" s="112" t="s">
        <v>724</v>
      </c>
      <c r="D5276" s="21">
        <f t="shared" si="112"/>
        <v>6670614.3600000003</v>
      </c>
      <c r="E5276" s="24">
        <f t="shared" si="113"/>
        <v>0</v>
      </c>
      <c r="F5276" s="104"/>
      <c r="G5276" s="104"/>
      <c r="H5276" s="105">
        <v>6670614.3600000003</v>
      </c>
      <c r="I5276" s="105">
        <v>0</v>
      </c>
      <c r="J5276" s="106">
        <v>0</v>
      </c>
      <c r="K5276" s="107">
        <v>0</v>
      </c>
      <c r="L5276" s="105">
        <v>0</v>
      </c>
      <c r="M5276" s="105">
        <v>0</v>
      </c>
      <c r="N5276" s="106">
        <v>0</v>
      </c>
      <c r="O5276" s="107">
        <v>0</v>
      </c>
      <c r="P5276" s="105"/>
      <c r="Q5276" s="105"/>
      <c r="R5276" s="106"/>
      <c r="S5276" s="107"/>
      <c r="T5276" s="105"/>
      <c r="U5276" s="105"/>
      <c r="V5276" s="106"/>
      <c r="W5276" s="107"/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1368</v>
      </c>
      <c r="B5277" s="111" t="s">
        <v>1626</v>
      </c>
      <c r="C5277" s="112" t="s">
        <v>1627</v>
      </c>
      <c r="D5277" s="21">
        <f t="shared" si="112"/>
        <v>200</v>
      </c>
      <c r="E5277" s="24">
        <f t="shared" si="113"/>
        <v>200</v>
      </c>
      <c r="F5277" s="104"/>
      <c r="G5277" s="104"/>
      <c r="H5277" s="105"/>
      <c r="I5277" s="105"/>
      <c r="J5277" s="106"/>
      <c r="K5277" s="107"/>
      <c r="L5277" s="105">
        <v>0</v>
      </c>
      <c r="M5277" s="105">
        <v>200</v>
      </c>
      <c r="N5277" s="106">
        <v>200</v>
      </c>
      <c r="O5277" s="107">
        <v>0</v>
      </c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1368</v>
      </c>
      <c r="B5278" s="111" t="s">
        <v>1628</v>
      </c>
      <c r="C5278" s="112" t="s">
        <v>1629</v>
      </c>
      <c r="D5278" s="21">
        <f t="shared" si="112"/>
        <v>0</v>
      </c>
      <c r="E5278" s="24">
        <f t="shared" si="113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1368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162271</v>
      </c>
      <c r="F5279" s="104"/>
      <c r="G5279" s="104"/>
      <c r="H5279" s="105"/>
      <c r="I5279" s="105"/>
      <c r="J5279" s="106"/>
      <c r="K5279" s="107"/>
      <c r="L5279" s="105">
        <v>0</v>
      </c>
      <c r="M5279" s="105">
        <v>162271</v>
      </c>
      <c r="N5279" s="106">
        <v>0</v>
      </c>
      <c r="O5279" s="107">
        <v>0</v>
      </c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1368</v>
      </c>
      <c r="B5280" s="111" t="s">
        <v>727</v>
      </c>
      <c r="C5280" s="112" t="s">
        <v>728</v>
      </c>
      <c r="D5280" s="21">
        <f t="shared" si="112"/>
        <v>500</v>
      </c>
      <c r="E5280" s="24">
        <f t="shared" si="113"/>
        <v>1885934.5</v>
      </c>
      <c r="F5280" s="104">
        <v>0</v>
      </c>
      <c r="G5280" s="104">
        <v>395657</v>
      </c>
      <c r="H5280" s="113">
        <v>0</v>
      </c>
      <c r="I5280" s="113">
        <v>395883.75</v>
      </c>
      <c r="J5280" s="31">
        <v>0</v>
      </c>
      <c r="K5280" s="32">
        <v>446557.25</v>
      </c>
      <c r="L5280" s="113">
        <v>500</v>
      </c>
      <c r="M5280" s="113">
        <v>372794.75</v>
      </c>
      <c r="N5280" s="31">
        <v>0</v>
      </c>
      <c r="O5280" s="32">
        <v>275041.75</v>
      </c>
      <c r="P5280" s="105"/>
      <c r="Q5280" s="105"/>
      <c r="R5280" s="31"/>
      <c r="S5280" s="32"/>
      <c r="T5280" s="113"/>
      <c r="U5280" s="113"/>
      <c r="V5280" s="31"/>
      <c r="W5280" s="32"/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1368</v>
      </c>
      <c r="B5281" s="111" t="s">
        <v>729</v>
      </c>
      <c r="C5281" s="112" t="s">
        <v>730</v>
      </c>
      <c r="D5281" s="21">
        <f t="shared" si="112"/>
        <v>0</v>
      </c>
      <c r="E5281" s="24">
        <f t="shared" si="113"/>
        <v>999518</v>
      </c>
      <c r="F5281" s="104">
        <v>0</v>
      </c>
      <c r="G5281" s="104">
        <v>108477.75</v>
      </c>
      <c r="H5281" s="105">
        <v>0</v>
      </c>
      <c r="I5281" s="105">
        <v>182129.5</v>
      </c>
      <c r="J5281" s="106">
        <v>0</v>
      </c>
      <c r="K5281" s="107">
        <v>204826.5</v>
      </c>
      <c r="L5281" s="105">
        <v>0</v>
      </c>
      <c r="M5281" s="105">
        <v>285561.75</v>
      </c>
      <c r="N5281" s="106">
        <v>0</v>
      </c>
      <c r="O5281" s="107">
        <v>218522.5</v>
      </c>
      <c r="P5281" s="113"/>
      <c r="Q5281" s="113"/>
      <c r="R5281" s="106"/>
      <c r="S5281" s="107"/>
      <c r="T5281" s="105"/>
      <c r="U5281" s="105"/>
      <c r="V5281" s="106"/>
      <c r="W5281" s="107"/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1368</v>
      </c>
      <c r="B5282" s="111" t="s">
        <v>731</v>
      </c>
      <c r="C5282" s="112" t="s">
        <v>732</v>
      </c>
      <c r="D5282" s="21">
        <f t="shared" si="112"/>
        <v>0</v>
      </c>
      <c r="E5282" s="24">
        <f t="shared" si="113"/>
        <v>0</v>
      </c>
      <c r="F5282" s="104"/>
      <c r="G5282" s="104"/>
      <c r="H5282" s="113"/>
      <c r="I5282" s="113"/>
      <c r="J5282" s="31"/>
      <c r="K5282" s="32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1368</v>
      </c>
      <c r="B5283" s="111" t="s">
        <v>733</v>
      </c>
      <c r="C5283" s="112" t="s">
        <v>734</v>
      </c>
      <c r="D5283" s="21">
        <f t="shared" si="112"/>
        <v>162808.75</v>
      </c>
      <c r="E5283" s="24">
        <f t="shared" si="113"/>
        <v>219894</v>
      </c>
      <c r="F5283" s="104">
        <v>0</v>
      </c>
      <c r="G5283" s="104">
        <v>24801</v>
      </c>
      <c r="H5283" s="105">
        <v>7826</v>
      </c>
      <c r="I5283" s="105">
        <v>65864.5</v>
      </c>
      <c r="J5283" s="106">
        <v>59698</v>
      </c>
      <c r="K5283" s="107">
        <v>104121.5</v>
      </c>
      <c r="L5283" s="105">
        <v>78193.75</v>
      </c>
      <c r="M5283" s="105">
        <v>17091</v>
      </c>
      <c r="N5283" s="106">
        <v>17091</v>
      </c>
      <c r="O5283" s="107">
        <v>8016</v>
      </c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1368</v>
      </c>
      <c r="B5284" s="111" t="s">
        <v>1630</v>
      </c>
      <c r="C5284" s="112" t="s">
        <v>1631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1368</v>
      </c>
      <c r="B5285" s="111" t="s">
        <v>1632</v>
      </c>
      <c r="C5285" s="112" t="s">
        <v>1633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1368</v>
      </c>
      <c r="B5286" s="111" t="s">
        <v>735</v>
      </c>
      <c r="C5286" s="112" t="s">
        <v>736</v>
      </c>
      <c r="D5286" s="21">
        <f t="shared" si="114"/>
        <v>8186.4</v>
      </c>
      <c r="E5286" s="24">
        <f t="shared" si="115"/>
        <v>123114.87</v>
      </c>
      <c r="F5286" s="104">
        <v>0</v>
      </c>
      <c r="G5286" s="104">
        <v>33731</v>
      </c>
      <c r="H5286" s="113">
        <v>1020</v>
      </c>
      <c r="I5286" s="113">
        <v>19425.5</v>
      </c>
      <c r="J5286" s="31">
        <v>1355</v>
      </c>
      <c r="K5286" s="32">
        <v>23763.48</v>
      </c>
      <c r="L5286" s="113">
        <v>5661.4</v>
      </c>
      <c r="M5286" s="113">
        <v>26872.89</v>
      </c>
      <c r="N5286" s="31">
        <v>150</v>
      </c>
      <c r="O5286" s="32">
        <v>19322</v>
      </c>
      <c r="P5286" s="113"/>
      <c r="Q5286" s="113"/>
      <c r="R5286" s="31"/>
      <c r="S5286" s="32"/>
      <c r="T5286" s="113"/>
      <c r="U5286" s="113"/>
      <c r="V5286" s="31"/>
      <c r="W5286" s="32"/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1368</v>
      </c>
      <c r="B5287" s="111" t="s">
        <v>737</v>
      </c>
      <c r="C5287" s="112" t="s">
        <v>738</v>
      </c>
      <c r="D5287" s="21">
        <f t="shared" si="114"/>
        <v>21880.5</v>
      </c>
      <c r="E5287" s="24">
        <f t="shared" si="115"/>
        <v>173202</v>
      </c>
      <c r="F5287" s="104">
        <v>21880.5</v>
      </c>
      <c r="G5287" s="104">
        <v>21880.5</v>
      </c>
      <c r="H5287" s="113">
        <v>0</v>
      </c>
      <c r="I5287" s="113">
        <v>7415</v>
      </c>
      <c r="J5287" s="31">
        <v>0</v>
      </c>
      <c r="K5287" s="32">
        <v>60553</v>
      </c>
      <c r="L5287" s="113">
        <v>0</v>
      </c>
      <c r="M5287" s="113">
        <v>69310</v>
      </c>
      <c r="N5287" s="31">
        <v>0</v>
      </c>
      <c r="O5287" s="32">
        <v>14043.5</v>
      </c>
      <c r="P5287" s="113"/>
      <c r="Q5287" s="113"/>
      <c r="R5287" s="31"/>
      <c r="S5287" s="32"/>
      <c r="T5287" s="113"/>
      <c r="U5287" s="113"/>
      <c r="V5287" s="31"/>
      <c r="W5287" s="32"/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1368</v>
      </c>
      <c r="B5288" s="111" t="s">
        <v>739</v>
      </c>
      <c r="C5288" s="112" t="s">
        <v>740</v>
      </c>
      <c r="D5288" s="21">
        <f t="shared" si="114"/>
        <v>0</v>
      </c>
      <c r="E5288" s="24">
        <f t="shared" si="115"/>
        <v>24617.5</v>
      </c>
      <c r="F5288" s="104">
        <v>0</v>
      </c>
      <c r="G5288" s="104">
        <v>1565</v>
      </c>
      <c r="H5288" s="105">
        <v>0</v>
      </c>
      <c r="I5288" s="105">
        <v>2500</v>
      </c>
      <c r="J5288" s="106">
        <v>0</v>
      </c>
      <c r="K5288" s="107">
        <v>10081.5</v>
      </c>
      <c r="L5288" s="105">
        <v>0</v>
      </c>
      <c r="M5288" s="105">
        <v>7764</v>
      </c>
      <c r="N5288" s="106">
        <v>0</v>
      </c>
      <c r="O5288" s="107">
        <v>2707</v>
      </c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1368</v>
      </c>
      <c r="B5289" s="111" t="s">
        <v>741</v>
      </c>
      <c r="C5289" s="112" t="s">
        <v>742</v>
      </c>
      <c r="D5289" s="21">
        <f t="shared" si="114"/>
        <v>3000</v>
      </c>
      <c r="E5289" s="24">
        <f t="shared" si="115"/>
        <v>10000</v>
      </c>
      <c r="F5289" s="104">
        <v>1000</v>
      </c>
      <c r="G5289" s="104">
        <v>3000</v>
      </c>
      <c r="H5289" s="113">
        <v>0</v>
      </c>
      <c r="I5289" s="113">
        <v>4000</v>
      </c>
      <c r="J5289" s="31">
        <v>0</v>
      </c>
      <c r="K5289" s="32">
        <v>1000</v>
      </c>
      <c r="L5289" s="113">
        <v>2000</v>
      </c>
      <c r="M5289" s="113">
        <v>2000</v>
      </c>
      <c r="N5289" s="31">
        <v>0</v>
      </c>
      <c r="O5289" s="32">
        <v>0</v>
      </c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1368</v>
      </c>
      <c r="B5290" s="111" t="s">
        <v>743</v>
      </c>
      <c r="C5290" s="112" t="s">
        <v>744</v>
      </c>
      <c r="D5290" s="21">
        <f t="shared" si="114"/>
        <v>1191186.5</v>
      </c>
      <c r="E5290" s="24">
        <f t="shared" si="115"/>
        <v>500</v>
      </c>
      <c r="F5290" s="104">
        <v>259275</v>
      </c>
      <c r="G5290" s="104">
        <v>0</v>
      </c>
      <c r="H5290" s="105">
        <v>161377.75</v>
      </c>
      <c r="I5290" s="105">
        <v>0</v>
      </c>
      <c r="J5290" s="106">
        <v>254389.25</v>
      </c>
      <c r="K5290" s="107">
        <v>0</v>
      </c>
      <c r="L5290" s="105">
        <v>363168.75</v>
      </c>
      <c r="M5290" s="105">
        <v>500</v>
      </c>
      <c r="N5290" s="106">
        <v>152975.75</v>
      </c>
      <c r="O5290" s="107">
        <v>0</v>
      </c>
      <c r="P5290" s="113"/>
      <c r="Q5290" s="113"/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1368</v>
      </c>
      <c r="B5291" s="111" t="s">
        <v>745</v>
      </c>
      <c r="C5291" s="112" t="s">
        <v>746</v>
      </c>
      <c r="D5291" s="21">
        <f t="shared" si="114"/>
        <v>669389</v>
      </c>
      <c r="E5291" s="24">
        <f t="shared" si="115"/>
        <v>0</v>
      </c>
      <c r="F5291" s="104">
        <v>53654.75</v>
      </c>
      <c r="G5291" s="104">
        <v>0</v>
      </c>
      <c r="H5291" s="105">
        <v>67649.5</v>
      </c>
      <c r="I5291" s="105">
        <v>0</v>
      </c>
      <c r="J5291" s="106">
        <v>97793.5</v>
      </c>
      <c r="K5291" s="107">
        <v>0</v>
      </c>
      <c r="L5291" s="105">
        <v>287859.75</v>
      </c>
      <c r="M5291" s="105">
        <v>0</v>
      </c>
      <c r="N5291" s="106">
        <v>162431.5</v>
      </c>
      <c r="O5291" s="107">
        <v>0</v>
      </c>
      <c r="P5291" s="105"/>
      <c r="Q5291" s="105"/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1368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1368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1368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1368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1368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0</v>
      </c>
      <c r="F5296" s="104"/>
      <c r="G5296" s="104"/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1368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4437.5</v>
      </c>
      <c r="F5297" s="104"/>
      <c r="G5297" s="104"/>
      <c r="H5297" s="105">
        <v>0</v>
      </c>
      <c r="I5297" s="105">
        <v>1945</v>
      </c>
      <c r="J5297" s="106">
        <v>0</v>
      </c>
      <c r="K5297" s="107">
        <v>740</v>
      </c>
      <c r="L5297" s="105">
        <v>0</v>
      </c>
      <c r="M5297" s="105">
        <v>1432.5</v>
      </c>
      <c r="N5297" s="106">
        <v>0</v>
      </c>
      <c r="O5297" s="107">
        <v>320</v>
      </c>
      <c r="P5297" s="113"/>
      <c r="Q5297" s="113"/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1368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4029.5</v>
      </c>
      <c r="F5298" s="104"/>
      <c r="G5298" s="104"/>
      <c r="H5298" s="105"/>
      <c r="I5298" s="105"/>
      <c r="J5298" s="106">
        <v>0</v>
      </c>
      <c r="K5298" s="107">
        <v>4029.5</v>
      </c>
      <c r="L5298" s="105">
        <v>0</v>
      </c>
      <c r="M5298" s="105">
        <v>0</v>
      </c>
      <c r="N5298" s="106">
        <v>0</v>
      </c>
      <c r="O5298" s="107">
        <v>0</v>
      </c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1368</v>
      </c>
      <c r="B5299" s="111" t="s">
        <v>761</v>
      </c>
      <c r="C5299" s="112" t="s">
        <v>762</v>
      </c>
      <c r="D5299" s="21">
        <f t="shared" si="114"/>
        <v>0</v>
      </c>
      <c r="E5299" s="24">
        <f t="shared" si="115"/>
        <v>0</v>
      </c>
      <c r="F5299" s="104"/>
      <c r="G5299" s="104"/>
      <c r="H5299" s="113"/>
      <c r="I5299" s="113"/>
      <c r="J5299" s="31"/>
      <c r="K5299" s="32"/>
      <c r="L5299" s="113"/>
      <c r="M5299" s="113"/>
      <c r="N5299" s="31"/>
      <c r="O5299" s="32"/>
      <c r="P5299" s="105"/>
      <c r="Q5299" s="105"/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1368</v>
      </c>
      <c r="B5300" s="111" t="s">
        <v>763</v>
      </c>
      <c r="C5300" s="112" t="s">
        <v>764</v>
      </c>
      <c r="D5300" s="21">
        <f t="shared" si="114"/>
        <v>0</v>
      </c>
      <c r="E5300" s="24">
        <f t="shared" si="11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1368</v>
      </c>
      <c r="B5301" s="111" t="s">
        <v>765</v>
      </c>
      <c r="C5301" s="112" t="s">
        <v>1698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1368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1368</v>
      </c>
      <c r="B5303" s="111" t="s">
        <v>768</v>
      </c>
      <c r="C5303" s="112" t="s">
        <v>1699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1368</v>
      </c>
      <c r="B5304" s="111" t="s">
        <v>769</v>
      </c>
      <c r="C5304" s="112" t="s">
        <v>1700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1368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1368</v>
      </c>
      <c r="B5306" s="111" t="s">
        <v>772</v>
      </c>
      <c r="C5306" s="112" t="s">
        <v>1701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1368</v>
      </c>
      <c r="B5307" s="111" t="s">
        <v>773</v>
      </c>
      <c r="C5307" s="112" t="s">
        <v>774</v>
      </c>
      <c r="D5307" s="21">
        <f t="shared" si="114"/>
        <v>0</v>
      </c>
      <c r="E5307" s="24">
        <f t="shared" si="11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1368</v>
      </c>
      <c r="B5308" s="111" t="s">
        <v>775</v>
      </c>
      <c r="C5308" s="112" t="s">
        <v>776</v>
      </c>
      <c r="D5308" s="21">
        <f t="shared" si="114"/>
        <v>0</v>
      </c>
      <c r="E5308" s="24">
        <f t="shared" si="115"/>
        <v>9500</v>
      </c>
      <c r="F5308" s="104">
        <v>0</v>
      </c>
      <c r="G5308" s="104">
        <v>1500</v>
      </c>
      <c r="H5308" s="113">
        <v>0</v>
      </c>
      <c r="I5308" s="113">
        <v>0</v>
      </c>
      <c r="J5308" s="31">
        <v>0</v>
      </c>
      <c r="K5308" s="32">
        <v>2000</v>
      </c>
      <c r="L5308" s="113">
        <v>0</v>
      </c>
      <c r="M5308" s="113">
        <v>0</v>
      </c>
      <c r="N5308" s="31">
        <v>0</v>
      </c>
      <c r="O5308" s="32">
        <v>6000</v>
      </c>
      <c r="P5308" s="113"/>
      <c r="Q5308" s="113"/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1368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1368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1368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1368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1368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1368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5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1368</v>
      </c>
      <c r="B5315" s="111" t="s">
        <v>789</v>
      </c>
      <c r="C5315" s="112" t="s">
        <v>790</v>
      </c>
      <c r="D5315" s="21">
        <f t="shared" si="114"/>
        <v>0</v>
      </c>
      <c r="E5315" s="24">
        <f t="shared" si="115"/>
        <v>0</v>
      </c>
      <c r="F5315" s="104"/>
      <c r="G5315" s="104"/>
      <c r="H5315" s="113"/>
      <c r="I5315" s="113"/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1368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0</v>
      </c>
      <c r="F5316" s="104"/>
      <c r="G5316" s="104"/>
      <c r="H5316" s="113"/>
      <c r="I5316" s="113"/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1368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0</v>
      </c>
      <c r="F5317" s="104"/>
      <c r="G5317" s="104"/>
      <c r="H5317" s="113"/>
      <c r="I5317" s="113"/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1368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0</v>
      </c>
      <c r="F5318" s="104"/>
      <c r="G5318" s="104"/>
      <c r="H5318" s="113"/>
      <c r="I5318" s="113"/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1368</v>
      </c>
      <c r="B5319" s="111" t="s">
        <v>797</v>
      </c>
      <c r="C5319" s="112" t="s">
        <v>798</v>
      </c>
      <c r="D5319" s="21">
        <f t="shared" si="114"/>
        <v>0</v>
      </c>
      <c r="E5319" s="24">
        <f t="shared" si="115"/>
        <v>0</v>
      </c>
      <c r="F5319" s="104"/>
      <c r="G5319" s="104"/>
      <c r="H5319" s="113"/>
      <c r="I5319" s="113"/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1368</v>
      </c>
      <c r="B5320" s="111" t="s">
        <v>799</v>
      </c>
      <c r="C5320" s="112" t="s">
        <v>800</v>
      </c>
      <c r="D5320" s="21">
        <f t="shared" si="114"/>
        <v>2326.5500000000002</v>
      </c>
      <c r="E5320" s="24">
        <f t="shared" si="115"/>
        <v>2326.5500000000002</v>
      </c>
      <c r="F5320" s="104"/>
      <c r="G5320" s="104"/>
      <c r="H5320" s="113"/>
      <c r="I5320" s="113"/>
      <c r="J5320" s="31">
        <v>0</v>
      </c>
      <c r="K5320" s="32">
        <v>2326.5500000000002</v>
      </c>
      <c r="L5320" s="113">
        <v>0</v>
      </c>
      <c r="M5320" s="113">
        <v>0</v>
      </c>
      <c r="N5320" s="31">
        <v>2326.5500000000002</v>
      </c>
      <c r="O5320" s="32">
        <v>0</v>
      </c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1368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1368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1368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1368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1368</v>
      </c>
      <c r="B5325" s="111" t="s">
        <v>809</v>
      </c>
      <c r="C5325" s="112" t="s">
        <v>1702</v>
      </c>
      <c r="D5325" s="21">
        <f t="shared" si="114"/>
        <v>0</v>
      </c>
      <c r="E5325" s="24">
        <f t="shared" si="115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1368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1368</v>
      </c>
      <c r="B5327" s="111" t="s">
        <v>812</v>
      </c>
      <c r="C5327" s="112" t="s">
        <v>813</v>
      </c>
      <c r="D5327" s="21">
        <f t="shared" si="114"/>
        <v>0</v>
      </c>
      <c r="E5327" s="24">
        <f t="shared" si="115"/>
        <v>0</v>
      </c>
      <c r="F5327" s="104"/>
      <c r="G5327" s="104"/>
      <c r="H5327" s="105"/>
      <c r="I5327" s="105"/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1368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925269.33000000007</v>
      </c>
      <c r="F5328" s="104">
        <v>0</v>
      </c>
      <c r="G5328" s="104">
        <v>111637.21</v>
      </c>
      <c r="H5328" s="105">
        <v>0</v>
      </c>
      <c r="I5328" s="105">
        <v>38136.75</v>
      </c>
      <c r="J5328" s="106">
        <v>0</v>
      </c>
      <c r="K5328" s="107">
        <v>670580.55000000005</v>
      </c>
      <c r="L5328" s="105">
        <v>0</v>
      </c>
      <c r="M5328" s="105">
        <v>73749.820000000007</v>
      </c>
      <c r="N5328" s="106">
        <v>0</v>
      </c>
      <c r="O5328" s="107">
        <v>31165</v>
      </c>
      <c r="P5328" s="105"/>
      <c r="Q5328" s="105"/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1368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431696.51</v>
      </c>
      <c r="F5329" s="104">
        <v>0</v>
      </c>
      <c r="G5329" s="104">
        <v>80679.3</v>
      </c>
      <c r="H5329" s="105">
        <v>0</v>
      </c>
      <c r="I5329" s="105">
        <v>80679.3</v>
      </c>
      <c r="J5329" s="106">
        <v>0</v>
      </c>
      <c r="K5329" s="107">
        <v>80679.3</v>
      </c>
      <c r="L5329" s="105">
        <v>0</v>
      </c>
      <c r="M5329" s="105">
        <v>85912.639999999999</v>
      </c>
      <c r="N5329" s="106">
        <v>0</v>
      </c>
      <c r="O5329" s="107">
        <v>103745.97</v>
      </c>
      <c r="P5329" s="105"/>
      <c r="Q5329" s="105"/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1368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1368</v>
      </c>
      <c r="B5331" s="111" t="s">
        <v>820</v>
      </c>
      <c r="C5331" s="112" t="s">
        <v>821</v>
      </c>
      <c r="D5331" s="21">
        <f t="shared" si="114"/>
        <v>0</v>
      </c>
      <c r="E5331" s="24">
        <f t="shared" si="115"/>
        <v>27552.87</v>
      </c>
      <c r="F5331" s="104"/>
      <c r="G5331" s="104"/>
      <c r="H5331" s="113"/>
      <c r="I5331" s="113"/>
      <c r="J5331" s="31">
        <v>0</v>
      </c>
      <c r="K5331" s="32">
        <v>27552.87</v>
      </c>
      <c r="L5331" s="113">
        <v>0</v>
      </c>
      <c r="M5331" s="113">
        <v>0</v>
      </c>
      <c r="N5331" s="31">
        <v>0</v>
      </c>
      <c r="O5331" s="32">
        <v>0</v>
      </c>
      <c r="P5331" s="113"/>
      <c r="Q5331" s="113"/>
      <c r="R5331" s="31"/>
      <c r="S5331" s="32"/>
      <c r="T5331" s="113"/>
      <c r="U5331" s="113"/>
      <c r="V5331" s="31"/>
      <c r="W5331" s="32"/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1368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1368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1368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1368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34909269.540000007</v>
      </c>
      <c r="F5335" s="104">
        <v>0</v>
      </c>
      <c r="G5335" s="104">
        <v>7134625.4800000004</v>
      </c>
      <c r="H5335" s="113">
        <v>0</v>
      </c>
      <c r="I5335" s="113">
        <v>7366747.9699999997</v>
      </c>
      <c r="J5335" s="31">
        <v>0</v>
      </c>
      <c r="K5335" s="32">
        <v>7030806.0300000003</v>
      </c>
      <c r="L5335" s="113">
        <v>0</v>
      </c>
      <c r="M5335" s="113">
        <v>6666173.9000000004</v>
      </c>
      <c r="N5335" s="31">
        <v>0</v>
      </c>
      <c r="O5335" s="32">
        <v>6710916.1600000001</v>
      </c>
      <c r="P5335" s="105"/>
      <c r="Q5335" s="105"/>
      <c r="R5335" s="31"/>
      <c r="S5335" s="32"/>
      <c r="T5335" s="113"/>
      <c r="U5335" s="113"/>
      <c r="V5335" s="31"/>
      <c r="W5335" s="32"/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1368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1368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6750</v>
      </c>
      <c r="F5337" s="104">
        <v>0</v>
      </c>
      <c r="G5337" s="104">
        <v>900</v>
      </c>
      <c r="H5337" s="105">
        <v>0</v>
      </c>
      <c r="I5337" s="105">
        <v>900</v>
      </c>
      <c r="J5337" s="106">
        <v>0</v>
      </c>
      <c r="K5337" s="107">
        <v>2250</v>
      </c>
      <c r="L5337" s="105">
        <v>0</v>
      </c>
      <c r="M5337" s="105">
        <v>1350</v>
      </c>
      <c r="N5337" s="106">
        <v>0</v>
      </c>
      <c r="O5337" s="107">
        <v>1350</v>
      </c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1368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1368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1368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1453856.3599999999</v>
      </c>
      <c r="F5340" s="104">
        <v>0</v>
      </c>
      <c r="G5340" s="104">
        <v>302183.21999999997</v>
      </c>
      <c r="H5340" s="105">
        <v>0</v>
      </c>
      <c r="I5340" s="105">
        <v>301438.7</v>
      </c>
      <c r="J5340" s="106">
        <v>0</v>
      </c>
      <c r="K5340" s="107">
        <v>294000.92</v>
      </c>
      <c r="L5340" s="105">
        <v>0</v>
      </c>
      <c r="M5340" s="105">
        <v>276998.2</v>
      </c>
      <c r="N5340" s="106">
        <v>0</v>
      </c>
      <c r="O5340" s="107">
        <v>279235.32</v>
      </c>
      <c r="P5340" s="113"/>
      <c r="Q5340" s="113"/>
      <c r="R5340" s="106"/>
      <c r="S5340" s="107"/>
      <c r="T5340" s="105"/>
      <c r="U5340" s="105"/>
      <c r="V5340" s="106"/>
      <c r="W5340" s="107"/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1368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1368</v>
      </c>
      <c r="B5342" s="111" t="s">
        <v>1634</v>
      </c>
      <c r="C5342" s="112" t="s">
        <v>1635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1368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1368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1368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1368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1368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1368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1368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10</v>
      </c>
      <c r="F5349" s="104"/>
      <c r="G5349" s="104"/>
      <c r="H5349" s="113"/>
      <c r="I5349" s="113"/>
      <c r="J5349" s="31"/>
      <c r="K5349" s="32"/>
      <c r="L5349" s="113"/>
      <c r="M5349" s="113"/>
      <c r="N5349" s="31">
        <v>0</v>
      </c>
      <c r="O5349" s="32">
        <v>10</v>
      </c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1368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1368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1368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1368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4750</v>
      </c>
      <c r="F5353" s="104">
        <v>0</v>
      </c>
      <c r="G5353" s="104">
        <v>500</v>
      </c>
      <c r="H5353" s="105">
        <v>0</v>
      </c>
      <c r="I5353" s="105">
        <v>1150</v>
      </c>
      <c r="J5353" s="106">
        <v>0</v>
      </c>
      <c r="K5353" s="107">
        <v>1150</v>
      </c>
      <c r="L5353" s="105">
        <v>0</v>
      </c>
      <c r="M5353" s="105">
        <v>1050</v>
      </c>
      <c r="N5353" s="106">
        <v>0</v>
      </c>
      <c r="O5353" s="107">
        <v>900</v>
      </c>
      <c r="P5353" s="105"/>
      <c r="Q5353" s="105"/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1368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1368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1368</v>
      </c>
      <c r="B5356" s="111" t="s">
        <v>866</v>
      </c>
      <c r="C5356" s="112" t="s">
        <v>867</v>
      </c>
      <c r="D5356" s="21">
        <f t="shared" si="116"/>
        <v>0</v>
      </c>
      <c r="E5356" s="24">
        <f t="shared" si="117"/>
        <v>32549.17</v>
      </c>
      <c r="F5356" s="104">
        <v>0</v>
      </c>
      <c r="G5356" s="104">
        <v>5200.16</v>
      </c>
      <c r="H5356" s="105">
        <v>0</v>
      </c>
      <c r="I5356" s="105">
        <v>6440</v>
      </c>
      <c r="J5356" s="106">
        <v>0</v>
      </c>
      <c r="K5356" s="107">
        <v>5130</v>
      </c>
      <c r="L5356" s="105">
        <v>0</v>
      </c>
      <c r="M5356" s="105">
        <v>9727.01</v>
      </c>
      <c r="N5356" s="106">
        <v>0</v>
      </c>
      <c r="O5356" s="107">
        <v>6052</v>
      </c>
      <c r="P5356" s="113"/>
      <c r="Q5356" s="113"/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1368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1368</v>
      </c>
      <c r="B5358" s="111" t="s">
        <v>870</v>
      </c>
      <c r="C5358" s="112" t="s">
        <v>1703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1368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1368</v>
      </c>
      <c r="B5360" s="111" t="s">
        <v>873</v>
      </c>
      <c r="C5360" s="112" t="s">
        <v>1704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1368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0</v>
      </c>
      <c r="F5361" s="104"/>
      <c r="G5361" s="104"/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1368</v>
      </c>
      <c r="B5362" s="111" t="s">
        <v>876</v>
      </c>
      <c r="C5362" s="112" t="s">
        <v>1705</v>
      </c>
      <c r="D5362" s="21">
        <f t="shared" si="116"/>
        <v>0</v>
      </c>
      <c r="E5362" s="24">
        <f t="shared" si="117"/>
        <v>6342300</v>
      </c>
      <c r="F5362" s="104"/>
      <c r="G5362" s="104"/>
      <c r="H5362" s="113"/>
      <c r="I5362" s="113"/>
      <c r="J5362" s="31"/>
      <c r="K5362" s="32"/>
      <c r="L5362" s="113">
        <v>0</v>
      </c>
      <c r="M5362" s="113">
        <v>6342300</v>
      </c>
      <c r="N5362" s="31">
        <v>0</v>
      </c>
      <c r="O5362" s="32">
        <v>0</v>
      </c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1368</v>
      </c>
      <c r="B5363" s="111" t="s">
        <v>877</v>
      </c>
      <c r="C5363" s="112" t="s">
        <v>878</v>
      </c>
      <c r="D5363" s="21">
        <f t="shared" si="116"/>
        <v>2200</v>
      </c>
      <c r="E5363" s="24">
        <f t="shared" si="117"/>
        <v>4856668.43</v>
      </c>
      <c r="F5363" s="104">
        <v>0</v>
      </c>
      <c r="G5363" s="104">
        <v>949529.93</v>
      </c>
      <c r="H5363" s="113">
        <v>0</v>
      </c>
      <c r="I5363" s="113">
        <v>935600</v>
      </c>
      <c r="J5363" s="31">
        <v>2200</v>
      </c>
      <c r="K5363" s="32">
        <v>477700</v>
      </c>
      <c r="L5363" s="113">
        <v>0</v>
      </c>
      <c r="M5363" s="113">
        <v>1864171</v>
      </c>
      <c r="N5363" s="31">
        <v>0</v>
      </c>
      <c r="O5363" s="32">
        <v>629667.5</v>
      </c>
      <c r="P5363" s="113"/>
      <c r="Q5363" s="113"/>
      <c r="R5363" s="31"/>
      <c r="S5363" s="32"/>
      <c r="T5363" s="113"/>
      <c r="U5363" s="113"/>
      <c r="V5363" s="31"/>
      <c r="W5363" s="32"/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1368</v>
      </c>
      <c r="B5364" s="111" t="s">
        <v>879</v>
      </c>
      <c r="C5364" s="112" t="s">
        <v>1706</v>
      </c>
      <c r="D5364" s="21">
        <f t="shared" si="116"/>
        <v>0</v>
      </c>
      <c r="E5364" s="24">
        <f t="shared" si="117"/>
        <v>26540</v>
      </c>
      <c r="F5364" s="104"/>
      <c r="G5364" s="104"/>
      <c r="H5364" s="105"/>
      <c r="I5364" s="105"/>
      <c r="J5364" s="106">
        <v>0</v>
      </c>
      <c r="K5364" s="107">
        <v>26540</v>
      </c>
      <c r="L5364" s="105">
        <v>0</v>
      </c>
      <c r="M5364" s="105">
        <v>0</v>
      </c>
      <c r="N5364" s="106">
        <v>0</v>
      </c>
      <c r="O5364" s="107">
        <v>0</v>
      </c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1368</v>
      </c>
      <c r="B5365" s="111" t="s">
        <v>880</v>
      </c>
      <c r="C5365" s="112" t="s">
        <v>1707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1368</v>
      </c>
      <c r="B5366" s="111" t="s">
        <v>881</v>
      </c>
      <c r="C5366" s="112" t="s">
        <v>1708</v>
      </c>
      <c r="D5366" s="21">
        <f t="shared" si="116"/>
        <v>0</v>
      </c>
      <c r="E5366" s="24">
        <f t="shared" si="117"/>
        <v>479974.32999999996</v>
      </c>
      <c r="F5366" s="104">
        <v>0</v>
      </c>
      <c r="G5366" s="104">
        <v>206890.83</v>
      </c>
      <c r="H5366" s="105">
        <v>0</v>
      </c>
      <c r="I5366" s="105">
        <v>30618.5</v>
      </c>
      <c r="J5366" s="106">
        <v>0</v>
      </c>
      <c r="K5366" s="107">
        <v>31155</v>
      </c>
      <c r="L5366" s="105">
        <v>0</v>
      </c>
      <c r="M5366" s="105">
        <v>129560</v>
      </c>
      <c r="N5366" s="106">
        <v>0</v>
      </c>
      <c r="O5366" s="107">
        <v>81750</v>
      </c>
      <c r="P5366" s="113"/>
      <c r="Q5366" s="113"/>
      <c r="R5366" s="106"/>
      <c r="S5366" s="107"/>
      <c r="T5366" s="105"/>
      <c r="U5366" s="105"/>
      <c r="V5366" s="106"/>
      <c r="W5366" s="107"/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1368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377375</v>
      </c>
      <c r="F5367" s="104">
        <v>0</v>
      </c>
      <c r="G5367" s="104">
        <v>81450</v>
      </c>
      <c r="H5367" s="105">
        <v>0</v>
      </c>
      <c r="I5367" s="105">
        <v>78810</v>
      </c>
      <c r="J5367" s="106">
        <v>0</v>
      </c>
      <c r="K5367" s="107">
        <v>77520</v>
      </c>
      <c r="L5367" s="105">
        <v>0</v>
      </c>
      <c r="M5367" s="105">
        <v>73625</v>
      </c>
      <c r="N5367" s="106">
        <v>0</v>
      </c>
      <c r="O5367" s="107">
        <v>65970</v>
      </c>
      <c r="P5367" s="105"/>
      <c r="Q5367" s="105"/>
      <c r="R5367" s="106"/>
      <c r="S5367" s="107"/>
      <c r="T5367" s="105"/>
      <c r="U5367" s="105"/>
      <c r="V5367" s="106"/>
      <c r="W5367" s="107"/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1368</v>
      </c>
      <c r="B5368" s="111" t="s">
        <v>884</v>
      </c>
      <c r="C5368" s="112" t="s">
        <v>885</v>
      </c>
      <c r="D5368" s="21">
        <f t="shared" si="116"/>
        <v>29160665.289999999</v>
      </c>
      <c r="E5368" s="24">
        <f t="shared" si="117"/>
        <v>0</v>
      </c>
      <c r="F5368" s="104">
        <v>6067750.96</v>
      </c>
      <c r="G5368" s="104">
        <v>0</v>
      </c>
      <c r="H5368" s="105">
        <v>6065820</v>
      </c>
      <c r="I5368" s="105">
        <v>0</v>
      </c>
      <c r="J5368" s="106">
        <v>5903834.3300000001</v>
      </c>
      <c r="K5368" s="107">
        <v>0</v>
      </c>
      <c r="L5368" s="105">
        <v>5568080</v>
      </c>
      <c r="M5368" s="105">
        <v>0</v>
      </c>
      <c r="N5368" s="106">
        <v>5555180</v>
      </c>
      <c r="O5368" s="107">
        <v>0</v>
      </c>
      <c r="P5368" s="105"/>
      <c r="Q5368" s="105"/>
      <c r="R5368" s="106"/>
      <c r="S5368" s="107"/>
      <c r="T5368" s="105"/>
      <c r="U5368" s="105"/>
      <c r="V5368" s="106"/>
      <c r="W5368" s="107"/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1368</v>
      </c>
      <c r="B5369" s="111" t="s">
        <v>886</v>
      </c>
      <c r="C5369" s="112" t="s">
        <v>887</v>
      </c>
      <c r="D5369" s="21">
        <f t="shared" si="116"/>
        <v>1844542.26</v>
      </c>
      <c r="E5369" s="24">
        <f t="shared" si="117"/>
        <v>0</v>
      </c>
      <c r="F5369" s="104">
        <v>346690</v>
      </c>
      <c r="G5369" s="104">
        <v>0</v>
      </c>
      <c r="H5369" s="113">
        <v>365210</v>
      </c>
      <c r="I5369" s="113">
        <v>0</v>
      </c>
      <c r="J5369" s="31">
        <v>361200</v>
      </c>
      <c r="K5369" s="32">
        <v>0</v>
      </c>
      <c r="L5369" s="113">
        <v>356900</v>
      </c>
      <c r="M5369" s="113">
        <v>0</v>
      </c>
      <c r="N5369" s="31">
        <v>414542.26</v>
      </c>
      <c r="O5369" s="32">
        <v>0</v>
      </c>
      <c r="P5369" s="105"/>
      <c r="Q5369" s="105"/>
      <c r="R5369" s="31"/>
      <c r="S5369" s="32"/>
      <c r="T5369" s="113"/>
      <c r="U5369" s="113"/>
      <c r="V5369" s="31"/>
      <c r="W5369" s="32"/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1368</v>
      </c>
      <c r="B5370" s="111" t="s">
        <v>888</v>
      </c>
      <c r="C5370" s="112" t="s">
        <v>1709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1368</v>
      </c>
      <c r="B5371" s="111" t="s">
        <v>889</v>
      </c>
      <c r="C5371" s="112" t="s">
        <v>890</v>
      </c>
      <c r="D5371" s="21">
        <f t="shared" si="116"/>
        <v>1526218.29</v>
      </c>
      <c r="E5371" s="24">
        <f t="shared" si="117"/>
        <v>0</v>
      </c>
      <c r="F5371" s="104">
        <v>281264.52</v>
      </c>
      <c r="G5371" s="104">
        <v>0</v>
      </c>
      <c r="H5371" s="113">
        <v>394453.77</v>
      </c>
      <c r="I5371" s="113">
        <v>0</v>
      </c>
      <c r="J5371" s="31">
        <v>297500</v>
      </c>
      <c r="K5371" s="32">
        <v>0</v>
      </c>
      <c r="L5371" s="113">
        <v>276500</v>
      </c>
      <c r="M5371" s="113">
        <v>0</v>
      </c>
      <c r="N5371" s="31">
        <v>276500</v>
      </c>
      <c r="O5371" s="32">
        <v>0</v>
      </c>
      <c r="P5371" s="105"/>
      <c r="Q5371" s="105"/>
      <c r="R5371" s="31"/>
      <c r="S5371" s="32"/>
      <c r="T5371" s="113"/>
      <c r="U5371" s="113"/>
      <c r="V5371" s="31"/>
      <c r="W5371" s="32"/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1368</v>
      </c>
      <c r="B5372" s="111" t="s">
        <v>891</v>
      </c>
      <c r="C5372" s="112" t="s">
        <v>892</v>
      </c>
      <c r="D5372" s="21">
        <f t="shared" si="116"/>
        <v>99000</v>
      </c>
      <c r="E5372" s="24">
        <f t="shared" si="117"/>
        <v>0</v>
      </c>
      <c r="F5372" s="104">
        <v>19800</v>
      </c>
      <c r="G5372" s="104">
        <v>0</v>
      </c>
      <c r="H5372" s="105">
        <v>19800</v>
      </c>
      <c r="I5372" s="105">
        <v>0</v>
      </c>
      <c r="J5372" s="106">
        <v>19800</v>
      </c>
      <c r="K5372" s="107">
        <v>0</v>
      </c>
      <c r="L5372" s="105">
        <v>19800</v>
      </c>
      <c r="M5372" s="105">
        <v>0</v>
      </c>
      <c r="N5372" s="106">
        <v>19800</v>
      </c>
      <c r="O5372" s="107">
        <v>0</v>
      </c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1368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1368</v>
      </c>
      <c r="B5374" s="111" t="s">
        <v>895</v>
      </c>
      <c r="C5374" s="112" t="s">
        <v>896</v>
      </c>
      <c r="D5374" s="21">
        <f t="shared" si="116"/>
        <v>8944.5</v>
      </c>
      <c r="E5374" s="24">
        <f t="shared" si="117"/>
        <v>0</v>
      </c>
      <c r="F5374" s="104"/>
      <c r="G5374" s="104"/>
      <c r="H5374" s="113"/>
      <c r="I5374" s="113"/>
      <c r="J5374" s="31">
        <v>5366.7</v>
      </c>
      <c r="K5374" s="32">
        <v>0</v>
      </c>
      <c r="L5374" s="113">
        <v>1788.9</v>
      </c>
      <c r="M5374" s="113">
        <v>0</v>
      </c>
      <c r="N5374" s="31">
        <v>1788.9</v>
      </c>
      <c r="O5374" s="32">
        <v>0</v>
      </c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1368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1368</v>
      </c>
      <c r="B5376" s="111" t="s">
        <v>899</v>
      </c>
      <c r="C5376" s="112" t="s">
        <v>900</v>
      </c>
      <c r="D5376" s="21">
        <f t="shared" si="116"/>
        <v>0</v>
      </c>
      <c r="E5376" s="24">
        <f t="shared" si="117"/>
        <v>0</v>
      </c>
      <c r="F5376" s="104"/>
      <c r="G5376" s="104"/>
      <c r="H5376" s="105"/>
      <c r="I5376" s="105"/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1368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1368</v>
      </c>
      <c r="B5378" s="111" t="s">
        <v>903</v>
      </c>
      <c r="C5378" s="112" t="s">
        <v>904</v>
      </c>
      <c r="D5378" s="21">
        <f t="shared" si="116"/>
        <v>915270</v>
      </c>
      <c r="E5378" s="24">
        <f t="shared" si="117"/>
        <v>0</v>
      </c>
      <c r="F5378" s="104">
        <v>84230</v>
      </c>
      <c r="G5378" s="104">
        <v>0</v>
      </c>
      <c r="H5378" s="113">
        <v>207760</v>
      </c>
      <c r="I5378" s="113">
        <v>0</v>
      </c>
      <c r="J5378" s="31">
        <v>207760</v>
      </c>
      <c r="K5378" s="32">
        <v>0</v>
      </c>
      <c r="L5378" s="113">
        <v>207760</v>
      </c>
      <c r="M5378" s="113">
        <v>0</v>
      </c>
      <c r="N5378" s="31">
        <v>207760</v>
      </c>
      <c r="O5378" s="32">
        <v>0</v>
      </c>
      <c r="P5378" s="113"/>
      <c r="Q5378" s="113"/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1368</v>
      </c>
      <c r="B5379" s="111" t="s">
        <v>905</v>
      </c>
      <c r="C5379" s="112" t="s">
        <v>906</v>
      </c>
      <c r="D5379" s="21">
        <f t="shared" si="116"/>
        <v>544680</v>
      </c>
      <c r="E5379" s="24">
        <f t="shared" si="117"/>
        <v>0</v>
      </c>
      <c r="F5379" s="104">
        <v>207760</v>
      </c>
      <c r="G5379" s="104">
        <v>0</v>
      </c>
      <c r="H5379" s="113">
        <v>84230</v>
      </c>
      <c r="I5379" s="113">
        <v>0</v>
      </c>
      <c r="J5379" s="31">
        <v>84230</v>
      </c>
      <c r="K5379" s="32">
        <v>0</v>
      </c>
      <c r="L5379" s="113">
        <v>84230</v>
      </c>
      <c r="M5379" s="113">
        <v>0</v>
      </c>
      <c r="N5379" s="31">
        <v>84230</v>
      </c>
      <c r="O5379" s="32">
        <v>0</v>
      </c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1368</v>
      </c>
      <c r="B5380" s="111" t="s">
        <v>907</v>
      </c>
      <c r="C5380" s="112" t="s">
        <v>908</v>
      </c>
      <c r="D5380" s="21">
        <f t="shared" si="116"/>
        <v>1306023.6299999999</v>
      </c>
      <c r="E5380" s="24">
        <f t="shared" si="117"/>
        <v>0</v>
      </c>
      <c r="F5380" s="104">
        <v>238039</v>
      </c>
      <c r="G5380" s="104">
        <v>0</v>
      </c>
      <c r="H5380" s="113">
        <v>255970.59</v>
      </c>
      <c r="I5380" s="113">
        <v>0</v>
      </c>
      <c r="J5380" s="31">
        <v>241221.36</v>
      </c>
      <c r="K5380" s="32">
        <v>0</v>
      </c>
      <c r="L5380" s="113">
        <v>271611</v>
      </c>
      <c r="M5380" s="113">
        <v>0</v>
      </c>
      <c r="N5380" s="31">
        <v>299181.68</v>
      </c>
      <c r="O5380" s="32">
        <v>0</v>
      </c>
      <c r="P5380" s="113"/>
      <c r="Q5380" s="113"/>
      <c r="R5380" s="31"/>
      <c r="S5380" s="32"/>
      <c r="T5380" s="113"/>
      <c r="U5380" s="113"/>
      <c r="V5380" s="31"/>
      <c r="W5380" s="32"/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1368</v>
      </c>
      <c r="B5381" s="111" t="s">
        <v>909</v>
      </c>
      <c r="C5381" s="112" t="s">
        <v>910</v>
      </c>
      <c r="D5381" s="21">
        <f t="shared" si="116"/>
        <v>651219.1</v>
      </c>
      <c r="E5381" s="24">
        <f t="shared" si="117"/>
        <v>0</v>
      </c>
      <c r="F5381" s="104">
        <v>126472.56</v>
      </c>
      <c r="G5381" s="104">
        <v>0</v>
      </c>
      <c r="H5381" s="113">
        <v>131674</v>
      </c>
      <c r="I5381" s="113">
        <v>0</v>
      </c>
      <c r="J5381" s="31">
        <v>118795</v>
      </c>
      <c r="K5381" s="32">
        <v>0</v>
      </c>
      <c r="L5381" s="113">
        <v>143580.76999999999</v>
      </c>
      <c r="M5381" s="113">
        <v>0</v>
      </c>
      <c r="N5381" s="31">
        <v>130696.77</v>
      </c>
      <c r="O5381" s="32">
        <v>0</v>
      </c>
      <c r="P5381" s="113"/>
      <c r="Q5381" s="113"/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1368</v>
      </c>
      <c r="B5382" s="111" t="s">
        <v>911</v>
      </c>
      <c r="C5382" s="112" t="s">
        <v>912</v>
      </c>
      <c r="D5382" s="21">
        <f t="shared" si="116"/>
        <v>5365240.8899999997</v>
      </c>
      <c r="E5382" s="24">
        <f t="shared" si="117"/>
        <v>0.05</v>
      </c>
      <c r="F5382" s="104">
        <v>1077800.05</v>
      </c>
      <c r="G5382" s="104">
        <v>0</v>
      </c>
      <c r="H5382" s="105">
        <v>1085751.96</v>
      </c>
      <c r="I5382" s="105">
        <v>0.05</v>
      </c>
      <c r="J5382" s="106">
        <v>1070668.72</v>
      </c>
      <c r="K5382" s="107">
        <v>0</v>
      </c>
      <c r="L5382" s="105">
        <v>1055270</v>
      </c>
      <c r="M5382" s="105">
        <v>0</v>
      </c>
      <c r="N5382" s="106">
        <v>1075750.1599999999</v>
      </c>
      <c r="O5382" s="107">
        <v>0</v>
      </c>
      <c r="P5382" s="113"/>
      <c r="Q5382" s="113"/>
      <c r="R5382" s="106"/>
      <c r="S5382" s="107"/>
      <c r="T5382" s="105"/>
      <c r="U5382" s="105"/>
      <c r="V5382" s="106"/>
      <c r="W5382" s="107"/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1368</v>
      </c>
      <c r="B5383" s="111" t="s">
        <v>913</v>
      </c>
      <c r="C5383" s="112" t="s">
        <v>914</v>
      </c>
      <c r="D5383" s="21">
        <f t="shared" si="116"/>
        <v>2572841.2800000003</v>
      </c>
      <c r="E5383" s="24">
        <f t="shared" si="117"/>
        <v>0</v>
      </c>
      <c r="F5383" s="104">
        <v>514960</v>
      </c>
      <c r="G5383" s="104">
        <v>0</v>
      </c>
      <c r="H5383" s="105">
        <v>514960</v>
      </c>
      <c r="I5383" s="105">
        <v>0</v>
      </c>
      <c r="J5383" s="106">
        <v>514225.48</v>
      </c>
      <c r="K5383" s="107">
        <v>0</v>
      </c>
      <c r="L5383" s="105">
        <v>513735.8</v>
      </c>
      <c r="M5383" s="105">
        <v>0</v>
      </c>
      <c r="N5383" s="106">
        <v>514960</v>
      </c>
      <c r="O5383" s="107">
        <v>0</v>
      </c>
      <c r="P5383" s="105"/>
      <c r="Q5383" s="105"/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1368</v>
      </c>
      <c r="B5384" s="111" t="s">
        <v>915</v>
      </c>
      <c r="C5384" s="112" t="s">
        <v>916</v>
      </c>
      <c r="D5384" s="21">
        <f t="shared" si="116"/>
        <v>0</v>
      </c>
      <c r="E5384" s="24">
        <f t="shared" si="117"/>
        <v>0</v>
      </c>
      <c r="F5384" s="104"/>
      <c r="G5384" s="104"/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1368</v>
      </c>
      <c r="B5385" s="111" t="s">
        <v>917</v>
      </c>
      <c r="C5385" s="112" t="s">
        <v>918</v>
      </c>
      <c r="D5385" s="21">
        <f t="shared" si="116"/>
        <v>0</v>
      </c>
      <c r="E5385" s="24">
        <f t="shared" si="117"/>
        <v>0</v>
      </c>
      <c r="F5385" s="104"/>
      <c r="G5385" s="104"/>
      <c r="H5385" s="113"/>
      <c r="I5385" s="113"/>
      <c r="J5385" s="31"/>
      <c r="K5385" s="32"/>
      <c r="L5385" s="113"/>
      <c r="M5385" s="113"/>
      <c r="N5385" s="31"/>
      <c r="O5385" s="32"/>
      <c r="P5385" s="105"/>
      <c r="Q5385" s="105"/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1368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1368</v>
      </c>
      <c r="B5387" s="111" t="s">
        <v>921</v>
      </c>
      <c r="C5387" s="112" t="s">
        <v>922</v>
      </c>
      <c r="D5387" s="21">
        <f t="shared" si="116"/>
        <v>340650</v>
      </c>
      <c r="E5387" s="24">
        <f t="shared" si="117"/>
        <v>0</v>
      </c>
      <c r="F5387" s="104">
        <v>68130</v>
      </c>
      <c r="G5387" s="104">
        <v>0</v>
      </c>
      <c r="H5387" s="113">
        <v>68130</v>
      </c>
      <c r="I5387" s="113">
        <v>0</v>
      </c>
      <c r="J5387" s="31">
        <v>68130</v>
      </c>
      <c r="K5387" s="32">
        <v>0</v>
      </c>
      <c r="L5387" s="113">
        <v>68130</v>
      </c>
      <c r="M5387" s="113">
        <v>0</v>
      </c>
      <c r="N5387" s="31">
        <v>68130</v>
      </c>
      <c r="O5387" s="32">
        <v>0</v>
      </c>
      <c r="P5387" s="105"/>
      <c r="Q5387" s="105"/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1368</v>
      </c>
      <c r="B5388" s="111" t="s">
        <v>923</v>
      </c>
      <c r="C5388" s="112" t="s">
        <v>924</v>
      </c>
      <c r="D5388" s="21">
        <f t="shared" si="116"/>
        <v>35925</v>
      </c>
      <c r="E5388" s="24">
        <f t="shared" si="117"/>
        <v>0</v>
      </c>
      <c r="F5388" s="104"/>
      <c r="G5388" s="104"/>
      <c r="H5388" s="113">
        <v>14370</v>
      </c>
      <c r="I5388" s="113">
        <v>0</v>
      </c>
      <c r="J5388" s="31">
        <v>7185</v>
      </c>
      <c r="K5388" s="32">
        <v>0</v>
      </c>
      <c r="L5388" s="113">
        <v>7185</v>
      </c>
      <c r="M5388" s="113">
        <v>0</v>
      </c>
      <c r="N5388" s="31">
        <v>7185</v>
      </c>
      <c r="O5388" s="32">
        <v>0</v>
      </c>
      <c r="P5388" s="113"/>
      <c r="Q5388" s="113"/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1368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1368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1368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1368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1368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1368</v>
      </c>
      <c r="B5394" s="111" t="s">
        <v>935</v>
      </c>
      <c r="C5394" s="112" t="s">
        <v>936</v>
      </c>
      <c r="D5394" s="21">
        <f t="shared" si="116"/>
        <v>433374.2</v>
      </c>
      <c r="E5394" s="24">
        <f t="shared" si="117"/>
        <v>0</v>
      </c>
      <c r="F5394" s="104">
        <v>59000</v>
      </c>
      <c r="G5394" s="104">
        <v>0</v>
      </c>
      <c r="H5394" s="113">
        <v>146974.20000000001</v>
      </c>
      <c r="I5394" s="113">
        <v>0</v>
      </c>
      <c r="J5394" s="31">
        <v>75800</v>
      </c>
      <c r="K5394" s="32">
        <v>0</v>
      </c>
      <c r="L5394" s="113">
        <v>75800</v>
      </c>
      <c r="M5394" s="113">
        <v>0</v>
      </c>
      <c r="N5394" s="31">
        <v>75800</v>
      </c>
      <c r="O5394" s="32">
        <v>0</v>
      </c>
      <c r="P5394" s="113"/>
      <c r="Q5394" s="113"/>
      <c r="R5394" s="31"/>
      <c r="S5394" s="32"/>
      <c r="T5394" s="113"/>
      <c r="U5394" s="113"/>
      <c r="V5394" s="31"/>
      <c r="W5394" s="32"/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1368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1368</v>
      </c>
      <c r="B5396" s="111" t="s">
        <v>939</v>
      </c>
      <c r="C5396" s="112" t="s">
        <v>940</v>
      </c>
      <c r="D5396" s="21">
        <f t="shared" si="116"/>
        <v>850000</v>
      </c>
      <c r="E5396" s="24">
        <f t="shared" si="117"/>
        <v>0</v>
      </c>
      <c r="F5396" s="104">
        <v>170000</v>
      </c>
      <c r="G5396" s="104">
        <v>0</v>
      </c>
      <c r="H5396" s="105">
        <v>170000</v>
      </c>
      <c r="I5396" s="105">
        <v>0</v>
      </c>
      <c r="J5396" s="106">
        <v>170000</v>
      </c>
      <c r="K5396" s="107">
        <v>0</v>
      </c>
      <c r="L5396" s="105">
        <v>170000</v>
      </c>
      <c r="M5396" s="105">
        <v>0</v>
      </c>
      <c r="N5396" s="106">
        <v>170000</v>
      </c>
      <c r="O5396" s="107">
        <v>0</v>
      </c>
      <c r="P5396" s="113"/>
      <c r="Q5396" s="113"/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1368</v>
      </c>
      <c r="B5397" s="111" t="s">
        <v>941</v>
      </c>
      <c r="C5397" s="112" t="s">
        <v>1636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1368</v>
      </c>
      <c r="B5398" s="111" t="s">
        <v>1637</v>
      </c>
      <c r="C5398" s="112" t="s">
        <v>1638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1368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1368</v>
      </c>
      <c r="B5400" s="111" t="s">
        <v>944</v>
      </c>
      <c r="C5400" s="112" t="s">
        <v>945</v>
      </c>
      <c r="D5400" s="21">
        <f t="shared" si="116"/>
        <v>564023.14</v>
      </c>
      <c r="E5400" s="24">
        <f t="shared" si="117"/>
        <v>0</v>
      </c>
      <c r="F5400" s="104">
        <v>117369.4</v>
      </c>
      <c r="G5400" s="104">
        <v>0</v>
      </c>
      <c r="H5400" s="105">
        <v>117071.6</v>
      </c>
      <c r="I5400" s="105">
        <v>0</v>
      </c>
      <c r="J5400" s="106">
        <v>114096.49</v>
      </c>
      <c r="K5400" s="107">
        <v>0</v>
      </c>
      <c r="L5400" s="105">
        <v>107295.4</v>
      </c>
      <c r="M5400" s="105">
        <v>0</v>
      </c>
      <c r="N5400" s="106">
        <v>108190.25</v>
      </c>
      <c r="O5400" s="107">
        <v>0</v>
      </c>
      <c r="P5400" s="105"/>
      <c r="Q5400" s="105"/>
      <c r="R5400" s="106"/>
      <c r="S5400" s="107"/>
      <c r="T5400" s="105"/>
      <c r="U5400" s="105"/>
      <c r="V5400" s="106"/>
      <c r="W5400" s="107"/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1368</v>
      </c>
      <c r="B5401" s="111" t="s">
        <v>946</v>
      </c>
      <c r="C5401" s="112" t="s">
        <v>947</v>
      </c>
      <c r="D5401" s="21">
        <f t="shared" si="116"/>
        <v>846034.72</v>
      </c>
      <c r="E5401" s="24">
        <f t="shared" si="117"/>
        <v>0</v>
      </c>
      <c r="F5401" s="104">
        <v>176054.12</v>
      </c>
      <c r="G5401" s="104">
        <v>0</v>
      </c>
      <c r="H5401" s="105">
        <v>175607.4</v>
      </c>
      <c r="I5401" s="105">
        <v>0</v>
      </c>
      <c r="J5401" s="106">
        <v>171144.73</v>
      </c>
      <c r="K5401" s="107">
        <v>0</v>
      </c>
      <c r="L5401" s="105">
        <v>160943.1</v>
      </c>
      <c r="M5401" s="105">
        <v>0</v>
      </c>
      <c r="N5401" s="106">
        <v>162285.37</v>
      </c>
      <c r="O5401" s="107">
        <v>0</v>
      </c>
      <c r="P5401" s="105"/>
      <c r="Q5401" s="105"/>
      <c r="R5401" s="106"/>
      <c r="S5401" s="107"/>
      <c r="T5401" s="105"/>
      <c r="U5401" s="105"/>
      <c r="V5401" s="106"/>
      <c r="W5401" s="107"/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1368</v>
      </c>
      <c r="B5402" s="111" t="s">
        <v>948</v>
      </c>
      <c r="C5402" s="112" t="s">
        <v>949</v>
      </c>
      <c r="D5402" s="21">
        <f t="shared" si="116"/>
        <v>43798.5</v>
      </c>
      <c r="E5402" s="24">
        <f t="shared" si="117"/>
        <v>0</v>
      </c>
      <c r="F5402" s="104">
        <v>8759.7000000000007</v>
      </c>
      <c r="G5402" s="104">
        <v>0</v>
      </c>
      <c r="H5402" s="105">
        <v>8759.7000000000007</v>
      </c>
      <c r="I5402" s="105">
        <v>0</v>
      </c>
      <c r="J5402" s="106">
        <v>8759.7000000000007</v>
      </c>
      <c r="K5402" s="107">
        <v>0</v>
      </c>
      <c r="L5402" s="105">
        <v>8759.7000000000007</v>
      </c>
      <c r="M5402" s="105">
        <v>0</v>
      </c>
      <c r="N5402" s="106">
        <v>8759.7000000000007</v>
      </c>
      <c r="O5402" s="107">
        <v>0</v>
      </c>
      <c r="P5402" s="105"/>
      <c r="Q5402" s="105"/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1368</v>
      </c>
      <c r="B5403" s="111" t="s">
        <v>950</v>
      </c>
      <c r="C5403" s="112" t="s">
        <v>951</v>
      </c>
      <c r="D5403" s="21">
        <f t="shared" si="116"/>
        <v>6750</v>
      </c>
      <c r="E5403" s="24">
        <f t="shared" si="117"/>
        <v>0</v>
      </c>
      <c r="F5403" s="104">
        <v>900</v>
      </c>
      <c r="G5403" s="104">
        <v>0</v>
      </c>
      <c r="H5403" s="105">
        <v>900</v>
      </c>
      <c r="I5403" s="105">
        <v>0</v>
      </c>
      <c r="J5403" s="106">
        <v>2250</v>
      </c>
      <c r="K5403" s="107">
        <v>0</v>
      </c>
      <c r="L5403" s="105">
        <v>1350</v>
      </c>
      <c r="M5403" s="105">
        <v>0</v>
      </c>
      <c r="N5403" s="106">
        <v>1350</v>
      </c>
      <c r="O5403" s="107">
        <v>0</v>
      </c>
      <c r="P5403" s="105"/>
      <c r="Q5403" s="105"/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1368</v>
      </c>
      <c r="B5404" s="111" t="s">
        <v>952</v>
      </c>
      <c r="C5404" s="112" t="s">
        <v>953</v>
      </c>
      <c r="D5404" s="21">
        <f t="shared" si="116"/>
        <v>254050</v>
      </c>
      <c r="E5404" s="24">
        <f t="shared" si="117"/>
        <v>0</v>
      </c>
      <c r="F5404" s="104">
        <v>32909</v>
      </c>
      <c r="G5404" s="104">
        <v>0</v>
      </c>
      <c r="H5404" s="113">
        <v>33887</v>
      </c>
      <c r="I5404" s="113">
        <v>0</v>
      </c>
      <c r="J5404" s="31">
        <v>84902</v>
      </c>
      <c r="K5404" s="32">
        <v>0</v>
      </c>
      <c r="L5404" s="113">
        <v>50478</v>
      </c>
      <c r="M5404" s="113">
        <v>0</v>
      </c>
      <c r="N5404" s="31">
        <v>51874</v>
      </c>
      <c r="O5404" s="32">
        <v>0</v>
      </c>
      <c r="P5404" s="105"/>
      <c r="Q5404" s="105"/>
      <c r="R5404" s="31"/>
      <c r="S5404" s="32"/>
      <c r="T5404" s="113"/>
      <c r="U5404" s="113"/>
      <c r="V5404" s="31"/>
      <c r="W5404" s="32"/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1368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1368</v>
      </c>
      <c r="B5406" s="111" t="s">
        <v>956</v>
      </c>
      <c r="C5406" s="112" t="s">
        <v>1639</v>
      </c>
      <c r="D5406" s="21">
        <f t="shared" si="116"/>
        <v>37077.5</v>
      </c>
      <c r="E5406" s="24">
        <f t="shared" si="117"/>
        <v>0</v>
      </c>
      <c r="F5406" s="104">
        <v>6598.6</v>
      </c>
      <c r="G5406" s="104">
        <v>0</v>
      </c>
      <c r="H5406" s="113">
        <v>6598.6</v>
      </c>
      <c r="I5406" s="113">
        <v>0</v>
      </c>
      <c r="J5406" s="31">
        <v>0</v>
      </c>
      <c r="K5406" s="32">
        <v>0</v>
      </c>
      <c r="L5406" s="113">
        <v>14256.6</v>
      </c>
      <c r="M5406" s="113">
        <v>0</v>
      </c>
      <c r="N5406" s="31">
        <v>9623.7000000000007</v>
      </c>
      <c r="O5406" s="32">
        <v>0</v>
      </c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1368</v>
      </c>
      <c r="B5407" s="111" t="s">
        <v>957</v>
      </c>
      <c r="C5407" s="112" t="s">
        <v>1710</v>
      </c>
      <c r="D5407" s="21">
        <f t="shared" si="116"/>
        <v>2146709</v>
      </c>
      <c r="E5407" s="24">
        <f t="shared" si="117"/>
        <v>2500</v>
      </c>
      <c r="F5407" s="104">
        <v>864209</v>
      </c>
      <c r="G5407" s="104">
        <v>0</v>
      </c>
      <c r="H5407" s="113">
        <v>0</v>
      </c>
      <c r="I5407" s="113">
        <v>0</v>
      </c>
      <c r="J5407" s="31">
        <v>0</v>
      </c>
      <c r="K5407" s="32">
        <v>2500</v>
      </c>
      <c r="L5407" s="113">
        <v>852000</v>
      </c>
      <c r="M5407" s="113">
        <v>0</v>
      </c>
      <c r="N5407" s="31">
        <v>430500</v>
      </c>
      <c r="O5407" s="32">
        <v>0</v>
      </c>
      <c r="P5407" s="113"/>
      <c r="Q5407" s="113"/>
      <c r="R5407" s="31"/>
      <c r="S5407" s="32"/>
      <c r="T5407" s="113"/>
      <c r="U5407" s="113"/>
      <c r="V5407" s="31"/>
      <c r="W5407" s="32"/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1368</v>
      </c>
      <c r="B5408" s="111" t="s">
        <v>958</v>
      </c>
      <c r="C5408" s="112" t="s">
        <v>1711</v>
      </c>
      <c r="D5408" s="21">
        <f t="shared" si="116"/>
        <v>54699.93</v>
      </c>
      <c r="E5408" s="24">
        <f t="shared" si="117"/>
        <v>0</v>
      </c>
      <c r="F5408" s="104">
        <v>9000</v>
      </c>
      <c r="G5408" s="104">
        <v>0</v>
      </c>
      <c r="H5408" s="113">
        <v>9000</v>
      </c>
      <c r="I5408" s="113">
        <v>0</v>
      </c>
      <c r="J5408" s="31">
        <v>13699.93</v>
      </c>
      <c r="K5408" s="32">
        <v>0</v>
      </c>
      <c r="L5408" s="113">
        <v>11500</v>
      </c>
      <c r="M5408" s="113">
        <v>0</v>
      </c>
      <c r="N5408" s="31">
        <v>11500</v>
      </c>
      <c r="O5408" s="32">
        <v>0</v>
      </c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1368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1368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1368</v>
      </c>
      <c r="B5411" s="111" t="s">
        <v>963</v>
      </c>
      <c r="C5411" s="112" t="s">
        <v>1712</v>
      </c>
      <c r="D5411" s="21">
        <f t="shared" si="116"/>
        <v>1994771</v>
      </c>
      <c r="E5411" s="24">
        <f t="shared" si="117"/>
        <v>0</v>
      </c>
      <c r="F5411" s="104"/>
      <c r="G5411" s="104"/>
      <c r="H5411" s="113">
        <v>933400</v>
      </c>
      <c r="I5411" s="113">
        <v>0</v>
      </c>
      <c r="J5411" s="31">
        <v>49200</v>
      </c>
      <c r="K5411" s="32">
        <v>0</v>
      </c>
      <c r="L5411" s="113">
        <v>1012171</v>
      </c>
      <c r="M5411" s="113">
        <v>0</v>
      </c>
      <c r="N5411" s="31">
        <v>0</v>
      </c>
      <c r="O5411" s="32">
        <v>0</v>
      </c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1368</v>
      </c>
      <c r="B5412" s="111" t="s">
        <v>964</v>
      </c>
      <c r="C5412" s="112" t="s">
        <v>1713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1368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710000</v>
      </c>
      <c r="E5413" s="24">
        <f t="shared" ref="E5413:E5476" si="119">G5413+I5413+K5413+M5413+O5413+Q5413+S5413+U5413+W5413+Y5413+AA5413+AC5413</f>
        <v>162550</v>
      </c>
      <c r="F5413" s="104">
        <v>150000</v>
      </c>
      <c r="G5413" s="104">
        <v>0</v>
      </c>
      <c r="H5413" s="113">
        <v>150000</v>
      </c>
      <c r="I5413" s="113">
        <v>108400</v>
      </c>
      <c r="J5413" s="31">
        <v>150000</v>
      </c>
      <c r="K5413" s="32">
        <v>0</v>
      </c>
      <c r="L5413" s="113">
        <v>110000</v>
      </c>
      <c r="M5413" s="113">
        <v>54150</v>
      </c>
      <c r="N5413" s="31">
        <v>150000</v>
      </c>
      <c r="O5413" s="32">
        <v>0</v>
      </c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1368</v>
      </c>
      <c r="B5414" s="111" t="s">
        <v>967</v>
      </c>
      <c r="C5414" s="112" t="s">
        <v>968</v>
      </c>
      <c r="D5414" s="21">
        <f t="shared" si="118"/>
        <v>0</v>
      </c>
      <c r="E5414" s="24">
        <f t="shared" si="119"/>
        <v>0</v>
      </c>
      <c r="F5414" s="104"/>
      <c r="G5414" s="104"/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1368</v>
      </c>
      <c r="B5415" s="111" t="s">
        <v>969</v>
      </c>
      <c r="C5415" s="112" t="s">
        <v>970</v>
      </c>
      <c r="D5415" s="21">
        <f t="shared" si="118"/>
        <v>4559300</v>
      </c>
      <c r="E5415" s="24">
        <f t="shared" si="119"/>
        <v>2089071</v>
      </c>
      <c r="F5415" s="104">
        <v>942500</v>
      </c>
      <c r="G5415" s="104">
        <v>0</v>
      </c>
      <c r="H5415" s="113">
        <v>933400</v>
      </c>
      <c r="I5415" s="113">
        <v>940100</v>
      </c>
      <c r="J5415" s="31">
        <v>933400</v>
      </c>
      <c r="K5415" s="32">
        <v>49200</v>
      </c>
      <c r="L5415" s="113">
        <v>875000</v>
      </c>
      <c r="M5415" s="113">
        <v>1096971</v>
      </c>
      <c r="N5415" s="31">
        <v>875000</v>
      </c>
      <c r="O5415" s="32">
        <v>2800</v>
      </c>
      <c r="P5415" s="113"/>
      <c r="Q5415" s="113"/>
      <c r="R5415" s="31"/>
      <c r="S5415" s="32"/>
      <c r="T5415" s="113"/>
      <c r="U5415" s="113"/>
      <c r="V5415" s="31"/>
      <c r="W5415" s="32"/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1368</v>
      </c>
      <c r="B5416" s="111" t="s">
        <v>971</v>
      </c>
      <c r="C5416" s="112" t="s">
        <v>972</v>
      </c>
      <c r="D5416" s="21">
        <f t="shared" si="118"/>
        <v>1113000</v>
      </c>
      <c r="E5416" s="24">
        <f t="shared" si="119"/>
        <v>0</v>
      </c>
      <c r="F5416" s="104">
        <v>221000</v>
      </c>
      <c r="G5416" s="104">
        <v>0</v>
      </c>
      <c r="H5416" s="113">
        <v>221000</v>
      </c>
      <c r="I5416" s="113">
        <v>0</v>
      </c>
      <c r="J5416" s="31">
        <v>221000</v>
      </c>
      <c r="K5416" s="32">
        <v>0</v>
      </c>
      <c r="L5416" s="113">
        <v>225000</v>
      </c>
      <c r="M5416" s="113">
        <v>0</v>
      </c>
      <c r="N5416" s="31">
        <v>225000</v>
      </c>
      <c r="O5416" s="32">
        <v>0</v>
      </c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1368</v>
      </c>
      <c r="B5417" s="111" t="s">
        <v>973</v>
      </c>
      <c r="C5417" s="112" t="s">
        <v>974</v>
      </c>
      <c r="D5417" s="21">
        <f t="shared" si="118"/>
        <v>0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1368</v>
      </c>
      <c r="B5418" s="111" t="s">
        <v>975</v>
      </c>
      <c r="C5418" s="112" t="s">
        <v>1640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1368</v>
      </c>
      <c r="B5419" s="111" t="s">
        <v>976</v>
      </c>
      <c r="C5419" s="112" t="s">
        <v>1641</v>
      </c>
      <c r="D5419" s="21">
        <f t="shared" si="118"/>
        <v>0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/>
      <c r="O5419" s="32"/>
      <c r="P5419" s="113"/>
      <c r="Q5419" s="113"/>
      <c r="R5419" s="31"/>
      <c r="S5419" s="32"/>
      <c r="T5419" s="113"/>
      <c r="U5419" s="113"/>
      <c r="V5419" s="31"/>
      <c r="W5419" s="32"/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1368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1368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1368</v>
      </c>
      <c r="B5422" s="111" t="s">
        <v>981</v>
      </c>
      <c r="C5422" s="112" t="s">
        <v>982</v>
      </c>
      <c r="D5422" s="21">
        <f t="shared" si="118"/>
        <v>135854.5</v>
      </c>
      <c r="E5422" s="24">
        <f t="shared" si="119"/>
        <v>0</v>
      </c>
      <c r="F5422" s="104">
        <v>48171</v>
      </c>
      <c r="G5422" s="104">
        <v>0</v>
      </c>
      <c r="H5422" s="113">
        <v>25928.5</v>
      </c>
      <c r="I5422" s="113">
        <v>0</v>
      </c>
      <c r="J5422" s="31">
        <v>31155</v>
      </c>
      <c r="K5422" s="32">
        <v>0</v>
      </c>
      <c r="L5422" s="113">
        <v>17400</v>
      </c>
      <c r="M5422" s="113">
        <v>0</v>
      </c>
      <c r="N5422" s="31">
        <v>13200</v>
      </c>
      <c r="O5422" s="32">
        <v>0</v>
      </c>
      <c r="P5422" s="113"/>
      <c r="Q5422" s="113"/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1368</v>
      </c>
      <c r="B5423" s="111" t="s">
        <v>983</v>
      </c>
      <c r="C5423" s="112" t="s">
        <v>1642</v>
      </c>
      <c r="D5423" s="21">
        <f t="shared" si="118"/>
        <v>62240</v>
      </c>
      <c r="E5423" s="24">
        <f t="shared" si="119"/>
        <v>0</v>
      </c>
      <c r="F5423" s="104">
        <v>16000</v>
      </c>
      <c r="G5423" s="104">
        <v>0</v>
      </c>
      <c r="H5423" s="113">
        <v>4690</v>
      </c>
      <c r="I5423" s="113">
        <v>0</v>
      </c>
      <c r="J5423" s="31">
        <v>0</v>
      </c>
      <c r="K5423" s="32">
        <v>0</v>
      </c>
      <c r="L5423" s="113">
        <v>0</v>
      </c>
      <c r="M5423" s="113">
        <v>0</v>
      </c>
      <c r="N5423" s="31">
        <v>41550</v>
      </c>
      <c r="O5423" s="32">
        <v>0</v>
      </c>
      <c r="P5423" s="113"/>
      <c r="Q5423" s="113"/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1368</v>
      </c>
      <c r="B5424" s="111" t="s">
        <v>984</v>
      </c>
      <c r="C5424" s="112" t="s">
        <v>1643</v>
      </c>
      <c r="D5424" s="21">
        <f t="shared" si="118"/>
        <v>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1368</v>
      </c>
      <c r="B5425" s="111" t="s">
        <v>985</v>
      </c>
      <c r="C5425" s="112" t="s">
        <v>1644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1368</v>
      </c>
      <c r="B5426" s="111" t="s">
        <v>986</v>
      </c>
      <c r="C5426" s="112" t="s">
        <v>1645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1368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1368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1368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1368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1368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1368</v>
      </c>
      <c r="B5432" s="111" t="s">
        <v>996</v>
      </c>
      <c r="C5432" s="112" t="s">
        <v>1714</v>
      </c>
      <c r="D5432" s="21">
        <f t="shared" si="118"/>
        <v>27000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>
        <v>27000</v>
      </c>
      <c r="O5432" s="107">
        <v>0</v>
      </c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1368</v>
      </c>
      <c r="B5433" s="111" t="s">
        <v>997</v>
      </c>
      <c r="C5433" s="112" t="s">
        <v>1715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1368</v>
      </c>
      <c r="B5434" s="111" t="s">
        <v>998</v>
      </c>
      <c r="C5434" s="112" t="s">
        <v>1716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1368</v>
      </c>
      <c r="B5435" s="111" t="s">
        <v>999</v>
      </c>
      <c r="C5435" s="112" t="s">
        <v>1717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1368</v>
      </c>
      <c r="B5436" s="111" t="s">
        <v>1000</v>
      </c>
      <c r="C5436" s="112" t="s">
        <v>1646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1368</v>
      </c>
      <c r="B5437" s="111" t="s">
        <v>1001</v>
      </c>
      <c r="C5437" s="112" t="s">
        <v>1002</v>
      </c>
      <c r="D5437" s="21">
        <f t="shared" si="118"/>
        <v>26540</v>
      </c>
      <c r="E5437" s="24">
        <f t="shared" si="119"/>
        <v>0</v>
      </c>
      <c r="F5437" s="104"/>
      <c r="G5437" s="104"/>
      <c r="H5437" s="105"/>
      <c r="I5437" s="105"/>
      <c r="J5437" s="106">
        <v>26540</v>
      </c>
      <c r="K5437" s="107">
        <v>0</v>
      </c>
      <c r="L5437" s="105">
        <v>0</v>
      </c>
      <c r="M5437" s="105">
        <v>0</v>
      </c>
      <c r="N5437" s="106">
        <v>0</v>
      </c>
      <c r="O5437" s="107">
        <v>0</v>
      </c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1368</v>
      </c>
      <c r="B5438" s="111" t="s">
        <v>1003</v>
      </c>
      <c r="C5438" s="112" t="s">
        <v>1647</v>
      </c>
      <c r="D5438" s="21">
        <f t="shared" si="118"/>
        <v>355448</v>
      </c>
      <c r="E5438" s="24">
        <f t="shared" si="119"/>
        <v>0</v>
      </c>
      <c r="F5438" s="104">
        <v>207485</v>
      </c>
      <c r="G5438" s="104">
        <v>0</v>
      </c>
      <c r="H5438" s="105">
        <v>2180</v>
      </c>
      <c r="I5438" s="105">
        <v>0</v>
      </c>
      <c r="J5438" s="106">
        <v>50240</v>
      </c>
      <c r="K5438" s="107">
        <v>0</v>
      </c>
      <c r="L5438" s="105">
        <v>19543</v>
      </c>
      <c r="M5438" s="105">
        <v>0</v>
      </c>
      <c r="N5438" s="106">
        <v>76000</v>
      </c>
      <c r="O5438" s="107">
        <v>0</v>
      </c>
      <c r="P5438" s="105"/>
      <c r="Q5438" s="105"/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1368</v>
      </c>
      <c r="B5439" s="111" t="s">
        <v>1004</v>
      </c>
      <c r="C5439" s="112" t="s">
        <v>1648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1368</v>
      </c>
      <c r="B5440" s="111" t="s">
        <v>1005</v>
      </c>
      <c r="C5440" s="112" t="s">
        <v>1649</v>
      </c>
      <c r="D5440" s="21">
        <f t="shared" si="118"/>
        <v>0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1368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1368</v>
      </c>
      <c r="B5442" s="111" t="s">
        <v>1008</v>
      </c>
      <c r="C5442" s="112" t="s">
        <v>1009</v>
      </c>
      <c r="D5442" s="21">
        <f t="shared" si="118"/>
        <v>1440</v>
      </c>
      <c r="E5442" s="24">
        <f t="shared" si="119"/>
        <v>0</v>
      </c>
      <c r="F5442" s="104"/>
      <c r="G5442" s="104"/>
      <c r="H5442" s="113">
        <v>960</v>
      </c>
      <c r="I5442" s="113">
        <v>0</v>
      </c>
      <c r="J5442" s="31">
        <v>240</v>
      </c>
      <c r="K5442" s="32">
        <v>0</v>
      </c>
      <c r="L5442" s="113">
        <v>0</v>
      </c>
      <c r="M5442" s="113">
        <v>0</v>
      </c>
      <c r="N5442" s="31">
        <v>240</v>
      </c>
      <c r="O5442" s="32">
        <v>0</v>
      </c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1368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1368</v>
      </c>
      <c r="B5444" s="111" t="s">
        <v>1012</v>
      </c>
      <c r="C5444" s="112" t="s">
        <v>1013</v>
      </c>
      <c r="D5444" s="21">
        <f t="shared" si="118"/>
        <v>1600</v>
      </c>
      <c r="E5444" s="24">
        <f t="shared" si="119"/>
        <v>0</v>
      </c>
      <c r="F5444" s="104"/>
      <c r="G5444" s="104"/>
      <c r="H5444" s="105">
        <v>1600</v>
      </c>
      <c r="I5444" s="105">
        <v>0</v>
      </c>
      <c r="J5444" s="106">
        <v>0</v>
      </c>
      <c r="K5444" s="107">
        <v>0</v>
      </c>
      <c r="L5444" s="105">
        <v>0</v>
      </c>
      <c r="M5444" s="105">
        <v>0</v>
      </c>
      <c r="N5444" s="106">
        <v>0</v>
      </c>
      <c r="O5444" s="107">
        <v>0</v>
      </c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1368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1368</v>
      </c>
      <c r="B5446" s="111" t="s">
        <v>1016</v>
      </c>
      <c r="C5446" s="112" t="s">
        <v>1017</v>
      </c>
      <c r="D5446" s="21">
        <f t="shared" si="118"/>
        <v>9071</v>
      </c>
      <c r="E5446" s="24">
        <f t="shared" si="119"/>
        <v>0</v>
      </c>
      <c r="F5446" s="104"/>
      <c r="G5446" s="104"/>
      <c r="H5446" s="105">
        <v>4512</v>
      </c>
      <c r="I5446" s="105">
        <v>0</v>
      </c>
      <c r="J5446" s="106">
        <v>2209</v>
      </c>
      <c r="K5446" s="107">
        <v>0</v>
      </c>
      <c r="L5446" s="105">
        <v>0</v>
      </c>
      <c r="M5446" s="105">
        <v>0</v>
      </c>
      <c r="N5446" s="106">
        <v>2350</v>
      </c>
      <c r="O5446" s="107">
        <v>0</v>
      </c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1368</v>
      </c>
      <c r="B5447" s="111" t="s">
        <v>1018</v>
      </c>
      <c r="C5447" s="112" t="s">
        <v>1019</v>
      </c>
      <c r="D5447" s="21">
        <f t="shared" si="118"/>
        <v>488634.91000000003</v>
      </c>
      <c r="E5447" s="24">
        <f t="shared" si="119"/>
        <v>0</v>
      </c>
      <c r="F5447" s="104">
        <v>96421.48</v>
      </c>
      <c r="G5447" s="104">
        <v>0</v>
      </c>
      <c r="H5447" s="105">
        <v>107117.99</v>
      </c>
      <c r="I5447" s="105">
        <v>0</v>
      </c>
      <c r="J5447" s="106">
        <v>57395.11</v>
      </c>
      <c r="K5447" s="107">
        <v>0</v>
      </c>
      <c r="L5447" s="105">
        <v>60725.11</v>
      </c>
      <c r="M5447" s="105">
        <v>0</v>
      </c>
      <c r="N5447" s="106">
        <v>166975.22</v>
      </c>
      <c r="O5447" s="107">
        <v>0</v>
      </c>
      <c r="P5447" s="105"/>
      <c r="Q5447" s="105"/>
      <c r="R5447" s="106"/>
      <c r="S5447" s="107"/>
      <c r="T5447" s="105"/>
      <c r="U5447" s="105"/>
      <c r="V5447" s="106"/>
      <c r="W5447" s="107"/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1368</v>
      </c>
      <c r="B5448" s="111" t="s">
        <v>1020</v>
      </c>
      <c r="C5448" s="112" t="s">
        <v>1021</v>
      </c>
      <c r="D5448" s="21">
        <f t="shared" si="118"/>
        <v>1590</v>
      </c>
      <c r="E5448" s="24">
        <f t="shared" si="119"/>
        <v>0</v>
      </c>
      <c r="F5448" s="104">
        <v>1000</v>
      </c>
      <c r="G5448" s="104">
        <v>0</v>
      </c>
      <c r="H5448" s="113">
        <v>0</v>
      </c>
      <c r="I5448" s="113">
        <v>0</v>
      </c>
      <c r="J5448" s="31">
        <v>0</v>
      </c>
      <c r="K5448" s="32">
        <v>0</v>
      </c>
      <c r="L5448" s="113">
        <v>240</v>
      </c>
      <c r="M5448" s="113">
        <v>0</v>
      </c>
      <c r="N5448" s="31">
        <v>350</v>
      </c>
      <c r="O5448" s="32">
        <v>0</v>
      </c>
      <c r="P5448" s="105"/>
      <c r="Q5448" s="105"/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1368</v>
      </c>
      <c r="B5449" s="111" t="s">
        <v>1022</v>
      </c>
      <c r="C5449" s="112" t="s">
        <v>1023</v>
      </c>
      <c r="D5449" s="21">
        <f t="shared" si="118"/>
        <v>54517</v>
      </c>
      <c r="E5449" s="24">
        <f t="shared" si="119"/>
        <v>0</v>
      </c>
      <c r="F5449" s="104">
        <v>17400</v>
      </c>
      <c r="G5449" s="104">
        <v>0</v>
      </c>
      <c r="H5449" s="113">
        <v>15100</v>
      </c>
      <c r="I5449" s="113">
        <v>0</v>
      </c>
      <c r="J5449" s="31">
        <v>10050</v>
      </c>
      <c r="K5449" s="32">
        <v>0</v>
      </c>
      <c r="L5449" s="113">
        <v>3527</v>
      </c>
      <c r="M5449" s="113">
        <v>0</v>
      </c>
      <c r="N5449" s="31">
        <v>8440</v>
      </c>
      <c r="O5449" s="32">
        <v>0</v>
      </c>
      <c r="P5449" s="113"/>
      <c r="Q5449" s="113"/>
      <c r="R5449" s="31"/>
      <c r="S5449" s="32"/>
      <c r="T5449" s="113"/>
      <c r="U5449" s="113"/>
      <c r="V5449" s="31"/>
      <c r="W5449" s="32"/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1368</v>
      </c>
      <c r="B5450" s="111" t="s">
        <v>1024</v>
      </c>
      <c r="C5450" s="112" t="s">
        <v>1025</v>
      </c>
      <c r="D5450" s="21">
        <f t="shared" si="118"/>
        <v>9570</v>
      </c>
      <c r="E5450" s="24">
        <f t="shared" si="119"/>
        <v>0</v>
      </c>
      <c r="F5450" s="104"/>
      <c r="G5450" s="104"/>
      <c r="H5450" s="113">
        <v>300</v>
      </c>
      <c r="I5450" s="113">
        <v>0</v>
      </c>
      <c r="J5450" s="31">
        <v>2970</v>
      </c>
      <c r="K5450" s="32">
        <v>0</v>
      </c>
      <c r="L5450" s="113">
        <v>6300</v>
      </c>
      <c r="M5450" s="113">
        <v>0</v>
      </c>
      <c r="N5450" s="31">
        <v>0</v>
      </c>
      <c r="O5450" s="32">
        <v>0</v>
      </c>
      <c r="P5450" s="113"/>
      <c r="Q5450" s="113"/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1368</v>
      </c>
      <c r="B5451" s="111" t="s">
        <v>1026</v>
      </c>
      <c r="C5451" s="112" t="s">
        <v>1027</v>
      </c>
      <c r="D5451" s="21">
        <f t="shared" si="118"/>
        <v>209980</v>
      </c>
      <c r="E5451" s="24">
        <f t="shared" si="119"/>
        <v>0</v>
      </c>
      <c r="F5451" s="104">
        <v>5680</v>
      </c>
      <c r="G5451" s="104">
        <v>0</v>
      </c>
      <c r="H5451" s="113">
        <v>78830</v>
      </c>
      <c r="I5451" s="113">
        <v>0</v>
      </c>
      <c r="J5451" s="31">
        <v>1880</v>
      </c>
      <c r="K5451" s="32">
        <v>0</v>
      </c>
      <c r="L5451" s="113">
        <v>8750</v>
      </c>
      <c r="M5451" s="113">
        <v>0</v>
      </c>
      <c r="N5451" s="31">
        <v>114840</v>
      </c>
      <c r="O5451" s="32">
        <v>0</v>
      </c>
      <c r="P5451" s="113"/>
      <c r="Q5451" s="113"/>
      <c r="R5451" s="31"/>
      <c r="S5451" s="32"/>
      <c r="T5451" s="113"/>
      <c r="U5451" s="113"/>
      <c r="V5451" s="31"/>
      <c r="W5451" s="32"/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1368</v>
      </c>
      <c r="B5452" s="111" t="s">
        <v>1028</v>
      </c>
      <c r="C5452" s="112" t="s">
        <v>1029</v>
      </c>
      <c r="D5452" s="21">
        <f t="shared" si="118"/>
        <v>692405.05999999994</v>
      </c>
      <c r="E5452" s="24">
        <f t="shared" si="119"/>
        <v>0</v>
      </c>
      <c r="F5452" s="104">
        <v>96291.86</v>
      </c>
      <c r="G5452" s="104">
        <v>0</v>
      </c>
      <c r="H5452" s="113">
        <v>181973.95</v>
      </c>
      <c r="I5452" s="113">
        <v>0</v>
      </c>
      <c r="J5452" s="31">
        <v>136178.32999999999</v>
      </c>
      <c r="K5452" s="32">
        <v>0</v>
      </c>
      <c r="L5452" s="113">
        <v>145462.09</v>
      </c>
      <c r="M5452" s="113">
        <v>0</v>
      </c>
      <c r="N5452" s="31">
        <v>132498.82999999999</v>
      </c>
      <c r="O5452" s="32">
        <v>0</v>
      </c>
      <c r="P5452" s="113"/>
      <c r="Q5452" s="113"/>
      <c r="R5452" s="31"/>
      <c r="S5452" s="32"/>
      <c r="T5452" s="113"/>
      <c r="U5452" s="113"/>
      <c r="V5452" s="31"/>
      <c r="W5452" s="32"/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1368</v>
      </c>
      <c r="B5453" s="111" t="s">
        <v>1030</v>
      </c>
      <c r="C5453" s="112" t="s">
        <v>1031</v>
      </c>
      <c r="D5453" s="21">
        <f t="shared" si="118"/>
        <v>24010</v>
      </c>
      <c r="E5453" s="24">
        <f t="shared" si="119"/>
        <v>0</v>
      </c>
      <c r="F5453" s="104"/>
      <c r="G5453" s="104"/>
      <c r="H5453" s="113">
        <v>2860</v>
      </c>
      <c r="I5453" s="113">
        <v>0</v>
      </c>
      <c r="J5453" s="31">
        <v>0</v>
      </c>
      <c r="K5453" s="32">
        <v>0</v>
      </c>
      <c r="L5453" s="113">
        <v>21150</v>
      </c>
      <c r="M5453" s="113">
        <v>0</v>
      </c>
      <c r="N5453" s="31">
        <v>0</v>
      </c>
      <c r="O5453" s="32">
        <v>0</v>
      </c>
      <c r="P5453" s="113"/>
      <c r="Q5453" s="113"/>
      <c r="R5453" s="31"/>
      <c r="S5453" s="32"/>
      <c r="T5453" s="113"/>
      <c r="U5453" s="113"/>
      <c r="V5453" s="31"/>
      <c r="W5453" s="32"/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1368</v>
      </c>
      <c r="B5454" s="111" t="s">
        <v>1032</v>
      </c>
      <c r="C5454" s="112" t="s">
        <v>1033</v>
      </c>
      <c r="D5454" s="21">
        <f t="shared" si="118"/>
        <v>377528</v>
      </c>
      <c r="E5454" s="24">
        <f t="shared" si="119"/>
        <v>0</v>
      </c>
      <c r="F5454" s="104">
        <v>199718</v>
      </c>
      <c r="G5454" s="104">
        <v>0</v>
      </c>
      <c r="H5454" s="113">
        <v>46701</v>
      </c>
      <c r="I5454" s="113">
        <v>0</v>
      </c>
      <c r="J5454" s="31">
        <v>11175</v>
      </c>
      <c r="K5454" s="32">
        <v>0</v>
      </c>
      <c r="L5454" s="113">
        <v>30889</v>
      </c>
      <c r="M5454" s="113">
        <v>0</v>
      </c>
      <c r="N5454" s="31">
        <v>89045</v>
      </c>
      <c r="O5454" s="32">
        <v>0</v>
      </c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1368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1368</v>
      </c>
      <c r="B5456" s="111" t="s">
        <v>1036</v>
      </c>
      <c r="C5456" s="112" t="s">
        <v>1037</v>
      </c>
      <c r="D5456" s="21">
        <f t="shared" si="118"/>
        <v>12500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>
        <v>12500</v>
      </c>
      <c r="M5456" s="113">
        <v>0</v>
      </c>
      <c r="N5456" s="31">
        <v>0</v>
      </c>
      <c r="O5456" s="32">
        <v>0</v>
      </c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1368</v>
      </c>
      <c r="B5457" s="111" t="s">
        <v>1038</v>
      </c>
      <c r="C5457" s="112" t="s">
        <v>1039</v>
      </c>
      <c r="D5457" s="21">
        <f t="shared" si="118"/>
        <v>26800</v>
      </c>
      <c r="E5457" s="24">
        <f t="shared" si="119"/>
        <v>0</v>
      </c>
      <c r="F5457" s="104">
        <v>22800</v>
      </c>
      <c r="G5457" s="104">
        <v>0</v>
      </c>
      <c r="H5457" s="113">
        <v>4000</v>
      </c>
      <c r="I5457" s="113">
        <v>0</v>
      </c>
      <c r="J5457" s="31">
        <v>0</v>
      </c>
      <c r="K5457" s="32">
        <v>0</v>
      </c>
      <c r="L5457" s="113">
        <v>0</v>
      </c>
      <c r="M5457" s="113">
        <v>0</v>
      </c>
      <c r="N5457" s="31">
        <v>0</v>
      </c>
      <c r="O5457" s="32">
        <v>0</v>
      </c>
      <c r="P5457" s="113"/>
      <c r="Q5457" s="113"/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1368</v>
      </c>
      <c r="B5458" s="111" t="s">
        <v>1040</v>
      </c>
      <c r="C5458" s="112" t="s">
        <v>1041</v>
      </c>
      <c r="D5458" s="21">
        <f t="shared" si="118"/>
        <v>55661.94</v>
      </c>
      <c r="E5458" s="24">
        <f t="shared" si="119"/>
        <v>0</v>
      </c>
      <c r="F5458" s="104">
        <v>34530</v>
      </c>
      <c r="G5458" s="104">
        <v>0</v>
      </c>
      <c r="H5458" s="113">
        <v>5211.9399999999996</v>
      </c>
      <c r="I5458" s="113">
        <v>0</v>
      </c>
      <c r="J5458" s="31">
        <v>1150</v>
      </c>
      <c r="K5458" s="32">
        <v>0</v>
      </c>
      <c r="L5458" s="113">
        <v>8400</v>
      </c>
      <c r="M5458" s="113">
        <v>0</v>
      </c>
      <c r="N5458" s="31">
        <v>6370</v>
      </c>
      <c r="O5458" s="32">
        <v>0</v>
      </c>
      <c r="P5458" s="113"/>
      <c r="Q5458" s="113"/>
      <c r="R5458" s="31"/>
      <c r="S5458" s="32"/>
      <c r="T5458" s="113"/>
      <c r="U5458" s="113"/>
      <c r="V5458" s="31"/>
      <c r="W5458" s="32"/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1368</v>
      </c>
      <c r="B5459" s="111" t="s">
        <v>1042</v>
      </c>
      <c r="C5459" s="112" t="s">
        <v>1043</v>
      </c>
      <c r="D5459" s="21">
        <f t="shared" si="118"/>
        <v>0</v>
      </c>
      <c r="E5459" s="24">
        <f t="shared" si="119"/>
        <v>0</v>
      </c>
      <c r="F5459" s="104"/>
      <c r="G5459" s="104"/>
      <c r="H5459" s="113"/>
      <c r="I5459" s="113"/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1368</v>
      </c>
      <c r="B5460" s="111" t="s">
        <v>1044</v>
      </c>
      <c r="C5460" s="112" t="s">
        <v>1045</v>
      </c>
      <c r="D5460" s="21">
        <f t="shared" si="118"/>
        <v>0</v>
      </c>
      <c r="E5460" s="24">
        <f t="shared" si="119"/>
        <v>0</v>
      </c>
      <c r="F5460" s="104"/>
      <c r="G5460" s="104"/>
      <c r="H5460" s="113"/>
      <c r="I5460" s="113"/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1368</v>
      </c>
      <c r="B5461" s="111" t="s">
        <v>1046</v>
      </c>
      <c r="C5461" s="112" t="s">
        <v>1047</v>
      </c>
      <c r="D5461" s="21">
        <f t="shared" si="118"/>
        <v>120303.25</v>
      </c>
      <c r="E5461" s="24">
        <f t="shared" si="119"/>
        <v>0</v>
      </c>
      <c r="F5461" s="104">
        <v>7800</v>
      </c>
      <c r="G5461" s="104">
        <v>0</v>
      </c>
      <c r="H5461" s="113">
        <v>69523.25</v>
      </c>
      <c r="I5461" s="113">
        <v>0</v>
      </c>
      <c r="J5461" s="31">
        <v>0</v>
      </c>
      <c r="K5461" s="32">
        <v>0</v>
      </c>
      <c r="L5461" s="113">
        <v>0</v>
      </c>
      <c r="M5461" s="113">
        <v>0</v>
      </c>
      <c r="N5461" s="31">
        <v>42980</v>
      </c>
      <c r="O5461" s="32">
        <v>0</v>
      </c>
      <c r="P5461" s="113"/>
      <c r="Q5461" s="113"/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1368</v>
      </c>
      <c r="B5462" s="111" t="s">
        <v>1048</v>
      </c>
      <c r="C5462" s="112" t="s">
        <v>1049</v>
      </c>
      <c r="D5462" s="21">
        <f t="shared" si="118"/>
        <v>0</v>
      </c>
      <c r="E5462" s="24">
        <f t="shared" si="119"/>
        <v>0</v>
      </c>
      <c r="F5462" s="104"/>
      <c r="G5462" s="104"/>
      <c r="H5462" s="113"/>
      <c r="I5462" s="113"/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1368</v>
      </c>
      <c r="B5463" s="111" t="s">
        <v>1050</v>
      </c>
      <c r="C5463" s="112" t="s">
        <v>1051</v>
      </c>
      <c r="D5463" s="21">
        <f t="shared" si="118"/>
        <v>37838.78</v>
      </c>
      <c r="E5463" s="24">
        <f t="shared" si="119"/>
        <v>0</v>
      </c>
      <c r="F5463" s="104">
        <v>17334</v>
      </c>
      <c r="G5463" s="104">
        <v>0</v>
      </c>
      <c r="H5463" s="113">
        <v>0</v>
      </c>
      <c r="I5463" s="113">
        <v>0</v>
      </c>
      <c r="J5463" s="31">
        <v>4180</v>
      </c>
      <c r="K5463" s="32">
        <v>0</v>
      </c>
      <c r="L5463" s="113">
        <v>0</v>
      </c>
      <c r="M5463" s="113">
        <v>0</v>
      </c>
      <c r="N5463" s="31">
        <v>16324.78</v>
      </c>
      <c r="O5463" s="32">
        <v>0</v>
      </c>
      <c r="P5463" s="113"/>
      <c r="Q5463" s="113"/>
      <c r="R5463" s="31"/>
      <c r="S5463" s="32"/>
      <c r="T5463" s="113"/>
      <c r="U5463" s="113"/>
      <c r="V5463" s="31"/>
      <c r="W5463" s="32"/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1368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1368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1368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1368</v>
      </c>
      <c r="B5467" s="111" t="s">
        <v>1058</v>
      </c>
      <c r="C5467" s="112" t="s">
        <v>1059</v>
      </c>
      <c r="D5467" s="21">
        <f t="shared" si="118"/>
        <v>148400</v>
      </c>
      <c r="E5467" s="24">
        <f t="shared" si="119"/>
        <v>0</v>
      </c>
      <c r="F5467" s="104"/>
      <c r="G5467" s="104"/>
      <c r="H5467" s="105"/>
      <c r="I5467" s="105"/>
      <c r="J5467" s="106">
        <v>148400</v>
      </c>
      <c r="K5467" s="107">
        <v>0</v>
      </c>
      <c r="L5467" s="105">
        <v>0</v>
      </c>
      <c r="M5467" s="105">
        <v>0</v>
      </c>
      <c r="N5467" s="106">
        <v>0</v>
      </c>
      <c r="O5467" s="107">
        <v>0</v>
      </c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1368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1368</v>
      </c>
      <c r="B5469" s="111" t="s">
        <v>1062</v>
      </c>
      <c r="C5469" s="112" t="s">
        <v>1063</v>
      </c>
      <c r="D5469" s="21">
        <f t="shared" si="118"/>
        <v>472161.20000000007</v>
      </c>
      <c r="E5469" s="24">
        <f t="shared" si="119"/>
        <v>0</v>
      </c>
      <c r="F5469" s="104">
        <v>92106</v>
      </c>
      <c r="G5469" s="104">
        <v>0</v>
      </c>
      <c r="H5469" s="105">
        <v>109542.9</v>
      </c>
      <c r="I5469" s="105">
        <v>0</v>
      </c>
      <c r="J5469" s="106">
        <v>86166</v>
      </c>
      <c r="K5469" s="107">
        <v>0</v>
      </c>
      <c r="L5469" s="105">
        <v>95487.4</v>
      </c>
      <c r="M5469" s="105">
        <v>0</v>
      </c>
      <c r="N5469" s="106">
        <v>88858.9</v>
      </c>
      <c r="O5469" s="107">
        <v>0</v>
      </c>
      <c r="P5469" s="105"/>
      <c r="Q5469" s="105"/>
      <c r="R5469" s="106"/>
      <c r="S5469" s="107"/>
      <c r="T5469" s="105"/>
      <c r="U5469" s="105"/>
      <c r="V5469" s="106"/>
      <c r="W5469" s="107"/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1368</v>
      </c>
      <c r="B5470" s="111" t="s">
        <v>1064</v>
      </c>
      <c r="C5470" s="112" t="s">
        <v>1065</v>
      </c>
      <c r="D5470" s="21">
        <f t="shared" si="118"/>
        <v>865000</v>
      </c>
      <c r="E5470" s="24">
        <f t="shared" si="119"/>
        <v>0</v>
      </c>
      <c r="F5470" s="104">
        <v>173000</v>
      </c>
      <c r="G5470" s="104">
        <v>0</v>
      </c>
      <c r="H5470" s="113">
        <v>173000</v>
      </c>
      <c r="I5470" s="113">
        <v>0</v>
      </c>
      <c r="J5470" s="31">
        <v>173000</v>
      </c>
      <c r="K5470" s="32">
        <v>0</v>
      </c>
      <c r="L5470" s="113">
        <v>173000</v>
      </c>
      <c r="M5470" s="113">
        <v>0</v>
      </c>
      <c r="N5470" s="31">
        <v>173000</v>
      </c>
      <c r="O5470" s="32">
        <v>0</v>
      </c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1368</v>
      </c>
      <c r="B5471" s="111" t="s">
        <v>1066</v>
      </c>
      <c r="C5471" s="112" t="s">
        <v>1067</v>
      </c>
      <c r="D5471" s="21">
        <f t="shared" si="118"/>
        <v>0</v>
      </c>
      <c r="E5471" s="24">
        <f t="shared" si="119"/>
        <v>0</v>
      </c>
      <c r="F5471" s="104"/>
      <c r="G5471" s="104"/>
      <c r="H5471" s="113"/>
      <c r="I5471" s="113"/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1368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1368</v>
      </c>
      <c r="B5473" s="111" t="s">
        <v>1070</v>
      </c>
      <c r="C5473" s="112" t="s">
        <v>1071</v>
      </c>
      <c r="D5473" s="21">
        <f t="shared" si="118"/>
        <v>0</v>
      </c>
      <c r="E5473" s="24">
        <f t="shared" si="119"/>
        <v>0</v>
      </c>
      <c r="F5473" s="104"/>
      <c r="G5473" s="104"/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1368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1368</v>
      </c>
      <c r="B5475" s="111" t="s">
        <v>1074</v>
      </c>
      <c r="C5475" s="112" t="s">
        <v>1075</v>
      </c>
      <c r="D5475" s="21">
        <f t="shared" si="118"/>
        <v>160025</v>
      </c>
      <c r="E5475" s="24">
        <f t="shared" si="119"/>
        <v>0</v>
      </c>
      <c r="F5475" s="104">
        <v>35334</v>
      </c>
      <c r="G5475" s="104">
        <v>0</v>
      </c>
      <c r="H5475" s="113">
        <v>10500</v>
      </c>
      <c r="I5475" s="113">
        <v>0</v>
      </c>
      <c r="J5475" s="31">
        <v>9450</v>
      </c>
      <c r="K5475" s="32">
        <v>0</v>
      </c>
      <c r="L5475" s="113">
        <v>50804</v>
      </c>
      <c r="M5475" s="113">
        <v>0</v>
      </c>
      <c r="N5475" s="31">
        <v>53937</v>
      </c>
      <c r="O5475" s="32">
        <v>0</v>
      </c>
      <c r="P5475" s="113"/>
      <c r="Q5475" s="113"/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1368</v>
      </c>
      <c r="B5476" s="111" t="s">
        <v>1076</v>
      </c>
      <c r="C5476" s="112" t="s">
        <v>1077</v>
      </c>
      <c r="D5476" s="21">
        <f t="shared" si="118"/>
        <v>4243800</v>
      </c>
      <c r="E5476" s="24">
        <f t="shared" si="119"/>
        <v>0</v>
      </c>
      <c r="F5476" s="104">
        <v>36400</v>
      </c>
      <c r="G5476" s="104">
        <v>0</v>
      </c>
      <c r="H5476" s="113">
        <v>753700</v>
      </c>
      <c r="I5476" s="113">
        <v>0</v>
      </c>
      <c r="J5476" s="31">
        <v>0</v>
      </c>
      <c r="K5476" s="32">
        <v>0</v>
      </c>
      <c r="L5476" s="113">
        <v>1993500</v>
      </c>
      <c r="M5476" s="113">
        <v>0</v>
      </c>
      <c r="N5476" s="31">
        <v>1460200</v>
      </c>
      <c r="O5476" s="32">
        <v>0</v>
      </c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1368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823364.18</v>
      </c>
      <c r="E5477" s="24">
        <f t="shared" ref="E5477:E5540" si="121">G5477+I5477+K5477+M5477+O5477+Q5477+S5477+U5477+W5477+Y5477+AA5477+AC5477</f>
        <v>0</v>
      </c>
      <c r="F5477" s="104">
        <v>86791.46</v>
      </c>
      <c r="G5477" s="104">
        <v>0</v>
      </c>
      <c r="H5477" s="113">
        <v>232052.38</v>
      </c>
      <c r="I5477" s="113">
        <v>0</v>
      </c>
      <c r="J5477" s="31">
        <v>72797.899999999994</v>
      </c>
      <c r="K5477" s="32">
        <v>0</v>
      </c>
      <c r="L5477" s="113">
        <v>159703.42000000001</v>
      </c>
      <c r="M5477" s="113">
        <v>0</v>
      </c>
      <c r="N5477" s="31">
        <v>272019.02</v>
      </c>
      <c r="O5477" s="32">
        <v>0</v>
      </c>
      <c r="P5477" s="113"/>
      <c r="Q5477" s="113"/>
      <c r="R5477" s="31"/>
      <c r="S5477" s="32"/>
      <c r="T5477" s="113"/>
      <c r="U5477" s="113"/>
      <c r="V5477" s="31"/>
      <c r="W5477" s="32"/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1368</v>
      </c>
      <c r="B5478" s="111" t="s">
        <v>1080</v>
      </c>
      <c r="C5478" s="112" t="s">
        <v>1081</v>
      </c>
      <c r="D5478" s="21">
        <f t="shared" si="120"/>
        <v>517040</v>
      </c>
      <c r="E5478" s="24">
        <f t="shared" si="121"/>
        <v>109555</v>
      </c>
      <c r="F5478" s="104">
        <v>55480</v>
      </c>
      <c r="G5478" s="104">
        <v>0</v>
      </c>
      <c r="H5478" s="113">
        <v>83100</v>
      </c>
      <c r="I5478" s="113">
        <v>0</v>
      </c>
      <c r="J5478" s="31">
        <v>166070</v>
      </c>
      <c r="K5478" s="32">
        <v>109555</v>
      </c>
      <c r="L5478" s="113">
        <v>158060</v>
      </c>
      <c r="M5478" s="113">
        <v>0</v>
      </c>
      <c r="N5478" s="31">
        <v>54330</v>
      </c>
      <c r="O5478" s="32">
        <v>0</v>
      </c>
      <c r="P5478" s="113"/>
      <c r="Q5478" s="113"/>
      <c r="R5478" s="31"/>
      <c r="S5478" s="32"/>
      <c r="T5478" s="113"/>
      <c r="U5478" s="113"/>
      <c r="V5478" s="31"/>
      <c r="W5478" s="32"/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1368</v>
      </c>
      <c r="B5479" s="111" t="s">
        <v>1082</v>
      </c>
      <c r="C5479" s="112" t="s">
        <v>1083</v>
      </c>
      <c r="D5479" s="21">
        <f t="shared" si="120"/>
        <v>2202635</v>
      </c>
      <c r="E5479" s="24">
        <f t="shared" si="121"/>
        <v>0</v>
      </c>
      <c r="F5479" s="104">
        <v>342775</v>
      </c>
      <c r="G5479" s="104">
        <v>0</v>
      </c>
      <c r="H5479" s="113">
        <v>370975</v>
      </c>
      <c r="I5479" s="113">
        <v>0</v>
      </c>
      <c r="J5479" s="31">
        <v>495150</v>
      </c>
      <c r="K5479" s="32">
        <v>0</v>
      </c>
      <c r="L5479" s="113">
        <v>523880</v>
      </c>
      <c r="M5479" s="113">
        <v>0</v>
      </c>
      <c r="N5479" s="31">
        <v>469855</v>
      </c>
      <c r="O5479" s="32">
        <v>0</v>
      </c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1368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1368</v>
      </c>
      <c r="B5481" s="111" t="s">
        <v>1086</v>
      </c>
      <c r="C5481" s="112" t="s">
        <v>1087</v>
      </c>
      <c r="D5481" s="21">
        <f t="shared" si="120"/>
        <v>598.83000000000004</v>
      </c>
      <c r="E5481" s="24">
        <f t="shared" si="121"/>
        <v>27</v>
      </c>
      <c r="F5481" s="104">
        <v>73.48</v>
      </c>
      <c r="G5481" s="104">
        <v>0</v>
      </c>
      <c r="H5481" s="113">
        <v>145.19</v>
      </c>
      <c r="I5481" s="113">
        <v>0</v>
      </c>
      <c r="J5481" s="31">
        <v>144.27000000000001</v>
      </c>
      <c r="K5481" s="32">
        <v>21</v>
      </c>
      <c r="L5481" s="113">
        <v>116.37</v>
      </c>
      <c r="M5481" s="113">
        <v>0</v>
      </c>
      <c r="N5481" s="31">
        <v>119.52</v>
      </c>
      <c r="O5481" s="32">
        <v>6</v>
      </c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1368</v>
      </c>
      <c r="B5482" s="111" t="s">
        <v>1088</v>
      </c>
      <c r="C5482" s="112" t="s">
        <v>1089</v>
      </c>
      <c r="D5482" s="21">
        <f t="shared" si="120"/>
        <v>2258205.0499999998</v>
      </c>
      <c r="E5482" s="24">
        <f t="shared" si="121"/>
        <v>68298.710000000006</v>
      </c>
      <c r="F5482" s="104">
        <v>538130.93999999994</v>
      </c>
      <c r="G5482" s="104">
        <v>2629.58</v>
      </c>
      <c r="H5482" s="113">
        <v>497420.36</v>
      </c>
      <c r="I5482" s="113">
        <v>23127.21</v>
      </c>
      <c r="J5482" s="31">
        <v>435265.24</v>
      </c>
      <c r="K5482" s="32">
        <v>19152.95</v>
      </c>
      <c r="L5482" s="113">
        <v>376445</v>
      </c>
      <c r="M5482" s="113">
        <v>19857.14</v>
      </c>
      <c r="N5482" s="31">
        <v>410943.51</v>
      </c>
      <c r="O5482" s="32">
        <v>3531.83</v>
      </c>
      <c r="P5482" s="113"/>
      <c r="Q5482" s="113"/>
      <c r="R5482" s="31"/>
      <c r="S5482" s="32"/>
      <c r="T5482" s="113"/>
      <c r="U5482" s="113"/>
      <c r="V5482" s="31"/>
      <c r="W5482" s="32"/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1368</v>
      </c>
      <c r="B5483" s="111" t="s">
        <v>1090</v>
      </c>
      <c r="C5483" s="112" t="s">
        <v>1091</v>
      </c>
      <c r="D5483" s="21">
        <f t="shared" si="120"/>
        <v>406586.35</v>
      </c>
      <c r="E5483" s="24">
        <f t="shared" si="121"/>
        <v>12439.36</v>
      </c>
      <c r="F5483" s="104">
        <v>140223.89000000001</v>
      </c>
      <c r="G5483" s="104">
        <v>303.13</v>
      </c>
      <c r="H5483" s="113">
        <v>51734.98</v>
      </c>
      <c r="I5483" s="113">
        <v>3535.37</v>
      </c>
      <c r="J5483" s="31">
        <v>44715.73</v>
      </c>
      <c r="K5483" s="32">
        <v>1897.02</v>
      </c>
      <c r="L5483" s="113">
        <v>77129.66</v>
      </c>
      <c r="M5483" s="113">
        <v>4123.1499999999996</v>
      </c>
      <c r="N5483" s="31">
        <v>92782.09</v>
      </c>
      <c r="O5483" s="32">
        <v>2580.69</v>
      </c>
      <c r="P5483" s="113"/>
      <c r="Q5483" s="113"/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1368</v>
      </c>
      <c r="B5484" s="111" t="s">
        <v>1092</v>
      </c>
      <c r="C5484" s="112" t="s">
        <v>1093</v>
      </c>
      <c r="D5484" s="21">
        <f t="shared" si="120"/>
        <v>50615.97</v>
      </c>
      <c r="E5484" s="24">
        <f t="shared" si="121"/>
        <v>1920.67</v>
      </c>
      <c r="F5484" s="104">
        <v>10472.879999999999</v>
      </c>
      <c r="G5484" s="104">
        <v>0</v>
      </c>
      <c r="H5484" s="113">
        <v>10315.59</v>
      </c>
      <c r="I5484" s="113">
        <v>0</v>
      </c>
      <c r="J5484" s="31">
        <v>10203.26</v>
      </c>
      <c r="K5484" s="32">
        <v>0</v>
      </c>
      <c r="L5484" s="113">
        <v>9508.02</v>
      </c>
      <c r="M5484" s="113">
        <v>1920.67</v>
      </c>
      <c r="N5484" s="31">
        <v>10116.219999999999</v>
      </c>
      <c r="O5484" s="32">
        <v>0</v>
      </c>
      <c r="P5484" s="113"/>
      <c r="Q5484" s="113"/>
      <c r="R5484" s="31"/>
      <c r="S5484" s="32"/>
      <c r="T5484" s="113"/>
      <c r="U5484" s="113"/>
      <c r="V5484" s="31"/>
      <c r="W5484" s="32"/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1368</v>
      </c>
      <c r="B5485" s="111" t="s">
        <v>1094</v>
      </c>
      <c r="C5485" s="112" t="s">
        <v>1095</v>
      </c>
      <c r="D5485" s="21">
        <f t="shared" si="120"/>
        <v>126788.57999999999</v>
      </c>
      <c r="E5485" s="24">
        <f t="shared" si="121"/>
        <v>0</v>
      </c>
      <c r="F5485" s="104">
        <v>42262.86</v>
      </c>
      <c r="G5485" s="104">
        <v>0</v>
      </c>
      <c r="H5485" s="113">
        <v>21131.43</v>
      </c>
      <c r="I5485" s="113">
        <v>0</v>
      </c>
      <c r="J5485" s="31">
        <v>21131.43</v>
      </c>
      <c r="K5485" s="32">
        <v>0</v>
      </c>
      <c r="L5485" s="113">
        <v>21131.43</v>
      </c>
      <c r="M5485" s="113">
        <v>0</v>
      </c>
      <c r="N5485" s="31">
        <v>21131.43</v>
      </c>
      <c r="O5485" s="32">
        <v>0</v>
      </c>
      <c r="P5485" s="113"/>
      <c r="Q5485" s="113"/>
      <c r="R5485" s="31"/>
      <c r="S5485" s="32"/>
      <c r="T5485" s="113"/>
      <c r="U5485" s="113"/>
      <c r="V5485" s="31"/>
      <c r="W5485" s="32"/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1368</v>
      </c>
      <c r="B5486" s="111" t="s">
        <v>1096</v>
      </c>
      <c r="C5486" s="112" t="s">
        <v>1097</v>
      </c>
      <c r="D5486" s="21">
        <f t="shared" si="120"/>
        <v>7361</v>
      </c>
      <c r="E5486" s="24">
        <f t="shared" si="121"/>
        <v>0</v>
      </c>
      <c r="F5486" s="104">
        <v>1689</v>
      </c>
      <c r="G5486" s="104">
        <v>0</v>
      </c>
      <c r="H5486" s="113">
        <v>1017</v>
      </c>
      <c r="I5486" s="113">
        <v>0</v>
      </c>
      <c r="J5486" s="31">
        <v>964</v>
      </c>
      <c r="K5486" s="32">
        <v>0</v>
      </c>
      <c r="L5486" s="113">
        <v>2402</v>
      </c>
      <c r="M5486" s="113">
        <v>0</v>
      </c>
      <c r="N5486" s="31">
        <v>1289</v>
      </c>
      <c r="O5486" s="32">
        <v>0</v>
      </c>
      <c r="P5486" s="113"/>
      <c r="Q5486" s="113"/>
      <c r="R5486" s="31"/>
      <c r="S5486" s="32"/>
      <c r="T5486" s="113"/>
      <c r="U5486" s="113"/>
      <c r="V5486" s="31"/>
      <c r="W5486" s="32"/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1368</v>
      </c>
      <c r="B5487" s="111" t="s">
        <v>1098</v>
      </c>
      <c r="C5487" s="112" t="s">
        <v>1099</v>
      </c>
      <c r="D5487" s="21">
        <f t="shared" si="120"/>
        <v>0</v>
      </c>
      <c r="E5487" s="24">
        <f t="shared" si="12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1368</v>
      </c>
      <c r="B5488" s="111" t="s">
        <v>1100</v>
      </c>
      <c r="C5488" s="112" t="s">
        <v>1101</v>
      </c>
      <c r="D5488" s="21">
        <f t="shared" si="120"/>
        <v>152468.57999999999</v>
      </c>
      <c r="E5488" s="24">
        <f t="shared" si="121"/>
        <v>0</v>
      </c>
      <c r="F5488" s="104"/>
      <c r="G5488" s="104"/>
      <c r="H5488" s="113"/>
      <c r="I5488" s="113"/>
      <c r="J5488" s="31"/>
      <c r="K5488" s="32"/>
      <c r="L5488" s="113">
        <v>152468.57999999999</v>
      </c>
      <c r="M5488" s="113">
        <v>0</v>
      </c>
      <c r="N5488" s="31">
        <v>0</v>
      </c>
      <c r="O5488" s="32">
        <v>0</v>
      </c>
      <c r="P5488" s="113"/>
      <c r="Q5488" s="113"/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1368</v>
      </c>
      <c r="B5489" s="111" t="s">
        <v>1102</v>
      </c>
      <c r="C5489" s="112" t="s">
        <v>1103</v>
      </c>
      <c r="D5489" s="21">
        <f t="shared" si="120"/>
        <v>15969558.710000001</v>
      </c>
      <c r="E5489" s="24">
        <f t="shared" si="121"/>
        <v>0</v>
      </c>
      <c r="F5489" s="104">
        <v>3338320.06</v>
      </c>
      <c r="G5489" s="104">
        <v>0</v>
      </c>
      <c r="H5489" s="113">
        <v>3093573.97</v>
      </c>
      <c r="I5489" s="113">
        <v>0</v>
      </c>
      <c r="J5489" s="31">
        <v>3525838.27</v>
      </c>
      <c r="K5489" s="32">
        <v>0</v>
      </c>
      <c r="L5489" s="113">
        <v>3023710.53</v>
      </c>
      <c r="M5489" s="113">
        <v>0</v>
      </c>
      <c r="N5489" s="31">
        <v>2988115.88</v>
      </c>
      <c r="O5489" s="32">
        <v>0</v>
      </c>
      <c r="P5489" s="113"/>
      <c r="Q5489" s="113"/>
      <c r="R5489" s="31"/>
      <c r="S5489" s="32"/>
      <c r="T5489" s="113"/>
      <c r="U5489" s="113"/>
      <c r="V5489" s="31"/>
      <c r="W5489" s="32"/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1368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1368</v>
      </c>
      <c r="B5491" s="111" t="s">
        <v>1106</v>
      </c>
      <c r="C5491" s="112" t="s">
        <v>1107</v>
      </c>
      <c r="D5491" s="21">
        <f t="shared" si="120"/>
        <v>4807373.75</v>
      </c>
      <c r="E5491" s="24">
        <f t="shared" si="121"/>
        <v>0</v>
      </c>
      <c r="F5491" s="104">
        <v>892139.23</v>
      </c>
      <c r="G5491" s="104">
        <v>0</v>
      </c>
      <c r="H5491" s="113">
        <v>711253.05</v>
      </c>
      <c r="I5491" s="113">
        <v>0</v>
      </c>
      <c r="J5491" s="31">
        <v>862966.65</v>
      </c>
      <c r="K5491" s="32">
        <v>0</v>
      </c>
      <c r="L5491" s="113">
        <v>1201131.17</v>
      </c>
      <c r="M5491" s="113">
        <v>0</v>
      </c>
      <c r="N5491" s="31">
        <v>1139883.6499999999</v>
      </c>
      <c r="O5491" s="32">
        <v>0</v>
      </c>
      <c r="P5491" s="113"/>
      <c r="Q5491" s="113"/>
      <c r="R5491" s="31"/>
      <c r="S5491" s="32"/>
      <c r="T5491" s="113"/>
      <c r="U5491" s="113"/>
      <c r="V5491" s="31"/>
      <c r="W5491" s="32"/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1368</v>
      </c>
      <c r="B5492" s="111" t="s">
        <v>1108</v>
      </c>
      <c r="C5492" s="112" t="s">
        <v>1109</v>
      </c>
      <c r="D5492" s="21">
        <f t="shared" si="120"/>
        <v>6205484.6499999994</v>
      </c>
      <c r="E5492" s="24">
        <f t="shared" si="121"/>
        <v>0</v>
      </c>
      <c r="F5492" s="104">
        <v>1181191.7</v>
      </c>
      <c r="G5492" s="104">
        <v>0</v>
      </c>
      <c r="H5492" s="113">
        <v>1172339.95</v>
      </c>
      <c r="I5492" s="113">
        <v>0</v>
      </c>
      <c r="J5492" s="31">
        <v>2156919.7999999998</v>
      </c>
      <c r="K5492" s="32">
        <v>0</v>
      </c>
      <c r="L5492" s="113">
        <v>1048529.8</v>
      </c>
      <c r="M5492" s="113">
        <v>0</v>
      </c>
      <c r="N5492" s="31">
        <v>646503.4</v>
      </c>
      <c r="O5492" s="32">
        <v>0</v>
      </c>
      <c r="P5492" s="113"/>
      <c r="Q5492" s="113"/>
      <c r="R5492" s="31"/>
      <c r="S5492" s="32"/>
      <c r="T5492" s="113"/>
      <c r="U5492" s="113"/>
      <c r="V5492" s="31"/>
      <c r="W5492" s="32"/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1368</v>
      </c>
      <c r="B5493" s="111" t="s">
        <v>1110</v>
      </c>
      <c r="C5493" s="112" t="s">
        <v>1111</v>
      </c>
      <c r="D5493" s="21">
        <f t="shared" si="120"/>
        <v>1266857</v>
      </c>
      <c r="E5493" s="24">
        <f t="shared" si="121"/>
        <v>0</v>
      </c>
      <c r="F5493" s="104">
        <v>368625</v>
      </c>
      <c r="G5493" s="104">
        <v>0</v>
      </c>
      <c r="H5493" s="113">
        <v>127221</v>
      </c>
      <c r="I5493" s="113">
        <v>0</v>
      </c>
      <c r="J5493" s="31">
        <v>251732</v>
      </c>
      <c r="K5493" s="32">
        <v>0</v>
      </c>
      <c r="L5493" s="113">
        <v>231602</v>
      </c>
      <c r="M5493" s="113">
        <v>0</v>
      </c>
      <c r="N5493" s="31">
        <v>287677</v>
      </c>
      <c r="O5493" s="32">
        <v>0</v>
      </c>
      <c r="P5493" s="113"/>
      <c r="Q5493" s="113"/>
      <c r="R5493" s="31"/>
      <c r="S5493" s="32"/>
      <c r="T5493" s="113"/>
      <c r="U5493" s="113"/>
      <c r="V5493" s="31"/>
      <c r="W5493" s="32"/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1368</v>
      </c>
      <c r="B5494" s="111" t="s">
        <v>1112</v>
      </c>
      <c r="C5494" s="112" t="s">
        <v>1113</v>
      </c>
      <c r="D5494" s="21">
        <f t="shared" si="120"/>
        <v>114530</v>
      </c>
      <c r="E5494" s="24">
        <f t="shared" si="121"/>
        <v>114530</v>
      </c>
      <c r="F5494" s="104"/>
      <c r="G5494" s="104"/>
      <c r="H5494" s="113">
        <v>114530</v>
      </c>
      <c r="I5494" s="113">
        <v>0</v>
      </c>
      <c r="J5494" s="31">
        <v>0</v>
      </c>
      <c r="K5494" s="32">
        <v>0</v>
      </c>
      <c r="L5494" s="113">
        <v>0</v>
      </c>
      <c r="M5494" s="113">
        <v>0</v>
      </c>
      <c r="N5494" s="31">
        <v>0</v>
      </c>
      <c r="O5494" s="32">
        <v>114530</v>
      </c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1368</v>
      </c>
      <c r="B5495" s="111" t="s">
        <v>1114</v>
      </c>
      <c r="C5495" s="112" t="s">
        <v>1115</v>
      </c>
      <c r="D5495" s="21">
        <f t="shared" si="120"/>
        <v>360436.58</v>
      </c>
      <c r="E5495" s="24">
        <f t="shared" si="121"/>
        <v>0</v>
      </c>
      <c r="F5495" s="104">
        <v>26627.69</v>
      </c>
      <c r="G5495" s="104">
        <v>0</v>
      </c>
      <c r="H5495" s="113">
        <v>94301.4</v>
      </c>
      <c r="I5495" s="113">
        <v>0</v>
      </c>
      <c r="J5495" s="31">
        <v>35586.5</v>
      </c>
      <c r="K5495" s="32">
        <v>0</v>
      </c>
      <c r="L5495" s="113">
        <v>76061.850000000006</v>
      </c>
      <c r="M5495" s="113">
        <v>0</v>
      </c>
      <c r="N5495" s="31">
        <v>127859.14</v>
      </c>
      <c r="O5495" s="32">
        <v>0</v>
      </c>
      <c r="P5495" s="113"/>
      <c r="Q5495" s="113"/>
      <c r="R5495" s="31"/>
      <c r="S5495" s="32"/>
      <c r="T5495" s="113"/>
      <c r="U5495" s="113"/>
      <c r="V5495" s="31"/>
      <c r="W5495" s="32"/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1368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1368</v>
      </c>
      <c r="B5497" s="111" t="s">
        <v>1118</v>
      </c>
      <c r="C5497" s="112" t="s">
        <v>1119</v>
      </c>
      <c r="D5497" s="21">
        <f t="shared" si="120"/>
        <v>446350</v>
      </c>
      <c r="E5497" s="24">
        <f t="shared" si="121"/>
        <v>0</v>
      </c>
      <c r="F5497" s="104">
        <v>5400</v>
      </c>
      <c r="G5497" s="104">
        <v>0</v>
      </c>
      <c r="H5497" s="113">
        <v>41780</v>
      </c>
      <c r="I5497" s="113">
        <v>0</v>
      </c>
      <c r="J5497" s="31">
        <v>205200</v>
      </c>
      <c r="K5497" s="32">
        <v>0</v>
      </c>
      <c r="L5497" s="113">
        <v>153980</v>
      </c>
      <c r="M5497" s="113">
        <v>0</v>
      </c>
      <c r="N5497" s="31">
        <v>39990</v>
      </c>
      <c r="O5497" s="32">
        <v>0</v>
      </c>
      <c r="P5497" s="113"/>
      <c r="Q5497" s="113"/>
      <c r="R5497" s="31"/>
      <c r="S5497" s="32"/>
      <c r="T5497" s="113"/>
      <c r="U5497" s="113"/>
      <c r="V5497" s="31"/>
      <c r="W5497" s="32"/>
      <c r="X5497" s="113"/>
      <c r="Y5497" s="113"/>
      <c r="Z5497" s="31"/>
      <c r="AA5497" s="32"/>
      <c r="AB5497" s="113"/>
      <c r="AC5497" s="113"/>
      <c r="AD5497" s="33" t="s">
        <v>1726</v>
      </c>
      <c r="AE5497" s="19" t="s">
        <v>1434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1368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1368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1368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1368</v>
      </c>
      <c r="B5501" s="111" t="s">
        <v>1126</v>
      </c>
      <c r="C5501" s="112" t="s">
        <v>1127</v>
      </c>
      <c r="D5501" s="21">
        <f t="shared" si="120"/>
        <v>395942.01</v>
      </c>
      <c r="E5501" s="24">
        <f t="shared" si="121"/>
        <v>0</v>
      </c>
      <c r="F5501" s="104">
        <v>73210</v>
      </c>
      <c r="G5501" s="104">
        <v>0</v>
      </c>
      <c r="H5501" s="105">
        <v>73210</v>
      </c>
      <c r="I5501" s="105">
        <v>0</v>
      </c>
      <c r="J5501" s="106">
        <v>73210</v>
      </c>
      <c r="K5501" s="107">
        <v>0</v>
      </c>
      <c r="L5501" s="105">
        <v>106312.01</v>
      </c>
      <c r="M5501" s="105">
        <v>0</v>
      </c>
      <c r="N5501" s="106">
        <v>70000</v>
      </c>
      <c r="O5501" s="107">
        <v>0</v>
      </c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1368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1368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1368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1368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1368</v>
      </c>
      <c r="B5506" s="111" t="s">
        <v>1136</v>
      </c>
      <c r="C5506" s="112" t="s">
        <v>1137</v>
      </c>
      <c r="D5506" s="21">
        <f t="shared" si="120"/>
        <v>0</v>
      </c>
      <c r="E5506" s="24">
        <f t="shared" si="12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1368</v>
      </c>
      <c r="B5507" s="111" t="s">
        <v>1138</v>
      </c>
      <c r="C5507" s="112" t="s">
        <v>1650</v>
      </c>
      <c r="D5507" s="21">
        <f t="shared" si="120"/>
        <v>0</v>
      </c>
      <c r="E5507" s="24">
        <f t="shared" si="121"/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1368</v>
      </c>
      <c r="B5508" s="111" t="s">
        <v>1139</v>
      </c>
      <c r="C5508" s="112" t="s">
        <v>1140</v>
      </c>
      <c r="D5508" s="21">
        <f t="shared" si="120"/>
        <v>26125</v>
      </c>
      <c r="E5508" s="24">
        <f t="shared" si="121"/>
        <v>0</v>
      </c>
      <c r="F5508" s="104"/>
      <c r="G5508" s="104"/>
      <c r="H5508" s="113">
        <v>26125</v>
      </c>
      <c r="I5508" s="113">
        <v>0</v>
      </c>
      <c r="J5508" s="31">
        <v>0</v>
      </c>
      <c r="K5508" s="32">
        <v>0</v>
      </c>
      <c r="L5508" s="113">
        <v>0</v>
      </c>
      <c r="M5508" s="113">
        <v>0</v>
      </c>
      <c r="N5508" s="31">
        <v>0</v>
      </c>
      <c r="O5508" s="32">
        <v>0</v>
      </c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1368</v>
      </c>
      <c r="B5509" s="111" t="s">
        <v>1141</v>
      </c>
      <c r="C5509" s="112" t="s">
        <v>1651</v>
      </c>
      <c r="D5509" s="21">
        <f t="shared" si="120"/>
        <v>243572</v>
      </c>
      <c r="E5509" s="24">
        <f t="shared" si="121"/>
        <v>0</v>
      </c>
      <c r="F5509" s="104"/>
      <c r="G5509" s="104"/>
      <c r="H5509" s="113">
        <v>5000</v>
      </c>
      <c r="I5509" s="113">
        <v>0</v>
      </c>
      <c r="J5509" s="31">
        <v>167220</v>
      </c>
      <c r="K5509" s="32">
        <v>0</v>
      </c>
      <c r="L5509" s="113">
        <v>47992</v>
      </c>
      <c r="M5509" s="113">
        <v>0</v>
      </c>
      <c r="N5509" s="31">
        <v>23360</v>
      </c>
      <c r="O5509" s="32">
        <v>0</v>
      </c>
      <c r="P5509" s="113"/>
      <c r="Q5509" s="113"/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1368</v>
      </c>
      <c r="B5510" s="111" t="s">
        <v>1142</v>
      </c>
      <c r="C5510" s="112" t="s">
        <v>1143</v>
      </c>
      <c r="D5510" s="21">
        <f t="shared" si="120"/>
        <v>4575474.25</v>
      </c>
      <c r="E5510" s="24">
        <f t="shared" si="121"/>
        <v>0</v>
      </c>
      <c r="F5510" s="104"/>
      <c r="G5510" s="104"/>
      <c r="H5510" s="105"/>
      <c r="I5510" s="105"/>
      <c r="J5510" s="106">
        <v>4507.25</v>
      </c>
      <c r="K5510" s="107">
        <v>0</v>
      </c>
      <c r="L5510" s="105">
        <v>0</v>
      </c>
      <c r="M5510" s="105">
        <v>0</v>
      </c>
      <c r="N5510" s="106">
        <v>4570967</v>
      </c>
      <c r="O5510" s="107">
        <v>0</v>
      </c>
      <c r="P5510" s="113"/>
      <c r="Q5510" s="113"/>
      <c r="R5510" s="106"/>
      <c r="S5510" s="107"/>
      <c r="T5510" s="105"/>
      <c r="U5510" s="105"/>
      <c r="V5510" s="106"/>
      <c r="W5510" s="107"/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1368</v>
      </c>
      <c r="B5511" s="111" t="s">
        <v>1144</v>
      </c>
      <c r="C5511" s="112" t="s">
        <v>1652</v>
      </c>
      <c r="D5511" s="21">
        <f t="shared" si="120"/>
        <v>225322</v>
      </c>
      <c r="E5511" s="24">
        <f t="shared" si="121"/>
        <v>0</v>
      </c>
      <c r="F5511" s="104"/>
      <c r="G5511" s="104"/>
      <c r="H5511" s="113">
        <v>44987.75</v>
      </c>
      <c r="I5511" s="113">
        <v>0</v>
      </c>
      <c r="J5511" s="31">
        <v>131977.25</v>
      </c>
      <c r="K5511" s="32">
        <v>0</v>
      </c>
      <c r="L5511" s="113">
        <v>1119</v>
      </c>
      <c r="M5511" s="113">
        <v>0</v>
      </c>
      <c r="N5511" s="31">
        <v>47238</v>
      </c>
      <c r="O5511" s="32">
        <v>0</v>
      </c>
      <c r="P5511" s="105"/>
      <c r="Q5511" s="105"/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1368</v>
      </c>
      <c r="B5512" s="111" t="s">
        <v>1145</v>
      </c>
      <c r="C5512" s="112" t="s">
        <v>1653</v>
      </c>
      <c r="D5512" s="21">
        <f t="shared" si="120"/>
        <v>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1368</v>
      </c>
      <c r="B5513" s="111" t="s">
        <v>1654</v>
      </c>
      <c r="C5513" s="112" t="s">
        <v>1655</v>
      </c>
      <c r="D5513" s="21">
        <f t="shared" si="120"/>
        <v>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1368</v>
      </c>
      <c r="B5514" s="111" t="s">
        <v>1146</v>
      </c>
      <c r="C5514" s="112" t="s">
        <v>1656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1368</v>
      </c>
      <c r="B5515" s="111" t="s">
        <v>1147</v>
      </c>
      <c r="C5515" s="112" t="s">
        <v>1657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1368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1368</v>
      </c>
      <c r="B5517" s="111" t="s">
        <v>1150</v>
      </c>
      <c r="C5517" s="112" t="s">
        <v>1658</v>
      </c>
      <c r="D5517" s="21">
        <f t="shared" si="120"/>
        <v>8103405</v>
      </c>
      <c r="E5517" s="24">
        <f t="shared" si="121"/>
        <v>480405</v>
      </c>
      <c r="F5517" s="104">
        <v>1500000</v>
      </c>
      <c r="G5517" s="104">
        <v>0</v>
      </c>
      <c r="H5517" s="113">
        <v>1500000</v>
      </c>
      <c r="I5517" s="113">
        <v>50630</v>
      </c>
      <c r="J5517" s="31">
        <v>1504200</v>
      </c>
      <c r="K5517" s="32">
        <v>429775</v>
      </c>
      <c r="L5517" s="113">
        <v>1810600</v>
      </c>
      <c r="M5517" s="113">
        <v>0</v>
      </c>
      <c r="N5517" s="31">
        <v>1788605</v>
      </c>
      <c r="O5517" s="32">
        <v>0</v>
      </c>
      <c r="P5517" s="113"/>
      <c r="Q5517" s="113"/>
      <c r="R5517" s="31"/>
      <c r="S5517" s="32"/>
      <c r="T5517" s="113"/>
      <c r="U5517" s="113"/>
      <c r="V5517" s="31"/>
      <c r="W5517" s="32"/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1368</v>
      </c>
      <c r="B5518" s="111" t="s">
        <v>1151</v>
      </c>
      <c r="C5518" s="112" t="s">
        <v>1659</v>
      </c>
      <c r="D5518" s="21">
        <f t="shared" si="120"/>
        <v>2001219.5</v>
      </c>
      <c r="E5518" s="24">
        <f t="shared" si="121"/>
        <v>0</v>
      </c>
      <c r="F5518" s="104">
        <v>340000</v>
      </c>
      <c r="G5518" s="104">
        <v>0</v>
      </c>
      <c r="H5518" s="113">
        <v>372230</v>
      </c>
      <c r="I5518" s="113">
        <v>0</v>
      </c>
      <c r="J5518" s="31">
        <v>365780</v>
      </c>
      <c r="K5518" s="32">
        <v>0</v>
      </c>
      <c r="L5518" s="113">
        <v>416229.5</v>
      </c>
      <c r="M5518" s="113">
        <v>0</v>
      </c>
      <c r="N5518" s="31">
        <v>506980</v>
      </c>
      <c r="O5518" s="32">
        <v>0</v>
      </c>
      <c r="P5518" s="113"/>
      <c r="Q5518" s="113"/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1368</v>
      </c>
      <c r="B5519" s="111" t="s">
        <v>1152</v>
      </c>
      <c r="C5519" s="112" t="s">
        <v>1660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1368</v>
      </c>
      <c r="B5520" s="111" t="s">
        <v>1153</v>
      </c>
      <c r="C5520" s="112" t="s">
        <v>1661</v>
      </c>
      <c r="D5520" s="21">
        <f t="shared" si="120"/>
        <v>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1368</v>
      </c>
      <c r="B5521" s="111" t="s">
        <v>1154</v>
      </c>
      <c r="C5521" s="112" t="s">
        <v>1662</v>
      </c>
      <c r="D5521" s="21">
        <f t="shared" si="120"/>
        <v>145000</v>
      </c>
      <c r="E5521" s="24">
        <f t="shared" si="121"/>
        <v>5000</v>
      </c>
      <c r="F5521" s="104">
        <v>25000</v>
      </c>
      <c r="G5521" s="104">
        <v>0</v>
      </c>
      <c r="H5521" s="113">
        <v>25000</v>
      </c>
      <c r="I5521" s="113">
        <v>0</v>
      </c>
      <c r="J5521" s="31">
        <v>35000</v>
      </c>
      <c r="K5521" s="32">
        <v>0</v>
      </c>
      <c r="L5521" s="113">
        <v>30000</v>
      </c>
      <c r="M5521" s="113">
        <v>0</v>
      </c>
      <c r="N5521" s="31">
        <v>30000</v>
      </c>
      <c r="O5521" s="32">
        <v>5000</v>
      </c>
      <c r="P5521" s="105"/>
      <c r="Q5521" s="105"/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1368</v>
      </c>
      <c r="B5522" s="111" t="s">
        <v>1155</v>
      </c>
      <c r="C5522" s="112" t="s">
        <v>1156</v>
      </c>
      <c r="D5522" s="21">
        <f t="shared" si="120"/>
        <v>680000</v>
      </c>
      <c r="E5522" s="24">
        <f t="shared" si="121"/>
        <v>0</v>
      </c>
      <c r="F5522" s="104">
        <v>140000</v>
      </c>
      <c r="G5522" s="104">
        <v>0</v>
      </c>
      <c r="H5522" s="113">
        <v>130000</v>
      </c>
      <c r="I5522" s="113">
        <v>0</v>
      </c>
      <c r="J5522" s="31">
        <v>130000</v>
      </c>
      <c r="K5522" s="32">
        <v>0</v>
      </c>
      <c r="L5522" s="113">
        <v>140000</v>
      </c>
      <c r="M5522" s="113">
        <v>0</v>
      </c>
      <c r="N5522" s="31">
        <v>140000</v>
      </c>
      <c r="O5522" s="32">
        <v>0</v>
      </c>
      <c r="P5522" s="113"/>
      <c r="Q5522" s="113"/>
      <c r="R5522" s="31"/>
      <c r="S5522" s="32"/>
      <c r="T5522" s="113"/>
      <c r="U5522" s="113"/>
      <c r="V5522" s="31"/>
      <c r="W5522" s="32"/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1368</v>
      </c>
      <c r="B5523" s="111" t="s">
        <v>1157</v>
      </c>
      <c r="C5523" s="112" t="s">
        <v>1158</v>
      </c>
      <c r="D5523" s="21">
        <f t="shared" si="120"/>
        <v>100000</v>
      </c>
      <c r="E5523" s="24">
        <f t="shared" si="121"/>
        <v>0</v>
      </c>
      <c r="F5523" s="104">
        <v>20000</v>
      </c>
      <c r="G5523" s="104">
        <v>0</v>
      </c>
      <c r="H5523" s="113">
        <v>20000</v>
      </c>
      <c r="I5523" s="113">
        <v>0</v>
      </c>
      <c r="J5523" s="31">
        <v>20000</v>
      </c>
      <c r="K5523" s="32">
        <v>0</v>
      </c>
      <c r="L5523" s="113">
        <v>20000</v>
      </c>
      <c r="M5523" s="113">
        <v>0</v>
      </c>
      <c r="N5523" s="31">
        <v>20000</v>
      </c>
      <c r="O5523" s="32">
        <v>0</v>
      </c>
      <c r="P5523" s="113"/>
      <c r="Q5523" s="113"/>
      <c r="R5523" s="31"/>
      <c r="S5523" s="32"/>
      <c r="T5523" s="113"/>
      <c r="U5523" s="113"/>
      <c r="V5523" s="31"/>
      <c r="W5523" s="32"/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1368</v>
      </c>
      <c r="B5524" s="111" t="s">
        <v>1159</v>
      </c>
      <c r="C5524" s="112" t="s">
        <v>1160</v>
      </c>
      <c r="D5524" s="21">
        <f t="shared" si="120"/>
        <v>95000</v>
      </c>
      <c r="E5524" s="24">
        <f t="shared" si="121"/>
        <v>5000</v>
      </c>
      <c r="F5524" s="104">
        <v>20000</v>
      </c>
      <c r="G5524" s="104">
        <v>0</v>
      </c>
      <c r="H5524" s="113">
        <v>20000</v>
      </c>
      <c r="I5524" s="113">
        <v>0</v>
      </c>
      <c r="J5524" s="31">
        <v>20000</v>
      </c>
      <c r="K5524" s="32">
        <v>0</v>
      </c>
      <c r="L5524" s="113">
        <v>20000</v>
      </c>
      <c r="M5524" s="113">
        <v>0</v>
      </c>
      <c r="N5524" s="31">
        <v>15000</v>
      </c>
      <c r="O5524" s="32">
        <v>5000</v>
      </c>
      <c r="P5524" s="113"/>
      <c r="Q5524" s="113"/>
      <c r="R5524" s="31"/>
      <c r="S5524" s="32"/>
      <c r="T5524" s="113"/>
      <c r="U5524" s="113"/>
      <c r="V5524" s="31"/>
      <c r="W5524" s="32"/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1368</v>
      </c>
      <c r="B5525" s="111" t="s">
        <v>1161</v>
      </c>
      <c r="C5525" s="112" t="s">
        <v>1663</v>
      </c>
      <c r="D5525" s="21">
        <f t="shared" si="120"/>
        <v>0</v>
      </c>
      <c r="E5525" s="24">
        <f t="shared" si="121"/>
        <v>0</v>
      </c>
      <c r="F5525" s="104"/>
      <c r="G5525" s="104"/>
      <c r="H5525" s="113"/>
      <c r="I5525" s="113"/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1368</v>
      </c>
      <c r="B5526" s="111" t="s">
        <v>1162</v>
      </c>
      <c r="C5526" s="112" t="s">
        <v>1163</v>
      </c>
      <c r="D5526" s="21">
        <f t="shared" si="120"/>
        <v>10200</v>
      </c>
      <c r="E5526" s="24">
        <f t="shared" si="121"/>
        <v>0</v>
      </c>
      <c r="F5526" s="104"/>
      <c r="G5526" s="104"/>
      <c r="H5526" s="113"/>
      <c r="I5526" s="113"/>
      <c r="J5526" s="31"/>
      <c r="K5526" s="32"/>
      <c r="L5526" s="113"/>
      <c r="M5526" s="113"/>
      <c r="N5526" s="31">
        <v>10200</v>
      </c>
      <c r="O5526" s="32">
        <v>0</v>
      </c>
      <c r="P5526" s="113"/>
      <c r="Q5526" s="113"/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1368</v>
      </c>
      <c r="B5527" s="111" t="s">
        <v>1164</v>
      </c>
      <c r="C5527" s="112" t="s">
        <v>1664</v>
      </c>
      <c r="D5527" s="21">
        <f t="shared" si="120"/>
        <v>15000</v>
      </c>
      <c r="E5527" s="24">
        <f t="shared" si="121"/>
        <v>0</v>
      </c>
      <c r="F5527" s="104">
        <v>3000</v>
      </c>
      <c r="G5527" s="104">
        <v>0</v>
      </c>
      <c r="H5527" s="113">
        <v>3000</v>
      </c>
      <c r="I5527" s="113">
        <v>0</v>
      </c>
      <c r="J5527" s="31">
        <v>3000</v>
      </c>
      <c r="K5527" s="32">
        <v>0</v>
      </c>
      <c r="L5527" s="113">
        <v>3000</v>
      </c>
      <c r="M5527" s="113">
        <v>0</v>
      </c>
      <c r="N5527" s="31">
        <v>3000</v>
      </c>
      <c r="O5527" s="32">
        <v>0</v>
      </c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1368</v>
      </c>
      <c r="B5528" s="111" t="s">
        <v>1165</v>
      </c>
      <c r="C5528" s="112" t="s">
        <v>1166</v>
      </c>
      <c r="D5528" s="21">
        <f t="shared" si="120"/>
        <v>102850.09</v>
      </c>
      <c r="E5528" s="24">
        <f t="shared" si="121"/>
        <v>0</v>
      </c>
      <c r="F5528" s="104">
        <v>20570.09</v>
      </c>
      <c r="G5528" s="104">
        <v>0</v>
      </c>
      <c r="H5528" s="105">
        <v>20570</v>
      </c>
      <c r="I5528" s="105">
        <v>0</v>
      </c>
      <c r="J5528" s="106">
        <v>20570</v>
      </c>
      <c r="K5528" s="107">
        <v>0</v>
      </c>
      <c r="L5528" s="105">
        <v>20570</v>
      </c>
      <c r="M5528" s="105">
        <v>0</v>
      </c>
      <c r="N5528" s="106">
        <v>20570</v>
      </c>
      <c r="O5528" s="107">
        <v>0</v>
      </c>
      <c r="P5528" s="113"/>
      <c r="Q5528" s="113"/>
      <c r="R5528" s="106"/>
      <c r="S5528" s="107"/>
      <c r="T5528" s="105"/>
      <c r="U5528" s="105"/>
      <c r="V5528" s="106"/>
      <c r="W5528" s="107"/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1368</v>
      </c>
      <c r="B5529" s="111" t="s">
        <v>1167</v>
      </c>
      <c r="C5529" s="112" t="s">
        <v>1665</v>
      </c>
      <c r="D5529" s="21">
        <f t="shared" si="120"/>
        <v>884824.14999999991</v>
      </c>
      <c r="E5529" s="24">
        <f t="shared" si="121"/>
        <v>0</v>
      </c>
      <c r="F5529" s="104">
        <v>176964.83</v>
      </c>
      <c r="G5529" s="104">
        <v>0</v>
      </c>
      <c r="H5529" s="105">
        <v>176964.83</v>
      </c>
      <c r="I5529" s="105">
        <v>0</v>
      </c>
      <c r="J5529" s="106">
        <v>176964.83</v>
      </c>
      <c r="K5529" s="107">
        <v>0</v>
      </c>
      <c r="L5529" s="105">
        <v>176964.83</v>
      </c>
      <c r="M5529" s="105">
        <v>0</v>
      </c>
      <c r="N5529" s="106">
        <v>176964.83</v>
      </c>
      <c r="O5529" s="107">
        <v>0</v>
      </c>
      <c r="P5529" s="105"/>
      <c r="Q5529" s="105"/>
      <c r="R5529" s="106"/>
      <c r="S5529" s="107"/>
      <c r="T5529" s="105"/>
      <c r="U5529" s="105"/>
      <c r="V5529" s="106"/>
      <c r="W5529" s="107"/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1368</v>
      </c>
      <c r="B5530" s="111" t="s">
        <v>1168</v>
      </c>
      <c r="C5530" s="112" t="s">
        <v>1666</v>
      </c>
      <c r="D5530" s="21">
        <f t="shared" si="120"/>
        <v>0</v>
      </c>
      <c r="E5530" s="24">
        <f t="shared" si="121"/>
        <v>0</v>
      </c>
      <c r="F5530" s="104"/>
      <c r="G5530" s="104"/>
      <c r="H5530" s="105"/>
      <c r="I5530" s="105"/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1368</v>
      </c>
      <c r="B5531" s="111" t="s">
        <v>1169</v>
      </c>
      <c r="C5531" s="112" t="s">
        <v>1667</v>
      </c>
      <c r="D5531" s="21">
        <f t="shared" si="120"/>
        <v>0</v>
      </c>
      <c r="E5531" s="24">
        <f t="shared" si="121"/>
        <v>0</v>
      </c>
      <c r="F5531" s="104"/>
      <c r="G5531" s="104"/>
      <c r="H5531" s="105"/>
      <c r="I5531" s="105"/>
      <c r="J5531" s="106"/>
      <c r="K5531" s="107"/>
      <c r="L5531" s="105"/>
      <c r="M5531" s="105"/>
      <c r="N5531" s="106"/>
      <c r="O5531" s="107"/>
      <c r="P5531" s="105"/>
      <c r="Q5531" s="105"/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1368</v>
      </c>
      <c r="B5532" s="111" t="s">
        <v>1170</v>
      </c>
      <c r="C5532" s="112" t="s">
        <v>1171</v>
      </c>
      <c r="D5532" s="21">
        <f t="shared" si="120"/>
        <v>0</v>
      </c>
      <c r="E5532" s="24">
        <f t="shared" si="121"/>
        <v>0</v>
      </c>
      <c r="F5532" s="104"/>
      <c r="G5532" s="104"/>
      <c r="H5532" s="113"/>
      <c r="I5532" s="113"/>
      <c r="J5532" s="31"/>
      <c r="K5532" s="32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1368</v>
      </c>
      <c r="B5533" s="111" t="s">
        <v>1172</v>
      </c>
      <c r="C5533" s="112" t="s">
        <v>1668</v>
      </c>
      <c r="D5533" s="21">
        <f t="shared" si="120"/>
        <v>0</v>
      </c>
      <c r="E5533" s="24">
        <f t="shared" si="121"/>
        <v>0</v>
      </c>
      <c r="F5533" s="104"/>
      <c r="G5533" s="104"/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1368</v>
      </c>
      <c r="B5534" s="111" t="s">
        <v>1173</v>
      </c>
      <c r="C5534" s="112" t="s">
        <v>1669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1368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1368</v>
      </c>
      <c r="B5536" s="111" t="s">
        <v>1176</v>
      </c>
      <c r="C5536" s="112" t="s">
        <v>1177</v>
      </c>
      <c r="D5536" s="21">
        <f t="shared" si="120"/>
        <v>76388.900000000009</v>
      </c>
      <c r="E5536" s="24">
        <f t="shared" si="121"/>
        <v>0</v>
      </c>
      <c r="F5536" s="104">
        <v>15277.78</v>
      </c>
      <c r="G5536" s="104">
        <v>0</v>
      </c>
      <c r="H5536" s="113">
        <v>15277.78</v>
      </c>
      <c r="I5536" s="113">
        <v>0</v>
      </c>
      <c r="J5536" s="31">
        <v>15277.78</v>
      </c>
      <c r="K5536" s="32">
        <v>0</v>
      </c>
      <c r="L5536" s="113">
        <v>15277.78</v>
      </c>
      <c r="M5536" s="113">
        <v>0</v>
      </c>
      <c r="N5536" s="31">
        <v>15277.78</v>
      </c>
      <c r="O5536" s="32">
        <v>0</v>
      </c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1368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1368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1368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1368</v>
      </c>
      <c r="B5540" s="111" t="s">
        <v>1184</v>
      </c>
      <c r="C5540" s="112" t="s">
        <v>1185</v>
      </c>
      <c r="D5540" s="21">
        <f t="shared" si="120"/>
        <v>83133.349999999991</v>
      </c>
      <c r="E5540" s="24">
        <f t="shared" si="121"/>
        <v>0</v>
      </c>
      <c r="F5540" s="104">
        <v>16626.669999999998</v>
      </c>
      <c r="G5540" s="104">
        <v>0</v>
      </c>
      <c r="H5540" s="113">
        <v>16626.669999999998</v>
      </c>
      <c r="I5540" s="113">
        <v>0</v>
      </c>
      <c r="J5540" s="31">
        <v>16626.669999999998</v>
      </c>
      <c r="K5540" s="32">
        <v>0</v>
      </c>
      <c r="L5540" s="113">
        <v>16626.669999999998</v>
      </c>
      <c r="M5540" s="113">
        <v>0</v>
      </c>
      <c r="N5540" s="31">
        <v>16626.669999999998</v>
      </c>
      <c r="O5540" s="32">
        <v>0</v>
      </c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1368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1368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1368</v>
      </c>
      <c r="B5543" s="111" t="s">
        <v>1190</v>
      </c>
      <c r="C5543" s="112" t="s">
        <v>1191</v>
      </c>
      <c r="D5543" s="21">
        <f t="shared" si="122"/>
        <v>733794.01000000013</v>
      </c>
      <c r="E5543" s="24">
        <f t="shared" si="123"/>
        <v>0</v>
      </c>
      <c r="F5543" s="104">
        <v>152487.32999999999</v>
      </c>
      <c r="G5543" s="104">
        <v>0</v>
      </c>
      <c r="H5543" s="113">
        <v>145326.67000000001</v>
      </c>
      <c r="I5543" s="113">
        <v>0</v>
      </c>
      <c r="J5543" s="31">
        <v>145326.67000000001</v>
      </c>
      <c r="K5543" s="32">
        <v>0</v>
      </c>
      <c r="L5543" s="113">
        <v>145326.67000000001</v>
      </c>
      <c r="M5543" s="113">
        <v>0</v>
      </c>
      <c r="N5543" s="31">
        <v>145326.67000000001</v>
      </c>
      <c r="O5543" s="32">
        <v>0</v>
      </c>
      <c r="P5543" s="113"/>
      <c r="Q5543" s="113"/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1368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1368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1368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1368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1368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1368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1368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1368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1368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1368</v>
      </c>
      <c r="B5553" s="111" t="s">
        <v>1210</v>
      </c>
      <c r="C5553" s="112" t="s">
        <v>1670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1368</v>
      </c>
      <c r="B5554" s="111" t="s">
        <v>1211</v>
      </c>
      <c r="C5554" s="112" t="s">
        <v>1212</v>
      </c>
      <c r="D5554" s="21">
        <f t="shared" si="122"/>
        <v>197863.15</v>
      </c>
      <c r="E5554" s="24">
        <f t="shared" si="123"/>
        <v>0</v>
      </c>
      <c r="F5554" s="104">
        <v>39572.629999999997</v>
      </c>
      <c r="G5554" s="104">
        <v>0</v>
      </c>
      <c r="H5554" s="113">
        <v>39572.629999999997</v>
      </c>
      <c r="I5554" s="113">
        <v>0</v>
      </c>
      <c r="J5554" s="31">
        <v>39572.629999999997</v>
      </c>
      <c r="K5554" s="32">
        <v>0</v>
      </c>
      <c r="L5554" s="113">
        <v>39572.629999999997</v>
      </c>
      <c r="M5554" s="113">
        <v>0</v>
      </c>
      <c r="N5554" s="31">
        <v>39572.629999999997</v>
      </c>
      <c r="O5554" s="32">
        <v>0</v>
      </c>
      <c r="P5554" s="113"/>
      <c r="Q5554" s="113"/>
      <c r="R5554" s="31"/>
      <c r="S5554" s="32"/>
      <c r="T5554" s="113"/>
      <c r="U5554" s="113"/>
      <c r="V5554" s="31"/>
      <c r="W5554" s="32"/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1368</v>
      </c>
      <c r="B5555" s="111" t="s">
        <v>1213</v>
      </c>
      <c r="C5555" s="112" t="s">
        <v>1214</v>
      </c>
      <c r="D5555" s="21">
        <f t="shared" si="122"/>
        <v>857038.75</v>
      </c>
      <c r="E5555" s="24">
        <f t="shared" si="123"/>
        <v>0</v>
      </c>
      <c r="F5555" s="104">
        <v>171407.75</v>
      </c>
      <c r="G5555" s="104">
        <v>0</v>
      </c>
      <c r="H5555" s="113">
        <v>171407.75</v>
      </c>
      <c r="I5555" s="113">
        <v>0</v>
      </c>
      <c r="J5555" s="31">
        <v>171407.75</v>
      </c>
      <c r="K5555" s="32">
        <v>0</v>
      </c>
      <c r="L5555" s="113">
        <v>171407.75</v>
      </c>
      <c r="M5555" s="113">
        <v>0</v>
      </c>
      <c r="N5555" s="31">
        <v>171407.75</v>
      </c>
      <c r="O5555" s="32">
        <v>0</v>
      </c>
      <c r="P5555" s="113"/>
      <c r="Q5555" s="113"/>
      <c r="R5555" s="31"/>
      <c r="S5555" s="32"/>
      <c r="T5555" s="113"/>
      <c r="U5555" s="113"/>
      <c r="V5555" s="31"/>
      <c r="W5555" s="32"/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1368</v>
      </c>
      <c r="B5556" s="111" t="s">
        <v>1215</v>
      </c>
      <c r="C5556" s="112" t="s">
        <v>1216</v>
      </c>
      <c r="D5556" s="21">
        <f t="shared" si="122"/>
        <v>28768.35</v>
      </c>
      <c r="E5556" s="24">
        <f t="shared" si="123"/>
        <v>0</v>
      </c>
      <c r="F5556" s="104">
        <v>5753.67</v>
      </c>
      <c r="G5556" s="104">
        <v>0</v>
      </c>
      <c r="H5556" s="113">
        <v>5753.67</v>
      </c>
      <c r="I5556" s="113">
        <v>0</v>
      </c>
      <c r="J5556" s="31">
        <v>5753.67</v>
      </c>
      <c r="K5556" s="32">
        <v>0</v>
      </c>
      <c r="L5556" s="113">
        <v>5753.67</v>
      </c>
      <c r="M5556" s="113">
        <v>0</v>
      </c>
      <c r="N5556" s="31">
        <v>5753.67</v>
      </c>
      <c r="O5556" s="32">
        <v>0</v>
      </c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1368</v>
      </c>
      <c r="B5557" s="111" t="s">
        <v>1217</v>
      </c>
      <c r="C5557" s="112" t="s">
        <v>1218</v>
      </c>
      <c r="D5557" s="21">
        <f t="shared" si="122"/>
        <v>104501.96</v>
      </c>
      <c r="E5557" s="24">
        <f t="shared" si="123"/>
        <v>31843.23</v>
      </c>
      <c r="F5557" s="104">
        <v>14531.77</v>
      </c>
      <c r="G5557" s="104">
        <v>0</v>
      </c>
      <c r="H5557" s="113">
        <v>46375</v>
      </c>
      <c r="I5557" s="113">
        <v>0</v>
      </c>
      <c r="J5557" s="31">
        <v>14531.71</v>
      </c>
      <c r="K5557" s="32">
        <v>31843.23</v>
      </c>
      <c r="L5557" s="113">
        <v>14531.71</v>
      </c>
      <c r="M5557" s="113">
        <v>0</v>
      </c>
      <c r="N5557" s="31">
        <v>14531.77</v>
      </c>
      <c r="O5557" s="32">
        <v>0</v>
      </c>
      <c r="P5557" s="113"/>
      <c r="Q5557" s="113"/>
      <c r="R5557" s="31"/>
      <c r="S5557" s="32"/>
      <c r="T5557" s="113"/>
      <c r="U5557" s="113"/>
      <c r="V5557" s="31"/>
      <c r="W5557" s="32"/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1368</v>
      </c>
      <c r="B5558" s="111" t="s">
        <v>1219</v>
      </c>
      <c r="C5558" s="112" t="s">
        <v>1220</v>
      </c>
      <c r="D5558" s="21">
        <f t="shared" si="122"/>
        <v>94675.13</v>
      </c>
      <c r="E5558" s="24">
        <f t="shared" si="123"/>
        <v>0</v>
      </c>
      <c r="F5558" s="104">
        <v>18935.02</v>
      </c>
      <c r="G5558" s="104">
        <v>0</v>
      </c>
      <c r="H5558" s="113">
        <v>18935.02</v>
      </c>
      <c r="I5558" s="113">
        <v>0</v>
      </c>
      <c r="J5558" s="31">
        <v>18935.02</v>
      </c>
      <c r="K5558" s="32">
        <v>0</v>
      </c>
      <c r="L5558" s="113">
        <v>18935.05</v>
      </c>
      <c r="M5558" s="113">
        <v>0</v>
      </c>
      <c r="N5558" s="31">
        <v>18935.02</v>
      </c>
      <c r="O5558" s="32">
        <v>0</v>
      </c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1368</v>
      </c>
      <c r="B5559" s="111" t="s">
        <v>1221</v>
      </c>
      <c r="C5559" s="112" t="s">
        <v>1222</v>
      </c>
      <c r="D5559" s="21">
        <f t="shared" si="122"/>
        <v>0</v>
      </c>
      <c r="E5559" s="24">
        <f t="shared" si="123"/>
        <v>0</v>
      </c>
      <c r="F5559" s="104"/>
      <c r="G5559" s="104"/>
      <c r="H5559" s="113"/>
      <c r="I5559" s="113"/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1368</v>
      </c>
      <c r="B5560" s="111" t="s">
        <v>1223</v>
      </c>
      <c r="C5560" s="112" t="s">
        <v>1224</v>
      </c>
      <c r="D5560" s="21">
        <f t="shared" si="122"/>
        <v>59637.35</v>
      </c>
      <c r="E5560" s="24">
        <f t="shared" si="123"/>
        <v>0</v>
      </c>
      <c r="F5560" s="104">
        <v>11927.47</v>
      </c>
      <c r="G5560" s="104">
        <v>0</v>
      </c>
      <c r="H5560" s="113">
        <v>11927.47</v>
      </c>
      <c r="I5560" s="113">
        <v>0</v>
      </c>
      <c r="J5560" s="31">
        <v>11927.47</v>
      </c>
      <c r="K5560" s="32">
        <v>0</v>
      </c>
      <c r="L5560" s="113">
        <v>11927.47</v>
      </c>
      <c r="M5560" s="113">
        <v>0</v>
      </c>
      <c r="N5560" s="31">
        <v>11927.47</v>
      </c>
      <c r="O5560" s="32">
        <v>0</v>
      </c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1368</v>
      </c>
      <c r="B5561" s="111" t="s">
        <v>1225</v>
      </c>
      <c r="C5561" s="112" t="s">
        <v>1226</v>
      </c>
      <c r="D5561" s="21">
        <f t="shared" si="122"/>
        <v>40125</v>
      </c>
      <c r="E5561" s="24">
        <f t="shared" si="123"/>
        <v>0</v>
      </c>
      <c r="F5561" s="104">
        <v>8025</v>
      </c>
      <c r="G5561" s="104">
        <v>0</v>
      </c>
      <c r="H5561" s="113">
        <v>8025</v>
      </c>
      <c r="I5561" s="113">
        <v>0</v>
      </c>
      <c r="J5561" s="31">
        <v>8025</v>
      </c>
      <c r="K5561" s="32">
        <v>0</v>
      </c>
      <c r="L5561" s="113">
        <v>8025</v>
      </c>
      <c r="M5561" s="113">
        <v>0</v>
      </c>
      <c r="N5561" s="31">
        <v>8025</v>
      </c>
      <c r="O5561" s="32">
        <v>0</v>
      </c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1368</v>
      </c>
      <c r="B5562" s="111" t="s">
        <v>1227</v>
      </c>
      <c r="C5562" s="112" t="s">
        <v>1228</v>
      </c>
      <c r="D5562" s="21">
        <f t="shared" si="122"/>
        <v>34191.65</v>
      </c>
      <c r="E5562" s="24">
        <f t="shared" si="123"/>
        <v>0</v>
      </c>
      <c r="F5562" s="104">
        <v>6838.33</v>
      </c>
      <c r="G5562" s="104">
        <v>0</v>
      </c>
      <c r="H5562" s="105">
        <v>6838.33</v>
      </c>
      <c r="I5562" s="105">
        <v>0</v>
      </c>
      <c r="J5562" s="106">
        <v>6838.33</v>
      </c>
      <c r="K5562" s="107">
        <v>0</v>
      </c>
      <c r="L5562" s="105">
        <v>6838.33</v>
      </c>
      <c r="M5562" s="105">
        <v>0</v>
      </c>
      <c r="N5562" s="106">
        <v>6838.33</v>
      </c>
      <c r="O5562" s="107">
        <v>0</v>
      </c>
      <c r="P5562" s="113"/>
      <c r="Q5562" s="113"/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1368</v>
      </c>
      <c r="B5563" s="111" t="s">
        <v>1229</v>
      </c>
      <c r="C5563" s="112" t="s">
        <v>1230</v>
      </c>
      <c r="D5563" s="21">
        <f t="shared" si="122"/>
        <v>252541.36</v>
      </c>
      <c r="E5563" s="24">
        <f t="shared" si="123"/>
        <v>0</v>
      </c>
      <c r="F5563" s="104">
        <v>47673.47</v>
      </c>
      <c r="G5563" s="104">
        <v>0</v>
      </c>
      <c r="H5563" s="105">
        <v>47673.47</v>
      </c>
      <c r="I5563" s="105">
        <v>0</v>
      </c>
      <c r="J5563" s="106">
        <v>48479.03</v>
      </c>
      <c r="K5563" s="107">
        <v>0</v>
      </c>
      <c r="L5563" s="105">
        <v>48478.03</v>
      </c>
      <c r="M5563" s="105">
        <v>0</v>
      </c>
      <c r="N5563" s="106">
        <v>60237.36</v>
      </c>
      <c r="O5563" s="107">
        <v>0</v>
      </c>
      <c r="P5563" s="105"/>
      <c r="Q5563" s="105"/>
      <c r="R5563" s="106"/>
      <c r="S5563" s="107"/>
      <c r="T5563" s="105"/>
      <c r="U5563" s="105"/>
      <c r="V5563" s="106"/>
      <c r="W5563" s="107"/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1368</v>
      </c>
      <c r="B5564" s="111" t="s">
        <v>1231</v>
      </c>
      <c r="C5564" s="112" t="s">
        <v>1232</v>
      </c>
      <c r="D5564" s="21">
        <f t="shared" si="122"/>
        <v>231875</v>
      </c>
      <c r="E5564" s="24">
        <f t="shared" si="123"/>
        <v>0</v>
      </c>
      <c r="F5564" s="104">
        <v>46375</v>
      </c>
      <c r="G5564" s="104">
        <v>0</v>
      </c>
      <c r="H5564" s="105">
        <v>46375</v>
      </c>
      <c r="I5564" s="105">
        <v>0</v>
      </c>
      <c r="J5564" s="106">
        <v>46375</v>
      </c>
      <c r="K5564" s="107">
        <v>0</v>
      </c>
      <c r="L5564" s="105">
        <v>46375</v>
      </c>
      <c r="M5564" s="105">
        <v>0</v>
      </c>
      <c r="N5564" s="106">
        <v>46375</v>
      </c>
      <c r="O5564" s="107">
        <v>0</v>
      </c>
      <c r="P5564" s="105"/>
      <c r="Q5564" s="105"/>
      <c r="R5564" s="106"/>
      <c r="S5564" s="107"/>
      <c r="T5564" s="105"/>
      <c r="U5564" s="105"/>
      <c r="V5564" s="106"/>
      <c r="W5564" s="107"/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1368</v>
      </c>
      <c r="B5565" s="111" t="s">
        <v>1233</v>
      </c>
      <c r="C5565" s="112" t="s">
        <v>1234</v>
      </c>
      <c r="D5565" s="21">
        <f t="shared" si="122"/>
        <v>208293.01</v>
      </c>
      <c r="E5565" s="24">
        <f t="shared" si="123"/>
        <v>0</v>
      </c>
      <c r="F5565" s="104">
        <v>41838.42</v>
      </c>
      <c r="G5565" s="104">
        <v>0</v>
      </c>
      <c r="H5565" s="105">
        <v>41639.42</v>
      </c>
      <c r="I5565" s="105">
        <v>0</v>
      </c>
      <c r="J5565" s="106">
        <v>41639.42</v>
      </c>
      <c r="K5565" s="107">
        <v>0</v>
      </c>
      <c r="L5565" s="105">
        <v>41638.42</v>
      </c>
      <c r="M5565" s="105">
        <v>0</v>
      </c>
      <c r="N5565" s="106">
        <v>41537.33</v>
      </c>
      <c r="O5565" s="107">
        <v>0</v>
      </c>
      <c r="P5565" s="105"/>
      <c r="Q5565" s="105"/>
      <c r="R5565" s="106"/>
      <c r="S5565" s="107"/>
      <c r="T5565" s="105"/>
      <c r="U5565" s="105"/>
      <c r="V5565" s="106"/>
      <c r="W5565" s="107"/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1368</v>
      </c>
      <c r="B5566" s="111" t="s">
        <v>1235</v>
      </c>
      <c r="C5566" s="112" t="s">
        <v>1236</v>
      </c>
      <c r="D5566" s="21">
        <f t="shared" si="122"/>
        <v>101042.78000000001</v>
      </c>
      <c r="E5566" s="24">
        <f t="shared" si="123"/>
        <v>0</v>
      </c>
      <c r="F5566" s="104">
        <v>20046.77</v>
      </c>
      <c r="G5566" s="104">
        <v>0</v>
      </c>
      <c r="H5566" s="113">
        <v>20046.77</v>
      </c>
      <c r="I5566" s="113">
        <v>0</v>
      </c>
      <c r="J5566" s="31">
        <v>20045.7</v>
      </c>
      <c r="K5566" s="32">
        <v>0</v>
      </c>
      <c r="L5566" s="113">
        <v>20451.77</v>
      </c>
      <c r="M5566" s="113">
        <v>0</v>
      </c>
      <c r="N5566" s="31">
        <v>20451.77</v>
      </c>
      <c r="O5566" s="32">
        <v>0</v>
      </c>
      <c r="P5566" s="105"/>
      <c r="Q5566" s="105"/>
      <c r="R5566" s="31"/>
      <c r="S5566" s="32"/>
      <c r="T5566" s="113"/>
      <c r="U5566" s="113"/>
      <c r="V5566" s="31"/>
      <c r="W5566" s="32"/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1368</v>
      </c>
      <c r="B5567" s="111" t="s">
        <v>1237</v>
      </c>
      <c r="C5567" s="112" t="s">
        <v>1238</v>
      </c>
      <c r="D5567" s="21">
        <f t="shared" si="122"/>
        <v>0</v>
      </c>
      <c r="E5567" s="24">
        <f t="shared" si="123"/>
        <v>0</v>
      </c>
      <c r="F5567" s="104"/>
      <c r="G5567" s="104"/>
      <c r="H5567" s="113"/>
      <c r="I5567" s="113"/>
      <c r="J5567" s="31"/>
      <c r="K5567" s="32"/>
      <c r="L5567" s="113"/>
      <c r="M5567" s="113"/>
      <c r="N5567" s="31"/>
      <c r="O5567" s="32"/>
      <c r="P5567" s="113"/>
      <c r="Q5567" s="113"/>
      <c r="R5567" s="31"/>
      <c r="S5567" s="32"/>
      <c r="T5567" s="113"/>
      <c r="U5567" s="113"/>
      <c r="V5567" s="31"/>
      <c r="W5567" s="32"/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1368</v>
      </c>
      <c r="B5568" s="111" t="s">
        <v>1239</v>
      </c>
      <c r="C5568" s="112" t="s">
        <v>1240</v>
      </c>
      <c r="D5568" s="21">
        <f t="shared" si="122"/>
        <v>0</v>
      </c>
      <c r="E5568" s="24">
        <f t="shared" si="123"/>
        <v>0</v>
      </c>
      <c r="F5568" s="104"/>
      <c r="G5568" s="104"/>
      <c r="H5568" s="113"/>
      <c r="I5568" s="113"/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1368</v>
      </c>
      <c r="B5569" s="111" t="s">
        <v>1241</v>
      </c>
      <c r="C5569" s="112" t="s">
        <v>1242</v>
      </c>
      <c r="D5569" s="21">
        <f t="shared" si="122"/>
        <v>3353294.4499999997</v>
      </c>
      <c r="E5569" s="24">
        <f t="shared" si="123"/>
        <v>0</v>
      </c>
      <c r="F5569" s="104">
        <v>635813.39</v>
      </c>
      <c r="G5569" s="104">
        <v>0</v>
      </c>
      <c r="H5569" s="113">
        <v>656614.39</v>
      </c>
      <c r="I5569" s="113">
        <v>0</v>
      </c>
      <c r="J5569" s="31">
        <v>656813.39</v>
      </c>
      <c r="K5569" s="32">
        <v>0</v>
      </c>
      <c r="L5569" s="113">
        <v>692438.72</v>
      </c>
      <c r="M5569" s="113">
        <v>0</v>
      </c>
      <c r="N5569" s="31">
        <v>711614.56</v>
      </c>
      <c r="O5569" s="32">
        <v>0</v>
      </c>
      <c r="P5569" s="113"/>
      <c r="Q5569" s="113"/>
      <c r="R5569" s="31"/>
      <c r="S5569" s="32"/>
      <c r="T5569" s="113"/>
      <c r="U5569" s="113"/>
      <c r="V5569" s="31"/>
      <c r="W5569" s="32"/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1368</v>
      </c>
      <c r="B5570" s="111" t="s">
        <v>1243</v>
      </c>
      <c r="C5570" s="112" t="s">
        <v>1244</v>
      </c>
      <c r="D5570" s="21">
        <f t="shared" si="122"/>
        <v>688792.88</v>
      </c>
      <c r="E5570" s="24">
        <f t="shared" si="123"/>
        <v>0</v>
      </c>
      <c r="F5570" s="104">
        <v>134767.60999999999</v>
      </c>
      <c r="G5570" s="104">
        <v>0</v>
      </c>
      <c r="H5570" s="105">
        <v>141934.28</v>
      </c>
      <c r="I5570" s="105">
        <v>0</v>
      </c>
      <c r="J5570" s="106">
        <v>138347.94</v>
      </c>
      <c r="K5570" s="107">
        <v>0</v>
      </c>
      <c r="L5570" s="105">
        <v>130936.94</v>
      </c>
      <c r="M5570" s="105">
        <v>0</v>
      </c>
      <c r="N5570" s="106">
        <v>142806.10999999999</v>
      </c>
      <c r="O5570" s="107">
        <v>0</v>
      </c>
      <c r="P5570" s="113"/>
      <c r="Q5570" s="113"/>
      <c r="R5570" s="106"/>
      <c r="S5570" s="107"/>
      <c r="T5570" s="105"/>
      <c r="U5570" s="105"/>
      <c r="V5570" s="106"/>
      <c r="W5570" s="107"/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1368</v>
      </c>
      <c r="B5571" s="111" t="s">
        <v>1245</v>
      </c>
      <c r="C5571" s="112" t="s">
        <v>1246</v>
      </c>
      <c r="D5571" s="21">
        <f t="shared" si="122"/>
        <v>128617.44</v>
      </c>
      <c r="E5571" s="24">
        <f t="shared" si="123"/>
        <v>0</v>
      </c>
      <c r="F5571" s="104">
        <v>25857.22</v>
      </c>
      <c r="G5571" s="104">
        <v>0</v>
      </c>
      <c r="H5571" s="105">
        <v>25857.22</v>
      </c>
      <c r="I5571" s="105">
        <v>0</v>
      </c>
      <c r="J5571" s="106">
        <v>25857.22</v>
      </c>
      <c r="K5571" s="107">
        <v>0</v>
      </c>
      <c r="L5571" s="105">
        <v>25855.22</v>
      </c>
      <c r="M5571" s="105">
        <v>0</v>
      </c>
      <c r="N5571" s="106">
        <v>25190.560000000001</v>
      </c>
      <c r="O5571" s="107">
        <v>0</v>
      </c>
      <c r="P5571" s="105"/>
      <c r="Q5571" s="105"/>
      <c r="R5571" s="106"/>
      <c r="S5571" s="107"/>
      <c r="T5571" s="105"/>
      <c r="U5571" s="105"/>
      <c r="V5571" s="106"/>
      <c r="W5571" s="107"/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1368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1368</v>
      </c>
      <c r="B5573" s="111" t="s">
        <v>1249</v>
      </c>
      <c r="C5573" s="112" t="s">
        <v>1250</v>
      </c>
      <c r="D5573" s="21">
        <f t="shared" si="122"/>
        <v>23596.199999999997</v>
      </c>
      <c r="E5573" s="24">
        <f t="shared" si="123"/>
        <v>0</v>
      </c>
      <c r="F5573" s="104">
        <v>4719.4399999999996</v>
      </c>
      <c r="G5573" s="104">
        <v>0</v>
      </c>
      <c r="H5573" s="105">
        <v>4719.4399999999996</v>
      </c>
      <c r="I5573" s="105">
        <v>0</v>
      </c>
      <c r="J5573" s="106">
        <v>4719.4399999999996</v>
      </c>
      <c r="K5573" s="107">
        <v>0</v>
      </c>
      <c r="L5573" s="105">
        <v>4719.4399999999996</v>
      </c>
      <c r="M5573" s="105">
        <v>0</v>
      </c>
      <c r="N5573" s="106">
        <v>4718.4399999999996</v>
      </c>
      <c r="O5573" s="107">
        <v>0</v>
      </c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1368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1368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1368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1368</v>
      </c>
      <c r="B5577" s="111" t="s">
        <v>1671</v>
      </c>
      <c r="C5577" s="112" t="s">
        <v>1672</v>
      </c>
      <c r="D5577" s="21">
        <f t="shared" si="122"/>
        <v>118095.83</v>
      </c>
      <c r="E5577" s="24">
        <f t="shared" si="123"/>
        <v>0</v>
      </c>
      <c r="F5577" s="104">
        <v>118095.83</v>
      </c>
      <c r="G5577" s="104">
        <v>0</v>
      </c>
      <c r="H5577" s="105">
        <v>0</v>
      </c>
      <c r="I5577" s="105">
        <v>0</v>
      </c>
      <c r="J5577" s="106">
        <v>0</v>
      </c>
      <c r="K5577" s="107">
        <v>0</v>
      </c>
      <c r="L5577" s="105">
        <v>0</v>
      </c>
      <c r="M5577" s="105">
        <v>0</v>
      </c>
      <c r="N5577" s="106">
        <v>0</v>
      </c>
      <c r="O5577" s="107">
        <v>0</v>
      </c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1368</v>
      </c>
      <c r="B5578" s="111" t="s">
        <v>1257</v>
      </c>
      <c r="C5578" s="112" t="s">
        <v>1258</v>
      </c>
      <c r="D5578" s="21">
        <f t="shared" si="122"/>
        <v>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1368</v>
      </c>
      <c r="B5579" s="111" t="s">
        <v>1259</v>
      </c>
      <c r="C5579" s="112" t="s">
        <v>1260</v>
      </c>
      <c r="D5579" s="21">
        <f t="shared" si="122"/>
        <v>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1368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1368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1368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1368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1368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1368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1368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1368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1368</v>
      </c>
      <c r="B5588" s="111" t="s">
        <v>1277</v>
      </c>
      <c r="C5588" s="112" t="s">
        <v>1278</v>
      </c>
      <c r="D5588" s="21">
        <f t="shared" si="122"/>
        <v>369496</v>
      </c>
      <c r="E5588" s="24">
        <f t="shared" si="123"/>
        <v>284617</v>
      </c>
      <c r="F5588" s="104">
        <v>62797.5</v>
      </c>
      <c r="G5588" s="104">
        <v>0</v>
      </c>
      <c r="H5588" s="105">
        <v>62797.5</v>
      </c>
      <c r="I5588" s="105">
        <v>62797.5</v>
      </c>
      <c r="J5588" s="106">
        <v>76426</v>
      </c>
      <c r="K5588" s="107">
        <v>62797.5</v>
      </c>
      <c r="L5588" s="105">
        <v>82596</v>
      </c>
      <c r="M5588" s="105">
        <v>76426</v>
      </c>
      <c r="N5588" s="106">
        <v>84879</v>
      </c>
      <c r="O5588" s="107">
        <v>82596</v>
      </c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1368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1368</v>
      </c>
      <c r="B5590" s="111" t="s">
        <v>1673</v>
      </c>
      <c r="C5590" s="112" t="s">
        <v>1674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1368</v>
      </c>
      <c r="B5591" s="111" t="s">
        <v>1281</v>
      </c>
      <c r="C5591" s="112" t="s">
        <v>1282</v>
      </c>
      <c r="D5591" s="21">
        <f t="shared" si="122"/>
        <v>3840451.9400000004</v>
      </c>
      <c r="E5591" s="24">
        <f t="shared" si="123"/>
        <v>3059981.3400000003</v>
      </c>
      <c r="F5591" s="104">
        <v>711268.56</v>
      </c>
      <c r="G5591" s="104">
        <v>0</v>
      </c>
      <c r="H5591" s="113">
        <v>745583.51</v>
      </c>
      <c r="I5591" s="113">
        <v>711268.56</v>
      </c>
      <c r="J5591" s="31">
        <v>791336.46</v>
      </c>
      <c r="K5591" s="32">
        <v>745583.51</v>
      </c>
      <c r="L5591" s="113">
        <v>811792.81</v>
      </c>
      <c r="M5591" s="113">
        <v>791336.46</v>
      </c>
      <c r="N5591" s="31">
        <v>780470.6</v>
      </c>
      <c r="O5591" s="32">
        <v>811792.81</v>
      </c>
      <c r="P5591" s="113"/>
      <c r="Q5591" s="113"/>
      <c r="R5591" s="31"/>
      <c r="S5591" s="32"/>
      <c r="T5591" s="113"/>
      <c r="U5591" s="113"/>
      <c r="V5591" s="31"/>
      <c r="W5591" s="32"/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1368</v>
      </c>
      <c r="B5592" s="111" t="s">
        <v>1283</v>
      </c>
      <c r="C5592" s="112" t="s">
        <v>1675</v>
      </c>
      <c r="D5592" s="21">
        <f t="shared" si="122"/>
        <v>3993101.98</v>
      </c>
      <c r="E5592" s="24">
        <f t="shared" si="123"/>
        <v>3114904.17</v>
      </c>
      <c r="F5592" s="104">
        <v>712043.29</v>
      </c>
      <c r="G5592" s="104">
        <v>0</v>
      </c>
      <c r="H5592" s="113">
        <v>759288.21</v>
      </c>
      <c r="I5592" s="113">
        <v>712043.29</v>
      </c>
      <c r="J5592" s="31">
        <v>789285.41</v>
      </c>
      <c r="K5592" s="32">
        <v>759288.21</v>
      </c>
      <c r="L5592" s="113">
        <v>854287.26</v>
      </c>
      <c r="M5592" s="113">
        <v>789285.41</v>
      </c>
      <c r="N5592" s="31">
        <v>878197.81</v>
      </c>
      <c r="O5592" s="32">
        <v>854287.26</v>
      </c>
      <c r="P5592" s="113"/>
      <c r="Q5592" s="113"/>
      <c r="R5592" s="31"/>
      <c r="S5592" s="32"/>
      <c r="T5592" s="113"/>
      <c r="U5592" s="113"/>
      <c r="V5592" s="31"/>
      <c r="W5592" s="32"/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1368</v>
      </c>
      <c r="B5593" s="111" t="s">
        <v>1676</v>
      </c>
      <c r="C5593" s="112" t="s">
        <v>1677</v>
      </c>
      <c r="D5593" s="21">
        <f t="shared" si="122"/>
        <v>0</v>
      </c>
      <c r="E5593" s="24">
        <f t="shared" si="123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1368</v>
      </c>
      <c r="B5594" s="111" t="s">
        <v>1678</v>
      </c>
      <c r="C5594" s="112" t="s">
        <v>1679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1368</v>
      </c>
      <c r="B5595" s="111" t="s">
        <v>1284</v>
      </c>
      <c r="C5595" s="112" t="s">
        <v>1285</v>
      </c>
      <c r="D5595" s="21">
        <f t="shared" si="122"/>
        <v>172761</v>
      </c>
      <c r="E5595" s="24">
        <f t="shared" si="123"/>
        <v>0</v>
      </c>
      <c r="F5595" s="104">
        <v>7046.25</v>
      </c>
      <c r="G5595" s="104">
        <v>0</v>
      </c>
      <c r="H5595" s="105">
        <v>22192.75</v>
      </c>
      <c r="I5595" s="105">
        <v>0</v>
      </c>
      <c r="J5595" s="106">
        <v>83974.75</v>
      </c>
      <c r="K5595" s="107">
        <v>0</v>
      </c>
      <c r="L5595" s="105">
        <v>22833.75</v>
      </c>
      <c r="M5595" s="105">
        <v>0</v>
      </c>
      <c r="N5595" s="106">
        <v>36713.5</v>
      </c>
      <c r="O5595" s="107">
        <v>0</v>
      </c>
      <c r="P5595" s="113"/>
      <c r="Q5595" s="113"/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1368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1368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1368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1368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1368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1368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1368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1368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1368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1368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1368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1368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1368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1368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1368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1368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1368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1368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1368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1368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1368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1368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1368</v>
      </c>
      <c r="B5618" s="111" t="s">
        <v>1330</v>
      </c>
      <c r="C5618" s="112" t="s">
        <v>1680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1368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1368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1368</v>
      </c>
      <c r="B5621" s="111" t="s">
        <v>1335</v>
      </c>
      <c r="C5621" s="112" t="s">
        <v>1681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1368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1368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1368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1368</v>
      </c>
      <c r="B5625" s="111" t="s">
        <v>1342</v>
      </c>
      <c r="C5625" s="112" t="s">
        <v>1718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1368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1368</v>
      </c>
      <c r="B5627" s="111" t="s">
        <v>1345</v>
      </c>
      <c r="C5627" s="112" t="s">
        <v>1346</v>
      </c>
      <c r="D5627" s="21">
        <f t="shared" si="124"/>
        <v>15300</v>
      </c>
      <c r="E5627" s="24">
        <f t="shared" si="125"/>
        <v>0</v>
      </c>
      <c r="F5627" s="104">
        <v>14000</v>
      </c>
      <c r="G5627" s="104">
        <v>0</v>
      </c>
      <c r="H5627" s="113">
        <v>0</v>
      </c>
      <c r="I5627" s="113">
        <v>0</v>
      </c>
      <c r="J5627" s="31">
        <v>1300</v>
      </c>
      <c r="K5627" s="32">
        <v>0</v>
      </c>
      <c r="L5627" s="113">
        <v>0</v>
      </c>
      <c r="M5627" s="113">
        <v>0</v>
      </c>
      <c r="N5627" s="31">
        <v>0</v>
      </c>
      <c r="O5627" s="32">
        <v>0</v>
      </c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1368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1368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1368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1368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1368</v>
      </c>
      <c r="B5632" s="111" t="s">
        <v>1355</v>
      </c>
      <c r="C5632" s="112" t="s">
        <v>1682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1368</v>
      </c>
      <c r="B5633" s="111" t="s">
        <v>1356</v>
      </c>
      <c r="C5633" s="112" t="s">
        <v>1683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1368</v>
      </c>
      <c r="B5634" s="111" t="s">
        <v>1357</v>
      </c>
      <c r="C5634" s="112" t="s">
        <v>1684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1368</v>
      </c>
      <c r="B5635" s="111" t="s">
        <v>1358</v>
      </c>
      <c r="C5635" s="112" t="s">
        <v>1685</v>
      </c>
      <c r="D5635" s="21">
        <f t="shared" si="124"/>
        <v>0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1368</v>
      </c>
      <c r="B5636" s="111" t="s">
        <v>1359</v>
      </c>
      <c r="C5636" s="112" t="s">
        <v>1686</v>
      </c>
      <c r="D5636" s="21">
        <f t="shared" si="124"/>
        <v>1645635.8</v>
      </c>
      <c r="E5636" s="24">
        <f t="shared" si="125"/>
        <v>0</v>
      </c>
      <c r="F5636" s="104"/>
      <c r="G5636" s="104"/>
      <c r="H5636" s="105">
        <v>586426</v>
      </c>
      <c r="I5636" s="105">
        <v>0</v>
      </c>
      <c r="J5636" s="106">
        <v>671209.8</v>
      </c>
      <c r="K5636" s="107">
        <v>0</v>
      </c>
      <c r="L5636" s="105">
        <v>0</v>
      </c>
      <c r="M5636" s="105">
        <v>0</v>
      </c>
      <c r="N5636" s="106">
        <v>388000</v>
      </c>
      <c r="O5636" s="107">
        <v>0</v>
      </c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1368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1369</v>
      </c>
      <c r="B5638" s="111" t="s">
        <v>3</v>
      </c>
      <c r="C5638" s="112" t="s">
        <v>4</v>
      </c>
      <c r="D5638" s="21">
        <f t="shared" si="124"/>
        <v>999204.5</v>
      </c>
      <c r="E5638" s="24">
        <f t="shared" si="125"/>
        <v>999204.5</v>
      </c>
      <c r="F5638" s="104">
        <v>221998</v>
      </c>
      <c r="G5638" s="104">
        <v>221998</v>
      </c>
      <c r="H5638" s="113">
        <v>215107</v>
      </c>
      <c r="I5638" s="113">
        <v>215107</v>
      </c>
      <c r="J5638" s="31">
        <v>245403.5</v>
      </c>
      <c r="K5638" s="32">
        <v>245403.5</v>
      </c>
      <c r="L5638" s="113">
        <v>181389.5</v>
      </c>
      <c r="M5638" s="113">
        <v>181389.5</v>
      </c>
      <c r="N5638" s="31">
        <v>135306.5</v>
      </c>
      <c r="O5638" s="32">
        <v>135306.5</v>
      </c>
      <c r="P5638" s="113"/>
      <c r="Q5638" s="113"/>
      <c r="R5638" s="31"/>
      <c r="S5638" s="32"/>
      <c r="T5638" s="113"/>
      <c r="U5638" s="113"/>
      <c r="V5638" s="31"/>
      <c r="W5638" s="32"/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1369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1369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1369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1369</v>
      </c>
      <c r="B5642" s="111" t="s">
        <v>11</v>
      </c>
      <c r="C5642" s="112" t="s">
        <v>1461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1369</v>
      </c>
      <c r="B5643" s="111" t="s">
        <v>12</v>
      </c>
      <c r="C5643" s="112" t="s">
        <v>1462</v>
      </c>
      <c r="D5643" s="21">
        <f t="shared" si="124"/>
        <v>21000</v>
      </c>
      <c r="E5643" s="24">
        <f t="shared" si="125"/>
        <v>0</v>
      </c>
      <c r="F5643" s="104"/>
      <c r="G5643" s="104"/>
      <c r="H5643" s="105"/>
      <c r="I5643" s="105"/>
      <c r="J5643" s="106"/>
      <c r="K5643" s="107"/>
      <c r="L5643" s="105">
        <v>21000</v>
      </c>
      <c r="M5643" s="105">
        <v>0</v>
      </c>
      <c r="N5643" s="106">
        <v>0</v>
      </c>
      <c r="O5643" s="107">
        <v>0</v>
      </c>
      <c r="P5643" s="105"/>
      <c r="Q5643" s="105"/>
      <c r="R5643" s="106"/>
      <c r="S5643" s="107"/>
      <c r="T5643" s="105"/>
      <c r="U5643" s="105"/>
      <c r="V5643" s="106"/>
      <c r="W5643" s="107"/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1369</v>
      </c>
      <c r="B5644" s="111" t="s">
        <v>1463</v>
      </c>
      <c r="C5644" s="112" t="s">
        <v>1464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1369</v>
      </c>
      <c r="B5645" s="111" t="s">
        <v>1465</v>
      </c>
      <c r="C5645" s="112" t="s">
        <v>1466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1369</v>
      </c>
      <c r="B5646" s="111" t="s">
        <v>13</v>
      </c>
      <c r="C5646" s="112" t="s">
        <v>1467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1369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1369</v>
      </c>
      <c r="B5648" s="111" t="s">
        <v>16</v>
      </c>
      <c r="C5648" s="112" t="s">
        <v>1468</v>
      </c>
      <c r="D5648" s="21">
        <f t="shared" si="124"/>
        <v>2081420.25</v>
      </c>
      <c r="E5648" s="24">
        <f t="shared" si="125"/>
        <v>2081420.25</v>
      </c>
      <c r="F5648" s="104">
        <v>315782</v>
      </c>
      <c r="G5648" s="104">
        <v>315782</v>
      </c>
      <c r="H5648" s="113">
        <v>444529.5</v>
      </c>
      <c r="I5648" s="113">
        <v>159429.5</v>
      </c>
      <c r="J5648" s="31">
        <v>356699.25</v>
      </c>
      <c r="K5648" s="32">
        <v>641799.25</v>
      </c>
      <c r="L5648" s="113">
        <v>684077.75</v>
      </c>
      <c r="M5648" s="113">
        <v>684077.75</v>
      </c>
      <c r="N5648" s="31">
        <v>280331.75</v>
      </c>
      <c r="O5648" s="32">
        <v>280331.75</v>
      </c>
      <c r="P5648" s="113"/>
      <c r="Q5648" s="113"/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1369</v>
      </c>
      <c r="B5649" s="111" t="s">
        <v>17</v>
      </c>
      <c r="C5649" s="112" t="s">
        <v>1469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1369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1369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1369</v>
      </c>
      <c r="B5652" s="111" t="s">
        <v>22</v>
      </c>
      <c r="C5652" s="112" t="s">
        <v>1470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1369</v>
      </c>
      <c r="B5653" s="111" t="s">
        <v>23</v>
      </c>
      <c r="C5653" s="112" t="s">
        <v>1722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1369</v>
      </c>
      <c r="B5654" s="111" t="s">
        <v>24</v>
      </c>
      <c r="C5654" s="112" t="s">
        <v>1471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1369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1369</v>
      </c>
      <c r="B5656" s="111" t="s">
        <v>27</v>
      </c>
      <c r="C5656" s="112" t="s">
        <v>1472</v>
      </c>
      <c r="D5656" s="21">
        <f t="shared" si="124"/>
        <v>38970883.789999999</v>
      </c>
      <c r="E5656" s="24">
        <f t="shared" si="125"/>
        <v>31718003.699999999</v>
      </c>
      <c r="F5656" s="104">
        <v>1388467.73</v>
      </c>
      <c r="G5656" s="104">
        <v>1526307.31</v>
      </c>
      <c r="H5656" s="113">
        <v>15415655.59</v>
      </c>
      <c r="I5656" s="113">
        <v>4125247.18</v>
      </c>
      <c r="J5656" s="31">
        <v>12335885.68</v>
      </c>
      <c r="K5656" s="32">
        <v>17097433.969999999</v>
      </c>
      <c r="L5656" s="113">
        <v>1671266.54</v>
      </c>
      <c r="M5656" s="113">
        <v>3800006.76</v>
      </c>
      <c r="N5656" s="31">
        <v>8159608.25</v>
      </c>
      <c r="O5656" s="32">
        <v>5169008.4800000004</v>
      </c>
      <c r="P5656" s="113"/>
      <c r="Q5656" s="113"/>
      <c r="R5656" s="31"/>
      <c r="S5656" s="32"/>
      <c r="T5656" s="113"/>
      <c r="U5656" s="113"/>
      <c r="V5656" s="31"/>
      <c r="W5656" s="32"/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1369</v>
      </c>
      <c r="B5657" s="111" t="s">
        <v>28</v>
      </c>
      <c r="C5657" s="112" t="s">
        <v>1473</v>
      </c>
      <c r="D5657" s="21">
        <f t="shared" si="124"/>
        <v>26042347.059999999</v>
      </c>
      <c r="E5657" s="24">
        <f t="shared" si="125"/>
        <v>18661380.460000001</v>
      </c>
      <c r="F5657" s="104">
        <v>0</v>
      </c>
      <c r="G5657" s="104">
        <v>1370115.63</v>
      </c>
      <c r="H5657" s="113">
        <v>12839942.279999999</v>
      </c>
      <c r="I5657" s="113">
        <v>9864726.3699999992</v>
      </c>
      <c r="J5657" s="31">
        <v>0</v>
      </c>
      <c r="K5657" s="32">
        <v>1337415.1399999999</v>
      </c>
      <c r="L5657" s="113">
        <v>6419971.1399999997</v>
      </c>
      <c r="M5657" s="113">
        <v>695404.13</v>
      </c>
      <c r="N5657" s="31">
        <v>6782433.6399999997</v>
      </c>
      <c r="O5657" s="32">
        <v>5393719.1900000004</v>
      </c>
      <c r="P5657" s="113"/>
      <c r="Q5657" s="113"/>
      <c r="R5657" s="31"/>
      <c r="S5657" s="32"/>
      <c r="T5657" s="113"/>
      <c r="U5657" s="113"/>
      <c r="V5657" s="31"/>
      <c r="W5657" s="32"/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1369</v>
      </c>
      <c r="B5658" s="111" t="s">
        <v>29</v>
      </c>
      <c r="C5658" s="112" t="s">
        <v>1474</v>
      </c>
      <c r="D5658" s="21">
        <f t="shared" si="124"/>
        <v>30662</v>
      </c>
      <c r="E5658" s="24">
        <f t="shared" si="125"/>
        <v>108548</v>
      </c>
      <c r="F5658" s="104">
        <v>3530</v>
      </c>
      <c r="G5658" s="104">
        <v>23227</v>
      </c>
      <c r="H5658" s="113">
        <v>6827</v>
      </c>
      <c r="I5658" s="113">
        <v>16775</v>
      </c>
      <c r="J5658" s="31">
        <v>19015</v>
      </c>
      <c r="K5658" s="32">
        <v>1015</v>
      </c>
      <c r="L5658" s="113">
        <v>470</v>
      </c>
      <c r="M5658" s="113">
        <v>54250</v>
      </c>
      <c r="N5658" s="31">
        <v>820</v>
      </c>
      <c r="O5658" s="32">
        <v>13281</v>
      </c>
      <c r="P5658" s="113"/>
      <c r="Q5658" s="113"/>
      <c r="R5658" s="31"/>
      <c r="S5658" s="32"/>
      <c r="T5658" s="113"/>
      <c r="U5658" s="113"/>
      <c r="V5658" s="31"/>
      <c r="W5658" s="32"/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1369</v>
      </c>
      <c r="B5659" s="111" t="s">
        <v>30</v>
      </c>
      <c r="C5659" s="112" t="s">
        <v>1475</v>
      </c>
      <c r="D5659" s="21">
        <f t="shared" si="124"/>
        <v>1996331.92</v>
      </c>
      <c r="E5659" s="24">
        <f t="shared" si="125"/>
        <v>1369337.55</v>
      </c>
      <c r="F5659" s="104">
        <v>0</v>
      </c>
      <c r="G5659" s="104">
        <v>0</v>
      </c>
      <c r="H5659" s="113">
        <v>0</v>
      </c>
      <c r="I5659" s="113">
        <v>1005.63</v>
      </c>
      <c r="J5659" s="31">
        <v>1996331.92</v>
      </c>
      <c r="K5659" s="32">
        <v>0</v>
      </c>
      <c r="L5659" s="113">
        <v>0</v>
      </c>
      <c r="M5659" s="113">
        <v>863778.55</v>
      </c>
      <c r="N5659" s="31">
        <v>0</v>
      </c>
      <c r="O5659" s="32">
        <v>504553.37</v>
      </c>
      <c r="P5659" s="113"/>
      <c r="Q5659" s="113"/>
      <c r="R5659" s="31"/>
      <c r="S5659" s="32"/>
      <c r="T5659" s="113"/>
      <c r="U5659" s="113"/>
      <c r="V5659" s="31"/>
      <c r="W5659" s="32"/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1369</v>
      </c>
      <c r="B5660" s="111" t="s">
        <v>31</v>
      </c>
      <c r="C5660" s="112" t="s">
        <v>1687</v>
      </c>
      <c r="D5660" s="21">
        <f t="shared" si="124"/>
        <v>173393.94</v>
      </c>
      <c r="E5660" s="24">
        <f t="shared" si="125"/>
        <v>66699.899999999994</v>
      </c>
      <c r="F5660" s="104">
        <v>0</v>
      </c>
      <c r="G5660" s="104">
        <v>0</v>
      </c>
      <c r="H5660" s="113">
        <v>0</v>
      </c>
      <c r="I5660" s="113">
        <v>0</v>
      </c>
      <c r="J5660" s="31">
        <v>100000</v>
      </c>
      <c r="K5660" s="32">
        <v>0</v>
      </c>
      <c r="L5660" s="113">
        <v>159.04</v>
      </c>
      <c r="M5660" s="113">
        <v>0</v>
      </c>
      <c r="N5660" s="31">
        <v>73234.899999999994</v>
      </c>
      <c r="O5660" s="32">
        <v>66699.899999999994</v>
      </c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1369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1369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1369</v>
      </c>
      <c r="B5663" s="111" t="s">
        <v>36</v>
      </c>
      <c r="C5663" s="112" t="s">
        <v>1476</v>
      </c>
      <c r="D5663" s="21">
        <f t="shared" si="124"/>
        <v>505334</v>
      </c>
      <c r="E5663" s="24">
        <f t="shared" si="125"/>
        <v>544608</v>
      </c>
      <c r="F5663" s="104">
        <v>15500</v>
      </c>
      <c r="G5663" s="104">
        <v>28400</v>
      </c>
      <c r="H5663" s="105">
        <v>71243</v>
      </c>
      <c r="I5663" s="105">
        <v>87500</v>
      </c>
      <c r="J5663" s="106">
        <v>242000</v>
      </c>
      <c r="K5663" s="107">
        <v>228712</v>
      </c>
      <c r="L5663" s="105">
        <v>124415</v>
      </c>
      <c r="M5663" s="105">
        <v>130200</v>
      </c>
      <c r="N5663" s="106">
        <v>52176</v>
      </c>
      <c r="O5663" s="107">
        <v>69796</v>
      </c>
      <c r="P5663" s="113"/>
      <c r="Q5663" s="113"/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1369</v>
      </c>
      <c r="B5664" s="111" t="s">
        <v>37</v>
      </c>
      <c r="C5664" s="112" t="s">
        <v>1477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1369</v>
      </c>
      <c r="B5665" s="111" t="s">
        <v>38</v>
      </c>
      <c r="C5665" s="112" t="s">
        <v>1478</v>
      </c>
      <c r="D5665" s="21">
        <f t="shared" si="124"/>
        <v>0</v>
      </c>
      <c r="E5665" s="24">
        <f t="shared" si="125"/>
        <v>0</v>
      </c>
      <c r="F5665" s="104"/>
      <c r="G5665" s="104"/>
      <c r="H5665" s="113"/>
      <c r="I5665" s="113"/>
      <c r="J5665" s="31"/>
      <c r="K5665" s="32"/>
      <c r="L5665" s="113"/>
      <c r="M5665" s="113"/>
      <c r="N5665" s="31"/>
      <c r="O5665" s="32"/>
      <c r="P5665" s="113"/>
      <c r="Q5665" s="113"/>
      <c r="R5665" s="31"/>
      <c r="S5665" s="32"/>
      <c r="T5665" s="113"/>
      <c r="U5665" s="113"/>
      <c r="V5665" s="31"/>
      <c r="W5665" s="32"/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1369</v>
      </c>
      <c r="B5666" s="111" t="s">
        <v>39</v>
      </c>
      <c r="C5666" s="112" t="s">
        <v>1479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1369</v>
      </c>
      <c r="B5667" s="111" t="s">
        <v>40</v>
      </c>
      <c r="C5667" s="112" t="s">
        <v>1480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1369</v>
      </c>
      <c r="B5668" s="111" t="s">
        <v>1481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1369</v>
      </c>
      <c r="B5669" s="111" t="s">
        <v>1482</v>
      </c>
      <c r="C5669" s="112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4"/>
      <c r="G5669" s="104"/>
      <c r="H5669" s="113"/>
      <c r="I5669" s="113"/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1369</v>
      </c>
      <c r="B5670" s="111" t="s">
        <v>1483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1369</v>
      </c>
      <c r="B5671" s="111" t="s">
        <v>1484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1369</v>
      </c>
      <c r="B5672" s="111" t="s">
        <v>1485</v>
      </c>
      <c r="C5672" s="112" t="s">
        <v>1486</v>
      </c>
      <c r="D5672" s="21">
        <f t="shared" si="126"/>
        <v>69550</v>
      </c>
      <c r="E5672" s="24">
        <f t="shared" si="127"/>
        <v>62900</v>
      </c>
      <c r="F5672" s="104">
        <v>19900</v>
      </c>
      <c r="G5672" s="104">
        <v>20300</v>
      </c>
      <c r="H5672" s="105">
        <v>12100</v>
      </c>
      <c r="I5672" s="105">
        <v>0</v>
      </c>
      <c r="J5672" s="106">
        <v>12350</v>
      </c>
      <c r="K5672" s="107">
        <v>32000</v>
      </c>
      <c r="L5672" s="105">
        <v>11300</v>
      </c>
      <c r="M5672" s="105">
        <v>10600</v>
      </c>
      <c r="N5672" s="106">
        <v>13900</v>
      </c>
      <c r="O5672" s="107">
        <v>0</v>
      </c>
      <c r="P5672" s="113"/>
      <c r="Q5672" s="113"/>
      <c r="R5672" s="106"/>
      <c r="S5672" s="107"/>
      <c r="T5672" s="105"/>
      <c r="U5672" s="105"/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1369</v>
      </c>
      <c r="B5673" s="111" t="s">
        <v>1487</v>
      </c>
      <c r="C5673" s="112" t="s">
        <v>67</v>
      </c>
      <c r="D5673" s="21">
        <f t="shared" si="126"/>
        <v>10390418.189999999</v>
      </c>
      <c r="E5673" s="24">
        <f t="shared" si="127"/>
        <v>10390418.189999999</v>
      </c>
      <c r="F5673" s="104">
        <v>2765905.18</v>
      </c>
      <c r="G5673" s="104">
        <v>2765905.18</v>
      </c>
      <c r="H5673" s="113">
        <v>2077339.65</v>
      </c>
      <c r="I5673" s="113">
        <v>2077339.65</v>
      </c>
      <c r="J5673" s="31">
        <v>1783498.35</v>
      </c>
      <c r="K5673" s="32">
        <v>1783498.35</v>
      </c>
      <c r="L5673" s="113">
        <v>1998049.56</v>
      </c>
      <c r="M5673" s="113">
        <v>1998049.56</v>
      </c>
      <c r="N5673" s="31">
        <v>1765625.45</v>
      </c>
      <c r="O5673" s="32">
        <v>1765625.45</v>
      </c>
      <c r="P5673" s="105"/>
      <c r="Q5673" s="105"/>
      <c r="R5673" s="31"/>
      <c r="S5673" s="32"/>
      <c r="T5673" s="113"/>
      <c r="U5673" s="113"/>
      <c r="V5673" s="31"/>
      <c r="W5673" s="32"/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1369</v>
      </c>
      <c r="B5674" s="111" t="s">
        <v>1488</v>
      </c>
      <c r="C5674" s="112" t="s">
        <v>1489</v>
      </c>
      <c r="D5674" s="21">
        <f t="shared" si="126"/>
        <v>3358456.4000000004</v>
      </c>
      <c r="E5674" s="24">
        <f t="shared" si="127"/>
        <v>2694467.55</v>
      </c>
      <c r="F5674" s="104">
        <v>792246.75</v>
      </c>
      <c r="G5674" s="104">
        <v>0</v>
      </c>
      <c r="H5674" s="113">
        <v>622036.55000000005</v>
      </c>
      <c r="I5674" s="113">
        <v>746052</v>
      </c>
      <c r="J5674" s="31">
        <v>727606.65</v>
      </c>
      <c r="K5674" s="32">
        <v>626655.80000000005</v>
      </c>
      <c r="L5674" s="113">
        <v>598684.85</v>
      </c>
      <c r="M5674" s="113">
        <v>689876.75</v>
      </c>
      <c r="N5674" s="31">
        <v>617881.59999999998</v>
      </c>
      <c r="O5674" s="32">
        <v>631883</v>
      </c>
      <c r="P5674" s="113"/>
      <c r="Q5674" s="113"/>
      <c r="R5674" s="31"/>
      <c r="S5674" s="32"/>
      <c r="T5674" s="113"/>
      <c r="U5674" s="113"/>
      <c r="V5674" s="31"/>
      <c r="W5674" s="32"/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1369</v>
      </c>
      <c r="B5675" s="111" t="s">
        <v>1490</v>
      </c>
      <c r="C5675" s="112" t="s">
        <v>1491</v>
      </c>
      <c r="D5675" s="21">
        <f t="shared" si="126"/>
        <v>8186.5</v>
      </c>
      <c r="E5675" s="24">
        <f t="shared" si="127"/>
        <v>10037.5</v>
      </c>
      <c r="F5675" s="104">
        <v>604.5</v>
      </c>
      <c r="G5675" s="104">
        <v>3690</v>
      </c>
      <c r="H5675" s="105">
        <v>2025</v>
      </c>
      <c r="I5675" s="105">
        <v>135</v>
      </c>
      <c r="J5675" s="106">
        <v>0</v>
      </c>
      <c r="K5675" s="107">
        <v>1625</v>
      </c>
      <c r="L5675" s="105">
        <v>4005</v>
      </c>
      <c r="M5675" s="105">
        <v>127.5</v>
      </c>
      <c r="N5675" s="106">
        <v>1552</v>
      </c>
      <c r="O5675" s="107">
        <v>4460</v>
      </c>
      <c r="P5675" s="113"/>
      <c r="Q5675" s="113"/>
      <c r="R5675" s="106"/>
      <c r="S5675" s="107"/>
      <c r="T5675" s="105"/>
      <c r="U5675" s="105"/>
      <c r="V5675" s="106"/>
      <c r="W5675" s="107"/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1369</v>
      </c>
      <c r="B5676" s="111" t="s">
        <v>1492</v>
      </c>
      <c r="C5676" s="112" t="s">
        <v>1493</v>
      </c>
      <c r="D5676" s="21">
        <f t="shared" si="126"/>
        <v>0</v>
      </c>
      <c r="E5676" s="24">
        <f t="shared" si="127"/>
        <v>0</v>
      </c>
      <c r="F5676" s="104"/>
      <c r="G5676" s="104"/>
      <c r="H5676" s="113"/>
      <c r="I5676" s="113"/>
      <c r="J5676" s="31"/>
      <c r="K5676" s="32"/>
      <c r="L5676" s="113"/>
      <c r="M5676" s="113"/>
      <c r="N5676" s="31"/>
      <c r="O5676" s="32"/>
      <c r="P5676" s="105"/>
      <c r="Q5676" s="105"/>
      <c r="R5676" s="31"/>
      <c r="S5676" s="32"/>
      <c r="T5676" s="113"/>
      <c r="U5676" s="113"/>
      <c r="V5676" s="31"/>
      <c r="W5676" s="32"/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1369</v>
      </c>
      <c r="B5677" s="111" t="s">
        <v>1494</v>
      </c>
      <c r="C5677" s="112" t="s">
        <v>68</v>
      </c>
      <c r="D5677" s="21">
        <f t="shared" si="126"/>
        <v>103227.88</v>
      </c>
      <c r="E5677" s="24">
        <f t="shared" si="127"/>
        <v>103227.88</v>
      </c>
      <c r="F5677" s="104">
        <v>22540.5</v>
      </c>
      <c r="G5677" s="104">
        <v>22540.5</v>
      </c>
      <c r="H5677" s="105">
        <v>25001</v>
      </c>
      <c r="I5677" s="105">
        <v>25001</v>
      </c>
      <c r="J5677" s="106">
        <v>16675</v>
      </c>
      <c r="K5677" s="107">
        <v>16675</v>
      </c>
      <c r="L5677" s="105">
        <v>16583.38</v>
      </c>
      <c r="M5677" s="105">
        <v>16583.38</v>
      </c>
      <c r="N5677" s="106">
        <v>22428</v>
      </c>
      <c r="O5677" s="107">
        <v>22428</v>
      </c>
      <c r="P5677" s="113"/>
      <c r="Q5677" s="113"/>
      <c r="R5677" s="106"/>
      <c r="S5677" s="107"/>
      <c r="T5677" s="105"/>
      <c r="U5677" s="105"/>
      <c r="V5677" s="106"/>
      <c r="W5677" s="107"/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1369</v>
      </c>
      <c r="B5678" s="111" t="s">
        <v>1495</v>
      </c>
      <c r="C5678" s="112" t="s">
        <v>1496</v>
      </c>
      <c r="D5678" s="21">
        <f t="shared" si="126"/>
        <v>138916.80000000002</v>
      </c>
      <c r="E5678" s="24">
        <f t="shared" si="127"/>
        <v>94718.6</v>
      </c>
      <c r="F5678" s="104">
        <v>28219</v>
      </c>
      <c r="G5678" s="104">
        <v>0</v>
      </c>
      <c r="H5678" s="113">
        <v>20238.5</v>
      </c>
      <c r="I5678" s="113">
        <v>12660</v>
      </c>
      <c r="J5678" s="31">
        <v>44535</v>
      </c>
      <c r="K5678" s="32">
        <v>31099.5</v>
      </c>
      <c r="L5678" s="113">
        <v>24656.1</v>
      </c>
      <c r="M5678" s="113">
        <v>20780</v>
      </c>
      <c r="N5678" s="31">
        <v>21268.2</v>
      </c>
      <c r="O5678" s="32">
        <v>30179.1</v>
      </c>
      <c r="P5678" s="105"/>
      <c r="Q5678" s="105"/>
      <c r="R5678" s="31"/>
      <c r="S5678" s="32"/>
      <c r="T5678" s="113"/>
      <c r="U5678" s="113"/>
      <c r="V5678" s="31"/>
      <c r="W5678" s="32"/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1369</v>
      </c>
      <c r="B5679" s="111" t="s">
        <v>1497</v>
      </c>
      <c r="C5679" s="112" t="s">
        <v>1498</v>
      </c>
      <c r="D5679" s="21">
        <f t="shared" si="126"/>
        <v>73410.95</v>
      </c>
      <c r="E5679" s="24">
        <f t="shared" si="127"/>
        <v>73410.95</v>
      </c>
      <c r="F5679" s="104"/>
      <c r="G5679" s="104"/>
      <c r="H5679" s="105">
        <v>25742.91</v>
      </c>
      <c r="I5679" s="105">
        <v>25742.91</v>
      </c>
      <c r="J5679" s="106">
        <v>14393.28</v>
      </c>
      <c r="K5679" s="107">
        <v>14393.28</v>
      </c>
      <c r="L5679" s="105">
        <v>18499.04</v>
      </c>
      <c r="M5679" s="105">
        <v>18499.04</v>
      </c>
      <c r="N5679" s="106">
        <v>14775.72</v>
      </c>
      <c r="O5679" s="107">
        <v>14775.72</v>
      </c>
      <c r="P5679" s="113"/>
      <c r="Q5679" s="113"/>
      <c r="R5679" s="106"/>
      <c r="S5679" s="107"/>
      <c r="T5679" s="105"/>
      <c r="U5679" s="105"/>
      <c r="V5679" s="106"/>
      <c r="W5679" s="107"/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1369</v>
      </c>
      <c r="B5680" s="111" t="s">
        <v>1499</v>
      </c>
      <c r="C5680" s="112" t="s">
        <v>1500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1369</v>
      </c>
      <c r="B5681" s="111" t="s">
        <v>1501</v>
      </c>
      <c r="C5681" s="112" t="s">
        <v>1502</v>
      </c>
      <c r="D5681" s="21">
        <f t="shared" si="126"/>
        <v>0</v>
      </c>
      <c r="E5681" s="24">
        <f t="shared" si="127"/>
        <v>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/>
      <c r="Q5681" s="113"/>
      <c r="R5681" s="106"/>
      <c r="S5681" s="107"/>
      <c r="T5681" s="105"/>
      <c r="U5681" s="105"/>
      <c r="V5681" s="106"/>
      <c r="W5681" s="107"/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1369</v>
      </c>
      <c r="B5682" s="111" t="s">
        <v>1503</v>
      </c>
      <c r="C5682" s="112" t="s">
        <v>1504</v>
      </c>
      <c r="D5682" s="21">
        <f t="shared" si="126"/>
        <v>0</v>
      </c>
      <c r="E5682" s="24">
        <f t="shared" si="127"/>
        <v>0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/>
      <c r="Q5682" s="105"/>
      <c r="R5682" s="31"/>
      <c r="S5682" s="32"/>
      <c r="T5682" s="113"/>
      <c r="U5682" s="113"/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1369</v>
      </c>
      <c r="B5683" s="111" t="s">
        <v>1505</v>
      </c>
      <c r="C5683" s="112" t="s">
        <v>1506</v>
      </c>
      <c r="D5683" s="21">
        <f t="shared" si="126"/>
        <v>280558.88</v>
      </c>
      <c r="E5683" s="24">
        <f t="shared" si="127"/>
        <v>253374.88</v>
      </c>
      <c r="F5683" s="104">
        <v>62949</v>
      </c>
      <c r="G5683" s="104">
        <v>30687</v>
      </c>
      <c r="H5683" s="113">
        <v>62358.38</v>
      </c>
      <c r="I5683" s="113">
        <v>58057.38</v>
      </c>
      <c r="J5683" s="31">
        <v>59928.5</v>
      </c>
      <c r="K5683" s="32">
        <v>51683.5</v>
      </c>
      <c r="L5683" s="113">
        <v>52347</v>
      </c>
      <c r="M5683" s="113">
        <v>92780</v>
      </c>
      <c r="N5683" s="31">
        <v>42976</v>
      </c>
      <c r="O5683" s="32">
        <v>20167</v>
      </c>
      <c r="P5683" s="113"/>
      <c r="Q5683" s="113"/>
      <c r="R5683" s="31"/>
      <c r="S5683" s="32"/>
      <c r="T5683" s="113"/>
      <c r="U5683" s="113"/>
      <c r="V5683" s="31"/>
      <c r="W5683" s="32"/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1369</v>
      </c>
      <c r="B5684" s="111" t="s">
        <v>1507</v>
      </c>
      <c r="C5684" s="112" t="s">
        <v>1508</v>
      </c>
      <c r="D5684" s="21">
        <f t="shared" si="126"/>
        <v>53368</v>
      </c>
      <c r="E5684" s="24">
        <f t="shared" si="127"/>
        <v>77032</v>
      </c>
      <c r="F5684" s="104">
        <v>1684.5</v>
      </c>
      <c r="G5684" s="104">
        <v>0</v>
      </c>
      <c r="H5684" s="105">
        <v>35163.5</v>
      </c>
      <c r="I5684" s="105">
        <v>36023.5</v>
      </c>
      <c r="J5684" s="106">
        <v>0</v>
      </c>
      <c r="K5684" s="107">
        <v>21430.5</v>
      </c>
      <c r="L5684" s="105">
        <v>2217.5</v>
      </c>
      <c r="M5684" s="105">
        <v>9446.5</v>
      </c>
      <c r="N5684" s="106">
        <v>14302.5</v>
      </c>
      <c r="O5684" s="107">
        <v>10131.5</v>
      </c>
      <c r="P5684" s="113"/>
      <c r="Q5684" s="113"/>
      <c r="R5684" s="106"/>
      <c r="S5684" s="107"/>
      <c r="T5684" s="105"/>
      <c r="U5684" s="105"/>
      <c r="V5684" s="106"/>
      <c r="W5684" s="107"/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1369</v>
      </c>
      <c r="B5685" s="111" t="s">
        <v>1509</v>
      </c>
      <c r="C5685" s="112" t="s">
        <v>1510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1369</v>
      </c>
      <c r="B5686" s="111" t="s">
        <v>1511</v>
      </c>
      <c r="C5686" s="112" t="s">
        <v>1512</v>
      </c>
      <c r="D5686" s="21">
        <f t="shared" si="126"/>
        <v>13210</v>
      </c>
      <c r="E5686" s="24">
        <f t="shared" si="127"/>
        <v>21825</v>
      </c>
      <c r="F5686" s="104">
        <v>8579</v>
      </c>
      <c r="G5686" s="104">
        <v>0</v>
      </c>
      <c r="H5686" s="105">
        <v>1717.5</v>
      </c>
      <c r="I5686" s="105">
        <v>11528.5</v>
      </c>
      <c r="J5686" s="106">
        <v>0</v>
      </c>
      <c r="K5686" s="107">
        <v>0</v>
      </c>
      <c r="L5686" s="105">
        <v>2913.5</v>
      </c>
      <c r="M5686" s="105">
        <v>10296.5</v>
      </c>
      <c r="N5686" s="106">
        <v>0</v>
      </c>
      <c r="O5686" s="107">
        <v>0</v>
      </c>
      <c r="P5686" s="113"/>
      <c r="Q5686" s="113"/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1369</v>
      </c>
      <c r="B5687" s="111" t="s">
        <v>1513</v>
      </c>
      <c r="C5687" s="112" t="s">
        <v>1514</v>
      </c>
      <c r="D5687" s="21">
        <f t="shared" si="126"/>
        <v>47474</v>
      </c>
      <c r="E5687" s="24">
        <f t="shared" si="127"/>
        <v>42467</v>
      </c>
      <c r="F5687" s="104">
        <v>5638</v>
      </c>
      <c r="G5687" s="104">
        <v>1795</v>
      </c>
      <c r="H5687" s="105">
        <v>4673</v>
      </c>
      <c r="I5687" s="105">
        <v>4292</v>
      </c>
      <c r="J5687" s="106">
        <v>12881</v>
      </c>
      <c r="K5687" s="107">
        <v>5435</v>
      </c>
      <c r="L5687" s="105">
        <v>14429</v>
      </c>
      <c r="M5687" s="105">
        <v>15500</v>
      </c>
      <c r="N5687" s="106">
        <v>9853</v>
      </c>
      <c r="O5687" s="107">
        <v>15445</v>
      </c>
      <c r="P5687" s="105"/>
      <c r="Q5687" s="105"/>
      <c r="R5687" s="106"/>
      <c r="S5687" s="107"/>
      <c r="T5687" s="105"/>
      <c r="U5687" s="105"/>
      <c r="V5687" s="106"/>
      <c r="W5687" s="107"/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1369</v>
      </c>
      <c r="B5688" s="111" t="s">
        <v>1515</v>
      </c>
      <c r="C5688" s="112" t="s">
        <v>70</v>
      </c>
      <c r="D5688" s="21">
        <f t="shared" si="126"/>
        <v>0</v>
      </c>
      <c r="E5688" s="24">
        <f t="shared" si="127"/>
        <v>0</v>
      </c>
      <c r="F5688" s="104"/>
      <c r="G5688" s="104"/>
      <c r="H5688" s="113"/>
      <c r="I5688" s="113"/>
      <c r="J5688" s="31"/>
      <c r="K5688" s="32"/>
      <c r="L5688" s="113"/>
      <c r="M5688" s="113"/>
      <c r="N5688" s="31"/>
      <c r="O5688" s="32"/>
      <c r="P5688" s="105"/>
      <c r="Q5688" s="105"/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1369</v>
      </c>
      <c r="B5689" s="111" t="s">
        <v>1516</v>
      </c>
      <c r="C5689" s="112" t="s">
        <v>1517</v>
      </c>
      <c r="D5689" s="21">
        <f t="shared" si="126"/>
        <v>14607.5</v>
      </c>
      <c r="E5689" s="24">
        <f t="shared" si="127"/>
        <v>9129</v>
      </c>
      <c r="F5689" s="104">
        <v>0</v>
      </c>
      <c r="G5689" s="104">
        <v>0</v>
      </c>
      <c r="H5689" s="105">
        <v>1813</v>
      </c>
      <c r="I5689" s="105">
        <v>942</v>
      </c>
      <c r="J5689" s="106">
        <v>9209.75</v>
      </c>
      <c r="K5689" s="107">
        <v>6354</v>
      </c>
      <c r="L5689" s="105">
        <v>3584.75</v>
      </c>
      <c r="M5689" s="105">
        <v>1833</v>
      </c>
      <c r="N5689" s="106">
        <v>0</v>
      </c>
      <c r="O5689" s="107">
        <v>0</v>
      </c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1369</v>
      </c>
      <c r="B5690" s="111" t="s">
        <v>1518</v>
      </c>
      <c r="C5690" s="112" t="s">
        <v>1519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1369</v>
      </c>
      <c r="B5691" s="111" t="s">
        <v>1520</v>
      </c>
      <c r="C5691" s="112" t="s">
        <v>71</v>
      </c>
      <c r="D5691" s="21">
        <f t="shared" si="126"/>
        <v>1136748.68</v>
      </c>
      <c r="E5691" s="24">
        <f t="shared" si="127"/>
        <v>1001953.3999999999</v>
      </c>
      <c r="F5691" s="104">
        <v>275792.8</v>
      </c>
      <c r="G5691" s="104">
        <v>216615.1</v>
      </c>
      <c r="H5691" s="113">
        <v>228812.23</v>
      </c>
      <c r="I5691" s="113">
        <v>304572.84999999998</v>
      </c>
      <c r="J5691" s="31">
        <v>213124.35</v>
      </c>
      <c r="K5691" s="32">
        <v>149315.75</v>
      </c>
      <c r="L5691" s="113">
        <v>223906.6</v>
      </c>
      <c r="M5691" s="113">
        <v>331449.7</v>
      </c>
      <c r="N5691" s="31">
        <v>195112.7</v>
      </c>
      <c r="O5691" s="32">
        <v>0</v>
      </c>
      <c r="P5691" s="105"/>
      <c r="Q5691" s="105"/>
      <c r="R5691" s="31"/>
      <c r="S5691" s="32"/>
      <c r="T5691" s="113"/>
      <c r="U5691" s="113"/>
      <c r="V5691" s="31"/>
      <c r="W5691" s="32"/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1369</v>
      </c>
      <c r="B5692" s="111" t="s">
        <v>1521</v>
      </c>
      <c r="C5692" s="112" t="s">
        <v>1522</v>
      </c>
      <c r="D5692" s="21">
        <f t="shared" si="126"/>
        <v>168562.25</v>
      </c>
      <c r="E5692" s="24">
        <f t="shared" si="127"/>
        <v>196887.3</v>
      </c>
      <c r="F5692" s="104">
        <v>14712.5</v>
      </c>
      <c r="G5692" s="104">
        <v>1332.2</v>
      </c>
      <c r="H5692" s="105">
        <v>33141</v>
      </c>
      <c r="I5692" s="105">
        <v>62137.05</v>
      </c>
      <c r="J5692" s="106">
        <v>41878</v>
      </c>
      <c r="K5692" s="107">
        <v>30599.8</v>
      </c>
      <c r="L5692" s="105">
        <v>37251.5</v>
      </c>
      <c r="M5692" s="105">
        <v>93792.25</v>
      </c>
      <c r="N5692" s="106">
        <v>41579.25</v>
      </c>
      <c r="O5692" s="107">
        <v>9026</v>
      </c>
      <c r="P5692" s="113"/>
      <c r="Q5692" s="113"/>
      <c r="R5692" s="106"/>
      <c r="S5692" s="107"/>
      <c r="T5692" s="105"/>
      <c r="U5692" s="105"/>
      <c r="V5692" s="106"/>
      <c r="W5692" s="107"/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1369</v>
      </c>
      <c r="B5693" s="111" t="s">
        <v>1523</v>
      </c>
      <c r="C5693" s="112" t="s">
        <v>1524</v>
      </c>
      <c r="D5693" s="21">
        <f t="shared" si="126"/>
        <v>4678</v>
      </c>
      <c r="E5693" s="24">
        <f t="shared" si="127"/>
        <v>4678</v>
      </c>
      <c r="F5693" s="104"/>
      <c r="G5693" s="104"/>
      <c r="H5693" s="113"/>
      <c r="I5693" s="113"/>
      <c r="J5693" s="31">
        <v>4678</v>
      </c>
      <c r="K5693" s="32">
        <v>4678</v>
      </c>
      <c r="L5693" s="113"/>
      <c r="M5693" s="113"/>
      <c r="N5693" s="31"/>
      <c r="O5693" s="32"/>
      <c r="P5693" s="105"/>
      <c r="Q5693" s="105"/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1369</v>
      </c>
      <c r="B5694" s="111" t="s">
        <v>1525</v>
      </c>
      <c r="C5694" s="112" t="s">
        <v>1526</v>
      </c>
      <c r="D5694" s="21">
        <f t="shared" si="126"/>
        <v>0</v>
      </c>
      <c r="E5694" s="24">
        <f t="shared" si="127"/>
        <v>0</v>
      </c>
      <c r="F5694" s="104"/>
      <c r="G5694" s="104"/>
      <c r="H5694" s="113"/>
      <c r="I5694" s="113"/>
      <c r="J5694" s="31"/>
      <c r="K5694" s="32"/>
      <c r="L5694" s="113"/>
      <c r="M5694" s="113"/>
      <c r="N5694" s="31"/>
      <c r="O5694" s="32"/>
      <c r="P5694" s="113"/>
      <c r="Q5694" s="113"/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1369</v>
      </c>
      <c r="B5695" s="111" t="s">
        <v>1527</v>
      </c>
      <c r="C5695" s="112" t="s">
        <v>1528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1369</v>
      </c>
      <c r="B5696" s="111" t="s">
        <v>1529</v>
      </c>
      <c r="C5696" s="112" t="s">
        <v>1530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1369</v>
      </c>
      <c r="B5697" s="111" t="s">
        <v>1531</v>
      </c>
      <c r="C5697" s="112" t="s">
        <v>1688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1369</v>
      </c>
      <c r="B5698" s="111" t="s">
        <v>1532</v>
      </c>
      <c r="C5698" s="112" t="s">
        <v>1533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1369</v>
      </c>
      <c r="B5699" s="111" t="s">
        <v>1534</v>
      </c>
      <c r="C5699" s="112" t="s">
        <v>1535</v>
      </c>
      <c r="D5699" s="21">
        <f t="shared" si="126"/>
        <v>0</v>
      </c>
      <c r="E5699" s="24">
        <f t="shared" si="127"/>
        <v>0</v>
      </c>
      <c r="F5699" s="104"/>
      <c r="G5699" s="104"/>
      <c r="H5699" s="113"/>
      <c r="I5699" s="113"/>
      <c r="J5699" s="31"/>
      <c r="K5699" s="32"/>
      <c r="L5699" s="113"/>
      <c r="M5699" s="113"/>
      <c r="N5699" s="31"/>
      <c r="O5699" s="32"/>
      <c r="P5699" s="113"/>
      <c r="Q5699" s="113"/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1369</v>
      </c>
      <c r="B5700" s="111" t="s">
        <v>1536</v>
      </c>
      <c r="C5700" s="112" t="s">
        <v>1537</v>
      </c>
      <c r="D5700" s="21">
        <f t="shared" si="126"/>
        <v>0</v>
      </c>
      <c r="E5700" s="24">
        <f t="shared" si="127"/>
        <v>0</v>
      </c>
      <c r="F5700" s="104"/>
      <c r="G5700" s="104"/>
      <c r="H5700" s="113"/>
      <c r="I5700" s="113"/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1369</v>
      </c>
      <c r="B5701" s="111" t="s">
        <v>1538</v>
      </c>
      <c r="C5701" s="112" t="s">
        <v>1539</v>
      </c>
      <c r="D5701" s="21">
        <f t="shared" si="126"/>
        <v>0</v>
      </c>
      <c r="E5701" s="24">
        <f t="shared" si="127"/>
        <v>50</v>
      </c>
      <c r="F5701" s="104">
        <v>0</v>
      </c>
      <c r="G5701" s="104">
        <v>0</v>
      </c>
      <c r="H5701" s="113">
        <v>0</v>
      </c>
      <c r="I5701" s="113">
        <v>0</v>
      </c>
      <c r="J5701" s="31">
        <v>0</v>
      </c>
      <c r="K5701" s="32">
        <v>50</v>
      </c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1369</v>
      </c>
      <c r="B5702" s="111" t="s">
        <v>1540</v>
      </c>
      <c r="C5702" s="112" t="s">
        <v>1541</v>
      </c>
      <c r="D5702" s="21">
        <f t="shared" si="126"/>
        <v>0</v>
      </c>
      <c r="E5702" s="24">
        <f t="shared" si="127"/>
        <v>0</v>
      </c>
      <c r="F5702" s="104"/>
      <c r="G5702" s="104"/>
      <c r="H5702" s="105"/>
      <c r="I5702" s="105"/>
      <c r="J5702" s="106"/>
      <c r="K5702" s="107"/>
      <c r="L5702" s="105"/>
      <c r="M5702" s="105"/>
      <c r="N5702" s="106"/>
      <c r="O5702" s="107"/>
      <c r="P5702" s="113"/>
      <c r="Q5702" s="113"/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1369</v>
      </c>
      <c r="B5703" s="111" t="s">
        <v>1542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1369</v>
      </c>
      <c r="B5704" s="111" t="s">
        <v>1543</v>
      </c>
      <c r="C5704" s="112" t="s">
        <v>1544</v>
      </c>
      <c r="D5704" s="21">
        <f t="shared" si="126"/>
        <v>0</v>
      </c>
      <c r="E5704" s="24">
        <f t="shared" si="127"/>
        <v>0</v>
      </c>
      <c r="F5704" s="104"/>
      <c r="G5704" s="104"/>
      <c r="H5704" s="105"/>
      <c r="I5704" s="105"/>
      <c r="J5704" s="106"/>
      <c r="K5704" s="107"/>
      <c r="L5704" s="105"/>
      <c r="M5704" s="105"/>
      <c r="N5704" s="106"/>
      <c r="O5704" s="107"/>
      <c r="P5704" s="113"/>
      <c r="Q5704" s="113"/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1369</v>
      </c>
      <c r="B5705" s="111" t="s">
        <v>1545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1369</v>
      </c>
      <c r="B5706" s="111" t="s">
        <v>1546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1369</v>
      </c>
      <c r="B5707" s="111" t="s">
        <v>1547</v>
      </c>
      <c r="C5707" s="112" t="s">
        <v>1548</v>
      </c>
      <c r="D5707" s="21">
        <f t="shared" si="126"/>
        <v>33905</v>
      </c>
      <c r="E5707" s="24">
        <f t="shared" si="127"/>
        <v>4437</v>
      </c>
      <c r="F5707" s="104">
        <v>5985</v>
      </c>
      <c r="G5707" s="104">
        <v>0</v>
      </c>
      <c r="H5707" s="113">
        <v>10837</v>
      </c>
      <c r="I5707" s="113">
        <v>3583</v>
      </c>
      <c r="J5707" s="31">
        <v>6815</v>
      </c>
      <c r="K5707" s="32">
        <v>0</v>
      </c>
      <c r="L5707" s="113">
        <v>4464</v>
      </c>
      <c r="M5707" s="113">
        <v>854</v>
      </c>
      <c r="N5707" s="31">
        <v>5804</v>
      </c>
      <c r="O5707" s="32">
        <v>0</v>
      </c>
      <c r="P5707" s="113"/>
      <c r="Q5707" s="113"/>
      <c r="R5707" s="31"/>
      <c r="S5707" s="32"/>
      <c r="T5707" s="113"/>
      <c r="U5707" s="113"/>
      <c r="V5707" s="31"/>
      <c r="W5707" s="32"/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1369</v>
      </c>
      <c r="B5708" s="111" t="s">
        <v>1549</v>
      </c>
      <c r="C5708" s="112" t="s">
        <v>1550</v>
      </c>
      <c r="D5708" s="21">
        <f t="shared" si="126"/>
        <v>6242</v>
      </c>
      <c r="E5708" s="24">
        <f t="shared" si="127"/>
        <v>0</v>
      </c>
      <c r="F5708" s="104">
        <v>3311</v>
      </c>
      <c r="G5708" s="104">
        <v>0</v>
      </c>
      <c r="H5708" s="113">
        <v>2931</v>
      </c>
      <c r="I5708" s="113">
        <v>0</v>
      </c>
      <c r="J5708" s="31">
        <v>0</v>
      </c>
      <c r="K5708" s="32">
        <v>0</v>
      </c>
      <c r="L5708" s="113">
        <v>0</v>
      </c>
      <c r="M5708" s="113">
        <v>0</v>
      </c>
      <c r="N5708" s="31">
        <v>0</v>
      </c>
      <c r="O5708" s="32">
        <v>0</v>
      </c>
      <c r="P5708" s="113"/>
      <c r="Q5708" s="113"/>
      <c r="R5708" s="31"/>
      <c r="S5708" s="32"/>
      <c r="T5708" s="113"/>
      <c r="U5708" s="113"/>
      <c r="V5708" s="31"/>
      <c r="W5708" s="32"/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1369</v>
      </c>
      <c r="B5709" s="111" t="s">
        <v>1551</v>
      </c>
      <c r="C5709" s="112" t="s">
        <v>1552</v>
      </c>
      <c r="D5709" s="21">
        <f t="shared" si="126"/>
        <v>0</v>
      </c>
      <c r="E5709" s="24">
        <f t="shared" si="127"/>
        <v>0</v>
      </c>
      <c r="F5709" s="104"/>
      <c r="G5709" s="104"/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1369</v>
      </c>
      <c r="B5710" s="111" t="s">
        <v>1553</v>
      </c>
      <c r="C5710" s="112" t="s">
        <v>1554</v>
      </c>
      <c r="D5710" s="21">
        <f t="shared" si="126"/>
        <v>15987</v>
      </c>
      <c r="E5710" s="24">
        <f t="shared" si="127"/>
        <v>15987</v>
      </c>
      <c r="F5710" s="104">
        <v>13297</v>
      </c>
      <c r="G5710" s="104">
        <v>0</v>
      </c>
      <c r="H5710" s="113">
        <v>2690</v>
      </c>
      <c r="I5710" s="113">
        <v>13297</v>
      </c>
      <c r="J5710" s="31">
        <v>0</v>
      </c>
      <c r="K5710" s="32">
        <v>0</v>
      </c>
      <c r="L5710" s="113">
        <v>0</v>
      </c>
      <c r="M5710" s="113">
        <v>2690</v>
      </c>
      <c r="N5710" s="31">
        <v>0</v>
      </c>
      <c r="O5710" s="32">
        <v>0</v>
      </c>
      <c r="P5710" s="113"/>
      <c r="Q5710" s="113"/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1369</v>
      </c>
      <c r="B5711" s="111" t="s">
        <v>1555</v>
      </c>
      <c r="C5711" s="112" t="s">
        <v>1556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1369</v>
      </c>
      <c r="B5712" s="111" t="s">
        <v>1557</v>
      </c>
      <c r="C5712" s="112" t="s">
        <v>1558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1369</v>
      </c>
      <c r="B5713" s="111" t="s">
        <v>1559</v>
      </c>
      <c r="C5713" s="112" t="s">
        <v>69</v>
      </c>
      <c r="D5713" s="21">
        <f t="shared" si="126"/>
        <v>0</v>
      </c>
      <c r="E5713" s="24">
        <f t="shared" si="127"/>
        <v>0</v>
      </c>
      <c r="F5713" s="104"/>
      <c r="G5713" s="104"/>
      <c r="H5713" s="105"/>
      <c r="I5713" s="105"/>
      <c r="J5713" s="106"/>
      <c r="K5713" s="107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1369</v>
      </c>
      <c r="B5714" s="111" t="s">
        <v>1560</v>
      </c>
      <c r="C5714" s="112" t="s">
        <v>1561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1369</v>
      </c>
      <c r="B5715" s="111" t="s">
        <v>1562</v>
      </c>
      <c r="C5715" s="112" t="s">
        <v>1563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1369</v>
      </c>
      <c r="B5716" s="111" t="s">
        <v>1564</v>
      </c>
      <c r="C5716" s="112" t="s">
        <v>1565</v>
      </c>
      <c r="D5716" s="21">
        <f t="shared" si="126"/>
        <v>80418</v>
      </c>
      <c r="E5716" s="24">
        <f t="shared" si="127"/>
        <v>70547</v>
      </c>
      <c r="F5716" s="104">
        <v>6602</v>
      </c>
      <c r="G5716" s="104">
        <v>5152</v>
      </c>
      <c r="H5716" s="113">
        <v>8541</v>
      </c>
      <c r="I5716" s="113">
        <v>5673</v>
      </c>
      <c r="J5716" s="31">
        <v>15097</v>
      </c>
      <c r="K5716" s="32">
        <v>6006</v>
      </c>
      <c r="L5716" s="113">
        <v>33101</v>
      </c>
      <c r="M5716" s="113">
        <v>30059</v>
      </c>
      <c r="N5716" s="31">
        <v>17077</v>
      </c>
      <c r="O5716" s="32">
        <v>23657</v>
      </c>
      <c r="P5716" s="113"/>
      <c r="Q5716" s="113"/>
      <c r="R5716" s="31"/>
      <c r="S5716" s="32"/>
      <c r="T5716" s="113"/>
      <c r="U5716" s="113"/>
      <c r="V5716" s="31"/>
      <c r="W5716" s="32"/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1369</v>
      </c>
      <c r="B5717" s="111" t="s">
        <v>1566</v>
      </c>
      <c r="C5717" s="112" t="s">
        <v>1567</v>
      </c>
      <c r="D5717" s="21">
        <f t="shared" si="126"/>
        <v>38001</v>
      </c>
      <c r="E5717" s="24">
        <f t="shared" si="127"/>
        <v>29673</v>
      </c>
      <c r="F5717" s="104">
        <v>19718</v>
      </c>
      <c r="G5717" s="104">
        <v>10652</v>
      </c>
      <c r="H5717" s="113">
        <v>0</v>
      </c>
      <c r="I5717" s="113">
        <v>9066</v>
      </c>
      <c r="J5717" s="31">
        <v>1841</v>
      </c>
      <c r="K5717" s="32">
        <v>2339</v>
      </c>
      <c r="L5717" s="113">
        <v>5775</v>
      </c>
      <c r="M5717" s="113">
        <v>4351</v>
      </c>
      <c r="N5717" s="31">
        <v>10667</v>
      </c>
      <c r="O5717" s="32">
        <v>3265</v>
      </c>
      <c r="P5717" s="113"/>
      <c r="Q5717" s="113"/>
      <c r="R5717" s="31"/>
      <c r="S5717" s="32"/>
      <c r="T5717" s="113"/>
      <c r="U5717" s="113"/>
      <c r="V5717" s="31"/>
      <c r="W5717" s="32"/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1369</v>
      </c>
      <c r="B5718" s="111" t="s">
        <v>1568</v>
      </c>
      <c r="C5718" s="112" t="s">
        <v>1569</v>
      </c>
      <c r="D5718" s="21">
        <f t="shared" si="126"/>
        <v>221353.25</v>
      </c>
      <c r="E5718" s="24">
        <f t="shared" si="127"/>
        <v>205313</v>
      </c>
      <c r="F5718" s="104">
        <v>51015.5</v>
      </c>
      <c r="G5718" s="104">
        <v>0</v>
      </c>
      <c r="H5718" s="113">
        <v>42819.25</v>
      </c>
      <c r="I5718" s="113">
        <v>0</v>
      </c>
      <c r="J5718" s="31">
        <v>47984.25</v>
      </c>
      <c r="K5718" s="32">
        <v>0</v>
      </c>
      <c r="L5718" s="113">
        <v>42448.25</v>
      </c>
      <c r="M5718" s="113">
        <v>154287.75</v>
      </c>
      <c r="N5718" s="31">
        <v>37086</v>
      </c>
      <c r="O5718" s="32">
        <v>51025.25</v>
      </c>
      <c r="P5718" s="113"/>
      <c r="Q5718" s="113"/>
      <c r="R5718" s="31"/>
      <c r="S5718" s="32"/>
      <c r="T5718" s="113"/>
      <c r="U5718" s="113"/>
      <c r="V5718" s="31"/>
      <c r="W5718" s="32"/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1369</v>
      </c>
      <c r="B5719" s="111" t="s">
        <v>1570</v>
      </c>
      <c r="C5719" s="112" t="s">
        <v>1571</v>
      </c>
      <c r="D5719" s="21">
        <f t="shared" si="126"/>
        <v>43721</v>
      </c>
      <c r="E5719" s="24">
        <f t="shared" si="127"/>
        <v>29918.65</v>
      </c>
      <c r="F5719" s="104">
        <v>7595</v>
      </c>
      <c r="G5719" s="104">
        <v>0</v>
      </c>
      <c r="H5719" s="113">
        <v>8124.5</v>
      </c>
      <c r="I5719" s="113">
        <v>0</v>
      </c>
      <c r="J5719" s="31">
        <v>8183</v>
      </c>
      <c r="K5719" s="32">
        <v>0</v>
      </c>
      <c r="L5719" s="113">
        <v>15372.5</v>
      </c>
      <c r="M5719" s="113">
        <v>17034</v>
      </c>
      <c r="N5719" s="31">
        <v>4446</v>
      </c>
      <c r="O5719" s="32">
        <v>12884.65</v>
      </c>
      <c r="P5719" s="113"/>
      <c r="Q5719" s="113"/>
      <c r="R5719" s="31"/>
      <c r="S5719" s="32"/>
      <c r="T5719" s="113"/>
      <c r="U5719" s="113"/>
      <c r="V5719" s="31"/>
      <c r="W5719" s="32"/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1369</v>
      </c>
      <c r="B5720" s="111" t="s">
        <v>1572</v>
      </c>
      <c r="C5720" s="112" t="s">
        <v>1573</v>
      </c>
      <c r="D5720" s="21">
        <f t="shared" si="126"/>
        <v>0</v>
      </c>
      <c r="E5720" s="24">
        <f t="shared" si="127"/>
        <v>0</v>
      </c>
      <c r="F5720" s="104">
        <v>0</v>
      </c>
      <c r="G5720" s="104">
        <v>0</v>
      </c>
      <c r="H5720" s="113">
        <v>0</v>
      </c>
      <c r="I5720" s="113">
        <v>0</v>
      </c>
      <c r="J5720" s="31">
        <v>0</v>
      </c>
      <c r="K5720" s="32">
        <v>0</v>
      </c>
      <c r="L5720" s="113">
        <v>0</v>
      </c>
      <c r="M5720" s="113">
        <v>0</v>
      </c>
      <c r="N5720" s="31">
        <v>0</v>
      </c>
      <c r="O5720" s="32">
        <v>0</v>
      </c>
      <c r="P5720" s="113"/>
      <c r="Q5720" s="113"/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1369</v>
      </c>
      <c r="B5721" s="111" t="s">
        <v>1574</v>
      </c>
      <c r="C5721" s="112" t="s">
        <v>1575</v>
      </c>
      <c r="D5721" s="21">
        <f t="shared" si="126"/>
        <v>0</v>
      </c>
      <c r="E5721" s="24">
        <f t="shared" si="127"/>
        <v>0</v>
      </c>
      <c r="F5721" s="104"/>
      <c r="G5721" s="104"/>
      <c r="H5721" s="113"/>
      <c r="I5721" s="113"/>
      <c r="J5721" s="31"/>
      <c r="K5721" s="32"/>
      <c r="L5721" s="113"/>
      <c r="M5721" s="113"/>
      <c r="N5721" s="31"/>
      <c r="O5721" s="32"/>
      <c r="P5721" s="113"/>
      <c r="Q5721" s="113"/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1369</v>
      </c>
      <c r="B5722" s="111" t="s">
        <v>41</v>
      </c>
      <c r="C5722" s="112" t="s">
        <v>1576</v>
      </c>
      <c r="D5722" s="21">
        <f t="shared" si="126"/>
        <v>0</v>
      </c>
      <c r="E5722" s="24">
        <f t="shared" si="127"/>
        <v>379204.96</v>
      </c>
      <c r="F5722" s="104">
        <v>0</v>
      </c>
      <c r="G5722" s="104">
        <v>379204.96</v>
      </c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1369</v>
      </c>
      <c r="B5723" s="111" t="s">
        <v>42</v>
      </c>
      <c r="C5723" s="112" t="s">
        <v>1577</v>
      </c>
      <c r="D5723" s="21">
        <f t="shared" si="126"/>
        <v>0</v>
      </c>
      <c r="E5723" s="24">
        <f t="shared" si="127"/>
        <v>0</v>
      </c>
      <c r="F5723" s="104"/>
      <c r="G5723" s="104"/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1369</v>
      </c>
      <c r="B5724" s="111" t="s">
        <v>43</v>
      </c>
      <c r="C5724" s="112" t="s">
        <v>44</v>
      </c>
      <c r="D5724" s="21">
        <f t="shared" si="126"/>
        <v>0</v>
      </c>
      <c r="E5724" s="24">
        <f t="shared" si="127"/>
        <v>0</v>
      </c>
      <c r="F5724" s="104"/>
      <c r="G5724" s="104"/>
      <c r="H5724" s="113"/>
      <c r="I5724" s="113"/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1369</v>
      </c>
      <c r="B5725" s="111" t="s">
        <v>45</v>
      </c>
      <c r="C5725" s="112" t="s">
        <v>1578</v>
      </c>
      <c r="D5725" s="21">
        <f t="shared" si="126"/>
        <v>0</v>
      </c>
      <c r="E5725" s="24">
        <f t="shared" si="127"/>
        <v>0</v>
      </c>
      <c r="F5725" s="104"/>
      <c r="G5725" s="104"/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1369</v>
      </c>
      <c r="B5726" s="111" t="s">
        <v>46</v>
      </c>
      <c r="C5726" s="112" t="s">
        <v>1579</v>
      </c>
      <c r="D5726" s="21">
        <f t="shared" si="126"/>
        <v>45721.79</v>
      </c>
      <c r="E5726" s="24">
        <f t="shared" si="127"/>
        <v>54466.34</v>
      </c>
      <c r="F5726" s="104">
        <v>22194.06</v>
      </c>
      <c r="G5726" s="104">
        <v>0</v>
      </c>
      <c r="H5726" s="105">
        <v>19090.16</v>
      </c>
      <c r="I5726" s="105">
        <v>6271.45</v>
      </c>
      <c r="J5726" s="106">
        <v>0</v>
      </c>
      <c r="K5726" s="107">
        <v>483.49</v>
      </c>
      <c r="L5726" s="105">
        <v>4437.57</v>
      </c>
      <c r="M5726" s="105">
        <v>36937.42</v>
      </c>
      <c r="N5726" s="106">
        <v>0</v>
      </c>
      <c r="O5726" s="107">
        <v>10773.98</v>
      </c>
      <c r="P5726" s="113"/>
      <c r="Q5726" s="113"/>
      <c r="R5726" s="106"/>
      <c r="S5726" s="107"/>
      <c r="T5726" s="105"/>
      <c r="U5726" s="105"/>
      <c r="V5726" s="106"/>
      <c r="W5726" s="107"/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1369</v>
      </c>
      <c r="B5727" s="111" t="s">
        <v>47</v>
      </c>
      <c r="C5727" s="112" t="s">
        <v>1580</v>
      </c>
      <c r="D5727" s="21">
        <f t="shared" si="126"/>
        <v>1661158.9</v>
      </c>
      <c r="E5727" s="24">
        <f t="shared" si="127"/>
        <v>548529.17999999993</v>
      </c>
      <c r="F5727" s="104">
        <v>1659800</v>
      </c>
      <c r="G5727" s="104">
        <v>0</v>
      </c>
      <c r="H5727" s="105">
        <v>688</v>
      </c>
      <c r="I5727" s="105">
        <v>0</v>
      </c>
      <c r="J5727" s="106">
        <v>550</v>
      </c>
      <c r="K5727" s="107">
        <v>0</v>
      </c>
      <c r="L5727" s="105">
        <v>0</v>
      </c>
      <c r="M5727" s="105">
        <v>187675</v>
      </c>
      <c r="N5727" s="106">
        <v>120.9</v>
      </c>
      <c r="O5727" s="107">
        <v>360854.18</v>
      </c>
      <c r="P5727" s="105"/>
      <c r="Q5727" s="105"/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1369</v>
      </c>
      <c r="B5728" s="111" t="s">
        <v>48</v>
      </c>
      <c r="C5728" s="112" t="s">
        <v>1581</v>
      </c>
      <c r="D5728" s="21">
        <f t="shared" si="126"/>
        <v>1281703.68</v>
      </c>
      <c r="E5728" s="24">
        <f t="shared" si="127"/>
        <v>1522619.48</v>
      </c>
      <c r="F5728" s="104">
        <v>0</v>
      </c>
      <c r="G5728" s="104">
        <v>0</v>
      </c>
      <c r="H5728" s="105">
        <v>438443.96</v>
      </c>
      <c r="I5728" s="105">
        <v>424221.75</v>
      </c>
      <c r="J5728" s="106">
        <v>248893.93</v>
      </c>
      <c r="K5728" s="107">
        <v>235050.65</v>
      </c>
      <c r="L5728" s="105">
        <v>219468.06</v>
      </c>
      <c r="M5728" s="105">
        <v>208569.02</v>
      </c>
      <c r="N5728" s="106">
        <v>374897.73</v>
      </c>
      <c r="O5728" s="107">
        <v>654778.06000000006</v>
      </c>
      <c r="P5728" s="105"/>
      <c r="Q5728" s="105"/>
      <c r="R5728" s="106"/>
      <c r="S5728" s="107"/>
      <c r="T5728" s="105"/>
      <c r="U5728" s="105"/>
      <c r="V5728" s="106"/>
      <c r="W5728" s="107"/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1369</v>
      </c>
      <c r="B5729" s="111" t="s">
        <v>49</v>
      </c>
      <c r="C5729" s="112" t="s">
        <v>1582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1369</v>
      </c>
      <c r="B5730" s="111" t="s">
        <v>50</v>
      </c>
      <c r="C5730" s="112" t="s">
        <v>1583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1369</v>
      </c>
      <c r="B5731" s="111" t="s">
        <v>1584</v>
      </c>
      <c r="C5731" s="112" t="s">
        <v>1585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1369</v>
      </c>
      <c r="B5732" s="111" t="s">
        <v>51</v>
      </c>
      <c r="C5732" s="112" t="s">
        <v>1586</v>
      </c>
      <c r="D5732" s="21">
        <f t="shared" si="126"/>
        <v>599240.55000000005</v>
      </c>
      <c r="E5732" s="24">
        <f t="shared" si="127"/>
        <v>627235.15</v>
      </c>
      <c r="F5732" s="104">
        <v>107889.13</v>
      </c>
      <c r="G5732" s="104">
        <v>113574.88</v>
      </c>
      <c r="H5732" s="105">
        <v>113574.88</v>
      </c>
      <c r="I5732" s="105">
        <v>120466.18</v>
      </c>
      <c r="J5732" s="106">
        <v>120466.18</v>
      </c>
      <c r="K5732" s="107">
        <v>126940.43</v>
      </c>
      <c r="L5732" s="105">
        <v>126940.43</v>
      </c>
      <c r="M5732" s="105">
        <v>130369.93</v>
      </c>
      <c r="N5732" s="106">
        <v>130369.93</v>
      </c>
      <c r="O5732" s="107">
        <v>135883.73000000001</v>
      </c>
      <c r="P5732" s="113"/>
      <c r="Q5732" s="113"/>
      <c r="R5732" s="106"/>
      <c r="S5732" s="107"/>
      <c r="T5732" s="105"/>
      <c r="U5732" s="105"/>
      <c r="V5732" s="106"/>
      <c r="W5732" s="107"/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1369</v>
      </c>
      <c r="B5733" s="111" t="s">
        <v>52</v>
      </c>
      <c r="C5733" s="112" t="s">
        <v>1587</v>
      </c>
      <c r="D5733" s="21">
        <f t="shared" ref="D5733:D5796" si="128">F5733+H5733+J5733+L5733+N5733+P5733+R5733+T5733+V5733+X5733+Z5733+AB5733</f>
        <v>158352.65</v>
      </c>
      <c r="E5733" s="24">
        <f t="shared" ref="E5733:E5796" si="129">G5733+I5733+K5733+M5733+O5733+Q5733+S5733+U5733+W5733+Y5733+AA5733+AC5733</f>
        <v>164282.54999999999</v>
      </c>
      <c r="F5733" s="104">
        <v>27483.5</v>
      </c>
      <c r="G5733" s="104">
        <v>30628.95</v>
      </c>
      <c r="H5733" s="105">
        <v>30628.95</v>
      </c>
      <c r="I5733" s="105">
        <v>33413.4</v>
      </c>
      <c r="J5733" s="106">
        <v>33413.4</v>
      </c>
      <c r="K5733" s="107">
        <v>33413.4</v>
      </c>
      <c r="L5733" s="105">
        <v>33413.4</v>
      </c>
      <c r="M5733" s="105">
        <v>33413.4</v>
      </c>
      <c r="N5733" s="106">
        <v>33413.4</v>
      </c>
      <c r="O5733" s="107">
        <v>33413.4</v>
      </c>
      <c r="P5733" s="105"/>
      <c r="Q5733" s="105"/>
      <c r="R5733" s="106"/>
      <c r="S5733" s="107"/>
      <c r="T5733" s="105"/>
      <c r="U5733" s="105"/>
      <c r="V5733" s="106"/>
      <c r="W5733" s="107"/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1369</v>
      </c>
      <c r="B5734" s="111" t="s">
        <v>1723</v>
      </c>
      <c r="C5734" s="112" t="s">
        <v>1588</v>
      </c>
      <c r="D5734" s="21">
        <f t="shared" si="128"/>
        <v>0</v>
      </c>
      <c r="E5734" s="24">
        <f t="shared" si="12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1369</v>
      </c>
      <c r="B5735" s="111" t="s">
        <v>1724</v>
      </c>
      <c r="C5735" s="112" t="s">
        <v>1689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1369</v>
      </c>
      <c r="B5736" s="111" t="s">
        <v>53</v>
      </c>
      <c r="C5736" s="112" t="s">
        <v>1589</v>
      </c>
      <c r="D5736" s="21">
        <f t="shared" si="128"/>
        <v>461400</v>
      </c>
      <c r="E5736" s="24">
        <f t="shared" si="129"/>
        <v>565900</v>
      </c>
      <c r="F5736" s="104">
        <v>388100</v>
      </c>
      <c r="G5736" s="104">
        <v>104500</v>
      </c>
      <c r="H5736" s="105">
        <v>73300</v>
      </c>
      <c r="I5736" s="105">
        <v>0</v>
      </c>
      <c r="J5736" s="106">
        <v>0</v>
      </c>
      <c r="K5736" s="107">
        <v>461400</v>
      </c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1369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1369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1369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1369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1369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1369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1369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1369</v>
      </c>
      <c r="B5744" s="111" t="s">
        <v>80</v>
      </c>
      <c r="C5744" s="112" t="s">
        <v>81</v>
      </c>
      <c r="D5744" s="21">
        <f t="shared" si="128"/>
        <v>0</v>
      </c>
      <c r="E5744" s="24">
        <f t="shared" si="129"/>
        <v>0</v>
      </c>
      <c r="F5744" s="104"/>
      <c r="G5744" s="104"/>
      <c r="H5744" s="105"/>
      <c r="I5744" s="105"/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1369</v>
      </c>
      <c r="B5745" s="111" t="s">
        <v>82</v>
      </c>
      <c r="C5745" s="112" t="s">
        <v>83</v>
      </c>
      <c r="D5745" s="21">
        <f t="shared" si="128"/>
        <v>3061158.88</v>
      </c>
      <c r="E5745" s="24">
        <f t="shared" si="129"/>
        <v>2969099.3</v>
      </c>
      <c r="F5745" s="104">
        <v>679612.23</v>
      </c>
      <c r="G5745" s="104">
        <v>536235.93999999994</v>
      </c>
      <c r="H5745" s="105">
        <v>535808.85</v>
      </c>
      <c r="I5745" s="105">
        <v>507205.77</v>
      </c>
      <c r="J5745" s="106">
        <v>574020.34</v>
      </c>
      <c r="K5745" s="107">
        <v>668873.82999999996</v>
      </c>
      <c r="L5745" s="105">
        <v>599243.82999999996</v>
      </c>
      <c r="M5745" s="105">
        <v>547894.77</v>
      </c>
      <c r="N5745" s="106">
        <v>672473.63</v>
      </c>
      <c r="O5745" s="107">
        <v>708888.99</v>
      </c>
      <c r="P5745" s="105"/>
      <c r="Q5745" s="105"/>
      <c r="R5745" s="106"/>
      <c r="S5745" s="107"/>
      <c r="T5745" s="105"/>
      <c r="U5745" s="105"/>
      <c r="V5745" s="106"/>
      <c r="W5745" s="107"/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1369</v>
      </c>
      <c r="B5746" s="111" t="s">
        <v>84</v>
      </c>
      <c r="C5746" s="112" t="s">
        <v>85</v>
      </c>
      <c r="D5746" s="21">
        <f t="shared" si="128"/>
        <v>0</v>
      </c>
      <c r="E5746" s="24">
        <f t="shared" si="129"/>
        <v>0</v>
      </c>
      <c r="F5746" s="104"/>
      <c r="G5746" s="104"/>
      <c r="H5746" s="113"/>
      <c r="I5746" s="113"/>
      <c r="J5746" s="31"/>
      <c r="K5746" s="32"/>
      <c r="L5746" s="113"/>
      <c r="M5746" s="113"/>
      <c r="N5746" s="31"/>
      <c r="O5746" s="32"/>
      <c r="P5746" s="105"/>
      <c r="Q5746" s="105"/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1369</v>
      </c>
      <c r="B5747" s="111" t="s">
        <v>86</v>
      </c>
      <c r="C5747" s="112" t="s">
        <v>87</v>
      </c>
      <c r="D5747" s="21">
        <f t="shared" si="128"/>
        <v>1089052.83</v>
      </c>
      <c r="E5747" s="24">
        <f t="shared" si="129"/>
        <v>961279.11</v>
      </c>
      <c r="F5747" s="104">
        <v>509713.22</v>
      </c>
      <c r="G5747" s="104">
        <v>276984.99</v>
      </c>
      <c r="H5747" s="113">
        <v>179760.3</v>
      </c>
      <c r="I5747" s="113">
        <v>180979.64</v>
      </c>
      <c r="J5747" s="31">
        <v>59629</v>
      </c>
      <c r="K5747" s="32">
        <v>138435.88</v>
      </c>
      <c r="L5747" s="113">
        <v>164673.59</v>
      </c>
      <c r="M5747" s="113">
        <v>185732.48000000001</v>
      </c>
      <c r="N5747" s="31">
        <v>175276.72</v>
      </c>
      <c r="O5747" s="32">
        <v>179146.12</v>
      </c>
      <c r="P5747" s="113"/>
      <c r="Q5747" s="113"/>
      <c r="R5747" s="31"/>
      <c r="S5747" s="32"/>
      <c r="T5747" s="113"/>
      <c r="U5747" s="113"/>
      <c r="V5747" s="31"/>
      <c r="W5747" s="32"/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1369</v>
      </c>
      <c r="B5748" s="111" t="s">
        <v>88</v>
      </c>
      <c r="C5748" s="112" t="s">
        <v>89</v>
      </c>
      <c r="D5748" s="21">
        <f t="shared" si="128"/>
        <v>1249965</v>
      </c>
      <c r="E5748" s="24">
        <f t="shared" si="129"/>
        <v>1717256.1</v>
      </c>
      <c r="F5748" s="104">
        <v>42570</v>
      </c>
      <c r="G5748" s="104">
        <v>389833</v>
      </c>
      <c r="H5748" s="113">
        <v>664148</v>
      </c>
      <c r="I5748" s="113">
        <v>477888</v>
      </c>
      <c r="J5748" s="31">
        <v>64161</v>
      </c>
      <c r="K5748" s="32">
        <v>117849</v>
      </c>
      <c r="L5748" s="113">
        <v>255860</v>
      </c>
      <c r="M5748" s="113">
        <v>427708</v>
      </c>
      <c r="N5748" s="31">
        <v>223226</v>
      </c>
      <c r="O5748" s="32">
        <v>303978.09999999998</v>
      </c>
      <c r="P5748" s="113"/>
      <c r="Q5748" s="113"/>
      <c r="R5748" s="31"/>
      <c r="S5748" s="32"/>
      <c r="T5748" s="113"/>
      <c r="U5748" s="113"/>
      <c r="V5748" s="31"/>
      <c r="W5748" s="32"/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1369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/>
      <c r="G5749" s="104"/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1369</v>
      </c>
      <c r="B5750" s="111" t="s">
        <v>92</v>
      </c>
      <c r="C5750" s="112" t="s">
        <v>93</v>
      </c>
      <c r="D5750" s="21">
        <f t="shared" si="128"/>
        <v>206788.8</v>
      </c>
      <c r="E5750" s="24">
        <f t="shared" si="129"/>
        <v>230347.33</v>
      </c>
      <c r="F5750" s="104">
        <v>73497</v>
      </c>
      <c r="G5750" s="104">
        <v>18552</v>
      </c>
      <c r="H5750" s="113">
        <v>43280.800000000003</v>
      </c>
      <c r="I5750" s="113">
        <v>80268.7</v>
      </c>
      <c r="J5750" s="31">
        <v>18120</v>
      </c>
      <c r="K5750" s="32">
        <v>38386.639999999999</v>
      </c>
      <c r="L5750" s="113">
        <v>14964</v>
      </c>
      <c r="M5750" s="113">
        <v>53058.14</v>
      </c>
      <c r="N5750" s="31">
        <v>56927</v>
      </c>
      <c r="O5750" s="32">
        <v>40081.85</v>
      </c>
      <c r="P5750" s="113"/>
      <c r="Q5750" s="113"/>
      <c r="R5750" s="31"/>
      <c r="S5750" s="32"/>
      <c r="T5750" s="113"/>
      <c r="U5750" s="113"/>
      <c r="V5750" s="31"/>
      <c r="W5750" s="32"/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1369</v>
      </c>
      <c r="B5751" s="111" t="s">
        <v>94</v>
      </c>
      <c r="C5751" s="112" t="s">
        <v>95</v>
      </c>
      <c r="D5751" s="21">
        <f t="shared" si="128"/>
        <v>130620</v>
      </c>
      <c r="E5751" s="24">
        <f t="shared" si="129"/>
        <v>130620</v>
      </c>
      <c r="F5751" s="104">
        <v>45500</v>
      </c>
      <c r="G5751" s="104">
        <v>45500</v>
      </c>
      <c r="H5751" s="105">
        <v>22610</v>
      </c>
      <c r="I5751" s="105">
        <v>22610</v>
      </c>
      <c r="J5751" s="106">
        <v>36260</v>
      </c>
      <c r="K5751" s="107">
        <v>36260</v>
      </c>
      <c r="L5751" s="105">
        <v>26250</v>
      </c>
      <c r="M5751" s="105">
        <v>26250</v>
      </c>
      <c r="N5751" s="106"/>
      <c r="O5751" s="107"/>
      <c r="P5751" s="113"/>
      <c r="Q5751" s="113"/>
      <c r="R5751" s="106"/>
      <c r="S5751" s="107"/>
      <c r="T5751" s="105"/>
      <c r="U5751" s="105"/>
      <c r="V5751" s="106"/>
      <c r="W5751" s="107"/>
      <c r="X5751" s="105"/>
      <c r="Y5751" s="105"/>
      <c r="Z5751" s="106"/>
      <c r="AA5751" s="107"/>
      <c r="AB5751" s="105"/>
      <c r="AC5751" s="105"/>
      <c r="AD5751" s="33" t="s">
        <v>1411</v>
      </c>
      <c r="AE5751" s="19" t="s">
        <v>1434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1369</v>
      </c>
      <c r="B5752" s="111" t="s">
        <v>96</v>
      </c>
      <c r="C5752" s="112" t="s">
        <v>97</v>
      </c>
      <c r="D5752" s="21">
        <f t="shared" si="128"/>
        <v>63750</v>
      </c>
      <c r="E5752" s="24">
        <f t="shared" si="129"/>
        <v>63750</v>
      </c>
      <c r="F5752" s="104"/>
      <c r="G5752" s="104"/>
      <c r="H5752" s="113">
        <v>63750</v>
      </c>
      <c r="I5752" s="113">
        <v>0</v>
      </c>
      <c r="J5752" s="31">
        <v>0</v>
      </c>
      <c r="K5752" s="32">
        <v>63750</v>
      </c>
      <c r="L5752" s="113"/>
      <c r="M5752" s="113"/>
      <c r="N5752" s="31"/>
      <c r="O5752" s="32"/>
      <c r="P5752" s="105"/>
      <c r="Q5752" s="105"/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1412</v>
      </c>
      <c r="AE5752" s="19" t="s">
        <v>1434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1369</v>
      </c>
      <c r="B5753" s="111" t="s">
        <v>98</v>
      </c>
      <c r="C5753" s="112" t="s">
        <v>99</v>
      </c>
      <c r="D5753" s="21">
        <f t="shared" si="128"/>
        <v>169100</v>
      </c>
      <c r="E5753" s="24">
        <f t="shared" si="129"/>
        <v>255410</v>
      </c>
      <c r="F5753" s="104">
        <v>4000</v>
      </c>
      <c r="G5753" s="104">
        <v>43835</v>
      </c>
      <c r="H5753" s="105">
        <v>51100</v>
      </c>
      <c r="I5753" s="105">
        <v>26247.5</v>
      </c>
      <c r="J5753" s="106">
        <v>56500</v>
      </c>
      <c r="K5753" s="107">
        <v>12640</v>
      </c>
      <c r="L5753" s="105">
        <v>46500</v>
      </c>
      <c r="M5753" s="105">
        <v>110267.5</v>
      </c>
      <c r="N5753" s="106">
        <v>11000</v>
      </c>
      <c r="O5753" s="107">
        <v>62420</v>
      </c>
      <c r="P5753" s="113"/>
      <c r="Q5753" s="113"/>
      <c r="R5753" s="106"/>
      <c r="S5753" s="107"/>
      <c r="T5753" s="105"/>
      <c r="U5753" s="105"/>
      <c r="V5753" s="106"/>
      <c r="W5753" s="107"/>
      <c r="X5753" s="105"/>
      <c r="Y5753" s="105"/>
      <c r="Z5753" s="106"/>
      <c r="AA5753" s="107"/>
      <c r="AB5753" s="105"/>
      <c r="AC5753" s="105"/>
      <c r="AD5753" s="33" t="s">
        <v>1413</v>
      </c>
      <c r="AE5753" s="19" t="s">
        <v>1434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1369</v>
      </c>
      <c r="B5754" s="111" t="s">
        <v>100</v>
      </c>
      <c r="C5754" s="112" t="s">
        <v>101</v>
      </c>
      <c r="D5754" s="21">
        <f t="shared" si="128"/>
        <v>10678.6</v>
      </c>
      <c r="E5754" s="24">
        <f t="shared" si="129"/>
        <v>10678.6</v>
      </c>
      <c r="F5754" s="104">
        <v>10678.6</v>
      </c>
      <c r="G5754" s="104">
        <v>10678.6</v>
      </c>
      <c r="H5754" s="113"/>
      <c r="I5754" s="113"/>
      <c r="J5754" s="31"/>
      <c r="K5754" s="32"/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1414</v>
      </c>
      <c r="AE5754" s="19" t="s">
        <v>1434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1369</v>
      </c>
      <c r="B5755" s="111" t="s">
        <v>102</v>
      </c>
      <c r="C5755" s="112" t="s">
        <v>103</v>
      </c>
      <c r="D5755" s="21">
        <f t="shared" si="128"/>
        <v>172235.5</v>
      </c>
      <c r="E5755" s="24">
        <f t="shared" si="129"/>
        <v>172235.5</v>
      </c>
      <c r="F5755" s="104">
        <v>27360</v>
      </c>
      <c r="G5755" s="104">
        <v>27360</v>
      </c>
      <c r="H5755" s="113">
        <v>30180</v>
      </c>
      <c r="I5755" s="113">
        <v>30180</v>
      </c>
      <c r="J5755" s="31">
        <v>40411.5</v>
      </c>
      <c r="K5755" s="32">
        <v>40411.5</v>
      </c>
      <c r="L5755" s="113">
        <v>37830</v>
      </c>
      <c r="M5755" s="113">
        <v>37830</v>
      </c>
      <c r="N5755" s="31">
        <v>36454</v>
      </c>
      <c r="O5755" s="32">
        <v>36454</v>
      </c>
      <c r="P5755" s="113"/>
      <c r="Q5755" s="113"/>
      <c r="R5755" s="31"/>
      <c r="S5755" s="32"/>
      <c r="T5755" s="113"/>
      <c r="U5755" s="113"/>
      <c r="V5755" s="31"/>
      <c r="W5755" s="32"/>
      <c r="X5755" s="113"/>
      <c r="Y5755" s="113"/>
      <c r="Z5755" s="31"/>
      <c r="AA5755" s="32"/>
      <c r="AB5755" s="113"/>
      <c r="AC5755" s="113"/>
      <c r="AD5755" s="33" t="s">
        <v>1415</v>
      </c>
      <c r="AE5755" s="19" t="s">
        <v>1434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1369</v>
      </c>
      <c r="B5756" s="111" t="s">
        <v>104</v>
      </c>
      <c r="C5756" s="112" t="s">
        <v>105</v>
      </c>
      <c r="D5756" s="21">
        <f t="shared" si="128"/>
        <v>35910</v>
      </c>
      <c r="E5756" s="24">
        <f t="shared" si="129"/>
        <v>35910</v>
      </c>
      <c r="F5756" s="104">
        <v>16560</v>
      </c>
      <c r="G5756" s="104">
        <v>16560</v>
      </c>
      <c r="H5756" s="113">
        <v>9200</v>
      </c>
      <c r="I5756" s="113">
        <v>9200</v>
      </c>
      <c r="J5756" s="31"/>
      <c r="K5756" s="32"/>
      <c r="L5756" s="113"/>
      <c r="M5756" s="113"/>
      <c r="N5756" s="31">
        <v>10150</v>
      </c>
      <c r="O5756" s="32">
        <v>10150</v>
      </c>
      <c r="P5756" s="113"/>
      <c r="Q5756" s="113"/>
      <c r="R5756" s="31"/>
      <c r="S5756" s="32"/>
      <c r="T5756" s="113"/>
      <c r="U5756" s="113"/>
      <c r="V5756" s="31"/>
      <c r="W5756" s="32"/>
      <c r="X5756" s="113"/>
      <c r="Y5756" s="113"/>
      <c r="Z5756" s="31"/>
      <c r="AA5756" s="32"/>
      <c r="AB5756" s="113"/>
      <c r="AC5756" s="113"/>
      <c r="AD5756" s="33" t="s">
        <v>1416</v>
      </c>
      <c r="AE5756" s="19" t="s">
        <v>1434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1369</v>
      </c>
      <c r="B5757" s="111" t="s">
        <v>106</v>
      </c>
      <c r="C5757" s="112" t="s">
        <v>107</v>
      </c>
      <c r="D5757" s="21">
        <f t="shared" si="128"/>
        <v>15150</v>
      </c>
      <c r="E5757" s="24">
        <f t="shared" si="129"/>
        <v>15150</v>
      </c>
      <c r="F5757" s="104"/>
      <c r="G5757" s="104"/>
      <c r="H5757" s="113"/>
      <c r="I5757" s="113"/>
      <c r="J5757" s="31">
        <v>600</v>
      </c>
      <c r="K5757" s="32">
        <v>600</v>
      </c>
      <c r="L5757" s="113">
        <v>13350</v>
      </c>
      <c r="M5757" s="113">
        <v>13350</v>
      </c>
      <c r="N5757" s="31">
        <v>1200</v>
      </c>
      <c r="O5757" s="32">
        <v>1200</v>
      </c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1417</v>
      </c>
      <c r="AE5757" s="19" t="s">
        <v>1434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1369</v>
      </c>
      <c r="B5758" s="111" t="s">
        <v>108</v>
      </c>
      <c r="C5758" s="112" t="s">
        <v>109</v>
      </c>
      <c r="D5758" s="21">
        <f t="shared" si="128"/>
        <v>85830</v>
      </c>
      <c r="E5758" s="24">
        <f t="shared" si="129"/>
        <v>82530</v>
      </c>
      <c r="F5758" s="104">
        <v>10370</v>
      </c>
      <c r="G5758" s="104">
        <v>10370</v>
      </c>
      <c r="H5758" s="113">
        <v>30520</v>
      </c>
      <c r="I5758" s="113">
        <v>27220</v>
      </c>
      <c r="J5758" s="31">
        <v>7150</v>
      </c>
      <c r="K5758" s="32">
        <v>7150</v>
      </c>
      <c r="L5758" s="113">
        <v>8300</v>
      </c>
      <c r="M5758" s="113">
        <v>8300</v>
      </c>
      <c r="N5758" s="31">
        <v>29490</v>
      </c>
      <c r="O5758" s="32">
        <v>29490</v>
      </c>
      <c r="P5758" s="113"/>
      <c r="Q5758" s="113"/>
      <c r="R5758" s="31"/>
      <c r="S5758" s="32"/>
      <c r="T5758" s="113"/>
      <c r="U5758" s="113"/>
      <c r="V5758" s="31"/>
      <c r="W5758" s="32"/>
      <c r="X5758" s="113"/>
      <c r="Y5758" s="113"/>
      <c r="Z5758" s="31"/>
      <c r="AA5758" s="32"/>
      <c r="AB5758" s="113"/>
      <c r="AC5758" s="113"/>
      <c r="AD5758" s="33" t="s">
        <v>1418</v>
      </c>
      <c r="AE5758" s="19" t="s">
        <v>1434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1369</v>
      </c>
      <c r="B5759" s="111" t="s">
        <v>110</v>
      </c>
      <c r="C5759" s="112" t="s">
        <v>111</v>
      </c>
      <c r="D5759" s="21">
        <f t="shared" si="128"/>
        <v>290368</v>
      </c>
      <c r="E5759" s="24">
        <f t="shared" si="129"/>
        <v>347243</v>
      </c>
      <c r="F5759" s="104">
        <v>39170</v>
      </c>
      <c r="G5759" s="104">
        <v>15050</v>
      </c>
      <c r="H5759" s="113">
        <v>33298</v>
      </c>
      <c r="I5759" s="113">
        <v>89333</v>
      </c>
      <c r="J5759" s="31">
        <v>91200</v>
      </c>
      <c r="K5759" s="32">
        <v>39615</v>
      </c>
      <c r="L5759" s="113">
        <v>88700</v>
      </c>
      <c r="M5759" s="113">
        <v>123265</v>
      </c>
      <c r="N5759" s="31">
        <v>38000</v>
      </c>
      <c r="O5759" s="32">
        <v>79980</v>
      </c>
      <c r="P5759" s="113"/>
      <c r="Q5759" s="113"/>
      <c r="R5759" s="31"/>
      <c r="S5759" s="32"/>
      <c r="T5759" s="113"/>
      <c r="U5759" s="113"/>
      <c r="V5759" s="31"/>
      <c r="W5759" s="32"/>
      <c r="X5759" s="113"/>
      <c r="Y5759" s="113"/>
      <c r="Z5759" s="31"/>
      <c r="AA5759" s="32"/>
      <c r="AB5759" s="113"/>
      <c r="AC5759" s="113"/>
      <c r="AD5759" s="33" t="s">
        <v>1419</v>
      </c>
      <c r="AE5759" s="19" t="s">
        <v>1434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1369</v>
      </c>
      <c r="B5760" s="111" t="s">
        <v>112</v>
      </c>
      <c r="C5760" s="112" t="s">
        <v>113</v>
      </c>
      <c r="D5760" s="21">
        <f t="shared" si="128"/>
        <v>25850</v>
      </c>
      <c r="E5760" s="24">
        <f t="shared" si="129"/>
        <v>25850</v>
      </c>
      <c r="F5760" s="104"/>
      <c r="G5760" s="104"/>
      <c r="H5760" s="113"/>
      <c r="I5760" s="113"/>
      <c r="J5760" s="31">
        <v>25850</v>
      </c>
      <c r="K5760" s="32">
        <v>25850</v>
      </c>
      <c r="L5760" s="113"/>
      <c r="M5760" s="113"/>
      <c r="N5760" s="31"/>
      <c r="O5760" s="32"/>
      <c r="P5760" s="113"/>
      <c r="Q5760" s="113"/>
      <c r="R5760" s="31"/>
      <c r="S5760" s="32"/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1420</v>
      </c>
      <c r="AE5760" s="19" t="s">
        <v>1434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1369</v>
      </c>
      <c r="B5761" s="111" t="s">
        <v>114</v>
      </c>
      <c r="C5761" s="112" t="s">
        <v>115</v>
      </c>
      <c r="D5761" s="21">
        <f t="shared" si="128"/>
        <v>30173</v>
      </c>
      <c r="E5761" s="24">
        <f t="shared" si="129"/>
        <v>30173</v>
      </c>
      <c r="F5761" s="104">
        <v>2000</v>
      </c>
      <c r="G5761" s="104">
        <v>2000</v>
      </c>
      <c r="H5761" s="113">
        <v>5000</v>
      </c>
      <c r="I5761" s="113">
        <v>5000</v>
      </c>
      <c r="J5761" s="31">
        <v>8423</v>
      </c>
      <c r="K5761" s="32">
        <v>8423</v>
      </c>
      <c r="L5761" s="113">
        <v>14750</v>
      </c>
      <c r="M5761" s="113">
        <v>14750</v>
      </c>
      <c r="N5761" s="31"/>
      <c r="O5761" s="32"/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1421</v>
      </c>
      <c r="AE5761" s="19" t="s">
        <v>1434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1369</v>
      </c>
      <c r="B5762" s="111" t="s">
        <v>116</v>
      </c>
      <c r="C5762" s="112" t="s">
        <v>117</v>
      </c>
      <c r="D5762" s="21">
        <f t="shared" si="128"/>
        <v>9403.2000000000007</v>
      </c>
      <c r="E5762" s="24">
        <f t="shared" si="129"/>
        <v>53975.520000000004</v>
      </c>
      <c r="F5762" s="104">
        <v>0</v>
      </c>
      <c r="G5762" s="104">
        <v>8509.4</v>
      </c>
      <c r="H5762" s="113">
        <v>0</v>
      </c>
      <c r="I5762" s="113">
        <v>8509.4</v>
      </c>
      <c r="J5762" s="31">
        <v>0</v>
      </c>
      <c r="K5762" s="32">
        <v>10808.29</v>
      </c>
      <c r="L5762" s="113">
        <v>0</v>
      </c>
      <c r="M5762" s="113">
        <v>10808.29</v>
      </c>
      <c r="N5762" s="31">
        <v>9403.2000000000007</v>
      </c>
      <c r="O5762" s="32">
        <v>15340.14</v>
      </c>
      <c r="P5762" s="113"/>
      <c r="Q5762" s="113"/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1369</v>
      </c>
      <c r="B5763" s="111" t="s">
        <v>118</v>
      </c>
      <c r="C5763" s="112" t="s">
        <v>119</v>
      </c>
      <c r="D5763" s="21">
        <f t="shared" si="128"/>
        <v>2877273.91</v>
      </c>
      <c r="E5763" s="24">
        <f t="shared" si="129"/>
        <v>2877273.91</v>
      </c>
      <c r="F5763" s="104">
        <v>2877273.91</v>
      </c>
      <c r="G5763" s="104">
        <v>0</v>
      </c>
      <c r="H5763" s="113">
        <v>0</v>
      </c>
      <c r="I5763" s="113">
        <v>2877273.91</v>
      </c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1369</v>
      </c>
      <c r="B5764" s="111" t="s">
        <v>120</v>
      </c>
      <c r="C5764" s="112" t="s">
        <v>121</v>
      </c>
      <c r="D5764" s="21">
        <f t="shared" si="128"/>
        <v>0</v>
      </c>
      <c r="E5764" s="24">
        <f t="shared" si="129"/>
        <v>0</v>
      </c>
      <c r="F5764" s="104"/>
      <c r="G5764" s="104"/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1369</v>
      </c>
      <c r="B5765" s="111" t="s">
        <v>122</v>
      </c>
      <c r="C5765" s="112" t="s">
        <v>123</v>
      </c>
      <c r="D5765" s="21">
        <f t="shared" si="128"/>
        <v>0</v>
      </c>
      <c r="E5765" s="24">
        <f t="shared" si="129"/>
        <v>0</v>
      </c>
      <c r="F5765" s="104"/>
      <c r="G5765" s="104"/>
      <c r="H5765" s="113"/>
      <c r="I5765" s="113"/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1369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1369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1369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1369</v>
      </c>
      <c r="B5769" s="111" t="s">
        <v>130</v>
      </c>
      <c r="C5769" s="112" t="s">
        <v>131</v>
      </c>
      <c r="D5769" s="21">
        <f t="shared" si="128"/>
        <v>961000</v>
      </c>
      <c r="E5769" s="24">
        <f t="shared" si="129"/>
        <v>774850</v>
      </c>
      <c r="F5769" s="104">
        <v>0</v>
      </c>
      <c r="G5769" s="104">
        <v>0</v>
      </c>
      <c r="H5769" s="113">
        <v>0</v>
      </c>
      <c r="I5769" s="113">
        <v>0</v>
      </c>
      <c r="J5769" s="31">
        <v>961000</v>
      </c>
      <c r="K5769" s="32">
        <v>774850</v>
      </c>
      <c r="L5769" s="113">
        <v>0</v>
      </c>
      <c r="M5769" s="113">
        <v>0</v>
      </c>
      <c r="N5769" s="31">
        <v>0</v>
      </c>
      <c r="O5769" s="32">
        <v>0</v>
      </c>
      <c r="P5769" s="113"/>
      <c r="Q5769" s="113"/>
      <c r="R5769" s="31"/>
      <c r="S5769" s="32"/>
      <c r="T5769" s="113"/>
      <c r="U5769" s="113"/>
      <c r="V5769" s="31"/>
      <c r="W5769" s="32"/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1369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1369</v>
      </c>
      <c r="B5771" s="111" t="s">
        <v>134</v>
      </c>
      <c r="C5771" s="112" t="s">
        <v>135</v>
      </c>
      <c r="D5771" s="21">
        <f t="shared" si="128"/>
        <v>771425</v>
      </c>
      <c r="E5771" s="24">
        <f t="shared" si="129"/>
        <v>667248.99</v>
      </c>
      <c r="F5771" s="104">
        <v>0</v>
      </c>
      <c r="G5771" s="104">
        <v>62081.66</v>
      </c>
      <c r="H5771" s="113">
        <v>0</v>
      </c>
      <c r="I5771" s="113">
        <v>62081.66</v>
      </c>
      <c r="J5771" s="31">
        <v>771425</v>
      </c>
      <c r="K5771" s="32">
        <v>415939.67</v>
      </c>
      <c r="L5771" s="113">
        <v>0</v>
      </c>
      <c r="M5771" s="113">
        <v>63573</v>
      </c>
      <c r="N5771" s="31">
        <v>0</v>
      </c>
      <c r="O5771" s="32">
        <v>63573</v>
      </c>
      <c r="P5771" s="113"/>
      <c r="Q5771" s="113"/>
      <c r="R5771" s="31"/>
      <c r="S5771" s="32"/>
      <c r="T5771" s="113"/>
      <c r="U5771" s="113"/>
      <c r="V5771" s="31"/>
      <c r="W5771" s="32"/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1369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/>
      <c r="G5772" s="104"/>
      <c r="H5772" s="113"/>
      <c r="I5772" s="113"/>
      <c r="J5772" s="31"/>
      <c r="K5772" s="32"/>
      <c r="L5772" s="113"/>
      <c r="M5772" s="113"/>
      <c r="N5772" s="31"/>
      <c r="O5772" s="32"/>
      <c r="P5772" s="113"/>
      <c r="Q5772" s="113"/>
      <c r="R5772" s="31"/>
      <c r="S5772" s="32"/>
      <c r="T5772" s="113"/>
      <c r="U5772" s="113"/>
      <c r="V5772" s="31"/>
      <c r="W5772" s="32"/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1369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1369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0</v>
      </c>
      <c r="F5774" s="104"/>
      <c r="G5774" s="104"/>
      <c r="H5774" s="113"/>
      <c r="I5774" s="113"/>
      <c r="J5774" s="31"/>
      <c r="K5774" s="32"/>
      <c r="L5774" s="113"/>
      <c r="M5774" s="113"/>
      <c r="N5774" s="31"/>
      <c r="O5774" s="32"/>
      <c r="P5774" s="113"/>
      <c r="Q5774" s="113"/>
      <c r="R5774" s="31"/>
      <c r="S5774" s="32"/>
      <c r="T5774" s="113"/>
      <c r="U5774" s="113"/>
      <c r="V5774" s="31"/>
      <c r="W5774" s="32"/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1369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>
        <v>0</v>
      </c>
      <c r="G5775" s="104">
        <v>0</v>
      </c>
      <c r="H5775" s="113">
        <v>0</v>
      </c>
      <c r="I5775" s="113">
        <v>0</v>
      </c>
      <c r="J5775" s="31">
        <v>0</v>
      </c>
      <c r="K5775" s="32">
        <v>0</v>
      </c>
      <c r="L5775" s="113">
        <v>0</v>
      </c>
      <c r="M5775" s="113">
        <v>0</v>
      </c>
      <c r="N5775" s="31">
        <v>0</v>
      </c>
      <c r="O5775" s="32">
        <v>0</v>
      </c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1369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1369</v>
      </c>
      <c r="B5777" s="111" t="s">
        <v>146</v>
      </c>
      <c r="C5777" s="112" t="s">
        <v>147</v>
      </c>
      <c r="D5777" s="21">
        <f t="shared" si="128"/>
        <v>1.04</v>
      </c>
      <c r="E5777" s="24">
        <f t="shared" si="129"/>
        <v>629047.82000000007</v>
      </c>
      <c r="F5777" s="104">
        <v>0</v>
      </c>
      <c r="G5777" s="104">
        <v>125809.60000000001</v>
      </c>
      <c r="H5777" s="113">
        <v>1.04</v>
      </c>
      <c r="I5777" s="113">
        <v>125809.60000000001</v>
      </c>
      <c r="J5777" s="31">
        <v>0</v>
      </c>
      <c r="K5777" s="32">
        <v>125809.60000000001</v>
      </c>
      <c r="L5777" s="113">
        <v>0</v>
      </c>
      <c r="M5777" s="113">
        <v>125809.60000000001</v>
      </c>
      <c r="N5777" s="31">
        <v>0</v>
      </c>
      <c r="O5777" s="32">
        <v>125809.42</v>
      </c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1369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>
        <v>0</v>
      </c>
      <c r="G5778" s="104">
        <v>0</v>
      </c>
      <c r="H5778" s="105">
        <v>0</v>
      </c>
      <c r="I5778" s="105">
        <v>0</v>
      </c>
      <c r="J5778" s="106">
        <v>0</v>
      </c>
      <c r="K5778" s="107">
        <v>0</v>
      </c>
      <c r="L5778" s="105">
        <v>0</v>
      </c>
      <c r="M5778" s="105">
        <v>0</v>
      </c>
      <c r="N5778" s="106">
        <v>0</v>
      </c>
      <c r="O5778" s="107">
        <v>0</v>
      </c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1369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1369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67221.049999999988</v>
      </c>
      <c r="F5780" s="104">
        <v>0</v>
      </c>
      <c r="G5780" s="104">
        <v>13444.21</v>
      </c>
      <c r="H5780" s="105">
        <v>0</v>
      </c>
      <c r="I5780" s="105">
        <v>13444.21</v>
      </c>
      <c r="J5780" s="106">
        <v>0</v>
      </c>
      <c r="K5780" s="107">
        <v>13444.21</v>
      </c>
      <c r="L5780" s="105">
        <v>0</v>
      </c>
      <c r="M5780" s="105">
        <v>13444.21</v>
      </c>
      <c r="N5780" s="106">
        <v>0</v>
      </c>
      <c r="O5780" s="107">
        <v>13444.21</v>
      </c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1369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1369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/>
      <c r="G5782" s="104"/>
      <c r="H5782" s="105"/>
      <c r="I5782" s="105"/>
      <c r="J5782" s="106"/>
      <c r="K5782" s="107"/>
      <c r="L5782" s="105"/>
      <c r="M5782" s="105"/>
      <c r="N5782" s="106"/>
      <c r="O5782" s="107"/>
      <c r="P5782" s="105"/>
      <c r="Q5782" s="105"/>
      <c r="R5782" s="106"/>
      <c r="S5782" s="107"/>
      <c r="T5782" s="105"/>
      <c r="U5782" s="105"/>
      <c r="V5782" s="106"/>
      <c r="W5782" s="107"/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1369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/>
      <c r="G5783" s="104"/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1369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/>
      <c r="G5784" s="104"/>
      <c r="H5784" s="113"/>
      <c r="I5784" s="113"/>
      <c r="J5784" s="31"/>
      <c r="K5784" s="32"/>
      <c r="L5784" s="113"/>
      <c r="M5784" s="113"/>
      <c r="N5784" s="31"/>
      <c r="O5784" s="32"/>
      <c r="P5784" s="105"/>
      <c r="Q5784" s="105"/>
      <c r="R5784" s="31"/>
      <c r="S5784" s="32"/>
      <c r="T5784" s="113"/>
      <c r="U5784" s="113"/>
      <c r="V5784" s="31"/>
      <c r="W5784" s="32"/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1369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1369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>
        <v>0</v>
      </c>
      <c r="G5786" s="104">
        <v>0</v>
      </c>
      <c r="H5786" s="113">
        <v>0</v>
      </c>
      <c r="I5786" s="113">
        <v>0</v>
      </c>
      <c r="J5786" s="31">
        <v>0</v>
      </c>
      <c r="K5786" s="32">
        <v>0</v>
      </c>
      <c r="L5786" s="113">
        <v>0</v>
      </c>
      <c r="M5786" s="113">
        <v>0</v>
      </c>
      <c r="N5786" s="31">
        <v>0</v>
      </c>
      <c r="O5786" s="32">
        <v>0</v>
      </c>
      <c r="P5786" s="113"/>
      <c r="Q5786" s="113"/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1369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1369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1369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1369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1369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1369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1369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1369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0</v>
      </c>
      <c r="F5794" s="104"/>
      <c r="G5794" s="104"/>
      <c r="H5794" s="105"/>
      <c r="I5794" s="105"/>
      <c r="J5794" s="106"/>
      <c r="K5794" s="107"/>
      <c r="L5794" s="105"/>
      <c r="M5794" s="105"/>
      <c r="N5794" s="106"/>
      <c r="O5794" s="107"/>
      <c r="P5794" s="105"/>
      <c r="Q5794" s="105"/>
      <c r="R5794" s="106"/>
      <c r="S5794" s="107"/>
      <c r="T5794" s="105"/>
      <c r="U5794" s="105"/>
      <c r="V5794" s="106"/>
      <c r="W5794" s="107"/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1369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/>
      <c r="G5795" s="104"/>
      <c r="H5795" s="113"/>
      <c r="I5795" s="113"/>
      <c r="J5795" s="31"/>
      <c r="K5795" s="32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1369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0</v>
      </c>
      <c r="F5796" s="104"/>
      <c r="G5796" s="104"/>
      <c r="H5796" s="105"/>
      <c r="I5796" s="105"/>
      <c r="J5796" s="106"/>
      <c r="K5796" s="107"/>
      <c r="L5796" s="105"/>
      <c r="M5796" s="105"/>
      <c r="N5796" s="106"/>
      <c r="O5796" s="107"/>
      <c r="P5796" s="113"/>
      <c r="Q5796" s="113"/>
      <c r="R5796" s="106"/>
      <c r="S5796" s="107"/>
      <c r="T5796" s="105"/>
      <c r="U5796" s="105"/>
      <c r="V5796" s="106"/>
      <c r="W5796" s="107"/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1369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1369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0</v>
      </c>
      <c r="F5798" s="104">
        <v>0</v>
      </c>
      <c r="G5798" s="104">
        <v>0</v>
      </c>
      <c r="H5798" s="105">
        <v>0</v>
      </c>
      <c r="I5798" s="105">
        <v>0</v>
      </c>
      <c r="J5798" s="106">
        <v>0</v>
      </c>
      <c r="K5798" s="107">
        <v>0</v>
      </c>
      <c r="L5798" s="105">
        <v>0</v>
      </c>
      <c r="M5798" s="105">
        <v>0</v>
      </c>
      <c r="N5798" s="106">
        <v>0</v>
      </c>
      <c r="O5798" s="107">
        <v>0</v>
      </c>
      <c r="P5798" s="113"/>
      <c r="Q5798" s="113"/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1369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/>
      <c r="G5799" s="104"/>
      <c r="H5799" s="113"/>
      <c r="I5799" s="113"/>
      <c r="J5799" s="31"/>
      <c r="K5799" s="32"/>
      <c r="L5799" s="113"/>
      <c r="M5799" s="113"/>
      <c r="N5799" s="31"/>
      <c r="O5799" s="32"/>
      <c r="P5799" s="105"/>
      <c r="Q5799" s="105"/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1369</v>
      </c>
      <c r="B5800" s="111" t="s">
        <v>192</v>
      </c>
      <c r="C5800" s="112" t="s">
        <v>193</v>
      </c>
      <c r="D5800" s="21">
        <f t="shared" si="130"/>
        <v>0</v>
      </c>
      <c r="E5800" s="24">
        <f t="shared" si="131"/>
        <v>0</v>
      </c>
      <c r="F5800" s="104"/>
      <c r="G5800" s="104"/>
      <c r="H5800" s="113"/>
      <c r="I5800" s="113"/>
      <c r="J5800" s="31"/>
      <c r="K5800" s="32"/>
      <c r="L5800" s="113"/>
      <c r="M5800" s="113"/>
      <c r="N5800" s="31"/>
      <c r="O5800" s="32"/>
      <c r="P5800" s="113"/>
      <c r="Q5800" s="113"/>
      <c r="R5800" s="31"/>
      <c r="S5800" s="32"/>
      <c r="T5800" s="113"/>
      <c r="U5800" s="113"/>
      <c r="V5800" s="31"/>
      <c r="W5800" s="32"/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1369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>
        <v>0</v>
      </c>
      <c r="G5801" s="104">
        <v>0</v>
      </c>
      <c r="H5801" s="113">
        <v>0</v>
      </c>
      <c r="I5801" s="113">
        <v>0</v>
      </c>
      <c r="J5801" s="31">
        <v>0</v>
      </c>
      <c r="K5801" s="32">
        <v>0</v>
      </c>
      <c r="L5801" s="113">
        <v>0</v>
      </c>
      <c r="M5801" s="113">
        <v>0</v>
      </c>
      <c r="N5801" s="31">
        <v>0</v>
      </c>
      <c r="O5801" s="32">
        <v>0</v>
      </c>
      <c r="P5801" s="113"/>
      <c r="Q5801" s="113"/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1369</v>
      </c>
      <c r="B5802" s="111" t="s">
        <v>196</v>
      </c>
      <c r="C5802" s="112" t="s">
        <v>197</v>
      </c>
      <c r="D5802" s="21">
        <f t="shared" si="130"/>
        <v>517331.92</v>
      </c>
      <c r="E5802" s="24">
        <f t="shared" si="131"/>
        <v>517331.92</v>
      </c>
      <c r="F5802" s="104">
        <v>0</v>
      </c>
      <c r="G5802" s="104">
        <v>0</v>
      </c>
      <c r="H5802" s="113">
        <v>0</v>
      </c>
      <c r="I5802" s="113">
        <v>0</v>
      </c>
      <c r="J5802" s="31">
        <v>0</v>
      </c>
      <c r="K5802" s="32">
        <v>0</v>
      </c>
      <c r="L5802" s="113">
        <v>440635.92</v>
      </c>
      <c r="M5802" s="113">
        <v>440635.92</v>
      </c>
      <c r="N5802" s="31">
        <v>76696</v>
      </c>
      <c r="O5802" s="32">
        <v>76696</v>
      </c>
      <c r="P5802" s="113"/>
      <c r="Q5802" s="113"/>
      <c r="R5802" s="31"/>
      <c r="S5802" s="32"/>
      <c r="T5802" s="113"/>
      <c r="U5802" s="113"/>
      <c r="V5802" s="31"/>
      <c r="W5802" s="32"/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1369</v>
      </c>
      <c r="B5803" s="111" t="s">
        <v>198</v>
      </c>
      <c r="C5803" s="112" t="s">
        <v>199</v>
      </c>
      <c r="D5803" s="21">
        <f t="shared" si="130"/>
        <v>0</v>
      </c>
      <c r="E5803" s="24">
        <f t="shared" si="131"/>
        <v>0</v>
      </c>
      <c r="F5803" s="104">
        <v>0</v>
      </c>
      <c r="G5803" s="104">
        <v>0</v>
      </c>
      <c r="H5803" s="113">
        <v>0</v>
      </c>
      <c r="I5803" s="113">
        <v>0</v>
      </c>
      <c r="J5803" s="31">
        <v>0</v>
      </c>
      <c r="K5803" s="32">
        <v>0</v>
      </c>
      <c r="L5803" s="113">
        <v>0</v>
      </c>
      <c r="M5803" s="113">
        <v>0</v>
      </c>
      <c r="N5803" s="31">
        <v>0</v>
      </c>
      <c r="O5803" s="32">
        <v>0</v>
      </c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1369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/>
      <c r="G5804" s="104"/>
      <c r="H5804" s="113"/>
      <c r="I5804" s="113"/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1369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>
        <v>0</v>
      </c>
      <c r="G5805" s="104">
        <v>0</v>
      </c>
      <c r="H5805" s="113">
        <v>0</v>
      </c>
      <c r="I5805" s="113">
        <v>0</v>
      </c>
      <c r="J5805" s="31">
        <v>0</v>
      </c>
      <c r="K5805" s="32">
        <v>0</v>
      </c>
      <c r="L5805" s="113">
        <v>0</v>
      </c>
      <c r="M5805" s="113">
        <v>0</v>
      </c>
      <c r="N5805" s="31">
        <v>0</v>
      </c>
      <c r="O5805" s="32">
        <v>0</v>
      </c>
      <c r="P5805" s="113"/>
      <c r="Q5805" s="113"/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1369</v>
      </c>
      <c r="B5806" s="111" t="s">
        <v>204</v>
      </c>
      <c r="C5806" s="112" t="s">
        <v>205</v>
      </c>
      <c r="D5806" s="21">
        <f t="shared" si="130"/>
        <v>72342.06</v>
      </c>
      <c r="E5806" s="24">
        <f t="shared" si="131"/>
        <v>0</v>
      </c>
      <c r="F5806" s="104"/>
      <c r="G5806" s="104"/>
      <c r="H5806" s="113"/>
      <c r="I5806" s="113"/>
      <c r="J5806" s="31"/>
      <c r="K5806" s="32"/>
      <c r="L5806" s="113"/>
      <c r="M5806" s="113"/>
      <c r="N5806" s="31">
        <v>72342.06</v>
      </c>
      <c r="O5806" s="32">
        <v>0</v>
      </c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1369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>
        <v>0</v>
      </c>
      <c r="I5807" s="113">
        <v>0</v>
      </c>
      <c r="J5807" s="31">
        <v>0</v>
      </c>
      <c r="K5807" s="32">
        <v>0</v>
      </c>
      <c r="L5807" s="113">
        <v>0</v>
      </c>
      <c r="M5807" s="113">
        <v>0</v>
      </c>
      <c r="N5807" s="31">
        <v>0</v>
      </c>
      <c r="O5807" s="32">
        <v>0</v>
      </c>
      <c r="P5807" s="113"/>
      <c r="Q5807" s="113"/>
      <c r="R5807" s="31"/>
      <c r="S5807" s="32"/>
      <c r="T5807" s="113"/>
      <c r="U5807" s="113"/>
      <c r="V5807" s="31"/>
      <c r="W5807" s="32"/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1369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0</v>
      </c>
      <c r="F5808" s="104"/>
      <c r="G5808" s="104"/>
      <c r="H5808" s="113"/>
      <c r="I5808" s="113"/>
      <c r="J5808" s="31"/>
      <c r="K5808" s="32"/>
      <c r="L5808" s="113"/>
      <c r="M5808" s="113"/>
      <c r="N5808" s="31"/>
      <c r="O5808" s="32"/>
      <c r="P5808" s="113"/>
      <c r="Q5808" s="113"/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1369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0</v>
      </c>
      <c r="F5809" s="104"/>
      <c r="G5809" s="104"/>
      <c r="H5809" s="113"/>
      <c r="I5809" s="113"/>
      <c r="J5809" s="31"/>
      <c r="K5809" s="32"/>
      <c r="L5809" s="113"/>
      <c r="M5809" s="113"/>
      <c r="N5809" s="31"/>
      <c r="O5809" s="32"/>
      <c r="P5809" s="113"/>
      <c r="Q5809" s="113"/>
      <c r="R5809" s="31"/>
      <c r="S5809" s="32"/>
      <c r="T5809" s="113"/>
      <c r="U5809" s="113"/>
      <c r="V5809" s="31"/>
      <c r="W5809" s="32"/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1369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6575</v>
      </c>
      <c r="F5810" s="104">
        <v>0</v>
      </c>
      <c r="G5810" s="104">
        <v>1315</v>
      </c>
      <c r="H5810" s="113">
        <v>0</v>
      </c>
      <c r="I5810" s="113">
        <v>1315</v>
      </c>
      <c r="J5810" s="31">
        <v>0</v>
      </c>
      <c r="K5810" s="32">
        <v>1315</v>
      </c>
      <c r="L5810" s="113">
        <v>0</v>
      </c>
      <c r="M5810" s="113">
        <v>1315</v>
      </c>
      <c r="N5810" s="31">
        <v>0</v>
      </c>
      <c r="O5810" s="32">
        <v>1315</v>
      </c>
      <c r="P5810" s="113"/>
      <c r="Q5810" s="113"/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1369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14845.4</v>
      </c>
      <c r="F5811" s="104">
        <v>0</v>
      </c>
      <c r="G5811" s="104">
        <v>2969.08</v>
      </c>
      <c r="H5811" s="105">
        <v>0</v>
      </c>
      <c r="I5811" s="105">
        <v>2969.08</v>
      </c>
      <c r="J5811" s="106">
        <v>0</v>
      </c>
      <c r="K5811" s="107">
        <v>2969.08</v>
      </c>
      <c r="L5811" s="105">
        <v>0</v>
      </c>
      <c r="M5811" s="105">
        <v>2969.08</v>
      </c>
      <c r="N5811" s="106">
        <v>0</v>
      </c>
      <c r="O5811" s="107">
        <v>2969.08</v>
      </c>
      <c r="P5811" s="113"/>
      <c r="Q5811" s="113"/>
      <c r="R5811" s="106"/>
      <c r="S5811" s="107"/>
      <c r="T5811" s="105"/>
      <c r="U5811" s="105"/>
      <c r="V5811" s="106"/>
      <c r="W5811" s="107"/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1369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1569.8400000000001</v>
      </c>
      <c r="F5812" s="104">
        <v>0</v>
      </c>
      <c r="G5812" s="104">
        <v>414.17</v>
      </c>
      <c r="H5812" s="105">
        <v>0</v>
      </c>
      <c r="I5812" s="105">
        <v>414.17</v>
      </c>
      <c r="J5812" s="106">
        <v>0</v>
      </c>
      <c r="K5812" s="107">
        <v>413.16</v>
      </c>
      <c r="L5812" s="105">
        <v>0</v>
      </c>
      <c r="M5812" s="105">
        <v>164.17</v>
      </c>
      <c r="N5812" s="106">
        <v>0</v>
      </c>
      <c r="O5812" s="107">
        <v>164.17</v>
      </c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1369</v>
      </c>
      <c r="B5813" s="111" t="s">
        <v>218</v>
      </c>
      <c r="C5813" s="112" t="s">
        <v>1590</v>
      </c>
      <c r="D5813" s="21">
        <f t="shared" si="130"/>
        <v>0</v>
      </c>
      <c r="E5813" s="24">
        <f t="shared" si="131"/>
        <v>0</v>
      </c>
      <c r="F5813" s="104"/>
      <c r="G5813" s="104"/>
      <c r="H5813" s="113"/>
      <c r="I5813" s="113"/>
      <c r="J5813" s="31"/>
      <c r="K5813" s="32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1369</v>
      </c>
      <c r="B5814" s="111" t="s">
        <v>219</v>
      </c>
      <c r="C5814" s="112" t="s">
        <v>1591</v>
      </c>
      <c r="D5814" s="21">
        <f t="shared" si="130"/>
        <v>0</v>
      </c>
      <c r="E5814" s="24">
        <f t="shared" si="131"/>
        <v>0</v>
      </c>
      <c r="F5814" s="104">
        <v>0</v>
      </c>
      <c r="G5814" s="104">
        <v>0</v>
      </c>
      <c r="H5814" s="113">
        <v>0</v>
      </c>
      <c r="I5814" s="113">
        <v>0</v>
      </c>
      <c r="J5814" s="31">
        <v>0</v>
      </c>
      <c r="K5814" s="32">
        <v>0</v>
      </c>
      <c r="L5814" s="113">
        <v>0</v>
      </c>
      <c r="M5814" s="113">
        <v>0</v>
      </c>
      <c r="N5814" s="31">
        <v>0</v>
      </c>
      <c r="O5814" s="32">
        <v>0</v>
      </c>
      <c r="P5814" s="113"/>
      <c r="Q5814" s="113"/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1369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1205.7</v>
      </c>
      <c r="F5815" s="104"/>
      <c r="G5815" s="104"/>
      <c r="H5815" s="113"/>
      <c r="I5815" s="113"/>
      <c r="J5815" s="31"/>
      <c r="K5815" s="32"/>
      <c r="L5815" s="113"/>
      <c r="M5815" s="113"/>
      <c r="N5815" s="31">
        <v>0</v>
      </c>
      <c r="O5815" s="32">
        <v>1205.7</v>
      </c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1369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6166.65</v>
      </c>
      <c r="F5816" s="104">
        <v>0</v>
      </c>
      <c r="G5816" s="104">
        <v>1233.33</v>
      </c>
      <c r="H5816" s="105">
        <v>0</v>
      </c>
      <c r="I5816" s="105">
        <v>1233.33</v>
      </c>
      <c r="J5816" s="106">
        <v>0</v>
      </c>
      <c r="K5816" s="107">
        <v>1233.33</v>
      </c>
      <c r="L5816" s="105">
        <v>0</v>
      </c>
      <c r="M5816" s="105">
        <v>1233.33</v>
      </c>
      <c r="N5816" s="106">
        <v>0</v>
      </c>
      <c r="O5816" s="107">
        <v>1233.33</v>
      </c>
      <c r="P5816" s="113"/>
      <c r="Q5816" s="113"/>
      <c r="R5816" s="106"/>
      <c r="S5816" s="107"/>
      <c r="T5816" s="105"/>
      <c r="U5816" s="105"/>
      <c r="V5816" s="106"/>
      <c r="W5816" s="107"/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1369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1369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1369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0</v>
      </c>
      <c r="F5819" s="104">
        <v>0</v>
      </c>
      <c r="G5819" s="104">
        <v>0</v>
      </c>
      <c r="H5819" s="113">
        <v>0</v>
      </c>
      <c r="I5819" s="113">
        <v>0</v>
      </c>
      <c r="J5819" s="31">
        <v>0</v>
      </c>
      <c r="K5819" s="32">
        <v>0</v>
      </c>
      <c r="L5819" s="113">
        <v>0</v>
      </c>
      <c r="M5819" s="113">
        <v>0</v>
      </c>
      <c r="N5819" s="31">
        <v>0</v>
      </c>
      <c r="O5819" s="32">
        <v>0</v>
      </c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1369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1369</v>
      </c>
      <c r="B5821" s="111" t="s">
        <v>232</v>
      </c>
      <c r="C5821" s="112" t="s">
        <v>233</v>
      </c>
      <c r="D5821" s="21">
        <f t="shared" si="130"/>
        <v>0</v>
      </c>
      <c r="E5821" s="24">
        <f t="shared" si="131"/>
        <v>0</v>
      </c>
      <c r="F5821" s="104">
        <v>0</v>
      </c>
      <c r="G5821" s="104">
        <v>0</v>
      </c>
      <c r="H5821" s="113">
        <v>0</v>
      </c>
      <c r="I5821" s="113">
        <v>0</v>
      </c>
      <c r="J5821" s="31">
        <v>0</v>
      </c>
      <c r="K5821" s="32">
        <v>0</v>
      </c>
      <c r="L5821" s="113">
        <v>0</v>
      </c>
      <c r="M5821" s="113">
        <v>0</v>
      </c>
      <c r="N5821" s="31">
        <v>0</v>
      </c>
      <c r="O5821" s="32">
        <v>0</v>
      </c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1369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>
        <v>0</v>
      </c>
      <c r="I5822" s="105">
        <v>0</v>
      </c>
      <c r="J5822" s="106">
        <v>0</v>
      </c>
      <c r="K5822" s="107">
        <v>0</v>
      </c>
      <c r="L5822" s="105">
        <v>0</v>
      </c>
      <c r="M5822" s="105">
        <v>0</v>
      </c>
      <c r="N5822" s="106">
        <v>0</v>
      </c>
      <c r="O5822" s="107">
        <v>0</v>
      </c>
      <c r="P5822" s="113"/>
      <c r="Q5822" s="113"/>
      <c r="R5822" s="106"/>
      <c r="S5822" s="107"/>
      <c r="T5822" s="105"/>
      <c r="U5822" s="105"/>
      <c r="V5822" s="106"/>
      <c r="W5822" s="107"/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1369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1369</v>
      </c>
      <c r="B5824" s="111" t="s">
        <v>238</v>
      </c>
      <c r="C5824" s="112" t="s">
        <v>239</v>
      </c>
      <c r="D5824" s="21">
        <f t="shared" si="130"/>
        <v>0</v>
      </c>
      <c r="E5824" s="24">
        <f t="shared" si="131"/>
        <v>132999</v>
      </c>
      <c r="F5824" s="104">
        <v>0</v>
      </c>
      <c r="G5824" s="104">
        <v>33250</v>
      </c>
      <c r="H5824" s="113">
        <v>0</v>
      </c>
      <c r="I5824" s="113">
        <v>33250</v>
      </c>
      <c r="J5824" s="31">
        <v>0</v>
      </c>
      <c r="K5824" s="32">
        <v>33250</v>
      </c>
      <c r="L5824" s="113">
        <v>0</v>
      </c>
      <c r="M5824" s="113">
        <v>33249</v>
      </c>
      <c r="N5824" s="31">
        <v>0</v>
      </c>
      <c r="O5824" s="32">
        <v>0</v>
      </c>
      <c r="P5824" s="105"/>
      <c r="Q5824" s="105"/>
      <c r="R5824" s="31"/>
      <c r="S5824" s="32"/>
      <c r="T5824" s="113"/>
      <c r="U5824" s="113"/>
      <c r="V5824" s="31"/>
      <c r="W5824" s="32"/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1369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>
        <v>0</v>
      </c>
      <c r="G5825" s="104">
        <v>0</v>
      </c>
      <c r="H5825" s="113">
        <v>0</v>
      </c>
      <c r="I5825" s="113">
        <v>0</v>
      </c>
      <c r="J5825" s="31">
        <v>0</v>
      </c>
      <c r="K5825" s="32">
        <v>0</v>
      </c>
      <c r="L5825" s="113">
        <v>0</v>
      </c>
      <c r="M5825" s="113">
        <v>0</v>
      </c>
      <c r="N5825" s="31">
        <v>0</v>
      </c>
      <c r="O5825" s="32">
        <v>0</v>
      </c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1369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1369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20750</v>
      </c>
      <c r="F5827" s="104">
        <v>0</v>
      </c>
      <c r="G5827" s="104">
        <v>4150</v>
      </c>
      <c r="H5827" s="105">
        <v>0</v>
      </c>
      <c r="I5827" s="105">
        <v>4150</v>
      </c>
      <c r="J5827" s="106">
        <v>0</v>
      </c>
      <c r="K5827" s="107">
        <v>4150</v>
      </c>
      <c r="L5827" s="105">
        <v>0</v>
      </c>
      <c r="M5827" s="105">
        <v>4150</v>
      </c>
      <c r="N5827" s="106">
        <v>0</v>
      </c>
      <c r="O5827" s="107">
        <v>4150</v>
      </c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1369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/>
      <c r="G5828" s="104"/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1369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1369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/>
      <c r="G5830" s="104"/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1369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/>
      <c r="G5831" s="104"/>
      <c r="H5831" s="105"/>
      <c r="I5831" s="105"/>
      <c r="J5831" s="106"/>
      <c r="K5831" s="107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1369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1369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/>
      <c r="G5833" s="104"/>
      <c r="H5833" s="105"/>
      <c r="I5833" s="105"/>
      <c r="J5833" s="106"/>
      <c r="K5833" s="107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1369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/>
      <c r="G5834" s="104"/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1369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1369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/>
      <c r="G5836" s="104"/>
      <c r="H5836" s="105"/>
      <c r="I5836" s="105"/>
      <c r="J5836" s="106"/>
      <c r="K5836" s="107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1369</v>
      </c>
      <c r="B5837" s="111" t="s">
        <v>264</v>
      </c>
      <c r="C5837" s="112" t="s">
        <v>265</v>
      </c>
      <c r="D5837" s="21">
        <f t="shared" si="130"/>
        <v>49500</v>
      </c>
      <c r="E5837" s="24">
        <f t="shared" si="131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>
        <v>0</v>
      </c>
      <c r="K5837" s="107">
        <v>0</v>
      </c>
      <c r="L5837" s="105">
        <v>49500</v>
      </c>
      <c r="M5837" s="105">
        <v>0</v>
      </c>
      <c r="N5837" s="106">
        <v>0</v>
      </c>
      <c r="O5837" s="107">
        <v>0</v>
      </c>
      <c r="P5837" s="105"/>
      <c r="Q5837" s="105"/>
      <c r="R5837" s="106"/>
      <c r="S5837" s="107"/>
      <c r="T5837" s="105"/>
      <c r="U5837" s="105"/>
      <c r="V5837" s="106"/>
      <c r="W5837" s="107"/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1369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1369</v>
      </c>
      <c r="B5839" s="111" t="s">
        <v>268</v>
      </c>
      <c r="C5839" s="112" t="s">
        <v>269</v>
      </c>
      <c r="D5839" s="21">
        <f t="shared" si="130"/>
        <v>0</v>
      </c>
      <c r="E5839" s="24">
        <f t="shared" si="131"/>
        <v>92940.650000000009</v>
      </c>
      <c r="F5839" s="104">
        <v>0</v>
      </c>
      <c r="G5839" s="104">
        <v>21483.33</v>
      </c>
      <c r="H5839" s="105">
        <v>0</v>
      </c>
      <c r="I5839" s="105">
        <v>21483.33</v>
      </c>
      <c r="J5839" s="106">
        <v>0</v>
      </c>
      <c r="K5839" s="107">
        <v>21482.33</v>
      </c>
      <c r="L5839" s="105">
        <v>0</v>
      </c>
      <c r="M5839" s="105">
        <v>13833.33</v>
      </c>
      <c r="N5839" s="106">
        <v>0</v>
      </c>
      <c r="O5839" s="107">
        <v>14658.33</v>
      </c>
      <c r="P5839" s="113"/>
      <c r="Q5839" s="113"/>
      <c r="R5839" s="106"/>
      <c r="S5839" s="107"/>
      <c r="T5839" s="105"/>
      <c r="U5839" s="105"/>
      <c r="V5839" s="106"/>
      <c r="W5839" s="107"/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1369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/>
      <c r="G5840" s="104"/>
      <c r="H5840" s="113"/>
      <c r="I5840" s="113"/>
      <c r="J5840" s="31"/>
      <c r="K5840" s="32"/>
      <c r="L5840" s="113"/>
      <c r="M5840" s="113"/>
      <c r="N5840" s="31"/>
      <c r="O5840" s="32"/>
      <c r="P5840" s="105"/>
      <c r="Q5840" s="105"/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1369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1369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/>
      <c r="G5842" s="104"/>
      <c r="H5842" s="113"/>
      <c r="I5842" s="113"/>
      <c r="J5842" s="31"/>
      <c r="K5842" s="32"/>
      <c r="L5842" s="113"/>
      <c r="M5842" s="113"/>
      <c r="N5842" s="31"/>
      <c r="O5842" s="32"/>
      <c r="P5842" s="113"/>
      <c r="Q5842" s="113"/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1369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1369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1369</v>
      </c>
      <c r="B5845" s="111" t="s">
        <v>280</v>
      </c>
      <c r="C5845" s="112" t="s">
        <v>1592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1369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>
        <v>0</v>
      </c>
      <c r="K5846" s="32">
        <v>0</v>
      </c>
      <c r="L5846" s="113">
        <v>0</v>
      </c>
      <c r="M5846" s="113">
        <v>0</v>
      </c>
      <c r="N5846" s="31">
        <v>0</v>
      </c>
      <c r="O5846" s="32">
        <v>0</v>
      </c>
      <c r="P5846" s="113"/>
      <c r="Q5846" s="113"/>
      <c r="R5846" s="31"/>
      <c r="S5846" s="32"/>
      <c r="T5846" s="113"/>
      <c r="U5846" s="113"/>
      <c r="V5846" s="31"/>
      <c r="W5846" s="32"/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1369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1369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61250</v>
      </c>
      <c r="F5848" s="104">
        <v>0</v>
      </c>
      <c r="G5848" s="104">
        <v>12250</v>
      </c>
      <c r="H5848" s="113">
        <v>0</v>
      </c>
      <c r="I5848" s="113">
        <v>12250</v>
      </c>
      <c r="J5848" s="31">
        <v>0</v>
      </c>
      <c r="K5848" s="32">
        <v>12250</v>
      </c>
      <c r="L5848" s="113">
        <v>0</v>
      </c>
      <c r="M5848" s="113">
        <v>12250</v>
      </c>
      <c r="N5848" s="31">
        <v>0</v>
      </c>
      <c r="O5848" s="32">
        <v>12250</v>
      </c>
      <c r="P5848" s="113"/>
      <c r="Q5848" s="113"/>
      <c r="R5848" s="31"/>
      <c r="S5848" s="32"/>
      <c r="T5848" s="113"/>
      <c r="U5848" s="113"/>
      <c r="V5848" s="31"/>
      <c r="W5848" s="32"/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1369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1369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1369</v>
      </c>
      <c r="B5851" s="111" t="s">
        <v>291</v>
      </c>
      <c r="C5851" s="112" t="s">
        <v>1593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1369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1369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1369</v>
      </c>
      <c r="B5854" s="111" t="s">
        <v>296</v>
      </c>
      <c r="C5854" s="112" t="s">
        <v>1594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1369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1369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1369</v>
      </c>
      <c r="B5857" s="111" t="s">
        <v>301</v>
      </c>
      <c r="C5857" s="112" t="s">
        <v>1595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1369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/>
      <c r="G5858" s="104"/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1369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1369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/>
      <c r="G5860" s="104"/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1369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55590</v>
      </c>
      <c r="E5861" s="24">
        <f t="shared" ref="E5861:E5924" si="133">G5861+I5861+K5861+M5861+O5861+Q5861+S5861+U5861+W5861+Y5861+AA5861+AC5861</f>
        <v>25900</v>
      </c>
      <c r="F5861" s="104">
        <v>0</v>
      </c>
      <c r="G5861" s="104">
        <v>0</v>
      </c>
      <c r="H5861" s="105">
        <v>0</v>
      </c>
      <c r="I5861" s="105">
        <v>0</v>
      </c>
      <c r="J5861" s="106">
        <v>18190</v>
      </c>
      <c r="K5861" s="107">
        <v>0</v>
      </c>
      <c r="L5861" s="105">
        <v>37400</v>
      </c>
      <c r="M5861" s="105">
        <v>25900</v>
      </c>
      <c r="N5861" s="106">
        <v>0</v>
      </c>
      <c r="O5861" s="107">
        <v>0</v>
      </c>
      <c r="P5861" s="113"/>
      <c r="Q5861" s="113"/>
      <c r="R5861" s="106"/>
      <c r="S5861" s="107"/>
      <c r="T5861" s="105"/>
      <c r="U5861" s="105"/>
      <c r="V5861" s="106"/>
      <c r="W5861" s="107"/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1369</v>
      </c>
      <c r="B5862" s="111" t="s">
        <v>310</v>
      </c>
      <c r="C5862" s="112" t="s">
        <v>311</v>
      </c>
      <c r="D5862" s="21">
        <f t="shared" si="132"/>
        <v>0</v>
      </c>
      <c r="E5862" s="24">
        <f t="shared" si="133"/>
        <v>0</v>
      </c>
      <c r="F5862" s="104">
        <v>0</v>
      </c>
      <c r="G5862" s="104">
        <v>0</v>
      </c>
      <c r="H5862" s="113">
        <v>0</v>
      </c>
      <c r="I5862" s="113">
        <v>0</v>
      </c>
      <c r="J5862" s="31">
        <v>0</v>
      </c>
      <c r="K5862" s="32">
        <v>0</v>
      </c>
      <c r="L5862" s="113">
        <v>0</v>
      </c>
      <c r="M5862" s="113">
        <v>0</v>
      </c>
      <c r="N5862" s="31">
        <v>0</v>
      </c>
      <c r="O5862" s="32">
        <v>0</v>
      </c>
      <c r="P5862" s="105"/>
      <c r="Q5862" s="105"/>
      <c r="R5862" s="31"/>
      <c r="S5862" s="32"/>
      <c r="T5862" s="113"/>
      <c r="U5862" s="113"/>
      <c r="V5862" s="31"/>
      <c r="W5862" s="32"/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1369</v>
      </c>
      <c r="B5863" s="111" t="s">
        <v>312</v>
      </c>
      <c r="C5863" s="112" t="s">
        <v>313</v>
      </c>
      <c r="D5863" s="21">
        <f t="shared" si="132"/>
        <v>0</v>
      </c>
      <c r="E5863" s="24">
        <f t="shared" si="13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>
        <v>0</v>
      </c>
      <c r="K5863" s="32">
        <v>0</v>
      </c>
      <c r="L5863" s="113">
        <v>0</v>
      </c>
      <c r="M5863" s="113">
        <v>0</v>
      </c>
      <c r="N5863" s="31">
        <v>0</v>
      </c>
      <c r="O5863" s="32">
        <v>0</v>
      </c>
      <c r="P5863" s="113"/>
      <c r="Q5863" s="113"/>
      <c r="R5863" s="31"/>
      <c r="S5863" s="32"/>
      <c r="T5863" s="113"/>
      <c r="U5863" s="113"/>
      <c r="V5863" s="31"/>
      <c r="W5863" s="32"/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1369</v>
      </c>
      <c r="B5864" s="111" t="s">
        <v>314</v>
      </c>
      <c r="C5864" s="112" t="s">
        <v>315</v>
      </c>
      <c r="D5864" s="21">
        <f t="shared" si="132"/>
        <v>0</v>
      </c>
      <c r="E5864" s="24">
        <f t="shared" si="13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>
        <v>0</v>
      </c>
      <c r="K5864" s="32">
        <v>0</v>
      </c>
      <c r="L5864" s="113">
        <v>0</v>
      </c>
      <c r="M5864" s="113">
        <v>0</v>
      </c>
      <c r="N5864" s="31">
        <v>0</v>
      </c>
      <c r="O5864" s="32">
        <v>0</v>
      </c>
      <c r="P5864" s="113"/>
      <c r="Q5864" s="113"/>
      <c r="R5864" s="31"/>
      <c r="S5864" s="32"/>
      <c r="T5864" s="113"/>
      <c r="U5864" s="113"/>
      <c r="V5864" s="31"/>
      <c r="W5864" s="32"/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1369</v>
      </c>
      <c r="B5865" s="111" t="s">
        <v>316</v>
      </c>
      <c r="C5865" s="112" t="s">
        <v>317</v>
      </c>
      <c r="D5865" s="21">
        <f t="shared" si="132"/>
        <v>73100</v>
      </c>
      <c r="E5865" s="24">
        <f t="shared" si="133"/>
        <v>0</v>
      </c>
      <c r="F5865" s="104">
        <v>0</v>
      </c>
      <c r="G5865" s="104">
        <v>0</v>
      </c>
      <c r="H5865" s="105">
        <v>0</v>
      </c>
      <c r="I5865" s="105">
        <v>0</v>
      </c>
      <c r="J5865" s="106">
        <v>54000</v>
      </c>
      <c r="K5865" s="107">
        <v>0</v>
      </c>
      <c r="L5865" s="105">
        <v>0</v>
      </c>
      <c r="M5865" s="105">
        <v>0</v>
      </c>
      <c r="N5865" s="106">
        <v>19100</v>
      </c>
      <c r="O5865" s="107">
        <v>0</v>
      </c>
      <c r="P5865" s="113"/>
      <c r="Q5865" s="113"/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1369</v>
      </c>
      <c r="B5866" s="111" t="s">
        <v>318</v>
      </c>
      <c r="C5866" s="112" t="s">
        <v>319</v>
      </c>
      <c r="D5866" s="21">
        <f t="shared" si="132"/>
        <v>0</v>
      </c>
      <c r="E5866" s="24">
        <f t="shared" si="133"/>
        <v>0</v>
      </c>
      <c r="F5866" s="104"/>
      <c r="G5866" s="104"/>
      <c r="H5866" s="105"/>
      <c r="I5866" s="105"/>
      <c r="J5866" s="106"/>
      <c r="K5866" s="107"/>
      <c r="L5866" s="105"/>
      <c r="M5866" s="105"/>
      <c r="N5866" s="106"/>
      <c r="O5866" s="107"/>
      <c r="P5866" s="105"/>
      <c r="Q5866" s="105"/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1369</v>
      </c>
      <c r="B5867" s="111" t="s">
        <v>320</v>
      </c>
      <c r="C5867" s="112" t="s">
        <v>321</v>
      </c>
      <c r="D5867" s="21">
        <f t="shared" si="132"/>
        <v>508500</v>
      </c>
      <c r="E5867" s="24">
        <f t="shared" si="133"/>
        <v>77500</v>
      </c>
      <c r="F5867" s="104">
        <v>0</v>
      </c>
      <c r="G5867" s="104">
        <v>0</v>
      </c>
      <c r="H5867" s="105">
        <v>0</v>
      </c>
      <c r="I5867" s="105">
        <v>0</v>
      </c>
      <c r="J5867" s="106">
        <v>0</v>
      </c>
      <c r="K5867" s="107">
        <v>0</v>
      </c>
      <c r="L5867" s="105">
        <v>418500</v>
      </c>
      <c r="M5867" s="105">
        <v>77500</v>
      </c>
      <c r="N5867" s="106">
        <v>90000</v>
      </c>
      <c r="O5867" s="107">
        <v>0</v>
      </c>
      <c r="P5867" s="105"/>
      <c r="Q5867" s="105"/>
      <c r="R5867" s="106"/>
      <c r="S5867" s="107"/>
      <c r="T5867" s="105"/>
      <c r="U5867" s="105"/>
      <c r="V5867" s="106"/>
      <c r="W5867" s="107"/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1369</v>
      </c>
      <c r="B5868" s="111" t="s">
        <v>322</v>
      </c>
      <c r="C5868" s="112" t="s">
        <v>323</v>
      </c>
      <c r="D5868" s="21">
        <f t="shared" si="132"/>
        <v>196580</v>
      </c>
      <c r="E5868" s="24">
        <f t="shared" si="133"/>
        <v>44000</v>
      </c>
      <c r="F5868" s="104">
        <v>43590</v>
      </c>
      <c r="G5868" s="104">
        <v>0</v>
      </c>
      <c r="H5868" s="105">
        <v>18990</v>
      </c>
      <c r="I5868" s="105">
        <v>0</v>
      </c>
      <c r="J5868" s="106">
        <v>0</v>
      </c>
      <c r="K5868" s="107">
        <v>0</v>
      </c>
      <c r="L5868" s="105">
        <v>134000</v>
      </c>
      <c r="M5868" s="105">
        <v>44000</v>
      </c>
      <c r="N5868" s="106">
        <v>0</v>
      </c>
      <c r="O5868" s="107">
        <v>0</v>
      </c>
      <c r="P5868" s="105"/>
      <c r="Q5868" s="105"/>
      <c r="R5868" s="106"/>
      <c r="S5868" s="107"/>
      <c r="T5868" s="105"/>
      <c r="U5868" s="105"/>
      <c r="V5868" s="106"/>
      <c r="W5868" s="107"/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1369</v>
      </c>
      <c r="B5869" s="111" t="s">
        <v>324</v>
      </c>
      <c r="C5869" s="112" t="s">
        <v>325</v>
      </c>
      <c r="D5869" s="21">
        <f t="shared" si="132"/>
        <v>15000</v>
      </c>
      <c r="E5869" s="24">
        <f t="shared" si="133"/>
        <v>15000</v>
      </c>
      <c r="F5869" s="104">
        <v>0</v>
      </c>
      <c r="G5869" s="104">
        <v>0</v>
      </c>
      <c r="H5869" s="113">
        <v>0</v>
      </c>
      <c r="I5869" s="113">
        <v>0</v>
      </c>
      <c r="J5869" s="31">
        <v>0</v>
      </c>
      <c r="K5869" s="32">
        <v>0</v>
      </c>
      <c r="L5869" s="113">
        <v>15000</v>
      </c>
      <c r="M5869" s="113">
        <v>15000</v>
      </c>
      <c r="N5869" s="31">
        <v>0</v>
      </c>
      <c r="O5869" s="32">
        <v>0</v>
      </c>
      <c r="P5869" s="105"/>
      <c r="Q5869" s="105"/>
      <c r="R5869" s="31"/>
      <c r="S5869" s="32"/>
      <c r="T5869" s="113"/>
      <c r="U5869" s="113"/>
      <c r="V5869" s="31"/>
      <c r="W5869" s="32"/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1369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>
        <v>0</v>
      </c>
      <c r="I5870" s="113">
        <v>0</v>
      </c>
      <c r="J5870" s="31">
        <v>0</v>
      </c>
      <c r="K5870" s="32">
        <v>0</v>
      </c>
      <c r="L5870" s="113">
        <v>0</v>
      </c>
      <c r="M5870" s="113">
        <v>0</v>
      </c>
      <c r="N5870" s="31">
        <v>0</v>
      </c>
      <c r="O5870" s="32">
        <v>0</v>
      </c>
      <c r="P5870" s="113"/>
      <c r="Q5870" s="113"/>
      <c r="R5870" s="31"/>
      <c r="S5870" s="32"/>
      <c r="T5870" s="113"/>
      <c r="U5870" s="113"/>
      <c r="V5870" s="31"/>
      <c r="W5870" s="32"/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1369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60645.29</v>
      </c>
      <c r="F5871" s="104">
        <v>0</v>
      </c>
      <c r="G5871" s="104">
        <v>11799.17</v>
      </c>
      <c r="H5871" s="113">
        <v>0</v>
      </c>
      <c r="I5871" s="113">
        <v>11799.17</v>
      </c>
      <c r="J5871" s="31">
        <v>0</v>
      </c>
      <c r="K5871" s="32">
        <v>11799.17</v>
      </c>
      <c r="L5871" s="113">
        <v>0</v>
      </c>
      <c r="M5871" s="113">
        <v>12623.89</v>
      </c>
      <c r="N5871" s="31">
        <v>0</v>
      </c>
      <c r="O5871" s="32">
        <v>12623.89</v>
      </c>
      <c r="P5871" s="113"/>
      <c r="Q5871" s="113"/>
      <c r="R5871" s="31"/>
      <c r="S5871" s="32"/>
      <c r="T5871" s="113"/>
      <c r="U5871" s="113"/>
      <c r="V5871" s="31"/>
      <c r="W5871" s="32"/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1369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170000</v>
      </c>
      <c r="F5872" s="104">
        <v>0</v>
      </c>
      <c r="G5872" s="104">
        <v>34000</v>
      </c>
      <c r="H5872" s="113">
        <v>0</v>
      </c>
      <c r="I5872" s="113">
        <v>34000</v>
      </c>
      <c r="J5872" s="31">
        <v>0</v>
      </c>
      <c r="K5872" s="32">
        <v>34000</v>
      </c>
      <c r="L5872" s="113">
        <v>0</v>
      </c>
      <c r="M5872" s="113">
        <v>34000</v>
      </c>
      <c r="N5872" s="31">
        <v>0</v>
      </c>
      <c r="O5872" s="32">
        <v>34000</v>
      </c>
      <c r="P5872" s="113"/>
      <c r="Q5872" s="113"/>
      <c r="R5872" s="31"/>
      <c r="S5872" s="32"/>
      <c r="T5872" s="113"/>
      <c r="U5872" s="113"/>
      <c r="V5872" s="31"/>
      <c r="W5872" s="32"/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1369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11329.070000000002</v>
      </c>
      <c r="F5873" s="104">
        <v>0</v>
      </c>
      <c r="G5873" s="104">
        <v>2549.5100000000002</v>
      </c>
      <c r="H5873" s="113">
        <v>0</v>
      </c>
      <c r="I5873" s="113">
        <v>2548.52</v>
      </c>
      <c r="J5873" s="31">
        <v>0</v>
      </c>
      <c r="K5873" s="32">
        <v>2327.84</v>
      </c>
      <c r="L5873" s="113">
        <v>0</v>
      </c>
      <c r="M5873" s="113">
        <v>2324.84</v>
      </c>
      <c r="N5873" s="31">
        <v>0</v>
      </c>
      <c r="O5873" s="32">
        <v>1578.36</v>
      </c>
      <c r="P5873" s="113"/>
      <c r="Q5873" s="113"/>
      <c r="R5873" s="31"/>
      <c r="S5873" s="32"/>
      <c r="T5873" s="113"/>
      <c r="U5873" s="113"/>
      <c r="V5873" s="31"/>
      <c r="W5873" s="32"/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1369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2200</v>
      </c>
      <c r="F5874" s="104">
        <v>0</v>
      </c>
      <c r="G5874" s="104">
        <v>440</v>
      </c>
      <c r="H5874" s="113">
        <v>0</v>
      </c>
      <c r="I5874" s="113">
        <v>440</v>
      </c>
      <c r="J5874" s="31">
        <v>0</v>
      </c>
      <c r="K5874" s="32">
        <v>440</v>
      </c>
      <c r="L5874" s="113">
        <v>0</v>
      </c>
      <c r="M5874" s="113">
        <v>440</v>
      </c>
      <c r="N5874" s="31">
        <v>0</v>
      </c>
      <c r="O5874" s="32">
        <v>440</v>
      </c>
      <c r="P5874" s="113"/>
      <c r="Q5874" s="113"/>
      <c r="R5874" s="31"/>
      <c r="S5874" s="32"/>
      <c r="T5874" s="113"/>
      <c r="U5874" s="113"/>
      <c r="V5874" s="31"/>
      <c r="W5874" s="32"/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1369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4408.8500000000004</v>
      </c>
      <c r="F5875" s="104">
        <v>0</v>
      </c>
      <c r="G5875" s="104">
        <v>281.77</v>
      </c>
      <c r="H5875" s="113">
        <v>0</v>
      </c>
      <c r="I5875" s="113">
        <v>281.77</v>
      </c>
      <c r="J5875" s="31">
        <v>0</v>
      </c>
      <c r="K5875" s="32">
        <v>281.77</v>
      </c>
      <c r="L5875" s="113">
        <v>0</v>
      </c>
      <c r="M5875" s="113">
        <v>1781.77</v>
      </c>
      <c r="N5875" s="31">
        <v>0</v>
      </c>
      <c r="O5875" s="32">
        <v>1781.77</v>
      </c>
      <c r="P5875" s="113"/>
      <c r="Q5875" s="113"/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1369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0</v>
      </c>
      <c r="F5876" s="104"/>
      <c r="G5876" s="104"/>
      <c r="H5876" s="113"/>
      <c r="I5876" s="113"/>
      <c r="J5876" s="31"/>
      <c r="K5876" s="32"/>
      <c r="L5876" s="113"/>
      <c r="M5876" s="113"/>
      <c r="N5876" s="31"/>
      <c r="O5876" s="32"/>
      <c r="P5876" s="113"/>
      <c r="Q5876" s="113"/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1369</v>
      </c>
      <c r="B5877" s="111" t="s">
        <v>340</v>
      </c>
      <c r="C5877" s="112" t="s">
        <v>341</v>
      </c>
      <c r="D5877" s="21">
        <f t="shared" si="132"/>
        <v>18099</v>
      </c>
      <c r="E5877" s="24">
        <f t="shared" si="133"/>
        <v>592899.91999999993</v>
      </c>
      <c r="F5877" s="104">
        <v>0</v>
      </c>
      <c r="G5877" s="104">
        <v>118724.65</v>
      </c>
      <c r="H5877" s="113">
        <v>0</v>
      </c>
      <c r="I5877" s="113">
        <v>118720.65</v>
      </c>
      <c r="J5877" s="31">
        <v>0</v>
      </c>
      <c r="K5877" s="32">
        <v>115913.65</v>
      </c>
      <c r="L5877" s="113">
        <v>0</v>
      </c>
      <c r="M5877" s="113">
        <v>115912.65</v>
      </c>
      <c r="N5877" s="31">
        <v>18099</v>
      </c>
      <c r="O5877" s="32">
        <v>123628.32</v>
      </c>
      <c r="P5877" s="113"/>
      <c r="Q5877" s="113"/>
      <c r="R5877" s="31"/>
      <c r="S5877" s="32"/>
      <c r="T5877" s="113"/>
      <c r="U5877" s="113"/>
      <c r="V5877" s="31"/>
      <c r="W5877" s="32"/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1369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70013.88</v>
      </c>
      <c r="F5878" s="104">
        <v>0</v>
      </c>
      <c r="G5878" s="104">
        <v>14535.61</v>
      </c>
      <c r="H5878" s="113">
        <v>0</v>
      </c>
      <c r="I5878" s="113">
        <v>13802.61</v>
      </c>
      <c r="J5878" s="31">
        <v>0</v>
      </c>
      <c r="K5878" s="32">
        <v>13058.89</v>
      </c>
      <c r="L5878" s="113">
        <v>0</v>
      </c>
      <c r="M5878" s="113">
        <v>13058.89</v>
      </c>
      <c r="N5878" s="31">
        <v>0</v>
      </c>
      <c r="O5878" s="32">
        <v>15557.88</v>
      </c>
      <c r="P5878" s="113"/>
      <c r="Q5878" s="113"/>
      <c r="R5878" s="31"/>
      <c r="S5878" s="32"/>
      <c r="T5878" s="113"/>
      <c r="U5878" s="113"/>
      <c r="V5878" s="31"/>
      <c r="W5878" s="32"/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1369</v>
      </c>
      <c r="B5879" s="111" t="s">
        <v>344</v>
      </c>
      <c r="C5879" s="112" t="s">
        <v>345</v>
      </c>
      <c r="D5879" s="21">
        <f t="shared" si="132"/>
        <v>0</v>
      </c>
      <c r="E5879" s="24">
        <f t="shared" si="133"/>
        <v>57050</v>
      </c>
      <c r="F5879" s="104">
        <v>0</v>
      </c>
      <c r="G5879" s="104">
        <v>11410</v>
      </c>
      <c r="H5879" s="113">
        <v>0</v>
      </c>
      <c r="I5879" s="113">
        <v>11410</v>
      </c>
      <c r="J5879" s="31">
        <v>0</v>
      </c>
      <c r="K5879" s="32">
        <v>11410</v>
      </c>
      <c r="L5879" s="113">
        <v>0</v>
      </c>
      <c r="M5879" s="113">
        <v>11410</v>
      </c>
      <c r="N5879" s="31">
        <v>0</v>
      </c>
      <c r="O5879" s="32">
        <v>11410</v>
      </c>
      <c r="P5879" s="113"/>
      <c r="Q5879" s="113"/>
      <c r="R5879" s="31"/>
      <c r="S5879" s="32"/>
      <c r="T5879" s="113"/>
      <c r="U5879" s="113"/>
      <c r="V5879" s="31"/>
      <c r="W5879" s="32"/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1369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14855.85</v>
      </c>
      <c r="F5880" s="104">
        <v>0</v>
      </c>
      <c r="G5880" s="104">
        <v>2971.17</v>
      </c>
      <c r="H5880" s="113">
        <v>0</v>
      </c>
      <c r="I5880" s="113">
        <v>2971.17</v>
      </c>
      <c r="J5880" s="31">
        <v>0</v>
      </c>
      <c r="K5880" s="32">
        <v>2971.17</v>
      </c>
      <c r="L5880" s="113">
        <v>0</v>
      </c>
      <c r="M5880" s="113">
        <v>2971.17</v>
      </c>
      <c r="N5880" s="31">
        <v>0</v>
      </c>
      <c r="O5880" s="32">
        <v>2971.17</v>
      </c>
      <c r="P5880" s="113"/>
      <c r="Q5880" s="113"/>
      <c r="R5880" s="31"/>
      <c r="S5880" s="32"/>
      <c r="T5880" s="113"/>
      <c r="U5880" s="113"/>
      <c r="V5880" s="31"/>
      <c r="W5880" s="32"/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1369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1369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1369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/>
      <c r="G5883" s="104"/>
      <c r="H5883" s="113"/>
      <c r="I5883" s="113"/>
      <c r="J5883" s="31"/>
      <c r="K5883" s="32"/>
      <c r="L5883" s="113"/>
      <c r="M5883" s="113"/>
      <c r="N5883" s="31"/>
      <c r="O5883" s="32"/>
      <c r="P5883" s="113"/>
      <c r="Q5883" s="113"/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1369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1369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0</v>
      </c>
      <c r="F5885" s="104"/>
      <c r="G5885" s="104"/>
      <c r="H5885" s="113"/>
      <c r="I5885" s="113"/>
      <c r="J5885" s="31"/>
      <c r="K5885" s="32"/>
      <c r="L5885" s="113"/>
      <c r="M5885" s="113"/>
      <c r="N5885" s="31"/>
      <c r="O5885" s="32"/>
      <c r="P5885" s="105"/>
      <c r="Q5885" s="105"/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1369</v>
      </c>
      <c r="B5886" s="111" t="s">
        <v>358</v>
      </c>
      <c r="C5886" s="112" t="s">
        <v>359</v>
      </c>
      <c r="D5886" s="21">
        <f t="shared" si="132"/>
        <v>19855</v>
      </c>
      <c r="E5886" s="24">
        <f t="shared" si="133"/>
        <v>0</v>
      </c>
      <c r="F5886" s="104">
        <v>0</v>
      </c>
      <c r="G5886" s="104">
        <v>0</v>
      </c>
      <c r="H5886" s="113">
        <v>19855</v>
      </c>
      <c r="I5886" s="113">
        <v>0</v>
      </c>
      <c r="J5886" s="31">
        <v>0</v>
      </c>
      <c r="K5886" s="32">
        <v>0</v>
      </c>
      <c r="L5886" s="113">
        <v>0</v>
      </c>
      <c r="M5886" s="113">
        <v>0</v>
      </c>
      <c r="N5886" s="31">
        <v>0</v>
      </c>
      <c r="O5886" s="32">
        <v>0</v>
      </c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1369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1369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8285.91</v>
      </c>
      <c r="F5888" s="104">
        <v>0</v>
      </c>
      <c r="G5888" s="104">
        <v>1654.58</v>
      </c>
      <c r="H5888" s="105">
        <v>0</v>
      </c>
      <c r="I5888" s="105">
        <v>1653.58</v>
      </c>
      <c r="J5888" s="106">
        <v>0</v>
      </c>
      <c r="K5888" s="107">
        <v>1654.58</v>
      </c>
      <c r="L5888" s="105">
        <v>0</v>
      </c>
      <c r="M5888" s="105">
        <v>1654.58</v>
      </c>
      <c r="N5888" s="106">
        <v>0</v>
      </c>
      <c r="O5888" s="107">
        <v>1668.59</v>
      </c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1369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1369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1369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1369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1369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1369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1422</v>
      </c>
      <c r="AE5894" s="19" t="s">
        <v>1433</v>
      </c>
      <c r="AF5894" s="19" t="s">
        <v>1423</v>
      </c>
      <c r="AG5894" s="34" t="s">
        <v>1434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1369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1424</v>
      </c>
      <c r="AE5895" s="19" t="s">
        <v>1433</v>
      </c>
      <c r="AF5895" s="19" t="s">
        <v>1425</v>
      </c>
      <c r="AG5895" s="34" t="s">
        <v>1434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1369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1426</v>
      </c>
      <c r="AE5896" s="19" t="s">
        <v>1433</v>
      </c>
      <c r="AF5896" s="19" t="s">
        <v>1427</v>
      </c>
      <c r="AG5896" s="34" t="s">
        <v>1434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1369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1428</v>
      </c>
      <c r="AG5897" s="34" t="s">
        <v>1434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1369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1437</v>
      </c>
      <c r="AG5898" s="34" t="s">
        <v>1434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1369</v>
      </c>
      <c r="B5899" s="111" t="s">
        <v>384</v>
      </c>
      <c r="C5899" s="112" t="s">
        <v>1596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1424</v>
      </c>
      <c r="AE5899" s="19" t="s">
        <v>1433</v>
      </c>
      <c r="AF5899" s="19" t="s">
        <v>1425</v>
      </c>
      <c r="AG5899" s="34" t="s">
        <v>1434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1369</v>
      </c>
      <c r="B5900" s="111" t="s">
        <v>386</v>
      </c>
      <c r="C5900" s="112" t="s">
        <v>1690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1424</v>
      </c>
      <c r="AE5900" s="19" t="s">
        <v>1433</v>
      </c>
      <c r="AF5900" s="19" t="s">
        <v>1425</v>
      </c>
      <c r="AG5900" s="34" t="s">
        <v>1434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1369</v>
      </c>
      <c r="B5901" s="111" t="s">
        <v>388</v>
      </c>
      <c r="C5901" s="112" t="s">
        <v>1691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1424</v>
      </c>
      <c r="AE5901" s="19" t="s">
        <v>1433</v>
      </c>
      <c r="AF5901" s="19" t="s">
        <v>1425</v>
      </c>
      <c r="AG5901" s="34" t="s">
        <v>1434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1369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1369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1369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1369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1422</v>
      </c>
      <c r="AE5905" s="19" t="s">
        <v>1433</v>
      </c>
      <c r="AF5905" s="19" t="s">
        <v>1423</v>
      </c>
      <c r="AG5905" s="34" t="s">
        <v>1434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1369</v>
      </c>
      <c r="B5906" s="111" t="s">
        <v>398</v>
      </c>
      <c r="C5906" s="112" t="s">
        <v>1597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1424</v>
      </c>
      <c r="AE5906" s="19" t="s">
        <v>1433</v>
      </c>
      <c r="AF5906" s="19" t="s">
        <v>1425</v>
      </c>
      <c r="AG5906" s="34" t="s">
        <v>1434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1369</v>
      </c>
      <c r="B5907" s="111" t="s">
        <v>400</v>
      </c>
      <c r="C5907" s="112" t="s">
        <v>1692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1426</v>
      </c>
      <c r="AE5907" s="19" t="s">
        <v>1433</v>
      </c>
      <c r="AF5907" s="19" t="s">
        <v>1427</v>
      </c>
      <c r="AG5907" s="34" t="s">
        <v>1434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1369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1428</v>
      </c>
      <c r="AG5908" s="34" t="s">
        <v>1434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1369</v>
      </c>
      <c r="B5909" s="111" t="s">
        <v>404</v>
      </c>
      <c r="C5909" s="112" t="s">
        <v>1598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1437</v>
      </c>
      <c r="AG5909" s="34" t="s">
        <v>1434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1369</v>
      </c>
      <c r="B5910" s="111" t="s">
        <v>406</v>
      </c>
      <c r="C5910" s="112" t="s">
        <v>1599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1424</v>
      </c>
      <c r="AE5910" s="19" t="s">
        <v>1433</v>
      </c>
      <c r="AF5910" s="19" t="s">
        <v>1425</v>
      </c>
      <c r="AG5910" s="34" t="s">
        <v>1434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1369</v>
      </c>
      <c r="B5911" s="111" t="s">
        <v>408</v>
      </c>
      <c r="C5911" s="112" t="s">
        <v>1600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1424</v>
      </c>
      <c r="AE5911" s="19" t="s">
        <v>1433</v>
      </c>
      <c r="AF5911" s="19" t="s">
        <v>1425</v>
      </c>
      <c r="AG5911" s="34" t="s">
        <v>1434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1369</v>
      </c>
      <c r="B5912" s="111" t="s">
        <v>410</v>
      </c>
      <c r="C5912" s="112" t="s">
        <v>1601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1424</v>
      </c>
      <c r="AE5912" s="19" t="s">
        <v>1433</v>
      </c>
      <c r="AF5912" s="19" t="s">
        <v>1425</v>
      </c>
      <c r="AG5912" s="34" t="s">
        <v>1434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1369</v>
      </c>
      <c r="B5913" s="111" t="s">
        <v>412</v>
      </c>
      <c r="C5913" s="112" t="s">
        <v>413</v>
      </c>
      <c r="D5913" s="21">
        <f t="shared" si="132"/>
        <v>2254561.04</v>
      </c>
      <c r="E5913" s="24">
        <f t="shared" si="133"/>
        <v>2533143.87</v>
      </c>
      <c r="F5913" s="104">
        <v>65912</v>
      </c>
      <c r="G5913" s="104">
        <v>577069.94999999995</v>
      </c>
      <c r="H5913" s="105">
        <v>0</v>
      </c>
      <c r="I5913" s="105">
        <v>531613.15</v>
      </c>
      <c r="J5913" s="106">
        <v>679970.45</v>
      </c>
      <c r="K5913" s="107">
        <v>451929.73</v>
      </c>
      <c r="L5913" s="105">
        <v>828512.51</v>
      </c>
      <c r="M5913" s="105">
        <v>524490.57999999996</v>
      </c>
      <c r="N5913" s="106">
        <v>680166.08</v>
      </c>
      <c r="O5913" s="107">
        <v>448040.46</v>
      </c>
      <c r="P5913" s="105"/>
      <c r="Q5913" s="105"/>
      <c r="R5913" s="106"/>
      <c r="S5913" s="107"/>
      <c r="T5913" s="105"/>
      <c r="U5913" s="105"/>
      <c r="V5913" s="106"/>
      <c r="W5913" s="107"/>
      <c r="X5913" s="105"/>
      <c r="Y5913" s="105"/>
      <c r="Z5913" s="106"/>
      <c r="AA5913" s="107"/>
      <c r="AB5913" s="105"/>
      <c r="AC5913" s="105"/>
      <c r="AD5913" s="33" t="s">
        <v>1422</v>
      </c>
      <c r="AE5913" s="19" t="s">
        <v>1433</v>
      </c>
      <c r="AF5913" s="19" t="s">
        <v>1423</v>
      </c>
      <c r="AG5913" s="34" t="s">
        <v>1434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1369</v>
      </c>
      <c r="B5914" s="111" t="s">
        <v>414</v>
      </c>
      <c r="C5914" s="112" t="s">
        <v>415</v>
      </c>
      <c r="D5914" s="21">
        <f t="shared" si="132"/>
        <v>1033132.99</v>
      </c>
      <c r="E5914" s="24">
        <f t="shared" si="133"/>
        <v>1089052.83</v>
      </c>
      <c r="F5914" s="104">
        <v>29532</v>
      </c>
      <c r="G5914" s="104">
        <v>509713.22</v>
      </c>
      <c r="H5914" s="105">
        <v>0</v>
      </c>
      <c r="I5914" s="105">
        <v>179760.3</v>
      </c>
      <c r="J5914" s="106">
        <v>491191.5</v>
      </c>
      <c r="K5914" s="107">
        <v>59629</v>
      </c>
      <c r="L5914" s="105">
        <v>417778.6</v>
      </c>
      <c r="M5914" s="105">
        <v>164673.59</v>
      </c>
      <c r="N5914" s="106">
        <v>94630.89</v>
      </c>
      <c r="O5914" s="107">
        <v>175276.72</v>
      </c>
      <c r="P5914" s="105"/>
      <c r="Q5914" s="105"/>
      <c r="R5914" s="106"/>
      <c r="S5914" s="107"/>
      <c r="T5914" s="105"/>
      <c r="U5914" s="105"/>
      <c r="V5914" s="106"/>
      <c r="W5914" s="107"/>
      <c r="X5914" s="105"/>
      <c r="Y5914" s="105"/>
      <c r="Z5914" s="106"/>
      <c r="AA5914" s="107"/>
      <c r="AB5914" s="105"/>
      <c r="AC5914" s="105"/>
      <c r="AD5914" s="33" t="s">
        <v>1424</v>
      </c>
      <c r="AE5914" s="19" t="s">
        <v>1433</v>
      </c>
      <c r="AF5914" s="19" t="s">
        <v>1425</v>
      </c>
      <c r="AG5914" s="34" t="s">
        <v>1434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1369</v>
      </c>
      <c r="B5915" s="111" t="s">
        <v>416</v>
      </c>
      <c r="C5915" s="112" t="s">
        <v>417</v>
      </c>
      <c r="D5915" s="21">
        <f t="shared" si="132"/>
        <v>1438036</v>
      </c>
      <c r="E5915" s="24">
        <f t="shared" si="133"/>
        <v>1249965</v>
      </c>
      <c r="F5915" s="104">
        <v>0</v>
      </c>
      <c r="G5915" s="104">
        <v>42570</v>
      </c>
      <c r="H5915" s="113">
        <v>313894</v>
      </c>
      <c r="I5915" s="113">
        <v>664148</v>
      </c>
      <c r="J5915" s="31">
        <v>598476</v>
      </c>
      <c r="K5915" s="32">
        <v>64161</v>
      </c>
      <c r="L5915" s="113">
        <v>177140</v>
      </c>
      <c r="M5915" s="113">
        <v>255860</v>
      </c>
      <c r="N5915" s="31">
        <v>348526</v>
      </c>
      <c r="O5915" s="32">
        <v>223226</v>
      </c>
      <c r="P5915" s="105"/>
      <c r="Q5915" s="105"/>
      <c r="R5915" s="31"/>
      <c r="S5915" s="32"/>
      <c r="T5915" s="113"/>
      <c r="U5915" s="113"/>
      <c r="V5915" s="31"/>
      <c r="W5915" s="32"/>
      <c r="X5915" s="113"/>
      <c r="Y5915" s="113"/>
      <c r="Z5915" s="31"/>
      <c r="AA5915" s="32"/>
      <c r="AB5915" s="113"/>
      <c r="AC5915" s="113"/>
      <c r="AD5915" s="33" t="s">
        <v>1426</v>
      </c>
      <c r="AE5915" s="19" t="s">
        <v>1433</v>
      </c>
      <c r="AF5915" s="19" t="s">
        <v>1427</v>
      </c>
      <c r="AG5915" s="34" t="s">
        <v>1434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1369</v>
      </c>
      <c r="B5916" s="111" t="s">
        <v>418</v>
      </c>
      <c r="C5916" s="112" t="s">
        <v>419</v>
      </c>
      <c r="D5916" s="21">
        <f t="shared" si="132"/>
        <v>925833.1</v>
      </c>
      <c r="E5916" s="24">
        <f t="shared" si="133"/>
        <v>1029665.1</v>
      </c>
      <c r="F5916" s="104">
        <v>101040</v>
      </c>
      <c r="G5916" s="104">
        <v>155638.6</v>
      </c>
      <c r="H5916" s="113">
        <v>81710</v>
      </c>
      <c r="I5916" s="113">
        <v>245658</v>
      </c>
      <c r="J5916" s="31">
        <v>354075.5</v>
      </c>
      <c r="K5916" s="32">
        <v>266394.5</v>
      </c>
      <c r="L5916" s="113">
        <v>221957.6</v>
      </c>
      <c r="M5916" s="113">
        <v>235680</v>
      </c>
      <c r="N5916" s="31">
        <v>167050</v>
      </c>
      <c r="O5916" s="32">
        <v>126294</v>
      </c>
      <c r="P5916" s="113"/>
      <c r="Q5916" s="113"/>
      <c r="R5916" s="31"/>
      <c r="S5916" s="32"/>
      <c r="T5916" s="113"/>
      <c r="U5916" s="113"/>
      <c r="V5916" s="31"/>
      <c r="W5916" s="32"/>
      <c r="X5916" s="113"/>
      <c r="Y5916" s="113"/>
      <c r="Z5916" s="31"/>
      <c r="AA5916" s="32"/>
      <c r="AB5916" s="113"/>
      <c r="AC5916" s="113"/>
      <c r="AD5916" s="33"/>
      <c r="AF5916" s="19" t="s">
        <v>1428</v>
      </c>
      <c r="AG5916" s="34" t="s">
        <v>1434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1369</v>
      </c>
      <c r="B5917" s="111" t="s">
        <v>420</v>
      </c>
      <c r="C5917" s="112" t="s">
        <v>421</v>
      </c>
      <c r="D5917" s="21">
        <f t="shared" si="132"/>
        <v>855768.04999999993</v>
      </c>
      <c r="E5917" s="24">
        <f t="shared" si="133"/>
        <v>803741.45</v>
      </c>
      <c r="F5917" s="104">
        <v>32900</v>
      </c>
      <c r="G5917" s="104">
        <v>12826</v>
      </c>
      <c r="H5917" s="113">
        <v>0</v>
      </c>
      <c r="I5917" s="113">
        <v>20700</v>
      </c>
      <c r="J5917" s="31">
        <v>643382</v>
      </c>
      <c r="K5917" s="32">
        <v>619702</v>
      </c>
      <c r="L5917" s="113">
        <v>156531.1</v>
      </c>
      <c r="M5917" s="113">
        <v>120856</v>
      </c>
      <c r="N5917" s="31">
        <v>22954.95</v>
      </c>
      <c r="O5917" s="32">
        <v>29657.45</v>
      </c>
      <c r="P5917" s="113"/>
      <c r="Q5917" s="113"/>
      <c r="R5917" s="31"/>
      <c r="S5917" s="32"/>
      <c r="T5917" s="113"/>
      <c r="U5917" s="113"/>
      <c r="V5917" s="31"/>
      <c r="W5917" s="32"/>
      <c r="X5917" s="113"/>
      <c r="Y5917" s="113"/>
      <c r="Z5917" s="31"/>
      <c r="AA5917" s="32"/>
      <c r="AB5917" s="113"/>
      <c r="AC5917" s="113"/>
      <c r="AD5917" s="33"/>
      <c r="AF5917" s="19" t="s">
        <v>1437</v>
      </c>
      <c r="AG5917" s="34" t="s">
        <v>1434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1369</v>
      </c>
      <c r="B5918" s="111" t="s">
        <v>422</v>
      </c>
      <c r="C5918" s="112" t="s">
        <v>423</v>
      </c>
      <c r="D5918" s="21">
        <f t="shared" si="132"/>
        <v>410715</v>
      </c>
      <c r="E5918" s="24">
        <f t="shared" si="133"/>
        <v>474117.06</v>
      </c>
      <c r="F5918" s="104">
        <v>34870</v>
      </c>
      <c r="G5918" s="104">
        <v>96100</v>
      </c>
      <c r="H5918" s="105">
        <v>79700</v>
      </c>
      <c r="I5918" s="105">
        <v>71195</v>
      </c>
      <c r="J5918" s="106">
        <v>91445</v>
      </c>
      <c r="K5918" s="107">
        <v>113070</v>
      </c>
      <c r="L5918" s="105">
        <v>122700</v>
      </c>
      <c r="M5918" s="105">
        <v>45930</v>
      </c>
      <c r="N5918" s="106">
        <v>82000</v>
      </c>
      <c r="O5918" s="107">
        <v>147822.06</v>
      </c>
      <c r="P5918" s="113"/>
      <c r="Q5918" s="113"/>
      <c r="R5918" s="106"/>
      <c r="S5918" s="107"/>
      <c r="T5918" s="105"/>
      <c r="U5918" s="105"/>
      <c r="V5918" s="106"/>
      <c r="W5918" s="107"/>
      <c r="X5918" s="105"/>
      <c r="Y5918" s="105"/>
      <c r="Z5918" s="106"/>
      <c r="AA5918" s="107"/>
      <c r="AB5918" s="105"/>
      <c r="AC5918" s="105"/>
      <c r="AD5918" s="33"/>
      <c r="AF5918" s="19" t="s">
        <v>1725</v>
      </c>
      <c r="AG5918" s="34" t="s">
        <v>1434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1369</v>
      </c>
      <c r="B5919" s="111" t="s">
        <v>424</v>
      </c>
      <c r="C5919" s="112" t="s">
        <v>425</v>
      </c>
      <c r="D5919" s="21">
        <f t="shared" si="132"/>
        <v>0</v>
      </c>
      <c r="E5919" s="24">
        <f t="shared" si="133"/>
        <v>0</v>
      </c>
      <c r="F5919" s="104"/>
      <c r="G5919" s="104"/>
      <c r="H5919" s="113"/>
      <c r="I5919" s="113"/>
      <c r="J5919" s="31"/>
      <c r="K5919" s="32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1725</v>
      </c>
      <c r="AG5919" s="34" t="s">
        <v>1434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1369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1369</v>
      </c>
      <c r="B5921" s="111" t="s">
        <v>428</v>
      </c>
      <c r="C5921" s="112" t="s">
        <v>429</v>
      </c>
      <c r="D5921" s="21">
        <f t="shared" si="132"/>
        <v>0</v>
      </c>
      <c r="E5921" s="24">
        <f t="shared" si="133"/>
        <v>0</v>
      </c>
      <c r="F5921" s="104"/>
      <c r="G5921" s="104"/>
      <c r="H5921" s="113"/>
      <c r="I5921" s="113"/>
      <c r="J5921" s="31"/>
      <c r="K5921" s="32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1369</v>
      </c>
      <c r="B5922" s="111" t="s">
        <v>430</v>
      </c>
      <c r="C5922" s="112" t="s">
        <v>431</v>
      </c>
      <c r="D5922" s="21">
        <f t="shared" si="132"/>
        <v>0</v>
      </c>
      <c r="E5922" s="24">
        <f t="shared" si="133"/>
        <v>0</v>
      </c>
      <c r="F5922" s="104"/>
      <c r="G5922" s="104"/>
      <c r="H5922" s="105"/>
      <c r="I5922" s="105"/>
      <c r="J5922" s="106"/>
      <c r="K5922" s="107"/>
      <c r="L5922" s="105"/>
      <c r="M5922" s="105"/>
      <c r="N5922" s="106"/>
      <c r="O5922" s="107"/>
      <c r="P5922" s="113"/>
      <c r="Q5922" s="113"/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1424</v>
      </c>
      <c r="AE5922" s="19" t="s">
        <v>1433</v>
      </c>
      <c r="AF5922" s="19" t="s">
        <v>1425</v>
      </c>
      <c r="AG5922" s="34" t="s">
        <v>1434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1369</v>
      </c>
      <c r="B5923" s="111" t="s">
        <v>432</v>
      </c>
      <c r="C5923" s="112" t="s">
        <v>433</v>
      </c>
      <c r="D5923" s="21">
        <f t="shared" si="132"/>
        <v>256623.8</v>
      </c>
      <c r="E5923" s="24">
        <f t="shared" si="133"/>
        <v>206788.8</v>
      </c>
      <c r="F5923" s="104">
        <v>0</v>
      </c>
      <c r="G5923" s="104">
        <v>73497</v>
      </c>
      <c r="H5923" s="105">
        <v>0</v>
      </c>
      <c r="I5923" s="105">
        <v>43280.800000000003</v>
      </c>
      <c r="J5923" s="106">
        <v>83230</v>
      </c>
      <c r="K5923" s="107">
        <v>18120</v>
      </c>
      <c r="L5923" s="105">
        <v>113533.8</v>
      </c>
      <c r="M5923" s="105">
        <v>14964</v>
      </c>
      <c r="N5923" s="106">
        <v>59860</v>
      </c>
      <c r="O5923" s="107">
        <v>56927</v>
      </c>
      <c r="P5923" s="105"/>
      <c r="Q5923" s="105"/>
      <c r="R5923" s="106"/>
      <c r="S5923" s="107"/>
      <c r="T5923" s="105"/>
      <c r="U5923" s="105"/>
      <c r="V5923" s="106"/>
      <c r="W5923" s="107"/>
      <c r="X5923" s="105"/>
      <c r="Y5923" s="105"/>
      <c r="Z5923" s="106"/>
      <c r="AA5923" s="107"/>
      <c r="AB5923" s="105"/>
      <c r="AC5923" s="105"/>
      <c r="AD5923" s="33" t="s">
        <v>1424</v>
      </c>
      <c r="AE5923" s="19" t="s">
        <v>1433</v>
      </c>
      <c r="AF5923" s="19" t="s">
        <v>1425</v>
      </c>
      <c r="AG5923" s="34" t="s">
        <v>1434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1369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/>
      <c r="G5924" s="104"/>
      <c r="H5924" s="113"/>
      <c r="I5924" s="113"/>
      <c r="J5924" s="31"/>
      <c r="K5924" s="32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1424</v>
      </c>
      <c r="AE5924" s="19" t="s">
        <v>1433</v>
      </c>
      <c r="AF5924" s="19" t="s">
        <v>1425</v>
      </c>
      <c r="AG5924" s="34" t="s">
        <v>1434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1369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4"/>
      <c r="G5925" s="104"/>
      <c r="H5925" s="105"/>
      <c r="I5925" s="105"/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1433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1369</v>
      </c>
      <c r="B5926" s="111" t="s">
        <v>438</v>
      </c>
      <c r="C5926" s="112" t="s">
        <v>1602</v>
      </c>
      <c r="D5926" s="21">
        <f t="shared" si="134"/>
        <v>180925</v>
      </c>
      <c r="E5926" s="24">
        <f t="shared" si="135"/>
        <v>250510</v>
      </c>
      <c r="F5926" s="104">
        <v>0</v>
      </c>
      <c r="G5926" s="104">
        <v>0</v>
      </c>
      <c r="H5926" s="105">
        <v>0</v>
      </c>
      <c r="I5926" s="105">
        <v>88855</v>
      </c>
      <c r="J5926" s="106">
        <v>0</v>
      </c>
      <c r="K5926" s="107">
        <v>42120</v>
      </c>
      <c r="L5926" s="105">
        <v>167245</v>
      </c>
      <c r="M5926" s="105">
        <v>57530</v>
      </c>
      <c r="N5926" s="106">
        <v>13680</v>
      </c>
      <c r="O5926" s="107">
        <v>62005</v>
      </c>
      <c r="P5926" s="105"/>
      <c r="Q5926" s="105"/>
      <c r="R5926" s="106"/>
      <c r="S5926" s="107"/>
      <c r="T5926" s="105"/>
      <c r="U5926" s="105"/>
      <c r="V5926" s="106"/>
      <c r="W5926" s="107"/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1369</v>
      </c>
      <c r="B5927" s="111" t="s">
        <v>439</v>
      </c>
      <c r="C5927" s="112" t="s">
        <v>1603</v>
      </c>
      <c r="D5927" s="21">
        <f t="shared" si="134"/>
        <v>0</v>
      </c>
      <c r="E5927" s="24">
        <f t="shared" si="135"/>
        <v>0</v>
      </c>
      <c r="F5927" s="104"/>
      <c r="G5927" s="104"/>
      <c r="H5927" s="105"/>
      <c r="I5927" s="105"/>
      <c r="J5927" s="106"/>
      <c r="K5927" s="107"/>
      <c r="L5927" s="105"/>
      <c r="M5927" s="105"/>
      <c r="N5927" s="106"/>
      <c r="O5927" s="107"/>
      <c r="P5927" s="105"/>
      <c r="Q5927" s="105"/>
      <c r="R5927" s="106"/>
      <c r="S5927" s="107"/>
      <c r="T5927" s="105"/>
      <c r="U5927" s="105"/>
      <c r="V5927" s="106"/>
      <c r="W5927" s="107"/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1369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6150</v>
      </c>
      <c r="F5928" s="104">
        <v>0</v>
      </c>
      <c r="G5928" s="104">
        <v>0</v>
      </c>
      <c r="H5928" s="105">
        <v>0</v>
      </c>
      <c r="I5928" s="105">
        <v>0</v>
      </c>
      <c r="J5928" s="106">
        <v>0</v>
      </c>
      <c r="K5928" s="107">
        <v>0</v>
      </c>
      <c r="L5928" s="105">
        <v>0</v>
      </c>
      <c r="M5928" s="105">
        <v>0</v>
      </c>
      <c r="N5928" s="106">
        <v>0</v>
      </c>
      <c r="O5928" s="107">
        <v>6150</v>
      </c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1369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>
        <v>0</v>
      </c>
      <c r="G5929" s="104">
        <v>0</v>
      </c>
      <c r="H5929" s="105">
        <v>0</v>
      </c>
      <c r="I5929" s="105">
        <v>0</v>
      </c>
      <c r="J5929" s="106">
        <v>0</v>
      </c>
      <c r="K5929" s="107">
        <v>0</v>
      </c>
      <c r="L5929" s="105">
        <v>0</v>
      </c>
      <c r="M5929" s="105">
        <v>0</v>
      </c>
      <c r="N5929" s="106">
        <v>0</v>
      </c>
      <c r="O5929" s="107">
        <v>0</v>
      </c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1369</v>
      </c>
      <c r="B5930" s="111" t="s">
        <v>1604</v>
      </c>
      <c r="C5930" s="112" t="s">
        <v>1605</v>
      </c>
      <c r="D5930" s="21">
        <f t="shared" si="134"/>
        <v>0</v>
      </c>
      <c r="E5930" s="24">
        <f t="shared" si="135"/>
        <v>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1369</v>
      </c>
      <c r="B5931" s="111" t="s">
        <v>444</v>
      </c>
      <c r="C5931" s="112" t="s">
        <v>445</v>
      </c>
      <c r="D5931" s="21">
        <f t="shared" si="134"/>
        <v>1368331.92</v>
      </c>
      <c r="E5931" s="24">
        <f t="shared" si="135"/>
        <v>1387131.92</v>
      </c>
      <c r="F5931" s="104"/>
      <c r="G5931" s="104"/>
      <c r="H5931" s="113"/>
      <c r="I5931" s="113"/>
      <c r="J5931" s="31"/>
      <c r="K5931" s="32"/>
      <c r="L5931" s="113">
        <v>872435.92</v>
      </c>
      <c r="M5931" s="113">
        <v>1234435.92</v>
      </c>
      <c r="N5931" s="31">
        <v>495896</v>
      </c>
      <c r="O5931" s="32">
        <v>152696</v>
      </c>
      <c r="P5931" s="113"/>
      <c r="Q5931" s="113"/>
      <c r="R5931" s="31"/>
      <c r="S5931" s="32"/>
      <c r="T5931" s="113"/>
      <c r="U5931" s="113"/>
      <c r="V5931" s="31"/>
      <c r="W5931" s="32"/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1369</v>
      </c>
      <c r="B5932" s="111" t="s">
        <v>446</v>
      </c>
      <c r="C5932" s="112" t="s">
        <v>447</v>
      </c>
      <c r="D5932" s="21">
        <f t="shared" si="134"/>
        <v>464100</v>
      </c>
      <c r="E5932" s="24">
        <f t="shared" si="135"/>
        <v>669810</v>
      </c>
      <c r="F5932" s="104">
        <v>0</v>
      </c>
      <c r="G5932" s="104">
        <v>169010</v>
      </c>
      <c r="H5932" s="105">
        <v>0</v>
      </c>
      <c r="I5932" s="105">
        <v>11450</v>
      </c>
      <c r="J5932" s="106">
        <v>0</v>
      </c>
      <c r="K5932" s="107">
        <v>314140</v>
      </c>
      <c r="L5932" s="105">
        <v>165480</v>
      </c>
      <c r="M5932" s="105">
        <v>167310</v>
      </c>
      <c r="N5932" s="106">
        <v>298620</v>
      </c>
      <c r="O5932" s="107">
        <v>7900</v>
      </c>
      <c r="P5932" s="113"/>
      <c r="Q5932" s="113"/>
      <c r="R5932" s="106"/>
      <c r="S5932" s="107"/>
      <c r="T5932" s="105"/>
      <c r="U5932" s="105"/>
      <c r="V5932" s="106"/>
      <c r="W5932" s="107"/>
      <c r="X5932" s="105"/>
      <c r="Y5932" s="105"/>
      <c r="Z5932" s="106"/>
      <c r="AA5932" s="107"/>
      <c r="AB5932" s="105"/>
      <c r="AC5932" s="105"/>
      <c r="AD5932" s="33"/>
      <c r="AF5932" s="19" t="s">
        <v>1429</v>
      </c>
      <c r="AG5932" s="34" t="s">
        <v>1434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1369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0</v>
      </c>
      <c r="F5933" s="104"/>
      <c r="G5933" s="104"/>
      <c r="H5933" s="105"/>
      <c r="I5933" s="105"/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1429</v>
      </c>
      <c r="AG5933" s="34" t="s">
        <v>1434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1369</v>
      </c>
      <c r="B5934" s="111" t="s">
        <v>450</v>
      </c>
      <c r="C5934" s="112" t="s">
        <v>1606</v>
      </c>
      <c r="D5934" s="21">
        <f t="shared" si="134"/>
        <v>57452</v>
      </c>
      <c r="E5934" s="24">
        <f t="shared" si="135"/>
        <v>79725</v>
      </c>
      <c r="F5934" s="104">
        <v>0</v>
      </c>
      <c r="G5934" s="104">
        <v>32132.5</v>
      </c>
      <c r="H5934" s="105">
        <v>0</v>
      </c>
      <c r="I5934" s="105">
        <v>19448</v>
      </c>
      <c r="J5934" s="106">
        <v>57452</v>
      </c>
      <c r="K5934" s="107">
        <v>1212</v>
      </c>
      <c r="L5934" s="105">
        <v>0</v>
      </c>
      <c r="M5934" s="105">
        <v>26582.5</v>
      </c>
      <c r="N5934" s="106">
        <v>0</v>
      </c>
      <c r="O5934" s="107">
        <v>350</v>
      </c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1429</v>
      </c>
      <c r="AG5934" s="34" t="s">
        <v>1434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1369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1369</v>
      </c>
      <c r="B5936" s="111" t="s">
        <v>454</v>
      </c>
      <c r="C5936" s="112" t="s">
        <v>1607</v>
      </c>
      <c r="D5936" s="21">
        <f t="shared" si="134"/>
        <v>0</v>
      </c>
      <c r="E5936" s="24">
        <f t="shared" si="135"/>
        <v>168</v>
      </c>
      <c r="F5936" s="104"/>
      <c r="G5936" s="104"/>
      <c r="H5936" s="113"/>
      <c r="I5936" s="113"/>
      <c r="J5936" s="31"/>
      <c r="K5936" s="32"/>
      <c r="L5936" s="113"/>
      <c r="M5936" s="113"/>
      <c r="N5936" s="31">
        <v>0</v>
      </c>
      <c r="O5936" s="32">
        <v>168</v>
      </c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1429</v>
      </c>
      <c r="AG5936" s="34" t="s">
        <v>1434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1369</v>
      </c>
      <c r="B5937" s="111" t="s">
        <v>456</v>
      </c>
      <c r="C5937" s="112" t="s">
        <v>1608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1429</v>
      </c>
      <c r="AG5937" s="34" t="s">
        <v>1434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1369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2262</v>
      </c>
      <c r="F5938" s="104"/>
      <c r="G5938" s="104"/>
      <c r="H5938" s="113"/>
      <c r="I5938" s="113"/>
      <c r="J5938" s="31">
        <v>0</v>
      </c>
      <c r="K5938" s="32">
        <v>1400</v>
      </c>
      <c r="L5938" s="113">
        <v>0</v>
      </c>
      <c r="M5938" s="113">
        <v>862</v>
      </c>
      <c r="N5938" s="31">
        <v>0</v>
      </c>
      <c r="O5938" s="32">
        <v>0</v>
      </c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1429</v>
      </c>
      <c r="AG5938" s="34" t="s">
        <v>1434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1369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1369</v>
      </c>
      <c r="B5940" s="111" t="s">
        <v>462</v>
      </c>
      <c r="C5940" s="112" t="s">
        <v>463</v>
      </c>
      <c r="D5940" s="21">
        <f t="shared" si="134"/>
        <v>0</v>
      </c>
      <c r="E5940" s="24">
        <f t="shared" si="135"/>
        <v>0</v>
      </c>
      <c r="F5940" s="104"/>
      <c r="G5940" s="104"/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1369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1369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1369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1369</v>
      </c>
      <c r="B5944" s="111" t="s">
        <v>470</v>
      </c>
      <c r="C5944" s="112" t="s">
        <v>471</v>
      </c>
      <c r="D5944" s="21">
        <f t="shared" si="134"/>
        <v>286609.77</v>
      </c>
      <c r="E5944" s="24">
        <f t="shared" si="135"/>
        <v>0</v>
      </c>
      <c r="F5944" s="104">
        <v>286609.77</v>
      </c>
      <c r="G5944" s="104">
        <v>0</v>
      </c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1369</v>
      </c>
      <c r="B5945" s="111" t="s">
        <v>472</v>
      </c>
      <c r="C5945" s="112" t="s">
        <v>473</v>
      </c>
      <c r="D5945" s="21">
        <f t="shared" si="134"/>
        <v>0</v>
      </c>
      <c r="E5945" s="24">
        <f t="shared" si="135"/>
        <v>0</v>
      </c>
      <c r="F5945" s="104"/>
      <c r="G5945" s="104"/>
      <c r="H5945" s="113"/>
      <c r="I5945" s="113"/>
      <c r="J5945" s="31"/>
      <c r="K5945" s="32"/>
      <c r="L5945" s="113"/>
      <c r="M5945" s="113"/>
      <c r="N5945" s="31"/>
      <c r="O5945" s="32"/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1369</v>
      </c>
      <c r="B5946" s="111" t="s">
        <v>474</v>
      </c>
      <c r="C5946" s="112" t="s">
        <v>475</v>
      </c>
      <c r="D5946" s="21">
        <f t="shared" si="134"/>
        <v>565900</v>
      </c>
      <c r="E5946" s="24">
        <f t="shared" si="135"/>
        <v>461400</v>
      </c>
      <c r="F5946" s="104">
        <v>104500</v>
      </c>
      <c r="G5946" s="104">
        <v>388100</v>
      </c>
      <c r="H5946" s="105">
        <v>0</v>
      </c>
      <c r="I5946" s="105">
        <v>73300</v>
      </c>
      <c r="J5946" s="106">
        <v>461400</v>
      </c>
      <c r="K5946" s="107">
        <v>0</v>
      </c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1369</v>
      </c>
      <c r="B5947" s="111" t="s">
        <v>476</v>
      </c>
      <c r="C5947" s="112" t="s">
        <v>477</v>
      </c>
      <c r="D5947" s="21">
        <f t="shared" si="134"/>
        <v>30330</v>
      </c>
      <c r="E5947" s="24">
        <f t="shared" si="135"/>
        <v>16230</v>
      </c>
      <c r="F5947" s="104">
        <v>14100</v>
      </c>
      <c r="G5947" s="104">
        <v>15330</v>
      </c>
      <c r="H5947" s="105">
        <v>15330</v>
      </c>
      <c r="I5947" s="105">
        <v>0</v>
      </c>
      <c r="J5947" s="106">
        <v>900</v>
      </c>
      <c r="K5947" s="107">
        <v>900</v>
      </c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1430</v>
      </c>
      <c r="AG5947" s="34" t="s">
        <v>1434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1369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1430</v>
      </c>
      <c r="AG5948" s="34" t="s">
        <v>1434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1369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1430</v>
      </c>
      <c r="AG5949" s="34" t="s">
        <v>1434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1369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1430</v>
      </c>
      <c r="AG5950" s="34" t="s">
        <v>1434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1369</v>
      </c>
      <c r="B5951" s="111" t="s">
        <v>484</v>
      </c>
      <c r="C5951" s="112" t="s">
        <v>485</v>
      </c>
      <c r="D5951" s="21">
        <f t="shared" si="134"/>
        <v>0</v>
      </c>
      <c r="E5951" s="24">
        <f t="shared" si="135"/>
        <v>0</v>
      </c>
      <c r="F5951" s="104"/>
      <c r="G5951" s="104"/>
      <c r="H5951" s="113"/>
      <c r="I5951" s="113"/>
      <c r="J5951" s="31"/>
      <c r="K5951" s="32"/>
      <c r="L5951" s="113"/>
      <c r="M5951" s="113"/>
      <c r="N5951" s="31"/>
      <c r="O5951" s="32"/>
      <c r="P5951" s="105"/>
      <c r="Q5951" s="105"/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1430</v>
      </c>
      <c r="AG5951" s="34" t="s">
        <v>1434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1369</v>
      </c>
      <c r="B5952" s="111" t="s">
        <v>486</v>
      </c>
      <c r="C5952" s="112" t="s">
        <v>1609</v>
      </c>
      <c r="D5952" s="21">
        <f t="shared" si="134"/>
        <v>2143040</v>
      </c>
      <c r="E5952" s="24">
        <f t="shared" si="135"/>
        <v>2176075</v>
      </c>
      <c r="F5952" s="104">
        <v>401555</v>
      </c>
      <c r="G5952" s="104">
        <v>423680</v>
      </c>
      <c r="H5952" s="105">
        <v>422480</v>
      </c>
      <c r="I5952" s="105">
        <v>428580</v>
      </c>
      <c r="J5952" s="106">
        <v>439365</v>
      </c>
      <c r="K5952" s="107">
        <v>450510</v>
      </c>
      <c r="L5952" s="105">
        <v>397755</v>
      </c>
      <c r="M5952" s="105">
        <v>481885</v>
      </c>
      <c r="N5952" s="106">
        <v>481885</v>
      </c>
      <c r="O5952" s="107">
        <v>391420</v>
      </c>
      <c r="P5952" s="113"/>
      <c r="Q5952" s="113"/>
      <c r="R5952" s="106"/>
      <c r="S5952" s="107"/>
      <c r="T5952" s="105"/>
      <c r="U5952" s="105"/>
      <c r="V5952" s="106"/>
      <c r="W5952" s="107"/>
      <c r="X5952" s="105"/>
      <c r="Y5952" s="105"/>
      <c r="Z5952" s="106"/>
      <c r="AA5952" s="107"/>
      <c r="AB5952" s="105"/>
      <c r="AC5952" s="105"/>
      <c r="AD5952" s="33"/>
      <c r="AF5952" s="19" t="s">
        <v>1430</v>
      </c>
      <c r="AG5952" s="34" t="s">
        <v>1434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1369</v>
      </c>
      <c r="B5953" s="111" t="s">
        <v>488</v>
      </c>
      <c r="C5953" s="112" t="s">
        <v>489</v>
      </c>
      <c r="D5953" s="21">
        <f t="shared" si="134"/>
        <v>634070</v>
      </c>
      <c r="E5953" s="24">
        <f t="shared" si="135"/>
        <v>613650</v>
      </c>
      <c r="F5953" s="104">
        <v>127700</v>
      </c>
      <c r="G5953" s="104">
        <v>135750</v>
      </c>
      <c r="H5953" s="113">
        <v>135750</v>
      </c>
      <c r="I5953" s="113">
        <v>123540</v>
      </c>
      <c r="J5953" s="31">
        <v>123540</v>
      </c>
      <c r="K5953" s="32">
        <v>123540</v>
      </c>
      <c r="L5953" s="113">
        <v>123540</v>
      </c>
      <c r="M5953" s="113">
        <v>123540</v>
      </c>
      <c r="N5953" s="31">
        <v>123540</v>
      </c>
      <c r="O5953" s="32">
        <v>107280</v>
      </c>
      <c r="P5953" s="105"/>
      <c r="Q5953" s="105"/>
      <c r="R5953" s="31"/>
      <c r="S5953" s="32"/>
      <c r="T5953" s="113"/>
      <c r="U5953" s="113"/>
      <c r="V5953" s="31"/>
      <c r="W5953" s="32"/>
      <c r="X5953" s="113"/>
      <c r="Y5953" s="113"/>
      <c r="Z5953" s="31"/>
      <c r="AA5953" s="32"/>
      <c r="AB5953" s="113"/>
      <c r="AC5953" s="113"/>
      <c r="AD5953" s="33"/>
      <c r="AF5953" s="19" t="s">
        <v>1430</v>
      </c>
      <c r="AG5953" s="34" t="s">
        <v>1434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1369</v>
      </c>
      <c r="B5954" s="111" t="s">
        <v>490</v>
      </c>
      <c r="C5954" s="112" t="s">
        <v>1610</v>
      </c>
      <c r="D5954" s="21">
        <f t="shared" si="134"/>
        <v>0</v>
      </c>
      <c r="E5954" s="24">
        <f t="shared" si="135"/>
        <v>0</v>
      </c>
      <c r="F5954" s="104"/>
      <c r="G5954" s="104"/>
      <c r="H5954" s="105"/>
      <c r="I5954" s="105"/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1430</v>
      </c>
      <c r="AG5954" s="34" t="s">
        <v>1434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1369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1430</v>
      </c>
      <c r="AG5955" s="34" t="s">
        <v>1434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1369</v>
      </c>
      <c r="B5956" s="111" t="s">
        <v>494</v>
      </c>
      <c r="C5956" s="112" t="s">
        <v>495</v>
      </c>
      <c r="D5956" s="21">
        <f t="shared" si="134"/>
        <v>1450425</v>
      </c>
      <c r="E5956" s="24">
        <f t="shared" si="135"/>
        <v>1604300</v>
      </c>
      <c r="F5956" s="104">
        <v>0</v>
      </c>
      <c r="G5956" s="104">
        <v>325400</v>
      </c>
      <c r="H5956" s="113">
        <v>0</v>
      </c>
      <c r="I5956" s="113">
        <v>143400</v>
      </c>
      <c r="J5956" s="31">
        <v>1085525</v>
      </c>
      <c r="K5956" s="32">
        <v>260750</v>
      </c>
      <c r="L5956" s="113">
        <v>364900</v>
      </c>
      <c r="M5956" s="113">
        <v>437375</v>
      </c>
      <c r="N5956" s="31">
        <v>0</v>
      </c>
      <c r="O5956" s="32">
        <v>437375</v>
      </c>
      <c r="P5956" s="105"/>
      <c r="Q5956" s="105"/>
      <c r="R5956" s="31"/>
      <c r="S5956" s="32"/>
      <c r="T5956" s="113"/>
      <c r="U5956" s="113"/>
      <c r="V5956" s="31"/>
      <c r="W5956" s="32"/>
      <c r="X5956" s="113"/>
      <c r="Y5956" s="113"/>
      <c r="Z5956" s="31"/>
      <c r="AA5956" s="32"/>
      <c r="AB5956" s="113"/>
      <c r="AC5956" s="113"/>
      <c r="AD5956" s="33"/>
      <c r="AF5956" s="19" t="s">
        <v>1430</v>
      </c>
      <c r="AG5956" s="34" t="s">
        <v>1434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1369</v>
      </c>
      <c r="B5957" s="111" t="s">
        <v>496</v>
      </c>
      <c r="C5957" s="112" t="s">
        <v>497</v>
      </c>
      <c r="D5957" s="21">
        <f t="shared" si="134"/>
        <v>0</v>
      </c>
      <c r="E5957" s="24">
        <f t="shared" si="135"/>
        <v>0</v>
      </c>
      <c r="F5957" s="104"/>
      <c r="G5957" s="104"/>
      <c r="H5957" s="113"/>
      <c r="I5957" s="113"/>
      <c r="J5957" s="31"/>
      <c r="K5957" s="32"/>
      <c r="L5957" s="113"/>
      <c r="M5957" s="113"/>
      <c r="N5957" s="31"/>
      <c r="O5957" s="32"/>
      <c r="P5957" s="113"/>
      <c r="Q5957" s="113"/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1430</v>
      </c>
      <c r="AG5957" s="34" t="s">
        <v>1434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1369</v>
      </c>
      <c r="B5958" s="111" t="s">
        <v>498</v>
      </c>
      <c r="C5958" s="112" t="s">
        <v>461</v>
      </c>
      <c r="D5958" s="21">
        <f t="shared" si="134"/>
        <v>628582</v>
      </c>
      <c r="E5958" s="24">
        <f t="shared" si="135"/>
        <v>696647.68000000005</v>
      </c>
      <c r="F5958" s="104">
        <v>15274.36</v>
      </c>
      <c r="G5958" s="104">
        <v>146526.29</v>
      </c>
      <c r="H5958" s="113">
        <v>316828.17</v>
      </c>
      <c r="I5958" s="113">
        <v>143133.21</v>
      </c>
      <c r="J5958" s="31">
        <v>153033.38</v>
      </c>
      <c r="K5958" s="32">
        <v>144581.51999999999</v>
      </c>
      <c r="L5958" s="113">
        <v>128635.53</v>
      </c>
      <c r="M5958" s="113">
        <v>133464.26999999999</v>
      </c>
      <c r="N5958" s="31">
        <v>14810.56</v>
      </c>
      <c r="O5958" s="32">
        <v>128942.39</v>
      </c>
      <c r="P5958" s="113"/>
      <c r="Q5958" s="113"/>
      <c r="R5958" s="31"/>
      <c r="S5958" s="32"/>
      <c r="T5958" s="113"/>
      <c r="U5958" s="113"/>
      <c r="V5958" s="31"/>
      <c r="W5958" s="32"/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1369</v>
      </c>
      <c r="B5959" s="111" t="s">
        <v>499</v>
      </c>
      <c r="C5959" s="112" t="s">
        <v>500</v>
      </c>
      <c r="D5959" s="21">
        <f t="shared" si="134"/>
        <v>73000</v>
      </c>
      <c r="E5959" s="24">
        <f t="shared" si="135"/>
        <v>68655</v>
      </c>
      <c r="F5959" s="104">
        <v>24650</v>
      </c>
      <c r="G5959" s="104">
        <v>22955</v>
      </c>
      <c r="H5959" s="113">
        <v>22955</v>
      </c>
      <c r="I5959" s="113">
        <v>0</v>
      </c>
      <c r="J5959" s="31">
        <v>0</v>
      </c>
      <c r="K5959" s="32">
        <v>0</v>
      </c>
      <c r="L5959" s="113">
        <v>2560</v>
      </c>
      <c r="M5959" s="113">
        <v>22835</v>
      </c>
      <c r="N5959" s="31">
        <v>22835</v>
      </c>
      <c r="O5959" s="32">
        <v>22865</v>
      </c>
      <c r="P5959" s="113"/>
      <c r="Q5959" s="113"/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1369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1369</v>
      </c>
      <c r="B5961" s="111" t="s">
        <v>503</v>
      </c>
      <c r="C5961" s="112" t="s">
        <v>504</v>
      </c>
      <c r="D5961" s="21">
        <f t="shared" si="134"/>
        <v>9087</v>
      </c>
      <c r="E5961" s="24">
        <f t="shared" si="135"/>
        <v>3656</v>
      </c>
      <c r="F5961" s="104">
        <v>0</v>
      </c>
      <c r="G5961" s="104">
        <v>0</v>
      </c>
      <c r="H5961" s="113">
        <v>0</v>
      </c>
      <c r="I5961" s="113">
        <v>0</v>
      </c>
      <c r="J5961" s="31">
        <v>4678</v>
      </c>
      <c r="K5961" s="32">
        <v>0</v>
      </c>
      <c r="L5961" s="113">
        <v>4241</v>
      </c>
      <c r="M5961" s="113">
        <v>0</v>
      </c>
      <c r="N5961" s="31">
        <v>168</v>
      </c>
      <c r="O5961" s="32">
        <v>3656</v>
      </c>
      <c r="P5961" s="113"/>
      <c r="Q5961" s="113"/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1369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1369</v>
      </c>
      <c r="B5963" s="111" t="s">
        <v>507</v>
      </c>
      <c r="C5963" s="112" t="s">
        <v>508</v>
      </c>
      <c r="D5963" s="21">
        <f t="shared" si="134"/>
        <v>77007</v>
      </c>
      <c r="E5963" s="24">
        <f t="shared" si="135"/>
        <v>4312</v>
      </c>
      <c r="F5963" s="104">
        <v>23227</v>
      </c>
      <c r="G5963" s="104">
        <v>0</v>
      </c>
      <c r="H5963" s="113">
        <v>0</v>
      </c>
      <c r="I5963" s="113">
        <v>4312</v>
      </c>
      <c r="J5963" s="31">
        <v>0</v>
      </c>
      <c r="K5963" s="32">
        <v>0</v>
      </c>
      <c r="L5963" s="113">
        <v>53780</v>
      </c>
      <c r="M5963" s="113">
        <v>0</v>
      </c>
      <c r="N5963" s="31">
        <v>0</v>
      </c>
      <c r="O5963" s="32">
        <v>0</v>
      </c>
      <c r="P5963" s="113"/>
      <c r="Q5963" s="113"/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1369</v>
      </c>
      <c r="B5964" s="111" t="s">
        <v>509</v>
      </c>
      <c r="C5964" s="112" t="s">
        <v>510</v>
      </c>
      <c r="D5964" s="21">
        <f t="shared" si="134"/>
        <v>20411</v>
      </c>
      <c r="E5964" s="24">
        <f t="shared" si="135"/>
        <v>18000</v>
      </c>
      <c r="F5964" s="104">
        <v>0</v>
      </c>
      <c r="G5964" s="104">
        <v>0</v>
      </c>
      <c r="H5964" s="113">
        <v>7130</v>
      </c>
      <c r="I5964" s="113">
        <v>0</v>
      </c>
      <c r="J5964" s="31">
        <v>0</v>
      </c>
      <c r="K5964" s="32">
        <v>18000</v>
      </c>
      <c r="L5964" s="113">
        <v>0</v>
      </c>
      <c r="M5964" s="113">
        <v>0</v>
      </c>
      <c r="N5964" s="31">
        <v>13281</v>
      </c>
      <c r="O5964" s="32">
        <v>0</v>
      </c>
      <c r="P5964" s="113"/>
      <c r="Q5964" s="113"/>
      <c r="R5964" s="31"/>
      <c r="S5964" s="32"/>
      <c r="T5964" s="113"/>
      <c r="U5964" s="113"/>
      <c r="V5964" s="31"/>
      <c r="W5964" s="32"/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1369</v>
      </c>
      <c r="B5965" s="111" t="s">
        <v>511</v>
      </c>
      <c r="C5965" s="112" t="s">
        <v>512</v>
      </c>
      <c r="D5965" s="21">
        <f t="shared" si="134"/>
        <v>0</v>
      </c>
      <c r="E5965" s="24">
        <f t="shared" si="135"/>
        <v>0</v>
      </c>
      <c r="F5965" s="104"/>
      <c r="G5965" s="104"/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1369</v>
      </c>
      <c r="B5966" s="111" t="s">
        <v>513</v>
      </c>
      <c r="C5966" s="112" t="s">
        <v>514</v>
      </c>
      <c r="D5966" s="21">
        <f t="shared" si="134"/>
        <v>0</v>
      </c>
      <c r="E5966" s="24">
        <f t="shared" si="135"/>
        <v>0</v>
      </c>
      <c r="F5966" s="104"/>
      <c r="G5966" s="104"/>
      <c r="H5966" s="113"/>
      <c r="I5966" s="113"/>
      <c r="J5966" s="31"/>
      <c r="K5966" s="32"/>
      <c r="L5966" s="113"/>
      <c r="M5966" s="113"/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1369</v>
      </c>
      <c r="B5967" s="111" t="s">
        <v>515</v>
      </c>
      <c r="C5967" s="112" t="s">
        <v>516</v>
      </c>
      <c r="D5967" s="21">
        <f t="shared" si="134"/>
        <v>611660</v>
      </c>
      <c r="E5967" s="24">
        <f t="shared" si="135"/>
        <v>608880</v>
      </c>
      <c r="F5967" s="104">
        <v>112870</v>
      </c>
      <c r="G5967" s="104">
        <v>116400</v>
      </c>
      <c r="H5967" s="113">
        <v>125545</v>
      </c>
      <c r="I5967" s="113">
        <v>118415</v>
      </c>
      <c r="J5967" s="31">
        <v>118935</v>
      </c>
      <c r="K5967" s="32">
        <v>118935</v>
      </c>
      <c r="L5967" s="113">
        <v>128410</v>
      </c>
      <c r="M5967" s="113">
        <v>128410</v>
      </c>
      <c r="N5967" s="31">
        <v>125900</v>
      </c>
      <c r="O5967" s="32">
        <v>126720</v>
      </c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1369</v>
      </c>
      <c r="B5968" s="111" t="s">
        <v>517</v>
      </c>
      <c r="C5968" s="112" t="s">
        <v>518</v>
      </c>
      <c r="D5968" s="21">
        <f t="shared" si="134"/>
        <v>37717</v>
      </c>
      <c r="E5968" s="24">
        <f t="shared" si="135"/>
        <v>52394</v>
      </c>
      <c r="F5968" s="104">
        <v>1000</v>
      </c>
      <c r="G5968" s="104">
        <v>8000</v>
      </c>
      <c r="H5968" s="113">
        <v>9706</v>
      </c>
      <c r="I5968" s="113">
        <v>4000</v>
      </c>
      <c r="J5968" s="31">
        <v>6323</v>
      </c>
      <c r="K5968" s="32">
        <v>18706</v>
      </c>
      <c r="L5968" s="113">
        <v>19688</v>
      </c>
      <c r="M5968" s="113">
        <v>13000</v>
      </c>
      <c r="N5968" s="31">
        <v>1000</v>
      </c>
      <c r="O5968" s="32">
        <v>8688</v>
      </c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1369</v>
      </c>
      <c r="B5969" s="111" t="s">
        <v>519</v>
      </c>
      <c r="C5969" s="112" t="s">
        <v>520</v>
      </c>
      <c r="D5969" s="21">
        <f t="shared" si="134"/>
        <v>72186.790000000008</v>
      </c>
      <c r="E5969" s="24">
        <f t="shared" si="135"/>
        <v>74051.92</v>
      </c>
      <c r="F5969" s="104">
        <v>15831.29</v>
      </c>
      <c r="G5969" s="104">
        <v>2124.5</v>
      </c>
      <c r="H5969" s="113">
        <v>2124.5</v>
      </c>
      <c r="I5969" s="113">
        <v>4016.49</v>
      </c>
      <c r="J5969" s="31">
        <v>4016.49</v>
      </c>
      <c r="K5969" s="32">
        <v>27493.38</v>
      </c>
      <c r="L5969" s="113">
        <v>27493.38</v>
      </c>
      <c r="M5969" s="113">
        <v>22721.13</v>
      </c>
      <c r="N5969" s="31">
        <v>22721.13</v>
      </c>
      <c r="O5969" s="32">
        <v>17696.419999999998</v>
      </c>
      <c r="P5969" s="113"/>
      <c r="Q5969" s="113"/>
      <c r="R5969" s="31"/>
      <c r="S5969" s="32"/>
      <c r="T5969" s="113"/>
      <c r="U5969" s="113"/>
      <c r="V5969" s="31"/>
      <c r="W5969" s="32"/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1369</v>
      </c>
      <c r="B5970" s="111" t="s">
        <v>521</v>
      </c>
      <c r="C5970" s="112" t="s">
        <v>1611</v>
      </c>
      <c r="D5970" s="21">
        <f t="shared" si="134"/>
        <v>16366.5</v>
      </c>
      <c r="E5970" s="24">
        <f t="shared" si="135"/>
        <v>16366.5</v>
      </c>
      <c r="F5970" s="104">
        <v>2098</v>
      </c>
      <c r="G5970" s="104">
        <v>2098</v>
      </c>
      <c r="H5970" s="113">
        <v>4580.5</v>
      </c>
      <c r="I5970" s="113">
        <v>4580.5</v>
      </c>
      <c r="J5970" s="31">
        <v>5155.75</v>
      </c>
      <c r="K5970" s="32">
        <v>5155.75</v>
      </c>
      <c r="L5970" s="113">
        <v>4532.25</v>
      </c>
      <c r="M5970" s="113">
        <v>4532.25</v>
      </c>
      <c r="N5970" s="31"/>
      <c r="O5970" s="32"/>
      <c r="P5970" s="113"/>
      <c r="Q5970" s="113"/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1369</v>
      </c>
      <c r="B5971" s="111" t="s">
        <v>522</v>
      </c>
      <c r="C5971" s="112" t="s">
        <v>1612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1369</v>
      </c>
      <c r="B5972" s="111" t="s">
        <v>523</v>
      </c>
      <c r="C5972" s="112" t="s">
        <v>1693</v>
      </c>
      <c r="D5972" s="21">
        <f t="shared" si="134"/>
        <v>72338</v>
      </c>
      <c r="E5972" s="24">
        <f t="shared" si="135"/>
        <v>72338</v>
      </c>
      <c r="F5972" s="104">
        <v>10929</v>
      </c>
      <c r="G5972" s="104">
        <v>10929</v>
      </c>
      <c r="H5972" s="113">
        <v>11324</v>
      </c>
      <c r="I5972" s="113">
        <v>11324</v>
      </c>
      <c r="J5972" s="31">
        <v>29227</v>
      </c>
      <c r="K5972" s="32">
        <v>29227</v>
      </c>
      <c r="L5972" s="113">
        <v>17909</v>
      </c>
      <c r="M5972" s="113">
        <v>17909</v>
      </c>
      <c r="N5972" s="31">
        <v>2949</v>
      </c>
      <c r="O5972" s="32">
        <v>2949</v>
      </c>
      <c r="P5972" s="113"/>
      <c r="Q5972" s="113"/>
      <c r="R5972" s="31"/>
      <c r="S5972" s="32"/>
      <c r="T5972" s="113"/>
      <c r="U5972" s="113"/>
      <c r="V5972" s="31"/>
      <c r="W5972" s="32"/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1369</v>
      </c>
      <c r="B5973" s="111" t="s">
        <v>524</v>
      </c>
      <c r="C5973" s="112" t="s">
        <v>525</v>
      </c>
      <c r="D5973" s="21">
        <f t="shared" si="134"/>
        <v>21722166.02</v>
      </c>
      <c r="E5973" s="24">
        <f t="shared" si="135"/>
        <v>26039147.059999999</v>
      </c>
      <c r="F5973" s="104">
        <v>777656.51</v>
      </c>
      <c r="G5973" s="104">
        <v>0</v>
      </c>
      <c r="H5973" s="113">
        <v>10741200.42</v>
      </c>
      <c r="I5973" s="113">
        <v>12839942.279999999</v>
      </c>
      <c r="J5973" s="31">
        <v>1294900</v>
      </c>
      <c r="K5973" s="32">
        <v>0</v>
      </c>
      <c r="L5973" s="113">
        <v>580030.05000000005</v>
      </c>
      <c r="M5973" s="113">
        <v>6419971.1399999997</v>
      </c>
      <c r="N5973" s="31">
        <v>8328379.04</v>
      </c>
      <c r="O5973" s="32">
        <v>6779233.6399999997</v>
      </c>
      <c r="P5973" s="113"/>
      <c r="Q5973" s="113"/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1369</v>
      </c>
      <c r="B5974" s="111" t="s">
        <v>526</v>
      </c>
      <c r="C5974" s="112" t="s">
        <v>527</v>
      </c>
      <c r="D5974" s="21">
        <f t="shared" si="134"/>
        <v>1884994.92</v>
      </c>
      <c r="E5974" s="24">
        <f t="shared" si="135"/>
        <v>2004989.29</v>
      </c>
      <c r="F5974" s="104">
        <v>0</v>
      </c>
      <c r="G5974" s="104">
        <v>0</v>
      </c>
      <c r="H5974" s="113">
        <v>1005.63</v>
      </c>
      <c r="I5974" s="113">
        <v>0</v>
      </c>
      <c r="J5974" s="31">
        <v>0</v>
      </c>
      <c r="K5974" s="32">
        <v>1996331.92</v>
      </c>
      <c r="L5974" s="113">
        <v>1798635.92</v>
      </c>
      <c r="M5974" s="113">
        <v>8657.3700000000008</v>
      </c>
      <c r="N5974" s="31">
        <v>85353.37</v>
      </c>
      <c r="O5974" s="32">
        <v>0</v>
      </c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1369</v>
      </c>
      <c r="B5975" s="111" t="s">
        <v>528</v>
      </c>
      <c r="C5975" s="112" t="s">
        <v>529</v>
      </c>
      <c r="D5975" s="21">
        <f t="shared" si="134"/>
        <v>935439.8</v>
      </c>
      <c r="E5975" s="24">
        <f t="shared" si="135"/>
        <v>1513260</v>
      </c>
      <c r="F5975" s="104">
        <v>592459.12</v>
      </c>
      <c r="G5975" s="104">
        <v>0</v>
      </c>
      <c r="H5975" s="113">
        <v>132365.95000000001</v>
      </c>
      <c r="I5975" s="113">
        <v>1008840</v>
      </c>
      <c r="J5975" s="31">
        <v>42515.14</v>
      </c>
      <c r="K5975" s="32">
        <v>0</v>
      </c>
      <c r="L5975" s="113">
        <v>111133.08</v>
      </c>
      <c r="M5975" s="113">
        <v>0</v>
      </c>
      <c r="N5975" s="31">
        <v>56966.51</v>
      </c>
      <c r="O5975" s="32">
        <v>504420</v>
      </c>
      <c r="P5975" s="113"/>
      <c r="Q5975" s="113"/>
      <c r="R5975" s="31"/>
      <c r="S5975" s="32"/>
      <c r="T5975" s="113"/>
      <c r="U5975" s="113"/>
      <c r="V5975" s="31"/>
      <c r="W5975" s="32"/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1369</v>
      </c>
      <c r="B5976" s="111" t="s">
        <v>530</v>
      </c>
      <c r="C5976" s="112" t="s">
        <v>531</v>
      </c>
      <c r="D5976" s="21">
        <f t="shared" si="134"/>
        <v>0</v>
      </c>
      <c r="E5976" s="24">
        <f t="shared" si="135"/>
        <v>579760</v>
      </c>
      <c r="F5976" s="104"/>
      <c r="G5976" s="104"/>
      <c r="H5976" s="113"/>
      <c r="I5976" s="113"/>
      <c r="J5976" s="31"/>
      <c r="K5976" s="32"/>
      <c r="L5976" s="113"/>
      <c r="M5976" s="113"/>
      <c r="N5976" s="31">
        <v>0</v>
      </c>
      <c r="O5976" s="32">
        <v>579760</v>
      </c>
      <c r="P5976" s="113"/>
      <c r="Q5976" s="113"/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1369</v>
      </c>
      <c r="B5977" s="111" t="s">
        <v>532</v>
      </c>
      <c r="C5977" s="112" t="s">
        <v>533</v>
      </c>
      <c r="D5977" s="21">
        <f t="shared" si="134"/>
        <v>0</v>
      </c>
      <c r="E5977" s="24">
        <f t="shared" si="135"/>
        <v>1909054.36</v>
      </c>
      <c r="F5977" s="104"/>
      <c r="G5977" s="104"/>
      <c r="H5977" s="113"/>
      <c r="I5977" s="113"/>
      <c r="J5977" s="31"/>
      <c r="K5977" s="32"/>
      <c r="L5977" s="113"/>
      <c r="M5977" s="113"/>
      <c r="N5977" s="31">
        <v>0</v>
      </c>
      <c r="O5977" s="32">
        <v>1909054.36</v>
      </c>
      <c r="P5977" s="113"/>
      <c r="Q5977" s="113"/>
      <c r="R5977" s="31"/>
      <c r="S5977" s="32"/>
      <c r="T5977" s="113"/>
      <c r="U5977" s="113"/>
      <c r="V5977" s="31"/>
      <c r="W5977" s="32"/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1369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1369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1369</v>
      </c>
      <c r="B5980" s="111" t="s">
        <v>538</v>
      </c>
      <c r="C5980" s="112" t="s">
        <v>1694</v>
      </c>
      <c r="D5980" s="21">
        <f t="shared" si="134"/>
        <v>40</v>
      </c>
      <c r="E5980" s="24">
        <f t="shared" si="135"/>
        <v>520</v>
      </c>
      <c r="F5980" s="104"/>
      <c r="G5980" s="104"/>
      <c r="H5980" s="113"/>
      <c r="I5980" s="113"/>
      <c r="J5980" s="31"/>
      <c r="K5980" s="32"/>
      <c r="L5980" s="113"/>
      <c r="M5980" s="113"/>
      <c r="N5980" s="31">
        <v>40</v>
      </c>
      <c r="O5980" s="32">
        <v>520</v>
      </c>
      <c r="P5980" s="113"/>
      <c r="Q5980" s="113"/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1369</v>
      </c>
      <c r="B5981" s="111" t="s">
        <v>539</v>
      </c>
      <c r="C5981" s="112" t="s">
        <v>540</v>
      </c>
      <c r="D5981" s="21">
        <f t="shared" si="134"/>
        <v>1400</v>
      </c>
      <c r="E5981" s="24">
        <f t="shared" si="135"/>
        <v>1400</v>
      </c>
      <c r="F5981" s="104"/>
      <c r="G5981" s="104"/>
      <c r="H5981" s="113"/>
      <c r="I5981" s="113"/>
      <c r="J5981" s="31"/>
      <c r="K5981" s="32"/>
      <c r="L5981" s="113"/>
      <c r="M5981" s="113"/>
      <c r="N5981" s="31">
        <v>1400</v>
      </c>
      <c r="O5981" s="32">
        <v>1400</v>
      </c>
      <c r="P5981" s="113"/>
      <c r="Q5981" s="113"/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1369</v>
      </c>
      <c r="B5982" s="111" t="s">
        <v>541</v>
      </c>
      <c r="C5982" s="112" t="s">
        <v>542</v>
      </c>
      <c r="D5982" s="21">
        <f t="shared" si="134"/>
        <v>0</v>
      </c>
      <c r="E5982" s="24">
        <f t="shared" si="135"/>
        <v>824</v>
      </c>
      <c r="F5982" s="104"/>
      <c r="G5982" s="104"/>
      <c r="H5982" s="113"/>
      <c r="I5982" s="113"/>
      <c r="J5982" s="31"/>
      <c r="K5982" s="32"/>
      <c r="L5982" s="113"/>
      <c r="M5982" s="113"/>
      <c r="N5982" s="31">
        <v>0</v>
      </c>
      <c r="O5982" s="32">
        <v>824</v>
      </c>
      <c r="P5982" s="113"/>
      <c r="Q5982" s="113"/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1369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21000</v>
      </c>
      <c r="F5983" s="104"/>
      <c r="G5983" s="104"/>
      <c r="H5983" s="113"/>
      <c r="I5983" s="113"/>
      <c r="J5983" s="31"/>
      <c r="K5983" s="32"/>
      <c r="L5983" s="113">
        <v>0</v>
      </c>
      <c r="M5983" s="113">
        <v>21000</v>
      </c>
      <c r="N5983" s="31">
        <v>0</v>
      </c>
      <c r="O5983" s="32">
        <v>0</v>
      </c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1369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1369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1369</v>
      </c>
      <c r="B5986" s="111" t="s">
        <v>549</v>
      </c>
      <c r="C5986" s="112" t="s">
        <v>550</v>
      </c>
      <c r="D5986" s="21">
        <f t="shared" si="134"/>
        <v>0</v>
      </c>
      <c r="E5986" s="24">
        <f t="shared" si="135"/>
        <v>0</v>
      </c>
      <c r="F5986" s="104"/>
      <c r="G5986" s="104"/>
      <c r="H5986" s="113"/>
      <c r="I5986" s="113"/>
      <c r="J5986" s="31"/>
      <c r="K5986" s="32"/>
      <c r="L5986" s="113"/>
      <c r="M5986" s="113"/>
      <c r="N5986" s="31"/>
      <c r="O5986" s="32"/>
      <c r="P5986" s="113"/>
      <c r="Q5986" s="113"/>
      <c r="R5986" s="31"/>
      <c r="S5986" s="32"/>
      <c r="T5986" s="113"/>
      <c r="U5986" s="113"/>
      <c r="V5986" s="31"/>
      <c r="W5986" s="32"/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1369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1369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1369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1369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/>
      <c r="G5990" s="104"/>
      <c r="H5990" s="113"/>
      <c r="I5990" s="113"/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1369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1369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1369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1369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1369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1369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>
        <v>0</v>
      </c>
      <c r="G5996" s="104">
        <v>0</v>
      </c>
      <c r="H5996" s="113">
        <v>0</v>
      </c>
      <c r="I5996" s="113">
        <v>0</v>
      </c>
      <c r="J5996" s="31">
        <v>0</v>
      </c>
      <c r="K5996" s="32">
        <v>0</v>
      </c>
      <c r="L5996" s="113">
        <v>0</v>
      </c>
      <c r="M5996" s="113">
        <v>0</v>
      </c>
      <c r="N5996" s="31">
        <v>0</v>
      </c>
      <c r="O5996" s="32">
        <v>0</v>
      </c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1369</v>
      </c>
      <c r="B5997" s="111" t="s">
        <v>571</v>
      </c>
      <c r="C5997" s="112" t="s">
        <v>572</v>
      </c>
      <c r="D5997" s="21">
        <f t="shared" si="136"/>
        <v>175500</v>
      </c>
      <c r="E5997" s="24">
        <f t="shared" si="137"/>
        <v>0</v>
      </c>
      <c r="F5997" s="104">
        <v>35100</v>
      </c>
      <c r="G5997" s="104">
        <v>0</v>
      </c>
      <c r="H5997" s="113">
        <v>35100</v>
      </c>
      <c r="I5997" s="113">
        <v>0</v>
      </c>
      <c r="J5997" s="31">
        <v>35100</v>
      </c>
      <c r="K5997" s="32">
        <v>0</v>
      </c>
      <c r="L5997" s="113">
        <v>35100</v>
      </c>
      <c r="M5997" s="113">
        <v>0</v>
      </c>
      <c r="N5997" s="31">
        <v>35100</v>
      </c>
      <c r="O5997" s="32">
        <v>0</v>
      </c>
      <c r="P5997" s="113"/>
      <c r="Q5997" s="113"/>
      <c r="R5997" s="31"/>
      <c r="S5997" s="32"/>
      <c r="T5997" s="113"/>
      <c r="U5997" s="113"/>
      <c r="V5997" s="31"/>
      <c r="W5997" s="32"/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1369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1369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/>
      <c r="G5999" s="104"/>
      <c r="H5999" s="105"/>
      <c r="I5999" s="105"/>
      <c r="J5999" s="106"/>
      <c r="K5999" s="107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1369</v>
      </c>
      <c r="B6000" s="111" t="s">
        <v>577</v>
      </c>
      <c r="C6000" s="112" t="s">
        <v>1613</v>
      </c>
      <c r="D6000" s="21">
        <f t="shared" si="136"/>
        <v>0</v>
      </c>
      <c r="E6000" s="24">
        <f t="shared" si="137"/>
        <v>0</v>
      </c>
      <c r="F6000" s="104">
        <v>0</v>
      </c>
      <c r="G6000" s="104">
        <v>0</v>
      </c>
      <c r="H6000" s="113">
        <v>0</v>
      </c>
      <c r="I6000" s="113">
        <v>0</v>
      </c>
      <c r="J6000" s="31">
        <v>0</v>
      </c>
      <c r="K6000" s="32">
        <v>0</v>
      </c>
      <c r="L6000" s="113">
        <v>0</v>
      </c>
      <c r="M6000" s="113">
        <v>0</v>
      </c>
      <c r="N6000" s="31">
        <v>0</v>
      </c>
      <c r="O6000" s="32">
        <v>0</v>
      </c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1369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>
        <v>0</v>
      </c>
      <c r="I6001" s="105">
        <v>0</v>
      </c>
      <c r="J6001" s="106">
        <v>0</v>
      </c>
      <c r="K6001" s="107">
        <v>0</v>
      </c>
      <c r="L6001" s="105">
        <v>0</v>
      </c>
      <c r="M6001" s="105">
        <v>0</v>
      </c>
      <c r="N6001" s="106">
        <v>0</v>
      </c>
      <c r="O6001" s="107">
        <v>0</v>
      </c>
      <c r="P6001" s="113"/>
      <c r="Q6001" s="113"/>
      <c r="R6001" s="106"/>
      <c r="S6001" s="107"/>
      <c r="T6001" s="105"/>
      <c r="U6001" s="105"/>
      <c r="V6001" s="106"/>
      <c r="W6001" s="107"/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1369</v>
      </c>
      <c r="B6002" s="111" t="s">
        <v>580</v>
      </c>
      <c r="C6002" s="112" t="s">
        <v>581</v>
      </c>
      <c r="D6002" s="21">
        <f t="shared" si="136"/>
        <v>5540</v>
      </c>
      <c r="E6002" s="24">
        <f t="shared" si="137"/>
        <v>1012.84</v>
      </c>
      <c r="F6002" s="104">
        <v>0</v>
      </c>
      <c r="G6002" s="104">
        <v>12.84</v>
      </c>
      <c r="H6002" s="113">
        <v>0</v>
      </c>
      <c r="I6002" s="113">
        <v>0</v>
      </c>
      <c r="J6002" s="31">
        <v>3424</v>
      </c>
      <c r="K6002" s="32">
        <v>0</v>
      </c>
      <c r="L6002" s="113">
        <v>0</v>
      </c>
      <c r="M6002" s="113">
        <v>1000</v>
      </c>
      <c r="N6002" s="31">
        <v>2116</v>
      </c>
      <c r="O6002" s="32">
        <v>0</v>
      </c>
      <c r="P6002" s="105"/>
      <c r="Q6002" s="105"/>
      <c r="R6002" s="31"/>
      <c r="S6002" s="32"/>
      <c r="T6002" s="113"/>
      <c r="U6002" s="113"/>
      <c r="V6002" s="31"/>
      <c r="W6002" s="32"/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1369</v>
      </c>
      <c r="B6003" s="111" t="s">
        <v>582</v>
      </c>
      <c r="C6003" s="112" t="s">
        <v>1614</v>
      </c>
      <c r="D6003" s="21">
        <f t="shared" si="136"/>
        <v>703100</v>
      </c>
      <c r="E6003" s="24">
        <f t="shared" si="137"/>
        <v>1193518.8500000001</v>
      </c>
      <c r="F6003" s="104">
        <v>703100</v>
      </c>
      <c r="G6003" s="104">
        <v>421982.4</v>
      </c>
      <c r="H6003" s="113">
        <v>0</v>
      </c>
      <c r="I6003" s="113">
        <v>1005.63</v>
      </c>
      <c r="J6003" s="31">
        <v>0</v>
      </c>
      <c r="K6003" s="32">
        <v>608633.32999999996</v>
      </c>
      <c r="L6003" s="113">
        <v>0</v>
      </c>
      <c r="M6003" s="113">
        <v>161897.49</v>
      </c>
      <c r="N6003" s="31">
        <v>0</v>
      </c>
      <c r="O6003" s="32">
        <v>0</v>
      </c>
      <c r="P6003" s="113"/>
      <c r="Q6003" s="113"/>
      <c r="R6003" s="31"/>
      <c r="S6003" s="32"/>
      <c r="T6003" s="113"/>
      <c r="U6003" s="113"/>
      <c r="V6003" s="31"/>
      <c r="W6003" s="32"/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1369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>
        <v>0</v>
      </c>
      <c r="I6004" s="105">
        <v>0</v>
      </c>
      <c r="J6004" s="106">
        <v>0</v>
      </c>
      <c r="K6004" s="107">
        <v>0</v>
      </c>
      <c r="L6004" s="105">
        <v>0</v>
      </c>
      <c r="M6004" s="105">
        <v>0</v>
      </c>
      <c r="N6004" s="106">
        <v>0</v>
      </c>
      <c r="O6004" s="107">
        <v>0</v>
      </c>
      <c r="P6004" s="113"/>
      <c r="Q6004" s="113"/>
      <c r="R6004" s="106"/>
      <c r="S6004" s="107"/>
      <c r="T6004" s="105"/>
      <c r="U6004" s="105"/>
      <c r="V6004" s="106"/>
      <c r="W6004" s="107"/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1369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1369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1369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1369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1369</v>
      </c>
      <c r="B6009" s="111" t="s">
        <v>593</v>
      </c>
      <c r="C6009" s="112" t="s">
        <v>1615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1369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1369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1369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1369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1369</v>
      </c>
      <c r="B6014" s="111" t="s">
        <v>602</v>
      </c>
      <c r="C6014" s="112" t="s">
        <v>1695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1369</v>
      </c>
      <c r="B6015" s="111" t="s">
        <v>1616</v>
      </c>
      <c r="C6015" s="112" t="s">
        <v>1617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1369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1369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1369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1369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1369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1369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1369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1369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1369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0</v>
      </c>
      <c r="F6024" s="104"/>
      <c r="G6024" s="104"/>
      <c r="H6024" s="113"/>
      <c r="I6024" s="113"/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1369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69550</v>
      </c>
      <c r="F6025" s="104">
        <v>0</v>
      </c>
      <c r="G6025" s="104">
        <v>19900</v>
      </c>
      <c r="H6025" s="113">
        <v>0</v>
      </c>
      <c r="I6025" s="113">
        <v>12100</v>
      </c>
      <c r="J6025" s="31">
        <v>0</v>
      </c>
      <c r="K6025" s="32">
        <v>12350</v>
      </c>
      <c r="L6025" s="113">
        <v>0</v>
      </c>
      <c r="M6025" s="113">
        <v>11300</v>
      </c>
      <c r="N6025" s="31">
        <v>0</v>
      </c>
      <c r="O6025" s="32">
        <v>13900</v>
      </c>
      <c r="P6025" s="113"/>
      <c r="Q6025" s="113"/>
      <c r="R6025" s="31"/>
      <c r="S6025" s="32"/>
      <c r="T6025" s="113"/>
      <c r="U6025" s="113"/>
      <c r="V6025" s="31"/>
      <c r="W6025" s="32"/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1369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560.96</v>
      </c>
      <c r="F6026" s="104"/>
      <c r="G6026" s="104"/>
      <c r="H6026" s="113"/>
      <c r="I6026" s="113"/>
      <c r="J6026" s="31"/>
      <c r="K6026" s="32"/>
      <c r="L6026" s="113"/>
      <c r="M6026" s="113"/>
      <c r="N6026" s="31">
        <v>0</v>
      </c>
      <c r="O6026" s="32">
        <v>560.96</v>
      </c>
      <c r="P6026" s="113"/>
      <c r="Q6026" s="113"/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1369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0</v>
      </c>
      <c r="F6027" s="104"/>
      <c r="G6027" s="104"/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1369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15987</v>
      </c>
      <c r="F6028" s="104">
        <v>0</v>
      </c>
      <c r="G6028" s="104">
        <v>13297</v>
      </c>
      <c r="H6028" s="113">
        <v>0</v>
      </c>
      <c r="I6028" s="113">
        <v>2690</v>
      </c>
      <c r="J6028" s="31">
        <v>0</v>
      </c>
      <c r="K6028" s="32">
        <v>0</v>
      </c>
      <c r="L6028" s="113">
        <v>0</v>
      </c>
      <c r="M6028" s="113">
        <v>0</v>
      </c>
      <c r="N6028" s="31">
        <v>0</v>
      </c>
      <c r="O6028" s="32">
        <v>0</v>
      </c>
      <c r="P6028" s="113"/>
      <c r="Q6028" s="113"/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1369</v>
      </c>
      <c r="B6029" s="111" t="s">
        <v>629</v>
      </c>
      <c r="C6029" s="112" t="s">
        <v>630</v>
      </c>
      <c r="D6029" s="21">
        <f t="shared" si="136"/>
        <v>42674</v>
      </c>
      <c r="E6029" s="24">
        <f t="shared" si="137"/>
        <v>596543</v>
      </c>
      <c r="F6029" s="104">
        <v>3062</v>
      </c>
      <c r="G6029" s="104">
        <v>140435</v>
      </c>
      <c r="H6029" s="105">
        <v>8583</v>
      </c>
      <c r="I6029" s="105">
        <v>130530</v>
      </c>
      <c r="J6029" s="106">
        <v>16732</v>
      </c>
      <c r="K6029" s="107">
        <v>130737.5</v>
      </c>
      <c r="L6029" s="105">
        <v>8419</v>
      </c>
      <c r="M6029" s="105">
        <v>107759.5</v>
      </c>
      <c r="N6029" s="106">
        <v>5878</v>
      </c>
      <c r="O6029" s="107">
        <v>87081</v>
      </c>
      <c r="P6029" s="113"/>
      <c r="Q6029" s="113"/>
      <c r="R6029" s="106"/>
      <c r="S6029" s="107"/>
      <c r="T6029" s="105"/>
      <c r="U6029" s="105"/>
      <c r="V6029" s="106"/>
      <c r="W6029" s="107"/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1369</v>
      </c>
      <c r="B6030" s="111" t="s">
        <v>631</v>
      </c>
      <c r="C6030" s="112" t="s">
        <v>632</v>
      </c>
      <c r="D6030" s="21">
        <f t="shared" si="136"/>
        <v>0</v>
      </c>
      <c r="E6030" s="24">
        <f t="shared" si="137"/>
        <v>138199</v>
      </c>
      <c r="F6030" s="104">
        <v>0</v>
      </c>
      <c r="G6030" s="104">
        <v>58236</v>
      </c>
      <c r="H6030" s="105">
        <v>0</v>
      </c>
      <c r="I6030" s="105">
        <v>37555</v>
      </c>
      <c r="J6030" s="106">
        <v>0</v>
      </c>
      <c r="K6030" s="107">
        <v>18408</v>
      </c>
      <c r="L6030" s="105">
        <v>0</v>
      </c>
      <c r="M6030" s="105">
        <v>7200</v>
      </c>
      <c r="N6030" s="106">
        <v>0</v>
      </c>
      <c r="O6030" s="107">
        <v>16800</v>
      </c>
      <c r="P6030" s="105"/>
      <c r="Q6030" s="105"/>
      <c r="R6030" s="106"/>
      <c r="S6030" s="107"/>
      <c r="T6030" s="105"/>
      <c r="U6030" s="105"/>
      <c r="V6030" s="106"/>
      <c r="W6030" s="107"/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1369</v>
      </c>
      <c r="B6031" s="111" t="s">
        <v>633</v>
      </c>
      <c r="C6031" s="112" t="s">
        <v>1618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1369</v>
      </c>
      <c r="B6032" s="111" t="s">
        <v>634</v>
      </c>
      <c r="C6032" s="112" t="s">
        <v>1619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1369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1369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1369</v>
      </c>
      <c r="B6035" s="111" t="s">
        <v>639</v>
      </c>
      <c r="C6035" s="112" t="s">
        <v>640</v>
      </c>
      <c r="D6035" s="21">
        <f t="shared" si="136"/>
        <v>0</v>
      </c>
      <c r="E6035" s="24">
        <f t="shared" si="137"/>
        <v>1136748.68</v>
      </c>
      <c r="F6035" s="104">
        <v>0</v>
      </c>
      <c r="G6035" s="104">
        <v>275792.8</v>
      </c>
      <c r="H6035" s="105">
        <v>0</v>
      </c>
      <c r="I6035" s="105">
        <v>228812.23</v>
      </c>
      <c r="J6035" s="106">
        <v>0</v>
      </c>
      <c r="K6035" s="107">
        <v>213124.35</v>
      </c>
      <c r="L6035" s="105">
        <v>0</v>
      </c>
      <c r="M6035" s="105">
        <v>223906.6</v>
      </c>
      <c r="N6035" s="106">
        <v>0</v>
      </c>
      <c r="O6035" s="107">
        <v>195112.7</v>
      </c>
      <c r="P6035" s="105"/>
      <c r="Q6035" s="105"/>
      <c r="R6035" s="106"/>
      <c r="S6035" s="107"/>
      <c r="T6035" s="105"/>
      <c r="U6035" s="105"/>
      <c r="V6035" s="106"/>
      <c r="W6035" s="107"/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1369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168562.25</v>
      </c>
      <c r="F6036" s="104">
        <v>0</v>
      </c>
      <c r="G6036" s="104">
        <v>14712.5</v>
      </c>
      <c r="H6036" s="113">
        <v>0</v>
      </c>
      <c r="I6036" s="113">
        <v>33141</v>
      </c>
      <c r="J6036" s="31">
        <v>0</v>
      </c>
      <c r="K6036" s="32">
        <v>41878</v>
      </c>
      <c r="L6036" s="113">
        <v>0</v>
      </c>
      <c r="M6036" s="113">
        <v>37251.5</v>
      </c>
      <c r="N6036" s="31">
        <v>0</v>
      </c>
      <c r="O6036" s="32">
        <v>41579.25</v>
      </c>
      <c r="P6036" s="105"/>
      <c r="Q6036" s="105"/>
      <c r="R6036" s="31"/>
      <c r="S6036" s="32"/>
      <c r="T6036" s="113"/>
      <c r="U6036" s="113"/>
      <c r="V6036" s="31"/>
      <c r="W6036" s="32"/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1369</v>
      </c>
      <c r="B6037" s="111" t="s">
        <v>643</v>
      </c>
      <c r="C6037" s="112" t="s">
        <v>644</v>
      </c>
      <c r="D6037" s="21">
        <f t="shared" si="136"/>
        <v>9236.41</v>
      </c>
      <c r="E6037" s="24">
        <f t="shared" si="137"/>
        <v>0</v>
      </c>
      <c r="F6037" s="104">
        <v>1332.2</v>
      </c>
      <c r="G6037" s="104">
        <v>0</v>
      </c>
      <c r="H6037" s="113">
        <v>7904.21</v>
      </c>
      <c r="I6037" s="113">
        <v>0</v>
      </c>
      <c r="J6037" s="31">
        <v>0</v>
      </c>
      <c r="K6037" s="32">
        <v>0</v>
      </c>
      <c r="L6037" s="113">
        <v>0</v>
      </c>
      <c r="M6037" s="113">
        <v>0</v>
      </c>
      <c r="N6037" s="31">
        <v>0</v>
      </c>
      <c r="O6037" s="32">
        <v>0</v>
      </c>
      <c r="P6037" s="113"/>
      <c r="Q6037" s="113"/>
      <c r="R6037" s="31"/>
      <c r="S6037" s="32"/>
      <c r="T6037" s="113"/>
      <c r="U6037" s="113"/>
      <c r="V6037" s="31"/>
      <c r="W6037" s="32"/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1369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29668.39</v>
      </c>
      <c r="F6038" s="104">
        <v>0</v>
      </c>
      <c r="G6038" s="104">
        <v>22194.06</v>
      </c>
      <c r="H6038" s="113">
        <v>0</v>
      </c>
      <c r="I6038" s="113">
        <v>7474.33</v>
      </c>
      <c r="J6038" s="31">
        <v>0</v>
      </c>
      <c r="K6038" s="32">
        <v>0</v>
      </c>
      <c r="L6038" s="113">
        <v>0</v>
      </c>
      <c r="M6038" s="113">
        <v>0</v>
      </c>
      <c r="N6038" s="31">
        <v>0</v>
      </c>
      <c r="O6038" s="32">
        <v>0</v>
      </c>
      <c r="P6038" s="113"/>
      <c r="Q6038" s="113"/>
      <c r="R6038" s="31"/>
      <c r="S6038" s="32"/>
      <c r="T6038" s="113"/>
      <c r="U6038" s="113"/>
      <c r="V6038" s="31"/>
      <c r="W6038" s="32"/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1369</v>
      </c>
      <c r="B6039" s="111" t="s">
        <v>647</v>
      </c>
      <c r="C6039" s="112" t="s">
        <v>648</v>
      </c>
      <c r="D6039" s="21">
        <f t="shared" si="136"/>
        <v>0</v>
      </c>
      <c r="E6039" s="24">
        <f t="shared" si="137"/>
        <v>80418</v>
      </c>
      <c r="F6039" s="104">
        <v>0</v>
      </c>
      <c r="G6039" s="104">
        <v>6602</v>
      </c>
      <c r="H6039" s="113">
        <v>0</v>
      </c>
      <c r="I6039" s="113">
        <v>8541</v>
      </c>
      <c r="J6039" s="31">
        <v>0</v>
      </c>
      <c r="K6039" s="32">
        <v>15097</v>
      </c>
      <c r="L6039" s="113">
        <v>0</v>
      </c>
      <c r="M6039" s="113">
        <v>33101</v>
      </c>
      <c r="N6039" s="31">
        <v>0</v>
      </c>
      <c r="O6039" s="32">
        <v>17077</v>
      </c>
      <c r="P6039" s="113"/>
      <c r="Q6039" s="113"/>
      <c r="R6039" s="31"/>
      <c r="S6039" s="32"/>
      <c r="T6039" s="113"/>
      <c r="U6039" s="113"/>
      <c r="V6039" s="31"/>
      <c r="W6039" s="32"/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1369</v>
      </c>
      <c r="B6040" s="111" t="s">
        <v>649</v>
      </c>
      <c r="C6040" s="112" t="s">
        <v>650</v>
      </c>
      <c r="D6040" s="21">
        <f t="shared" si="136"/>
        <v>0</v>
      </c>
      <c r="E6040" s="24">
        <f t="shared" si="137"/>
        <v>38001</v>
      </c>
      <c r="F6040" s="104">
        <v>0</v>
      </c>
      <c r="G6040" s="104">
        <v>19718</v>
      </c>
      <c r="H6040" s="113">
        <v>0</v>
      </c>
      <c r="I6040" s="113">
        <v>0</v>
      </c>
      <c r="J6040" s="31">
        <v>0</v>
      </c>
      <c r="K6040" s="32">
        <v>1841</v>
      </c>
      <c r="L6040" s="113">
        <v>0</v>
      </c>
      <c r="M6040" s="113">
        <v>5775</v>
      </c>
      <c r="N6040" s="31">
        <v>0</v>
      </c>
      <c r="O6040" s="32">
        <v>10667</v>
      </c>
      <c r="P6040" s="113"/>
      <c r="Q6040" s="113"/>
      <c r="R6040" s="31"/>
      <c r="S6040" s="32"/>
      <c r="T6040" s="113"/>
      <c r="U6040" s="113"/>
      <c r="V6040" s="31"/>
      <c r="W6040" s="32"/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1369</v>
      </c>
      <c r="B6041" s="111" t="s">
        <v>651</v>
      </c>
      <c r="C6041" s="112" t="s">
        <v>652</v>
      </c>
      <c r="D6041" s="21">
        <f t="shared" si="136"/>
        <v>0</v>
      </c>
      <c r="E6041" s="24">
        <f t="shared" si="137"/>
        <v>221353.25</v>
      </c>
      <c r="F6041" s="104">
        <v>0</v>
      </c>
      <c r="G6041" s="104">
        <v>51015.5</v>
      </c>
      <c r="H6041" s="105">
        <v>0</v>
      </c>
      <c r="I6041" s="105">
        <v>42819.25</v>
      </c>
      <c r="J6041" s="106">
        <v>0</v>
      </c>
      <c r="K6041" s="107">
        <v>47984.25</v>
      </c>
      <c r="L6041" s="105">
        <v>0</v>
      </c>
      <c r="M6041" s="105">
        <v>42448.25</v>
      </c>
      <c r="N6041" s="106">
        <v>0</v>
      </c>
      <c r="O6041" s="107">
        <v>37086</v>
      </c>
      <c r="P6041" s="113"/>
      <c r="Q6041" s="113"/>
      <c r="R6041" s="106"/>
      <c r="S6041" s="107"/>
      <c r="T6041" s="105"/>
      <c r="U6041" s="105"/>
      <c r="V6041" s="106"/>
      <c r="W6041" s="107"/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1369</v>
      </c>
      <c r="B6042" s="111" t="s">
        <v>653</v>
      </c>
      <c r="C6042" s="112" t="s">
        <v>1620</v>
      </c>
      <c r="D6042" s="21">
        <f t="shared" si="136"/>
        <v>0</v>
      </c>
      <c r="E6042" s="24">
        <f t="shared" si="137"/>
        <v>43721</v>
      </c>
      <c r="F6042" s="104">
        <v>0</v>
      </c>
      <c r="G6042" s="104">
        <v>7595</v>
      </c>
      <c r="H6042" s="105">
        <v>0</v>
      </c>
      <c r="I6042" s="105">
        <v>8124.5</v>
      </c>
      <c r="J6042" s="106">
        <v>0</v>
      </c>
      <c r="K6042" s="107">
        <v>8183</v>
      </c>
      <c r="L6042" s="105">
        <v>0</v>
      </c>
      <c r="M6042" s="105">
        <v>15372.5</v>
      </c>
      <c r="N6042" s="106">
        <v>0</v>
      </c>
      <c r="O6042" s="107">
        <v>4446</v>
      </c>
      <c r="P6042" s="105"/>
      <c r="Q6042" s="105"/>
      <c r="R6042" s="106"/>
      <c r="S6042" s="107"/>
      <c r="T6042" s="105"/>
      <c r="U6042" s="105"/>
      <c r="V6042" s="106"/>
      <c r="W6042" s="107"/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1369</v>
      </c>
      <c r="B6043" s="111" t="s">
        <v>654</v>
      </c>
      <c r="C6043" s="112" t="s">
        <v>1621</v>
      </c>
      <c r="D6043" s="21">
        <f t="shared" si="136"/>
        <v>4893.46</v>
      </c>
      <c r="E6043" s="24">
        <f t="shared" si="137"/>
        <v>0</v>
      </c>
      <c r="F6043" s="104"/>
      <c r="G6043" s="104"/>
      <c r="H6043" s="105"/>
      <c r="I6043" s="105"/>
      <c r="J6043" s="106"/>
      <c r="K6043" s="107"/>
      <c r="L6043" s="105">
        <v>191.81</v>
      </c>
      <c r="M6043" s="105">
        <v>0</v>
      </c>
      <c r="N6043" s="106">
        <v>4701.6499999999996</v>
      </c>
      <c r="O6043" s="107">
        <v>0</v>
      </c>
      <c r="P6043" s="105"/>
      <c r="Q6043" s="105"/>
      <c r="R6043" s="106"/>
      <c r="S6043" s="107"/>
      <c r="T6043" s="105"/>
      <c r="U6043" s="105"/>
      <c r="V6043" s="106"/>
      <c r="W6043" s="107"/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1369</v>
      </c>
      <c r="B6044" s="111" t="s">
        <v>655</v>
      </c>
      <c r="C6044" s="112" t="s">
        <v>1622</v>
      </c>
      <c r="D6044" s="21">
        <f t="shared" si="136"/>
        <v>0</v>
      </c>
      <c r="E6044" s="24">
        <f t="shared" si="137"/>
        <v>16053.4</v>
      </c>
      <c r="F6044" s="104"/>
      <c r="G6044" s="104"/>
      <c r="H6044" s="105">
        <v>0</v>
      </c>
      <c r="I6044" s="105">
        <v>11615.83</v>
      </c>
      <c r="J6044" s="106">
        <v>0</v>
      </c>
      <c r="K6044" s="107">
        <v>0</v>
      </c>
      <c r="L6044" s="105">
        <v>0</v>
      </c>
      <c r="M6044" s="105">
        <v>4437.57</v>
      </c>
      <c r="N6044" s="106">
        <v>0</v>
      </c>
      <c r="O6044" s="107">
        <v>0</v>
      </c>
      <c r="P6044" s="105"/>
      <c r="Q6044" s="105"/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1369</v>
      </c>
      <c r="B6045" s="111" t="s">
        <v>656</v>
      </c>
      <c r="C6045" s="112" t="s">
        <v>1623</v>
      </c>
      <c r="D6045" s="21">
        <f t="shared" si="136"/>
        <v>0</v>
      </c>
      <c r="E6045" s="24">
        <f t="shared" si="137"/>
        <v>0</v>
      </c>
      <c r="F6045" s="104"/>
      <c r="G6045" s="104"/>
      <c r="H6045" s="105"/>
      <c r="I6045" s="105"/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1369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0</v>
      </c>
      <c r="F6046" s="104"/>
      <c r="G6046" s="104"/>
      <c r="H6046" s="105"/>
      <c r="I6046" s="105"/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1369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1369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1369</v>
      </c>
      <c r="B6049" s="111" t="s">
        <v>663</v>
      </c>
      <c r="C6049" s="112" t="s">
        <v>664</v>
      </c>
      <c r="D6049" s="21">
        <f t="shared" si="136"/>
        <v>0</v>
      </c>
      <c r="E6049" s="24">
        <f t="shared" si="137"/>
        <v>10390418.189999999</v>
      </c>
      <c r="F6049" s="104">
        <v>0</v>
      </c>
      <c r="G6049" s="104">
        <v>2765905.18</v>
      </c>
      <c r="H6049" s="113">
        <v>0</v>
      </c>
      <c r="I6049" s="113">
        <v>2077339.65</v>
      </c>
      <c r="J6049" s="31">
        <v>0</v>
      </c>
      <c r="K6049" s="32">
        <v>1783498.35</v>
      </c>
      <c r="L6049" s="113">
        <v>0</v>
      </c>
      <c r="M6049" s="113">
        <v>1998049.56</v>
      </c>
      <c r="N6049" s="31">
        <v>0</v>
      </c>
      <c r="O6049" s="32">
        <v>1765625.45</v>
      </c>
      <c r="P6049" s="105"/>
      <c r="Q6049" s="105"/>
      <c r="R6049" s="31"/>
      <c r="S6049" s="32"/>
      <c r="T6049" s="113"/>
      <c r="U6049" s="113"/>
      <c r="V6049" s="31"/>
      <c r="W6049" s="32"/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1369</v>
      </c>
      <c r="B6050" s="111" t="s">
        <v>665</v>
      </c>
      <c r="C6050" s="112" t="s">
        <v>666</v>
      </c>
      <c r="D6050" s="21">
        <f t="shared" si="136"/>
        <v>73410.95</v>
      </c>
      <c r="E6050" s="24">
        <f t="shared" si="137"/>
        <v>3358456.4000000004</v>
      </c>
      <c r="F6050" s="104">
        <v>0</v>
      </c>
      <c r="G6050" s="104">
        <v>792246.75</v>
      </c>
      <c r="H6050" s="105">
        <v>25742.91</v>
      </c>
      <c r="I6050" s="105">
        <v>622036.55000000005</v>
      </c>
      <c r="J6050" s="106">
        <v>14393.28</v>
      </c>
      <c r="K6050" s="107">
        <v>727606.65</v>
      </c>
      <c r="L6050" s="105">
        <v>18499.04</v>
      </c>
      <c r="M6050" s="105">
        <v>598684.85</v>
      </c>
      <c r="N6050" s="106">
        <v>14775.72</v>
      </c>
      <c r="O6050" s="107">
        <v>617881.59999999998</v>
      </c>
      <c r="P6050" s="113"/>
      <c r="Q6050" s="113"/>
      <c r="R6050" s="106"/>
      <c r="S6050" s="107"/>
      <c r="T6050" s="105"/>
      <c r="U6050" s="105"/>
      <c r="V6050" s="106"/>
      <c r="W6050" s="107"/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1369</v>
      </c>
      <c r="B6051" s="111" t="s">
        <v>667</v>
      </c>
      <c r="C6051" s="112" t="s">
        <v>668</v>
      </c>
      <c r="D6051" s="21">
        <f t="shared" si="136"/>
        <v>0</v>
      </c>
      <c r="E6051" s="24">
        <f t="shared" si="137"/>
        <v>8186.5</v>
      </c>
      <c r="F6051" s="104">
        <v>0</v>
      </c>
      <c r="G6051" s="104">
        <v>604.5</v>
      </c>
      <c r="H6051" s="113">
        <v>0</v>
      </c>
      <c r="I6051" s="113">
        <v>2025</v>
      </c>
      <c r="J6051" s="31">
        <v>0</v>
      </c>
      <c r="K6051" s="32">
        <v>0</v>
      </c>
      <c r="L6051" s="113">
        <v>0</v>
      </c>
      <c r="M6051" s="113">
        <v>4005</v>
      </c>
      <c r="N6051" s="31">
        <v>0</v>
      </c>
      <c r="O6051" s="32">
        <v>1552</v>
      </c>
      <c r="P6051" s="105"/>
      <c r="Q6051" s="105"/>
      <c r="R6051" s="31"/>
      <c r="S6051" s="32"/>
      <c r="T6051" s="113"/>
      <c r="U6051" s="113"/>
      <c r="V6051" s="31"/>
      <c r="W6051" s="32"/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1369</v>
      </c>
      <c r="B6052" s="111" t="s">
        <v>669</v>
      </c>
      <c r="C6052" s="112" t="s">
        <v>670</v>
      </c>
      <c r="D6052" s="21">
        <f t="shared" si="136"/>
        <v>0</v>
      </c>
      <c r="E6052" s="24">
        <f t="shared" si="137"/>
        <v>0</v>
      </c>
      <c r="F6052" s="104"/>
      <c r="G6052" s="104"/>
      <c r="H6052" s="113"/>
      <c r="I6052" s="113"/>
      <c r="J6052" s="31"/>
      <c r="K6052" s="32"/>
      <c r="L6052" s="113"/>
      <c r="M6052" s="113"/>
      <c r="N6052" s="31"/>
      <c r="O6052" s="32"/>
      <c r="P6052" s="113"/>
      <c r="Q6052" s="113"/>
      <c r="R6052" s="31"/>
      <c r="S6052" s="32"/>
      <c r="T6052" s="113"/>
      <c r="U6052" s="113"/>
      <c r="V6052" s="31"/>
      <c r="W6052" s="32"/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1369</v>
      </c>
      <c r="B6053" s="111" t="s">
        <v>671</v>
      </c>
      <c r="C6053" s="112" t="s">
        <v>1624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104"/>
      <c r="G6053" s="104"/>
      <c r="H6053" s="113"/>
      <c r="I6053" s="113"/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1369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1016200</v>
      </c>
      <c r="F6054" s="104"/>
      <c r="G6054" s="104"/>
      <c r="H6054" s="113"/>
      <c r="I6054" s="113"/>
      <c r="J6054" s="31"/>
      <c r="K6054" s="32"/>
      <c r="L6054" s="113">
        <v>0</v>
      </c>
      <c r="M6054" s="113">
        <v>1016200</v>
      </c>
      <c r="N6054" s="31">
        <v>0</v>
      </c>
      <c r="O6054" s="32">
        <v>0</v>
      </c>
      <c r="P6054" s="113"/>
      <c r="Q6054" s="113"/>
      <c r="R6054" s="31"/>
      <c r="S6054" s="32"/>
      <c r="T6054" s="113"/>
      <c r="U6054" s="113"/>
      <c r="V6054" s="31"/>
      <c r="W6054" s="32"/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1369</v>
      </c>
      <c r="B6055" s="111" t="s">
        <v>674</v>
      </c>
      <c r="C6055" s="112" t="s">
        <v>675</v>
      </c>
      <c r="D6055" s="21">
        <f t="shared" si="138"/>
        <v>10827034.709999999</v>
      </c>
      <c r="E6055" s="24">
        <f t="shared" si="139"/>
        <v>28465865.789999999</v>
      </c>
      <c r="F6055" s="104">
        <v>0</v>
      </c>
      <c r="G6055" s="104">
        <v>1659800</v>
      </c>
      <c r="H6055" s="113">
        <v>4881699.33</v>
      </c>
      <c r="I6055" s="113">
        <v>22094582.489999998</v>
      </c>
      <c r="J6055" s="31">
        <v>1804338.85</v>
      </c>
      <c r="K6055" s="32">
        <v>0</v>
      </c>
      <c r="L6055" s="113">
        <v>2349239.08</v>
      </c>
      <c r="M6055" s="113">
        <v>0</v>
      </c>
      <c r="N6055" s="31">
        <v>1791757.45</v>
      </c>
      <c r="O6055" s="32">
        <v>4711483.3</v>
      </c>
      <c r="P6055" s="113"/>
      <c r="Q6055" s="113"/>
      <c r="R6055" s="31"/>
      <c r="S6055" s="32"/>
      <c r="T6055" s="113"/>
      <c r="U6055" s="113"/>
      <c r="V6055" s="31"/>
      <c r="W6055" s="32"/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1369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1369</v>
      </c>
      <c r="B6057" s="111" t="s">
        <v>678</v>
      </c>
      <c r="C6057" s="112" t="s">
        <v>679</v>
      </c>
      <c r="D6057" s="21">
        <f t="shared" si="138"/>
        <v>1898591.95</v>
      </c>
      <c r="E6057" s="24">
        <f t="shared" si="139"/>
        <v>5298723.7300000004</v>
      </c>
      <c r="F6057" s="104"/>
      <c r="G6057" s="104"/>
      <c r="H6057" s="113">
        <v>25001</v>
      </c>
      <c r="I6057" s="113">
        <v>4666404.9800000004</v>
      </c>
      <c r="J6057" s="31">
        <v>16675</v>
      </c>
      <c r="K6057" s="32">
        <v>0</v>
      </c>
      <c r="L6057" s="113">
        <v>1519225.45</v>
      </c>
      <c r="M6057" s="113">
        <v>0</v>
      </c>
      <c r="N6057" s="31">
        <v>337690.5</v>
      </c>
      <c r="O6057" s="32">
        <v>632318.75</v>
      </c>
      <c r="P6057" s="113"/>
      <c r="Q6057" s="113"/>
      <c r="R6057" s="31"/>
      <c r="S6057" s="32"/>
      <c r="T6057" s="113"/>
      <c r="U6057" s="113"/>
      <c r="V6057" s="31"/>
      <c r="W6057" s="32"/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1369</v>
      </c>
      <c r="B6058" s="111" t="s">
        <v>680</v>
      </c>
      <c r="C6058" s="112" t="s">
        <v>681</v>
      </c>
      <c r="D6058" s="21">
        <f t="shared" si="138"/>
        <v>0</v>
      </c>
      <c r="E6058" s="24">
        <f t="shared" si="139"/>
        <v>412404.97000000003</v>
      </c>
      <c r="F6058" s="104">
        <v>0</v>
      </c>
      <c r="G6058" s="104">
        <v>84266.28</v>
      </c>
      <c r="H6058" s="113">
        <v>0</v>
      </c>
      <c r="I6058" s="113">
        <v>3645.7</v>
      </c>
      <c r="J6058" s="31">
        <v>0</v>
      </c>
      <c r="K6058" s="32">
        <v>117491.41</v>
      </c>
      <c r="L6058" s="113">
        <v>0</v>
      </c>
      <c r="M6058" s="113">
        <v>27386.35</v>
      </c>
      <c r="N6058" s="31">
        <v>0</v>
      </c>
      <c r="O6058" s="32">
        <v>179615.23</v>
      </c>
      <c r="P6058" s="113"/>
      <c r="Q6058" s="113"/>
      <c r="R6058" s="31"/>
      <c r="S6058" s="32"/>
      <c r="T6058" s="113"/>
      <c r="U6058" s="113"/>
      <c r="V6058" s="31"/>
      <c r="W6058" s="32"/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1369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476237.03</v>
      </c>
      <c r="F6059" s="104">
        <v>0</v>
      </c>
      <c r="G6059" s="104">
        <v>271432.95</v>
      </c>
      <c r="H6059" s="105">
        <v>0</v>
      </c>
      <c r="I6059" s="105">
        <v>7680</v>
      </c>
      <c r="J6059" s="106">
        <v>0</v>
      </c>
      <c r="K6059" s="107">
        <v>33699.199999999997</v>
      </c>
      <c r="L6059" s="105">
        <v>0</v>
      </c>
      <c r="M6059" s="105">
        <v>101446.9</v>
      </c>
      <c r="N6059" s="106">
        <v>0</v>
      </c>
      <c r="O6059" s="107">
        <v>61977.98</v>
      </c>
      <c r="P6059" s="113"/>
      <c r="Q6059" s="113"/>
      <c r="R6059" s="106"/>
      <c r="S6059" s="107"/>
      <c r="T6059" s="105"/>
      <c r="U6059" s="105"/>
      <c r="V6059" s="106"/>
      <c r="W6059" s="107"/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1369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322361.71999999997</v>
      </c>
      <c r="F6060" s="104">
        <v>0</v>
      </c>
      <c r="G6060" s="104">
        <v>282861.71999999997</v>
      </c>
      <c r="H6060" s="113">
        <v>0</v>
      </c>
      <c r="I6060" s="113">
        <v>0</v>
      </c>
      <c r="J6060" s="31">
        <v>0</v>
      </c>
      <c r="K6060" s="32">
        <v>25925</v>
      </c>
      <c r="L6060" s="113">
        <v>0</v>
      </c>
      <c r="M6060" s="113">
        <v>0</v>
      </c>
      <c r="N6060" s="31">
        <v>0</v>
      </c>
      <c r="O6060" s="32">
        <v>13575</v>
      </c>
      <c r="P6060" s="105"/>
      <c r="Q6060" s="105"/>
      <c r="R6060" s="31"/>
      <c r="S6060" s="32"/>
      <c r="T6060" s="113"/>
      <c r="U6060" s="113"/>
      <c r="V6060" s="31"/>
      <c r="W6060" s="32"/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1369</v>
      </c>
      <c r="B6061" s="111" t="s">
        <v>686</v>
      </c>
      <c r="C6061" s="112" t="s">
        <v>687</v>
      </c>
      <c r="D6061" s="21">
        <f t="shared" si="138"/>
        <v>0</v>
      </c>
      <c r="E6061" s="24">
        <f t="shared" si="139"/>
        <v>0</v>
      </c>
      <c r="F6061" s="104"/>
      <c r="G6061" s="104"/>
      <c r="H6061" s="113"/>
      <c r="I6061" s="113"/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1369</v>
      </c>
      <c r="B6062" s="111" t="s">
        <v>688</v>
      </c>
      <c r="C6062" s="112" t="s">
        <v>689</v>
      </c>
      <c r="D6062" s="21">
        <f t="shared" si="138"/>
        <v>566821.6</v>
      </c>
      <c r="E6062" s="24">
        <f t="shared" si="139"/>
        <v>0</v>
      </c>
      <c r="F6062" s="104"/>
      <c r="G6062" s="104"/>
      <c r="H6062" s="105">
        <v>95176.13</v>
      </c>
      <c r="I6062" s="105">
        <v>0</v>
      </c>
      <c r="J6062" s="106">
        <v>142837.32999999999</v>
      </c>
      <c r="K6062" s="107">
        <v>0</v>
      </c>
      <c r="L6062" s="105">
        <v>148602.26</v>
      </c>
      <c r="M6062" s="105">
        <v>0</v>
      </c>
      <c r="N6062" s="106">
        <v>180205.88</v>
      </c>
      <c r="O6062" s="107">
        <v>0</v>
      </c>
      <c r="P6062" s="113"/>
      <c r="Q6062" s="113"/>
      <c r="R6062" s="106"/>
      <c r="S6062" s="107"/>
      <c r="T6062" s="105"/>
      <c r="U6062" s="105"/>
      <c r="V6062" s="106"/>
      <c r="W6062" s="107"/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1369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1262372.08</v>
      </c>
      <c r="F6063" s="104"/>
      <c r="G6063" s="104"/>
      <c r="H6063" s="105">
        <v>0</v>
      </c>
      <c r="I6063" s="105">
        <v>438443.96</v>
      </c>
      <c r="J6063" s="106">
        <v>0</v>
      </c>
      <c r="K6063" s="107">
        <v>251562.33</v>
      </c>
      <c r="L6063" s="105">
        <v>0</v>
      </c>
      <c r="M6063" s="105">
        <v>219468.06</v>
      </c>
      <c r="N6063" s="106">
        <v>0</v>
      </c>
      <c r="O6063" s="107">
        <v>352897.73</v>
      </c>
      <c r="P6063" s="105"/>
      <c r="Q6063" s="105"/>
      <c r="R6063" s="106"/>
      <c r="S6063" s="107"/>
      <c r="T6063" s="105"/>
      <c r="U6063" s="105"/>
      <c r="V6063" s="106"/>
      <c r="W6063" s="107"/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1369</v>
      </c>
      <c r="B6064" s="111" t="s">
        <v>692</v>
      </c>
      <c r="C6064" s="112" t="s">
        <v>693</v>
      </c>
      <c r="D6064" s="21">
        <f t="shared" si="138"/>
        <v>9469</v>
      </c>
      <c r="E6064" s="24">
        <f t="shared" si="139"/>
        <v>0</v>
      </c>
      <c r="F6064" s="104">
        <v>3823</v>
      </c>
      <c r="G6064" s="104">
        <v>0</v>
      </c>
      <c r="H6064" s="105">
        <v>216</v>
      </c>
      <c r="I6064" s="105">
        <v>0</v>
      </c>
      <c r="J6064" s="106">
        <v>1625</v>
      </c>
      <c r="K6064" s="107">
        <v>0</v>
      </c>
      <c r="L6064" s="105">
        <v>0</v>
      </c>
      <c r="M6064" s="105">
        <v>0</v>
      </c>
      <c r="N6064" s="106">
        <v>3805</v>
      </c>
      <c r="O6064" s="107">
        <v>0</v>
      </c>
      <c r="P6064" s="105"/>
      <c r="Q6064" s="105"/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1369</v>
      </c>
      <c r="B6065" s="111" t="s">
        <v>694</v>
      </c>
      <c r="C6065" s="112" t="s">
        <v>695</v>
      </c>
      <c r="D6065" s="21">
        <f t="shared" si="138"/>
        <v>0</v>
      </c>
      <c r="E6065" s="24">
        <f t="shared" si="139"/>
        <v>1971772</v>
      </c>
      <c r="F6065" s="104">
        <v>0</v>
      </c>
      <c r="G6065" s="104">
        <v>451034</v>
      </c>
      <c r="H6065" s="105">
        <v>0</v>
      </c>
      <c r="I6065" s="105">
        <v>21042</v>
      </c>
      <c r="J6065" s="106">
        <v>0</v>
      </c>
      <c r="K6065" s="107">
        <v>896078</v>
      </c>
      <c r="L6065" s="105">
        <v>0</v>
      </c>
      <c r="M6065" s="105">
        <v>576809</v>
      </c>
      <c r="N6065" s="106">
        <v>0</v>
      </c>
      <c r="O6065" s="107">
        <v>26809</v>
      </c>
      <c r="P6065" s="105"/>
      <c r="Q6065" s="105"/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1369</v>
      </c>
      <c r="B6066" s="111" t="s">
        <v>696</v>
      </c>
      <c r="C6066" s="112" t="s">
        <v>697</v>
      </c>
      <c r="D6066" s="21">
        <f t="shared" si="138"/>
        <v>0</v>
      </c>
      <c r="E6066" s="24">
        <f t="shared" si="139"/>
        <v>103227.88</v>
      </c>
      <c r="F6066" s="104">
        <v>0</v>
      </c>
      <c r="G6066" s="104">
        <v>22540.5</v>
      </c>
      <c r="H6066" s="105">
        <v>0</v>
      </c>
      <c r="I6066" s="105">
        <v>25001</v>
      </c>
      <c r="J6066" s="106">
        <v>0</v>
      </c>
      <c r="K6066" s="107">
        <v>16675</v>
      </c>
      <c r="L6066" s="105">
        <v>0</v>
      </c>
      <c r="M6066" s="105">
        <v>16583.38</v>
      </c>
      <c r="N6066" s="106">
        <v>0</v>
      </c>
      <c r="O6066" s="107">
        <v>22428</v>
      </c>
      <c r="P6066" s="105"/>
      <c r="Q6066" s="105"/>
      <c r="R6066" s="106"/>
      <c r="S6066" s="107"/>
      <c r="T6066" s="105"/>
      <c r="U6066" s="105"/>
      <c r="V6066" s="106"/>
      <c r="W6066" s="107"/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1369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0</v>
      </c>
      <c r="F6067" s="104"/>
      <c r="G6067" s="104"/>
      <c r="H6067" s="113"/>
      <c r="I6067" s="113"/>
      <c r="J6067" s="31"/>
      <c r="K6067" s="32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1369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1609400</v>
      </c>
      <c r="F6068" s="104"/>
      <c r="G6068" s="104"/>
      <c r="H6068" s="113">
        <v>0</v>
      </c>
      <c r="I6068" s="113">
        <v>1609400</v>
      </c>
      <c r="J6068" s="31">
        <v>0</v>
      </c>
      <c r="K6068" s="32">
        <v>0</v>
      </c>
      <c r="L6068" s="113">
        <v>0</v>
      </c>
      <c r="M6068" s="113">
        <v>0</v>
      </c>
      <c r="N6068" s="31">
        <v>0</v>
      </c>
      <c r="O6068" s="32">
        <v>0</v>
      </c>
      <c r="P6068" s="113"/>
      <c r="Q6068" s="113"/>
      <c r="R6068" s="31"/>
      <c r="S6068" s="32"/>
      <c r="T6068" s="113"/>
      <c r="U6068" s="113"/>
      <c r="V6068" s="31"/>
      <c r="W6068" s="32"/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1369</v>
      </c>
      <c r="B6069" s="111" t="s">
        <v>702</v>
      </c>
      <c r="C6069" s="112" t="s">
        <v>1625</v>
      </c>
      <c r="D6069" s="21">
        <f t="shared" si="138"/>
        <v>0</v>
      </c>
      <c r="E6069" s="24">
        <f t="shared" si="139"/>
        <v>138916.80000000002</v>
      </c>
      <c r="F6069" s="104">
        <v>0</v>
      </c>
      <c r="G6069" s="104">
        <v>28219</v>
      </c>
      <c r="H6069" s="113">
        <v>0</v>
      </c>
      <c r="I6069" s="113">
        <v>20238.5</v>
      </c>
      <c r="J6069" s="31">
        <v>0</v>
      </c>
      <c r="K6069" s="32">
        <v>44535</v>
      </c>
      <c r="L6069" s="113">
        <v>0</v>
      </c>
      <c r="M6069" s="113">
        <v>24656.1</v>
      </c>
      <c r="N6069" s="31">
        <v>0</v>
      </c>
      <c r="O6069" s="32">
        <v>21268.2</v>
      </c>
      <c r="P6069" s="113"/>
      <c r="Q6069" s="113"/>
      <c r="R6069" s="31"/>
      <c r="S6069" s="32"/>
      <c r="T6069" s="113"/>
      <c r="U6069" s="113"/>
      <c r="V6069" s="31"/>
      <c r="W6069" s="32"/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1369</v>
      </c>
      <c r="B6070" s="111" t="s">
        <v>703</v>
      </c>
      <c r="C6070" s="112" t="s">
        <v>704</v>
      </c>
      <c r="D6070" s="21">
        <f t="shared" si="138"/>
        <v>0</v>
      </c>
      <c r="E6070" s="24">
        <f t="shared" si="139"/>
        <v>73410.95</v>
      </c>
      <c r="F6070" s="104"/>
      <c r="G6070" s="104"/>
      <c r="H6070" s="105">
        <v>0</v>
      </c>
      <c r="I6070" s="105">
        <v>25742.91</v>
      </c>
      <c r="J6070" s="106">
        <v>0</v>
      </c>
      <c r="K6070" s="107">
        <v>14393.28</v>
      </c>
      <c r="L6070" s="105">
        <v>0</v>
      </c>
      <c r="M6070" s="105">
        <v>18499.04</v>
      </c>
      <c r="N6070" s="106">
        <v>0</v>
      </c>
      <c r="O6070" s="107">
        <v>14775.72</v>
      </c>
      <c r="P6070" s="113"/>
      <c r="Q6070" s="113"/>
      <c r="R6070" s="106"/>
      <c r="S6070" s="107"/>
      <c r="T6070" s="105"/>
      <c r="U6070" s="105"/>
      <c r="V6070" s="106"/>
      <c r="W6070" s="107"/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1369</v>
      </c>
      <c r="B6071" s="111" t="s">
        <v>705</v>
      </c>
      <c r="C6071" s="112" t="s">
        <v>1696</v>
      </c>
      <c r="D6071" s="21">
        <f t="shared" si="138"/>
        <v>0</v>
      </c>
      <c r="E6071" s="24">
        <f t="shared" si="139"/>
        <v>0</v>
      </c>
      <c r="F6071" s="104"/>
      <c r="G6071" s="104"/>
      <c r="H6071" s="113"/>
      <c r="I6071" s="113"/>
      <c r="J6071" s="31"/>
      <c r="K6071" s="32"/>
      <c r="L6071" s="113"/>
      <c r="M6071" s="113"/>
      <c r="N6071" s="31"/>
      <c r="O6071" s="32"/>
      <c r="P6071" s="105"/>
      <c r="Q6071" s="105"/>
      <c r="R6071" s="31"/>
      <c r="S6071" s="32"/>
      <c r="T6071" s="113"/>
      <c r="U6071" s="113"/>
      <c r="V6071" s="31"/>
      <c r="W6071" s="32"/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1369</v>
      </c>
      <c r="B6072" s="111" t="s">
        <v>706</v>
      </c>
      <c r="C6072" s="112" t="s">
        <v>1697</v>
      </c>
      <c r="D6072" s="21">
        <f t="shared" si="138"/>
        <v>0</v>
      </c>
      <c r="E6072" s="24">
        <f t="shared" si="139"/>
        <v>16280</v>
      </c>
      <c r="F6072" s="104"/>
      <c r="G6072" s="104"/>
      <c r="H6072" s="113"/>
      <c r="I6072" s="113"/>
      <c r="J6072" s="31">
        <v>0</v>
      </c>
      <c r="K6072" s="32">
        <v>16280</v>
      </c>
      <c r="L6072" s="113">
        <v>0</v>
      </c>
      <c r="M6072" s="113">
        <v>0</v>
      </c>
      <c r="N6072" s="31">
        <v>0</v>
      </c>
      <c r="O6072" s="32">
        <v>0</v>
      </c>
      <c r="P6072" s="113"/>
      <c r="Q6072" s="113"/>
      <c r="R6072" s="31"/>
      <c r="S6072" s="32"/>
      <c r="T6072" s="113"/>
      <c r="U6072" s="113"/>
      <c r="V6072" s="31"/>
      <c r="W6072" s="32"/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1369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1369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1369</v>
      </c>
      <c r="B6075" s="111" t="s">
        <v>711</v>
      </c>
      <c r="C6075" s="112" t="s">
        <v>712</v>
      </c>
      <c r="D6075" s="21">
        <f t="shared" si="138"/>
        <v>0</v>
      </c>
      <c r="E6075" s="24">
        <f t="shared" si="139"/>
        <v>0</v>
      </c>
      <c r="F6075" s="104"/>
      <c r="G6075" s="104"/>
      <c r="H6075" s="113"/>
      <c r="I6075" s="113"/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1369</v>
      </c>
      <c r="B6076" s="111" t="s">
        <v>713</v>
      </c>
      <c r="C6076" s="112" t="s">
        <v>714</v>
      </c>
      <c r="D6076" s="21">
        <f t="shared" si="138"/>
        <v>3230</v>
      </c>
      <c r="E6076" s="24">
        <f t="shared" si="139"/>
        <v>0</v>
      </c>
      <c r="F6076" s="104"/>
      <c r="G6076" s="104"/>
      <c r="H6076" s="113">
        <v>796</v>
      </c>
      <c r="I6076" s="113">
        <v>0</v>
      </c>
      <c r="J6076" s="31">
        <v>211</v>
      </c>
      <c r="K6076" s="32">
        <v>0</v>
      </c>
      <c r="L6076" s="113">
        <v>1784</v>
      </c>
      <c r="M6076" s="113">
        <v>0</v>
      </c>
      <c r="N6076" s="31">
        <v>439</v>
      </c>
      <c r="O6076" s="32">
        <v>0</v>
      </c>
      <c r="P6076" s="113"/>
      <c r="Q6076" s="113"/>
      <c r="R6076" s="31"/>
      <c r="S6076" s="32"/>
      <c r="T6076" s="113"/>
      <c r="U6076" s="113"/>
      <c r="V6076" s="31"/>
      <c r="W6076" s="32"/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1369</v>
      </c>
      <c r="B6077" s="111" t="s">
        <v>715</v>
      </c>
      <c r="C6077" s="112" t="s">
        <v>716</v>
      </c>
      <c r="D6077" s="21">
        <f t="shared" si="138"/>
        <v>0</v>
      </c>
      <c r="E6077" s="24">
        <f t="shared" si="139"/>
        <v>1100.9000000000001</v>
      </c>
      <c r="F6077" s="104"/>
      <c r="G6077" s="104"/>
      <c r="H6077" s="105">
        <v>0</v>
      </c>
      <c r="I6077" s="105">
        <v>430</v>
      </c>
      <c r="J6077" s="106">
        <v>0</v>
      </c>
      <c r="K6077" s="107">
        <v>550</v>
      </c>
      <c r="L6077" s="105">
        <v>0</v>
      </c>
      <c r="M6077" s="105">
        <v>0</v>
      </c>
      <c r="N6077" s="106">
        <v>0</v>
      </c>
      <c r="O6077" s="107">
        <v>120.9</v>
      </c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1369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1369</v>
      </c>
      <c r="B6079" s="111" t="s">
        <v>719</v>
      </c>
      <c r="C6079" s="112" t="s">
        <v>720</v>
      </c>
      <c r="D6079" s="21">
        <f t="shared" si="138"/>
        <v>12677484.57</v>
      </c>
      <c r="E6079" s="24">
        <f t="shared" si="139"/>
        <v>0</v>
      </c>
      <c r="F6079" s="104"/>
      <c r="G6079" s="104"/>
      <c r="H6079" s="113">
        <v>12677484.57</v>
      </c>
      <c r="I6079" s="113">
        <v>0</v>
      </c>
      <c r="J6079" s="31">
        <v>0</v>
      </c>
      <c r="K6079" s="32">
        <v>0</v>
      </c>
      <c r="L6079" s="113">
        <v>0</v>
      </c>
      <c r="M6079" s="113">
        <v>0</v>
      </c>
      <c r="N6079" s="31">
        <v>0</v>
      </c>
      <c r="O6079" s="32">
        <v>0</v>
      </c>
      <c r="P6079" s="105"/>
      <c r="Q6079" s="105"/>
      <c r="R6079" s="31"/>
      <c r="S6079" s="32"/>
      <c r="T6079" s="113"/>
      <c r="U6079" s="113"/>
      <c r="V6079" s="31"/>
      <c r="W6079" s="32"/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1369</v>
      </c>
      <c r="B6080" s="111" t="s">
        <v>721</v>
      </c>
      <c r="C6080" s="112" t="s">
        <v>722</v>
      </c>
      <c r="D6080" s="21">
        <f t="shared" si="138"/>
        <v>1589935.7400000002</v>
      </c>
      <c r="E6080" s="24">
        <f t="shared" si="139"/>
        <v>317987.15000000002</v>
      </c>
      <c r="F6080" s="104"/>
      <c r="G6080" s="104"/>
      <c r="H6080" s="113">
        <v>317987.15000000002</v>
      </c>
      <c r="I6080" s="113">
        <v>0</v>
      </c>
      <c r="J6080" s="31">
        <v>317987.15000000002</v>
      </c>
      <c r="K6080" s="32">
        <v>0</v>
      </c>
      <c r="L6080" s="113">
        <v>317987.15000000002</v>
      </c>
      <c r="M6080" s="113">
        <v>317987.15000000002</v>
      </c>
      <c r="N6080" s="31">
        <v>635974.29</v>
      </c>
      <c r="O6080" s="32">
        <v>0</v>
      </c>
      <c r="P6080" s="113"/>
      <c r="Q6080" s="113"/>
      <c r="R6080" s="31"/>
      <c r="S6080" s="32"/>
      <c r="T6080" s="113"/>
      <c r="U6080" s="113"/>
      <c r="V6080" s="31"/>
      <c r="W6080" s="32"/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1369</v>
      </c>
      <c r="B6081" s="111" t="s">
        <v>723</v>
      </c>
      <c r="C6081" s="112" t="s">
        <v>724</v>
      </c>
      <c r="D6081" s="21">
        <f t="shared" si="138"/>
        <v>3815845.75</v>
      </c>
      <c r="E6081" s="24">
        <f t="shared" si="139"/>
        <v>1502642.07</v>
      </c>
      <c r="F6081" s="104"/>
      <c r="G6081" s="104"/>
      <c r="H6081" s="113">
        <v>3815845.75</v>
      </c>
      <c r="I6081" s="113">
        <v>0</v>
      </c>
      <c r="J6081" s="31">
        <v>0</v>
      </c>
      <c r="K6081" s="32">
        <v>0</v>
      </c>
      <c r="L6081" s="113">
        <v>0</v>
      </c>
      <c r="M6081" s="113">
        <v>1502642.07</v>
      </c>
      <c r="N6081" s="31">
        <v>0</v>
      </c>
      <c r="O6081" s="32">
        <v>0</v>
      </c>
      <c r="P6081" s="113"/>
      <c r="Q6081" s="113"/>
      <c r="R6081" s="31"/>
      <c r="S6081" s="32"/>
      <c r="T6081" s="113"/>
      <c r="U6081" s="113"/>
      <c r="V6081" s="31"/>
      <c r="W6081" s="32"/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1369</v>
      </c>
      <c r="B6082" s="111" t="s">
        <v>1626</v>
      </c>
      <c r="C6082" s="112" t="s">
        <v>1627</v>
      </c>
      <c r="D6082" s="21">
        <f t="shared" si="138"/>
        <v>0</v>
      </c>
      <c r="E6082" s="24">
        <f t="shared" si="139"/>
        <v>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/>
      <c r="U6082" s="113"/>
      <c r="V6082" s="31"/>
      <c r="W6082" s="32"/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1369</v>
      </c>
      <c r="B6083" s="111" t="s">
        <v>1628</v>
      </c>
      <c r="C6083" s="112" t="s">
        <v>1629</v>
      </c>
      <c r="D6083" s="21">
        <f t="shared" si="138"/>
        <v>0</v>
      </c>
      <c r="E6083" s="24">
        <f t="shared" si="139"/>
        <v>0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/>
      <c r="U6083" s="113"/>
      <c r="V6083" s="31"/>
      <c r="W6083" s="32"/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1369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0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1369</v>
      </c>
      <c r="B6085" s="111" t="s">
        <v>727</v>
      </c>
      <c r="C6085" s="112" t="s">
        <v>728</v>
      </c>
      <c r="D6085" s="21">
        <f t="shared" si="138"/>
        <v>0</v>
      </c>
      <c r="E6085" s="24">
        <f t="shared" si="139"/>
        <v>282776.38</v>
      </c>
      <c r="F6085" s="104">
        <v>0</v>
      </c>
      <c r="G6085" s="104">
        <v>62949</v>
      </c>
      <c r="H6085" s="105">
        <v>0</v>
      </c>
      <c r="I6085" s="105">
        <v>62358.38</v>
      </c>
      <c r="J6085" s="106">
        <v>0</v>
      </c>
      <c r="K6085" s="107">
        <v>59928.5</v>
      </c>
      <c r="L6085" s="105">
        <v>0</v>
      </c>
      <c r="M6085" s="105">
        <v>54564.5</v>
      </c>
      <c r="N6085" s="106">
        <v>0</v>
      </c>
      <c r="O6085" s="107">
        <v>42976</v>
      </c>
      <c r="P6085" s="105"/>
      <c r="Q6085" s="105"/>
      <c r="R6085" s="106"/>
      <c r="S6085" s="107"/>
      <c r="T6085" s="105"/>
      <c r="U6085" s="105"/>
      <c r="V6085" s="106"/>
      <c r="W6085" s="107"/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1369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51150.5</v>
      </c>
      <c r="F6086" s="104">
        <v>0</v>
      </c>
      <c r="G6086" s="104">
        <v>1684.5</v>
      </c>
      <c r="H6086" s="113">
        <v>0</v>
      </c>
      <c r="I6086" s="113">
        <v>35163.5</v>
      </c>
      <c r="J6086" s="31">
        <v>0</v>
      </c>
      <c r="K6086" s="32">
        <v>0</v>
      </c>
      <c r="L6086" s="113">
        <v>0</v>
      </c>
      <c r="M6086" s="113">
        <v>0</v>
      </c>
      <c r="N6086" s="31">
        <v>0</v>
      </c>
      <c r="O6086" s="32">
        <v>14302.5</v>
      </c>
      <c r="P6086" s="105"/>
      <c r="Q6086" s="105"/>
      <c r="R6086" s="31"/>
      <c r="S6086" s="32"/>
      <c r="T6086" s="113"/>
      <c r="U6086" s="113"/>
      <c r="V6086" s="31"/>
      <c r="W6086" s="32"/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1369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1369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13210</v>
      </c>
      <c r="F6088" s="104">
        <v>0</v>
      </c>
      <c r="G6088" s="104">
        <v>8579</v>
      </c>
      <c r="H6088" s="113">
        <v>0</v>
      </c>
      <c r="I6088" s="113">
        <v>1717.5</v>
      </c>
      <c r="J6088" s="31">
        <v>0</v>
      </c>
      <c r="K6088" s="32">
        <v>0</v>
      </c>
      <c r="L6088" s="113">
        <v>0</v>
      </c>
      <c r="M6088" s="113">
        <v>2913.5</v>
      </c>
      <c r="N6088" s="31">
        <v>0</v>
      </c>
      <c r="O6088" s="32">
        <v>0</v>
      </c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1369</v>
      </c>
      <c r="B6089" s="111" t="s">
        <v>1630</v>
      </c>
      <c r="C6089" s="112" t="s">
        <v>1631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1369</v>
      </c>
      <c r="B6090" s="111" t="s">
        <v>1632</v>
      </c>
      <c r="C6090" s="112" t="s">
        <v>1633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1369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47474</v>
      </c>
      <c r="F6091" s="104">
        <v>0</v>
      </c>
      <c r="G6091" s="104">
        <v>5638</v>
      </c>
      <c r="H6091" s="113">
        <v>0</v>
      </c>
      <c r="I6091" s="113">
        <v>4673</v>
      </c>
      <c r="J6091" s="31">
        <v>0</v>
      </c>
      <c r="K6091" s="32">
        <v>12881</v>
      </c>
      <c r="L6091" s="113">
        <v>0</v>
      </c>
      <c r="M6091" s="113">
        <v>14429</v>
      </c>
      <c r="N6091" s="31">
        <v>0</v>
      </c>
      <c r="O6091" s="32">
        <v>9853</v>
      </c>
      <c r="P6091" s="113"/>
      <c r="Q6091" s="113"/>
      <c r="R6091" s="31"/>
      <c r="S6091" s="32"/>
      <c r="T6091" s="113"/>
      <c r="U6091" s="113"/>
      <c r="V6091" s="31"/>
      <c r="W6091" s="32"/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1369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0</v>
      </c>
      <c r="F6092" s="104"/>
      <c r="G6092" s="104"/>
      <c r="H6092" s="113"/>
      <c r="I6092" s="113"/>
      <c r="J6092" s="31"/>
      <c r="K6092" s="32"/>
      <c r="L6092" s="113"/>
      <c r="M6092" s="113"/>
      <c r="N6092" s="31"/>
      <c r="O6092" s="32"/>
      <c r="P6092" s="113"/>
      <c r="Q6092" s="113"/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1369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14607.5</v>
      </c>
      <c r="F6093" s="104"/>
      <c r="G6093" s="104"/>
      <c r="H6093" s="113">
        <v>0</v>
      </c>
      <c r="I6093" s="113">
        <v>1813</v>
      </c>
      <c r="J6093" s="31">
        <v>0</v>
      </c>
      <c r="K6093" s="32">
        <v>9209.75</v>
      </c>
      <c r="L6093" s="113">
        <v>0</v>
      </c>
      <c r="M6093" s="113">
        <v>3584.75</v>
      </c>
      <c r="N6093" s="31">
        <v>0</v>
      </c>
      <c r="O6093" s="32">
        <v>0</v>
      </c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1369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1369</v>
      </c>
      <c r="B6095" s="111" t="s">
        <v>743</v>
      </c>
      <c r="C6095" s="112" t="s">
        <v>744</v>
      </c>
      <c r="D6095" s="21">
        <f t="shared" si="138"/>
        <v>75706.880000000005</v>
      </c>
      <c r="E6095" s="24">
        <f t="shared" si="139"/>
        <v>41957</v>
      </c>
      <c r="F6095" s="104">
        <v>30687</v>
      </c>
      <c r="G6095" s="104">
        <v>0</v>
      </c>
      <c r="H6095" s="113">
        <v>1840.38</v>
      </c>
      <c r="I6095" s="113">
        <v>4301</v>
      </c>
      <c r="J6095" s="31">
        <v>19421.5</v>
      </c>
      <c r="K6095" s="32">
        <v>8245</v>
      </c>
      <c r="L6095" s="113">
        <v>3591</v>
      </c>
      <c r="M6095" s="113">
        <v>29411</v>
      </c>
      <c r="N6095" s="31">
        <v>20167</v>
      </c>
      <c r="O6095" s="32">
        <v>0</v>
      </c>
      <c r="P6095" s="113"/>
      <c r="Q6095" s="113"/>
      <c r="R6095" s="31"/>
      <c r="S6095" s="32"/>
      <c r="T6095" s="113"/>
      <c r="U6095" s="113"/>
      <c r="V6095" s="31"/>
      <c r="W6095" s="32"/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1369</v>
      </c>
      <c r="B6096" s="111" t="s">
        <v>745</v>
      </c>
      <c r="C6096" s="112" t="s">
        <v>746</v>
      </c>
      <c r="D6096" s="21">
        <f t="shared" si="138"/>
        <v>75467</v>
      </c>
      <c r="E6096" s="24">
        <f t="shared" si="139"/>
        <v>4931</v>
      </c>
      <c r="F6096" s="104"/>
      <c r="G6096" s="104"/>
      <c r="H6096" s="113">
        <v>28261.5</v>
      </c>
      <c r="I6096" s="113">
        <v>0</v>
      </c>
      <c r="J6096" s="31">
        <v>0</v>
      </c>
      <c r="K6096" s="32">
        <v>15.5</v>
      </c>
      <c r="L6096" s="113">
        <v>37074</v>
      </c>
      <c r="M6096" s="113">
        <v>4915.5</v>
      </c>
      <c r="N6096" s="31">
        <v>10131.5</v>
      </c>
      <c r="O6096" s="32">
        <v>0</v>
      </c>
      <c r="P6096" s="113"/>
      <c r="Q6096" s="113"/>
      <c r="R6096" s="31"/>
      <c r="S6096" s="32"/>
      <c r="T6096" s="113"/>
      <c r="U6096" s="113"/>
      <c r="V6096" s="31"/>
      <c r="W6096" s="32"/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1369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1369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1369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1369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1369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4241</v>
      </c>
      <c r="F6101" s="104"/>
      <c r="G6101" s="104"/>
      <c r="H6101" s="113"/>
      <c r="I6101" s="113"/>
      <c r="J6101" s="31"/>
      <c r="K6101" s="32"/>
      <c r="L6101" s="113">
        <v>0</v>
      </c>
      <c r="M6101" s="113">
        <v>4241</v>
      </c>
      <c r="N6101" s="31">
        <v>0</v>
      </c>
      <c r="O6101" s="32">
        <v>0</v>
      </c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1369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4678</v>
      </c>
      <c r="F6102" s="104"/>
      <c r="G6102" s="104"/>
      <c r="H6102" s="113"/>
      <c r="I6102" s="113"/>
      <c r="J6102" s="31">
        <v>0</v>
      </c>
      <c r="K6102" s="32">
        <v>4678</v>
      </c>
      <c r="L6102" s="113">
        <v>0</v>
      </c>
      <c r="M6102" s="113">
        <v>0</v>
      </c>
      <c r="N6102" s="31">
        <v>0</v>
      </c>
      <c r="O6102" s="32">
        <v>0</v>
      </c>
      <c r="P6102" s="113"/>
      <c r="Q6102" s="113"/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1369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0</v>
      </c>
      <c r="F6103" s="104"/>
      <c r="G6103" s="104"/>
      <c r="H6103" s="113"/>
      <c r="I6103" s="113"/>
      <c r="J6103" s="31"/>
      <c r="K6103" s="32"/>
      <c r="L6103" s="113"/>
      <c r="M6103" s="113"/>
      <c r="N6103" s="31"/>
      <c r="O6103" s="32"/>
      <c r="P6103" s="113"/>
      <c r="Q6103" s="113"/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1369</v>
      </c>
      <c r="B6104" s="111" t="s">
        <v>761</v>
      </c>
      <c r="C6104" s="112" t="s">
        <v>762</v>
      </c>
      <c r="D6104" s="21">
        <f t="shared" si="138"/>
        <v>0</v>
      </c>
      <c r="E6104" s="24">
        <f t="shared" si="139"/>
        <v>0</v>
      </c>
      <c r="F6104" s="104"/>
      <c r="G6104" s="104"/>
      <c r="H6104" s="113"/>
      <c r="I6104" s="113"/>
      <c r="J6104" s="31"/>
      <c r="K6104" s="32"/>
      <c r="L6104" s="113"/>
      <c r="M6104" s="113"/>
      <c r="N6104" s="31"/>
      <c r="O6104" s="32"/>
      <c r="P6104" s="113"/>
      <c r="Q6104" s="113"/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1369</v>
      </c>
      <c r="B6105" s="111" t="s">
        <v>763</v>
      </c>
      <c r="C6105" s="112" t="s">
        <v>764</v>
      </c>
      <c r="D6105" s="21">
        <f t="shared" si="138"/>
        <v>0</v>
      </c>
      <c r="E6105" s="24">
        <f t="shared" si="139"/>
        <v>0</v>
      </c>
      <c r="F6105" s="104"/>
      <c r="G6105" s="104"/>
      <c r="H6105" s="113"/>
      <c r="I6105" s="113"/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1369</v>
      </c>
      <c r="B6106" s="111" t="s">
        <v>765</v>
      </c>
      <c r="C6106" s="112" t="s">
        <v>1698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1369</v>
      </c>
      <c r="B6107" s="111" t="s">
        <v>766</v>
      </c>
      <c r="C6107" s="112" t="s">
        <v>767</v>
      </c>
      <c r="D6107" s="21">
        <f t="shared" si="138"/>
        <v>0</v>
      </c>
      <c r="E6107" s="24">
        <f t="shared" si="139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1369</v>
      </c>
      <c r="B6108" s="111" t="s">
        <v>768</v>
      </c>
      <c r="C6108" s="112" t="s">
        <v>1699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1369</v>
      </c>
      <c r="B6109" s="111" t="s">
        <v>769</v>
      </c>
      <c r="C6109" s="112" t="s">
        <v>1700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1369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1369</v>
      </c>
      <c r="B6111" s="111" t="s">
        <v>772</v>
      </c>
      <c r="C6111" s="112" t="s">
        <v>1701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1369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1369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2000</v>
      </c>
      <c r="F6113" s="104"/>
      <c r="G6113" s="104"/>
      <c r="H6113" s="105"/>
      <c r="I6113" s="105"/>
      <c r="J6113" s="106"/>
      <c r="K6113" s="107"/>
      <c r="L6113" s="105"/>
      <c r="M6113" s="105"/>
      <c r="N6113" s="106">
        <v>0</v>
      </c>
      <c r="O6113" s="107">
        <v>2000</v>
      </c>
      <c r="P6113" s="105"/>
      <c r="Q6113" s="105"/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1369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1369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1369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1369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1369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1369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0</v>
      </c>
      <c r="F6119" s="104"/>
      <c r="G6119" s="104"/>
      <c r="H6119" s="105"/>
      <c r="I6119" s="105"/>
      <c r="J6119" s="106"/>
      <c r="K6119" s="107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1369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1369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19037.310000000001</v>
      </c>
      <c r="F6121" s="104"/>
      <c r="G6121" s="104"/>
      <c r="H6121" s="113"/>
      <c r="I6121" s="113"/>
      <c r="J6121" s="31">
        <v>0</v>
      </c>
      <c r="K6121" s="32">
        <v>19037.310000000001</v>
      </c>
      <c r="L6121" s="113">
        <v>0</v>
      </c>
      <c r="M6121" s="113">
        <v>0</v>
      </c>
      <c r="N6121" s="31">
        <v>0</v>
      </c>
      <c r="O6121" s="32">
        <v>0</v>
      </c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1369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0</v>
      </c>
      <c r="F6122" s="104"/>
      <c r="G6122" s="104"/>
      <c r="H6122" s="113"/>
      <c r="I6122" s="113"/>
      <c r="J6122" s="31"/>
      <c r="K6122" s="32"/>
      <c r="L6122" s="113"/>
      <c r="M6122" s="113"/>
      <c r="N6122" s="31"/>
      <c r="O6122" s="32"/>
      <c r="P6122" s="113"/>
      <c r="Q6122" s="113"/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1369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0</v>
      </c>
      <c r="F6123" s="104"/>
      <c r="G6123" s="104"/>
      <c r="H6123" s="105"/>
      <c r="I6123" s="105"/>
      <c r="J6123" s="106"/>
      <c r="K6123" s="107"/>
      <c r="L6123" s="105"/>
      <c r="M6123" s="105"/>
      <c r="N6123" s="106"/>
      <c r="O6123" s="107"/>
      <c r="P6123" s="113"/>
      <c r="Q6123" s="113"/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1369</v>
      </c>
      <c r="B6124" s="111" t="s">
        <v>797</v>
      </c>
      <c r="C6124" s="112" t="s">
        <v>798</v>
      </c>
      <c r="D6124" s="21">
        <f t="shared" si="140"/>
        <v>0</v>
      </c>
      <c r="E6124" s="24">
        <f t="shared" si="141"/>
        <v>0</v>
      </c>
      <c r="F6124" s="104"/>
      <c r="G6124" s="104"/>
      <c r="H6124" s="105"/>
      <c r="I6124" s="105"/>
      <c r="J6124" s="106"/>
      <c r="K6124" s="107"/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1369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1369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1369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1369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1369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0</v>
      </c>
      <c r="F6129" s="104"/>
      <c r="G6129" s="104"/>
      <c r="H6129" s="113"/>
      <c r="I6129" s="113"/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1369</v>
      </c>
      <c r="B6130" s="111" t="s">
        <v>809</v>
      </c>
      <c r="C6130" s="112" t="s">
        <v>1702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1369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1369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1369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173234.9</v>
      </c>
      <c r="F6133" s="104"/>
      <c r="G6133" s="104"/>
      <c r="H6133" s="113"/>
      <c r="I6133" s="113"/>
      <c r="J6133" s="31">
        <v>0</v>
      </c>
      <c r="K6133" s="32">
        <v>100000</v>
      </c>
      <c r="L6133" s="113">
        <v>0</v>
      </c>
      <c r="M6133" s="113">
        <v>0</v>
      </c>
      <c r="N6133" s="31">
        <v>0</v>
      </c>
      <c r="O6133" s="32">
        <v>73234.899999999994</v>
      </c>
      <c r="P6133" s="113"/>
      <c r="Q6133" s="113"/>
      <c r="R6133" s="31"/>
      <c r="S6133" s="32"/>
      <c r="T6133" s="113"/>
      <c r="U6133" s="113"/>
      <c r="V6133" s="31"/>
      <c r="W6133" s="32"/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1369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175500</v>
      </c>
      <c r="F6134" s="104">
        <v>0</v>
      </c>
      <c r="G6134" s="104">
        <v>35100</v>
      </c>
      <c r="H6134" s="113">
        <v>0</v>
      </c>
      <c r="I6134" s="113">
        <v>35100</v>
      </c>
      <c r="J6134" s="31">
        <v>0</v>
      </c>
      <c r="K6134" s="32">
        <v>35100</v>
      </c>
      <c r="L6134" s="113">
        <v>0</v>
      </c>
      <c r="M6134" s="113">
        <v>35100</v>
      </c>
      <c r="N6134" s="31">
        <v>0</v>
      </c>
      <c r="O6134" s="32">
        <v>35100</v>
      </c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1369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1369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1119.49</v>
      </c>
      <c r="F6136" s="104"/>
      <c r="G6136" s="104"/>
      <c r="H6136" s="113"/>
      <c r="I6136" s="113"/>
      <c r="J6136" s="31"/>
      <c r="K6136" s="32"/>
      <c r="L6136" s="113">
        <v>0</v>
      </c>
      <c r="M6136" s="113">
        <v>1119.49</v>
      </c>
      <c r="N6136" s="31">
        <v>0</v>
      </c>
      <c r="O6136" s="32">
        <v>0</v>
      </c>
      <c r="P6136" s="113"/>
      <c r="Q6136" s="113"/>
      <c r="R6136" s="31"/>
      <c r="S6136" s="32"/>
      <c r="T6136" s="113"/>
      <c r="U6136" s="113"/>
      <c r="V6136" s="31"/>
      <c r="W6136" s="32"/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1369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1369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1369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1369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12363600.949999999</v>
      </c>
      <c r="F6140" s="104">
        <v>0</v>
      </c>
      <c r="G6140" s="104">
        <v>2378091.61</v>
      </c>
      <c r="H6140" s="105">
        <v>0</v>
      </c>
      <c r="I6140" s="105">
        <v>2475394.19</v>
      </c>
      <c r="J6140" s="106">
        <v>0</v>
      </c>
      <c r="K6140" s="107">
        <v>2630335.15</v>
      </c>
      <c r="L6140" s="105">
        <v>0</v>
      </c>
      <c r="M6140" s="105">
        <v>2396190</v>
      </c>
      <c r="N6140" s="106">
        <v>0</v>
      </c>
      <c r="O6140" s="107">
        <v>2483590</v>
      </c>
      <c r="P6140" s="113"/>
      <c r="Q6140" s="113"/>
      <c r="R6140" s="106"/>
      <c r="S6140" s="107"/>
      <c r="T6140" s="105"/>
      <c r="U6140" s="105"/>
      <c r="V6140" s="106"/>
      <c r="W6140" s="107"/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1369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1369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5400</v>
      </c>
      <c r="F6142" s="104">
        <v>0</v>
      </c>
      <c r="G6142" s="104">
        <v>1500</v>
      </c>
      <c r="H6142" s="113">
        <v>0</v>
      </c>
      <c r="I6142" s="113">
        <v>600</v>
      </c>
      <c r="J6142" s="31">
        <v>0</v>
      </c>
      <c r="K6142" s="32">
        <v>1500</v>
      </c>
      <c r="L6142" s="113">
        <v>0</v>
      </c>
      <c r="M6142" s="113">
        <v>900</v>
      </c>
      <c r="N6142" s="31">
        <v>0</v>
      </c>
      <c r="O6142" s="32">
        <v>900</v>
      </c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1369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1369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1369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565960.81999999995</v>
      </c>
      <c r="F6145" s="104">
        <v>0</v>
      </c>
      <c r="G6145" s="104">
        <v>100786.88</v>
      </c>
      <c r="H6145" s="105">
        <v>0</v>
      </c>
      <c r="I6145" s="105">
        <v>102029.3</v>
      </c>
      <c r="J6145" s="106">
        <v>0</v>
      </c>
      <c r="K6145" s="107">
        <v>157474.04</v>
      </c>
      <c r="L6145" s="105">
        <v>0</v>
      </c>
      <c r="M6145" s="105">
        <v>101145.3</v>
      </c>
      <c r="N6145" s="106">
        <v>0</v>
      </c>
      <c r="O6145" s="107">
        <v>104525.3</v>
      </c>
      <c r="P6145" s="105"/>
      <c r="Q6145" s="105"/>
      <c r="R6145" s="106"/>
      <c r="S6145" s="107"/>
      <c r="T6145" s="105"/>
      <c r="U6145" s="105"/>
      <c r="V6145" s="106"/>
      <c r="W6145" s="107"/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1369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1369</v>
      </c>
      <c r="B6147" s="111" t="s">
        <v>1634</v>
      </c>
      <c r="C6147" s="112" t="s">
        <v>1635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1369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1369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1369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1369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1369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1369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1369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1369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0</v>
      </c>
      <c r="F6155" s="104"/>
      <c r="G6155" s="104"/>
      <c r="H6155" s="105"/>
      <c r="I6155" s="105"/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1369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1369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1369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34980</v>
      </c>
      <c r="F6158" s="104">
        <v>0</v>
      </c>
      <c r="G6158" s="104">
        <v>10130</v>
      </c>
      <c r="H6158" s="113">
        <v>0</v>
      </c>
      <c r="I6158" s="113">
        <v>6050</v>
      </c>
      <c r="J6158" s="31">
        <v>0</v>
      </c>
      <c r="K6158" s="32">
        <v>6400</v>
      </c>
      <c r="L6158" s="113">
        <v>0</v>
      </c>
      <c r="M6158" s="113">
        <v>5800</v>
      </c>
      <c r="N6158" s="31">
        <v>0</v>
      </c>
      <c r="O6158" s="32">
        <v>6600</v>
      </c>
      <c r="P6158" s="105"/>
      <c r="Q6158" s="105"/>
      <c r="R6158" s="31"/>
      <c r="S6158" s="32"/>
      <c r="T6158" s="113"/>
      <c r="U6158" s="113"/>
      <c r="V6158" s="31"/>
      <c r="W6158" s="32"/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1369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1369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1369</v>
      </c>
      <c r="B6161" s="111" t="s">
        <v>866</v>
      </c>
      <c r="C6161" s="112" t="s">
        <v>867</v>
      </c>
      <c r="D6161" s="21">
        <f t="shared" si="140"/>
        <v>0</v>
      </c>
      <c r="E6161" s="24">
        <f t="shared" si="141"/>
        <v>0</v>
      </c>
      <c r="F6161" s="104"/>
      <c r="G6161" s="104"/>
      <c r="H6161" s="113"/>
      <c r="I6161" s="113"/>
      <c r="J6161" s="31"/>
      <c r="K6161" s="32"/>
      <c r="L6161" s="113"/>
      <c r="M6161" s="113"/>
      <c r="N6161" s="31"/>
      <c r="O6161" s="32"/>
      <c r="P6161" s="113"/>
      <c r="Q6161" s="113"/>
      <c r="R6161" s="31"/>
      <c r="S6161" s="32"/>
      <c r="T6161" s="113"/>
      <c r="U6161" s="113"/>
      <c r="V6161" s="31"/>
      <c r="W6161" s="32"/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1369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1369</v>
      </c>
      <c r="B6163" s="111" t="s">
        <v>870</v>
      </c>
      <c r="C6163" s="112" t="s">
        <v>1703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1369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1369</v>
      </c>
      <c r="B6165" s="111" t="s">
        <v>873</v>
      </c>
      <c r="C6165" s="112" t="s">
        <v>1704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1369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1369</v>
      </c>
      <c r="B6167" s="111" t="s">
        <v>876</v>
      </c>
      <c r="C6167" s="112" t="s">
        <v>1705</v>
      </c>
      <c r="D6167" s="21">
        <f t="shared" si="140"/>
        <v>0</v>
      </c>
      <c r="E6167" s="24">
        <f t="shared" si="141"/>
        <v>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1369</v>
      </c>
      <c r="B6168" s="111" t="s">
        <v>877</v>
      </c>
      <c r="C6168" s="112" t="s">
        <v>878</v>
      </c>
      <c r="D6168" s="21">
        <f t="shared" si="140"/>
        <v>287925</v>
      </c>
      <c r="E6168" s="24">
        <f t="shared" si="141"/>
        <v>1393000</v>
      </c>
      <c r="F6168" s="104">
        <v>0</v>
      </c>
      <c r="G6168" s="104">
        <v>388100</v>
      </c>
      <c r="H6168" s="105">
        <v>0</v>
      </c>
      <c r="I6168" s="105">
        <v>358400</v>
      </c>
      <c r="J6168" s="106">
        <v>287925</v>
      </c>
      <c r="K6168" s="107">
        <v>0</v>
      </c>
      <c r="L6168" s="105">
        <v>0</v>
      </c>
      <c r="M6168" s="105">
        <v>544000</v>
      </c>
      <c r="N6168" s="106">
        <v>0</v>
      </c>
      <c r="O6168" s="107">
        <v>102500</v>
      </c>
      <c r="P6168" s="113"/>
      <c r="Q6168" s="113"/>
      <c r="R6168" s="106"/>
      <c r="S6168" s="107"/>
      <c r="T6168" s="105"/>
      <c r="U6168" s="105"/>
      <c r="V6168" s="106"/>
      <c r="W6168" s="107"/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1369</v>
      </c>
      <c r="B6169" s="111" t="s">
        <v>879</v>
      </c>
      <c r="C6169" s="112" t="s">
        <v>1706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1369</v>
      </c>
      <c r="B6170" s="111" t="s">
        <v>880</v>
      </c>
      <c r="C6170" s="112" t="s">
        <v>1707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1369</v>
      </c>
      <c r="B6171" s="111" t="s">
        <v>881</v>
      </c>
      <c r="C6171" s="112" t="s">
        <v>1708</v>
      </c>
      <c r="D6171" s="21">
        <f t="shared" si="140"/>
        <v>0</v>
      </c>
      <c r="E6171" s="24">
        <f t="shared" si="141"/>
        <v>100380</v>
      </c>
      <c r="F6171" s="104">
        <v>0</v>
      </c>
      <c r="G6171" s="104">
        <v>52400</v>
      </c>
      <c r="H6171" s="105">
        <v>0</v>
      </c>
      <c r="I6171" s="105">
        <v>0</v>
      </c>
      <c r="J6171" s="106">
        <v>0</v>
      </c>
      <c r="K6171" s="107">
        <v>22350</v>
      </c>
      <c r="L6171" s="105">
        <v>0</v>
      </c>
      <c r="M6171" s="105">
        <v>18060</v>
      </c>
      <c r="N6171" s="106">
        <v>0</v>
      </c>
      <c r="O6171" s="107">
        <v>7570</v>
      </c>
      <c r="P6171" s="105"/>
      <c r="Q6171" s="105"/>
      <c r="R6171" s="106"/>
      <c r="S6171" s="107"/>
      <c r="T6171" s="105"/>
      <c r="U6171" s="105"/>
      <c r="V6171" s="106"/>
      <c r="W6171" s="107"/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1369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86795</v>
      </c>
      <c r="F6172" s="104">
        <v>0</v>
      </c>
      <c r="G6172" s="104">
        <v>19455</v>
      </c>
      <c r="H6172" s="105">
        <v>0</v>
      </c>
      <c r="I6172" s="105">
        <v>17150</v>
      </c>
      <c r="J6172" s="106">
        <v>0</v>
      </c>
      <c r="K6172" s="107">
        <v>18120</v>
      </c>
      <c r="L6172" s="105">
        <v>0</v>
      </c>
      <c r="M6172" s="105">
        <v>17190</v>
      </c>
      <c r="N6172" s="106">
        <v>0</v>
      </c>
      <c r="O6172" s="107">
        <v>14880</v>
      </c>
      <c r="P6172" s="105"/>
      <c r="Q6172" s="105"/>
      <c r="R6172" s="106"/>
      <c r="S6172" s="107"/>
      <c r="T6172" s="105"/>
      <c r="U6172" s="105"/>
      <c r="V6172" s="106"/>
      <c r="W6172" s="107"/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1369</v>
      </c>
      <c r="B6173" s="111" t="s">
        <v>884</v>
      </c>
      <c r="C6173" s="112" t="s">
        <v>885</v>
      </c>
      <c r="D6173" s="21">
        <f t="shared" si="140"/>
        <v>9922946.7599999998</v>
      </c>
      <c r="E6173" s="24">
        <f t="shared" si="141"/>
        <v>0</v>
      </c>
      <c r="F6173" s="104">
        <v>1904951.61</v>
      </c>
      <c r="G6173" s="104">
        <v>0</v>
      </c>
      <c r="H6173" s="105">
        <v>1926340</v>
      </c>
      <c r="I6173" s="105">
        <v>0</v>
      </c>
      <c r="J6173" s="106">
        <v>2164115.15</v>
      </c>
      <c r="K6173" s="107">
        <v>0</v>
      </c>
      <c r="L6173" s="105">
        <v>1929970</v>
      </c>
      <c r="M6173" s="105">
        <v>0</v>
      </c>
      <c r="N6173" s="106">
        <v>1997570</v>
      </c>
      <c r="O6173" s="107">
        <v>0</v>
      </c>
      <c r="P6173" s="105"/>
      <c r="Q6173" s="105"/>
      <c r="R6173" s="106"/>
      <c r="S6173" s="107"/>
      <c r="T6173" s="105"/>
      <c r="U6173" s="105"/>
      <c r="V6173" s="106"/>
      <c r="W6173" s="107"/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1369</v>
      </c>
      <c r="B6174" s="111" t="s">
        <v>886</v>
      </c>
      <c r="C6174" s="112" t="s">
        <v>887</v>
      </c>
      <c r="D6174" s="21">
        <f t="shared" si="140"/>
        <v>632330</v>
      </c>
      <c r="E6174" s="24">
        <f t="shared" si="141"/>
        <v>0</v>
      </c>
      <c r="F6174" s="104">
        <v>133170</v>
      </c>
      <c r="G6174" s="104">
        <v>0</v>
      </c>
      <c r="H6174" s="113">
        <v>143510</v>
      </c>
      <c r="I6174" s="113">
        <v>0</v>
      </c>
      <c r="J6174" s="31">
        <v>118550</v>
      </c>
      <c r="K6174" s="32">
        <v>0</v>
      </c>
      <c r="L6174" s="113">
        <v>118550</v>
      </c>
      <c r="M6174" s="113">
        <v>0</v>
      </c>
      <c r="N6174" s="31">
        <v>118550</v>
      </c>
      <c r="O6174" s="32">
        <v>0</v>
      </c>
      <c r="P6174" s="105"/>
      <c r="Q6174" s="105"/>
      <c r="R6174" s="31"/>
      <c r="S6174" s="32"/>
      <c r="T6174" s="113"/>
      <c r="U6174" s="113"/>
      <c r="V6174" s="31"/>
      <c r="W6174" s="32"/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1369</v>
      </c>
      <c r="B6175" s="111" t="s">
        <v>888</v>
      </c>
      <c r="C6175" s="112" t="s">
        <v>1709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1369</v>
      </c>
      <c r="B6176" s="111" t="s">
        <v>889</v>
      </c>
      <c r="C6176" s="112" t="s">
        <v>890</v>
      </c>
      <c r="D6176" s="21">
        <f t="shared" si="140"/>
        <v>606683.87</v>
      </c>
      <c r="E6176" s="24">
        <f t="shared" si="141"/>
        <v>0</v>
      </c>
      <c r="F6176" s="104">
        <v>113400</v>
      </c>
      <c r="G6176" s="104">
        <v>0</v>
      </c>
      <c r="H6176" s="113">
        <v>120083.87</v>
      </c>
      <c r="I6176" s="113">
        <v>0</v>
      </c>
      <c r="J6176" s="31">
        <v>121100</v>
      </c>
      <c r="K6176" s="32">
        <v>0</v>
      </c>
      <c r="L6176" s="113">
        <v>121100</v>
      </c>
      <c r="M6176" s="113">
        <v>0</v>
      </c>
      <c r="N6176" s="31">
        <v>131000</v>
      </c>
      <c r="O6176" s="32">
        <v>0</v>
      </c>
      <c r="P6176" s="113"/>
      <c r="Q6176" s="113"/>
      <c r="R6176" s="31"/>
      <c r="S6176" s="32"/>
      <c r="T6176" s="113"/>
      <c r="U6176" s="113"/>
      <c r="V6176" s="31"/>
      <c r="W6176" s="32"/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1369</v>
      </c>
      <c r="B6177" s="111" t="s">
        <v>891</v>
      </c>
      <c r="C6177" s="112" t="s">
        <v>892</v>
      </c>
      <c r="D6177" s="21">
        <f t="shared" si="140"/>
        <v>68790.320000000007</v>
      </c>
      <c r="E6177" s="24">
        <f t="shared" si="141"/>
        <v>0</v>
      </c>
      <c r="F6177" s="104"/>
      <c r="G6177" s="104"/>
      <c r="H6177" s="113">
        <v>58890.32</v>
      </c>
      <c r="I6177" s="113">
        <v>0</v>
      </c>
      <c r="J6177" s="31">
        <v>0</v>
      </c>
      <c r="K6177" s="32">
        <v>0</v>
      </c>
      <c r="L6177" s="113">
        <v>0</v>
      </c>
      <c r="M6177" s="113">
        <v>0</v>
      </c>
      <c r="N6177" s="31">
        <v>9900</v>
      </c>
      <c r="O6177" s="32">
        <v>0</v>
      </c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1369</v>
      </c>
      <c r="B6178" s="111" t="s">
        <v>893</v>
      </c>
      <c r="C6178" s="112" t="s">
        <v>894</v>
      </c>
      <c r="D6178" s="21">
        <f t="shared" si="140"/>
        <v>0</v>
      </c>
      <c r="E6178" s="24">
        <f t="shared" si="141"/>
        <v>0</v>
      </c>
      <c r="F6178" s="104"/>
      <c r="G6178" s="104"/>
      <c r="H6178" s="105"/>
      <c r="I6178" s="105"/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1369</v>
      </c>
      <c r="B6179" s="111" t="s">
        <v>895</v>
      </c>
      <c r="C6179" s="112" t="s">
        <v>896</v>
      </c>
      <c r="D6179" s="21">
        <f t="shared" si="140"/>
        <v>0</v>
      </c>
      <c r="E6179" s="24">
        <f t="shared" si="141"/>
        <v>0</v>
      </c>
      <c r="F6179" s="104"/>
      <c r="G6179" s="104"/>
      <c r="H6179" s="105"/>
      <c r="I6179" s="105"/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1369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1369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1369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1369</v>
      </c>
      <c r="B6183" s="111" t="s">
        <v>903</v>
      </c>
      <c r="C6183" s="112" t="s">
        <v>904</v>
      </c>
      <c r="D6183" s="21">
        <f t="shared" si="142"/>
        <v>493250</v>
      </c>
      <c r="E6183" s="24">
        <f t="shared" si="143"/>
        <v>0</v>
      </c>
      <c r="F6183" s="104">
        <v>98650</v>
      </c>
      <c r="G6183" s="104">
        <v>0</v>
      </c>
      <c r="H6183" s="105">
        <v>98650</v>
      </c>
      <c r="I6183" s="105">
        <v>0</v>
      </c>
      <c r="J6183" s="106">
        <v>98650</v>
      </c>
      <c r="K6183" s="107">
        <v>0</v>
      </c>
      <c r="L6183" s="105">
        <v>98650</v>
      </c>
      <c r="M6183" s="105">
        <v>0</v>
      </c>
      <c r="N6183" s="106">
        <v>98650</v>
      </c>
      <c r="O6183" s="107">
        <v>0</v>
      </c>
      <c r="P6183" s="113"/>
      <c r="Q6183" s="113"/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1369</v>
      </c>
      <c r="B6184" s="111" t="s">
        <v>905</v>
      </c>
      <c r="C6184" s="112" t="s">
        <v>906</v>
      </c>
      <c r="D6184" s="21">
        <f t="shared" si="142"/>
        <v>399050</v>
      </c>
      <c r="E6184" s="24">
        <f t="shared" si="143"/>
        <v>0</v>
      </c>
      <c r="F6184" s="104">
        <v>79810</v>
      </c>
      <c r="G6184" s="104">
        <v>0</v>
      </c>
      <c r="H6184" s="105">
        <v>79810</v>
      </c>
      <c r="I6184" s="105">
        <v>0</v>
      </c>
      <c r="J6184" s="106">
        <v>79810</v>
      </c>
      <c r="K6184" s="107">
        <v>0</v>
      </c>
      <c r="L6184" s="105">
        <v>79810</v>
      </c>
      <c r="M6184" s="105">
        <v>0</v>
      </c>
      <c r="N6184" s="106">
        <v>79810</v>
      </c>
      <c r="O6184" s="107">
        <v>0</v>
      </c>
      <c r="P6184" s="105"/>
      <c r="Q6184" s="105"/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1369</v>
      </c>
      <c r="B6185" s="111" t="s">
        <v>907</v>
      </c>
      <c r="C6185" s="112" t="s">
        <v>908</v>
      </c>
      <c r="D6185" s="21">
        <f t="shared" si="142"/>
        <v>442890</v>
      </c>
      <c r="E6185" s="24">
        <f t="shared" si="143"/>
        <v>0</v>
      </c>
      <c r="F6185" s="104">
        <v>73350</v>
      </c>
      <c r="G6185" s="104">
        <v>0</v>
      </c>
      <c r="H6185" s="113">
        <v>81730</v>
      </c>
      <c r="I6185" s="113">
        <v>0</v>
      </c>
      <c r="J6185" s="31">
        <v>95315</v>
      </c>
      <c r="K6185" s="32">
        <v>0</v>
      </c>
      <c r="L6185" s="113">
        <v>98020</v>
      </c>
      <c r="M6185" s="113">
        <v>0</v>
      </c>
      <c r="N6185" s="31">
        <v>94475</v>
      </c>
      <c r="O6185" s="32">
        <v>0</v>
      </c>
      <c r="P6185" s="105"/>
      <c r="Q6185" s="105"/>
      <c r="R6185" s="31"/>
      <c r="S6185" s="32"/>
      <c r="T6185" s="113"/>
      <c r="U6185" s="113"/>
      <c r="V6185" s="31"/>
      <c r="W6185" s="32"/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1369</v>
      </c>
      <c r="B6186" s="111" t="s">
        <v>909</v>
      </c>
      <c r="C6186" s="112" t="s">
        <v>910</v>
      </c>
      <c r="D6186" s="21">
        <f t="shared" si="142"/>
        <v>507138</v>
      </c>
      <c r="E6186" s="24">
        <f t="shared" si="143"/>
        <v>0</v>
      </c>
      <c r="F6186" s="104">
        <v>93705</v>
      </c>
      <c r="G6186" s="104">
        <v>0</v>
      </c>
      <c r="H6186" s="105">
        <v>89610</v>
      </c>
      <c r="I6186" s="105">
        <v>0</v>
      </c>
      <c r="J6186" s="106">
        <v>102915</v>
      </c>
      <c r="K6186" s="107">
        <v>0</v>
      </c>
      <c r="L6186" s="105">
        <v>113089</v>
      </c>
      <c r="M6186" s="105">
        <v>0</v>
      </c>
      <c r="N6186" s="106">
        <v>107819</v>
      </c>
      <c r="O6186" s="107">
        <v>0</v>
      </c>
      <c r="P6186" s="113"/>
      <c r="Q6186" s="113"/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1369</v>
      </c>
      <c r="B6187" s="111" t="s">
        <v>911</v>
      </c>
      <c r="C6187" s="112" t="s">
        <v>912</v>
      </c>
      <c r="D6187" s="21">
        <f t="shared" si="142"/>
        <v>897090</v>
      </c>
      <c r="E6187" s="24">
        <f t="shared" si="143"/>
        <v>0</v>
      </c>
      <c r="F6187" s="104">
        <v>167240</v>
      </c>
      <c r="G6187" s="104">
        <v>0</v>
      </c>
      <c r="H6187" s="113">
        <v>189940</v>
      </c>
      <c r="I6187" s="113">
        <v>0</v>
      </c>
      <c r="J6187" s="31">
        <v>179970</v>
      </c>
      <c r="K6187" s="32">
        <v>0</v>
      </c>
      <c r="L6187" s="113">
        <v>179970</v>
      </c>
      <c r="M6187" s="113">
        <v>0</v>
      </c>
      <c r="N6187" s="31">
        <v>179970</v>
      </c>
      <c r="O6187" s="32">
        <v>0</v>
      </c>
      <c r="P6187" s="105"/>
      <c r="Q6187" s="105"/>
      <c r="R6187" s="31"/>
      <c r="S6187" s="32"/>
      <c r="T6187" s="113"/>
      <c r="U6187" s="113"/>
      <c r="V6187" s="31"/>
      <c r="W6187" s="32"/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1369</v>
      </c>
      <c r="B6188" s="111" t="s">
        <v>913</v>
      </c>
      <c r="C6188" s="112" t="s">
        <v>914</v>
      </c>
      <c r="D6188" s="21">
        <f t="shared" si="142"/>
        <v>1110485</v>
      </c>
      <c r="E6188" s="24">
        <f t="shared" si="143"/>
        <v>0</v>
      </c>
      <c r="F6188" s="104">
        <v>222097</v>
      </c>
      <c r="G6188" s="104">
        <v>0</v>
      </c>
      <c r="H6188" s="113">
        <v>222097</v>
      </c>
      <c r="I6188" s="113">
        <v>0</v>
      </c>
      <c r="J6188" s="31">
        <v>222097</v>
      </c>
      <c r="K6188" s="32">
        <v>0</v>
      </c>
      <c r="L6188" s="113">
        <v>222097</v>
      </c>
      <c r="M6188" s="113">
        <v>0</v>
      </c>
      <c r="N6188" s="31">
        <v>222097</v>
      </c>
      <c r="O6188" s="32">
        <v>0</v>
      </c>
      <c r="P6188" s="113"/>
      <c r="Q6188" s="113"/>
      <c r="R6188" s="31"/>
      <c r="S6188" s="32"/>
      <c r="T6188" s="113"/>
      <c r="U6188" s="113"/>
      <c r="V6188" s="31"/>
      <c r="W6188" s="32"/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1369</v>
      </c>
      <c r="B6189" s="111" t="s">
        <v>915</v>
      </c>
      <c r="C6189" s="112" t="s">
        <v>916</v>
      </c>
      <c r="D6189" s="21">
        <f t="shared" si="142"/>
        <v>25500</v>
      </c>
      <c r="E6189" s="24">
        <f t="shared" si="143"/>
        <v>0</v>
      </c>
      <c r="F6189" s="104">
        <v>15330</v>
      </c>
      <c r="G6189" s="104">
        <v>0</v>
      </c>
      <c r="H6189" s="105">
        <v>0</v>
      </c>
      <c r="I6189" s="105">
        <v>0</v>
      </c>
      <c r="J6189" s="106">
        <v>10170</v>
      </c>
      <c r="K6189" s="107">
        <v>0</v>
      </c>
      <c r="L6189" s="105">
        <v>0</v>
      </c>
      <c r="M6189" s="105">
        <v>0</v>
      </c>
      <c r="N6189" s="106">
        <v>0</v>
      </c>
      <c r="O6189" s="107">
        <v>0</v>
      </c>
      <c r="P6189" s="113"/>
      <c r="Q6189" s="113"/>
      <c r="R6189" s="106"/>
      <c r="S6189" s="107"/>
      <c r="T6189" s="105"/>
      <c r="U6189" s="105"/>
      <c r="V6189" s="106"/>
      <c r="W6189" s="107"/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1369</v>
      </c>
      <c r="B6190" s="111" t="s">
        <v>917</v>
      </c>
      <c r="C6190" s="112" t="s">
        <v>918</v>
      </c>
      <c r="D6190" s="21">
        <f t="shared" si="142"/>
        <v>0</v>
      </c>
      <c r="E6190" s="24">
        <f t="shared" si="143"/>
        <v>0</v>
      </c>
      <c r="F6190" s="104"/>
      <c r="G6190" s="104"/>
      <c r="H6190" s="113"/>
      <c r="I6190" s="113"/>
      <c r="J6190" s="31"/>
      <c r="K6190" s="32"/>
      <c r="L6190" s="113"/>
      <c r="M6190" s="113"/>
      <c r="N6190" s="31"/>
      <c r="O6190" s="32"/>
      <c r="P6190" s="105"/>
      <c r="Q6190" s="105"/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1369</v>
      </c>
      <c r="B6191" s="111" t="s">
        <v>919</v>
      </c>
      <c r="C6191" s="112" t="s">
        <v>920</v>
      </c>
      <c r="D6191" s="21">
        <f t="shared" si="142"/>
        <v>0</v>
      </c>
      <c r="E6191" s="24">
        <f t="shared" si="143"/>
        <v>0</v>
      </c>
      <c r="F6191" s="104"/>
      <c r="G6191" s="104"/>
      <c r="H6191" s="105"/>
      <c r="I6191" s="105"/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1369</v>
      </c>
      <c r="B6192" s="111" t="s">
        <v>921</v>
      </c>
      <c r="C6192" s="112" t="s">
        <v>922</v>
      </c>
      <c r="D6192" s="21">
        <f t="shared" si="142"/>
        <v>240550</v>
      </c>
      <c r="E6192" s="24">
        <f t="shared" si="143"/>
        <v>0</v>
      </c>
      <c r="F6192" s="104">
        <v>48110</v>
      </c>
      <c r="G6192" s="104">
        <v>0</v>
      </c>
      <c r="H6192" s="113">
        <v>48110</v>
      </c>
      <c r="I6192" s="113">
        <v>0</v>
      </c>
      <c r="J6192" s="31">
        <v>48110</v>
      </c>
      <c r="K6192" s="32">
        <v>0</v>
      </c>
      <c r="L6192" s="113">
        <v>48110</v>
      </c>
      <c r="M6192" s="113">
        <v>0</v>
      </c>
      <c r="N6192" s="31">
        <v>48110</v>
      </c>
      <c r="O6192" s="32">
        <v>0</v>
      </c>
      <c r="P6192" s="105"/>
      <c r="Q6192" s="105"/>
      <c r="R6192" s="31"/>
      <c r="S6192" s="32"/>
      <c r="T6192" s="113"/>
      <c r="U6192" s="113"/>
      <c r="V6192" s="31"/>
      <c r="W6192" s="32"/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1369</v>
      </c>
      <c r="B6193" s="111" t="s">
        <v>923</v>
      </c>
      <c r="C6193" s="112" t="s">
        <v>924</v>
      </c>
      <c r="D6193" s="21">
        <f t="shared" si="142"/>
        <v>0</v>
      </c>
      <c r="E6193" s="24">
        <f t="shared" si="143"/>
        <v>0</v>
      </c>
      <c r="F6193" s="104"/>
      <c r="G6193" s="104"/>
      <c r="H6193" s="113"/>
      <c r="I6193" s="113"/>
      <c r="J6193" s="31"/>
      <c r="K6193" s="32"/>
      <c r="L6193" s="113"/>
      <c r="M6193" s="113"/>
      <c r="N6193" s="31"/>
      <c r="O6193" s="32"/>
      <c r="P6193" s="113"/>
      <c r="Q6193" s="113"/>
      <c r="R6193" s="31"/>
      <c r="S6193" s="32"/>
      <c r="T6193" s="113"/>
      <c r="U6193" s="113"/>
      <c r="V6193" s="31"/>
      <c r="W6193" s="32"/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1369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1369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1369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1369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1369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1369</v>
      </c>
      <c r="B6199" s="111" t="s">
        <v>935</v>
      </c>
      <c r="C6199" s="112" t="s">
        <v>936</v>
      </c>
      <c r="D6199" s="21">
        <f t="shared" si="142"/>
        <v>0</v>
      </c>
      <c r="E6199" s="24">
        <f t="shared" si="143"/>
        <v>0</v>
      </c>
      <c r="F6199" s="104"/>
      <c r="G6199" s="104"/>
      <c r="H6199" s="105"/>
      <c r="I6199" s="105"/>
      <c r="J6199" s="106"/>
      <c r="K6199" s="107"/>
      <c r="L6199" s="105"/>
      <c r="M6199" s="105"/>
      <c r="N6199" s="106"/>
      <c r="O6199" s="107"/>
      <c r="P6199" s="105"/>
      <c r="Q6199" s="105"/>
      <c r="R6199" s="106"/>
      <c r="S6199" s="107"/>
      <c r="T6199" s="105"/>
      <c r="U6199" s="105"/>
      <c r="V6199" s="106"/>
      <c r="W6199" s="107"/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1369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1369</v>
      </c>
      <c r="B6201" s="111" t="s">
        <v>939</v>
      </c>
      <c r="C6201" s="112" t="s">
        <v>940</v>
      </c>
      <c r="D6201" s="21">
        <f t="shared" si="142"/>
        <v>123700</v>
      </c>
      <c r="E6201" s="24">
        <f t="shared" si="143"/>
        <v>0</v>
      </c>
      <c r="F6201" s="104">
        <v>27900</v>
      </c>
      <c r="G6201" s="104">
        <v>0</v>
      </c>
      <c r="H6201" s="113">
        <v>25020</v>
      </c>
      <c r="I6201" s="113">
        <v>0</v>
      </c>
      <c r="J6201" s="31">
        <v>25020</v>
      </c>
      <c r="K6201" s="32">
        <v>0</v>
      </c>
      <c r="L6201" s="113">
        <v>25020</v>
      </c>
      <c r="M6201" s="113">
        <v>0</v>
      </c>
      <c r="N6201" s="31">
        <v>20740</v>
      </c>
      <c r="O6201" s="32">
        <v>0</v>
      </c>
      <c r="P6201" s="105"/>
      <c r="Q6201" s="105"/>
      <c r="R6201" s="31"/>
      <c r="S6201" s="32"/>
      <c r="T6201" s="113"/>
      <c r="U6201" s="113"/>
      <c r="V6201" s="31"/>
      <c r="W6201" s="32"/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1369</v>
      </c>
      <c r="B6202" s="111" t="s">
        <v>941</v>
      </c>
      <c r="C6202" s="112" t="s">
        <v>1636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1369</v>
      </c>
      <c r="B6203" s="111" t="s">
        <v>1637</v>
      </c>
      <c r="C6203" s="112" t="s">
        <v>1638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1369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1369</v>
      </c>
      <c r="B6205" s="111" t="s">
        <v>944</v>
      </c>
      <c r="C6205" s="112" t="s">
        <v>945</v>
      </c>
      <c r="D6205" s="21">
        <f t="shared" si="142"/>
        <v>197828.13</v>
      </c>
      <c r="E6205" s="24">
        <f t="shared" si="143"/>
        <v>0</v>
      </c>
      <c r="F6205" s="104">
        <v>38173.230000000003</v>
      </c>
      <c r="G6205" s="104">
        <v>0</v>
      </c>
      <c r="H6205" s="113">
        <v>38670.199999999997</v>
      </c>
      <c r="I6205" s="113">
        <v>0</v>
      </c>
      <c r="J6205" s="31">
        <v>42999.5</v>
      </c>
      <c r="K6205" s="32">
        <v>0</v>
      </c>
      <c r="L6205" s="113">
        <v>38316.6</v>
      </c>
      <c r="M6205" s="113">
        <v>0</v>
      </c>
      <c r="N6205" s="31">
        <v>39668.6</v>
      </c>
      <c r="O6205" s="32">
        <v>0</v>
      </c>
      <c r="P6205" s="105"/>
      <c r="Q6205" s="105"/>
      <c r="R6205" s="31"/>
      <c r="S6205" s="32"/>
      <c r="T6205" s="113"/>
      <c r="U6205" s="113"/>
      <c r="V6205" s="31"/>
      <c r="W6205" s="32"/>
      <c r="X6205" s="113"/>
      <c r="Y6205" s="113"/>
      <c r="Z6205" s="31"/>
      <c r="AA6205" s="32"/>
      <c r="AB6205" s="113"/>
      <c r="AC6205" s="113"/>
      <c r="AD6205" s="136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1369</v>
      </c>
      <c r="B6206" s="111" t="s">
        <v>946</v>
      </c>
      <c r="C6206" s="112" t="s">
        <v>947</v>
      </c>
      <c r="D6206" s="21">
        <f t="shared" si="142"/>
        <v>296742.21000000002</v>
      </c>
      <c r="E6206" s="24">
        <f t="shared" si="143"/>
        <v>0</v>
      </c>
      <c r="F6206" s="104">
        <v>57259.85</v>
      </c>
      <c r="G6206" s="104">
        <v>0</v>
      </c>
      <c r="H6206" s="113">
        <v>58005.3</v>
      </c>
      <c r="I6206" s="113">
        <v>0</v>
      </c>
      <c r="J6206" s="31">
        <v>64499.26</v>
      </c>
      <c r="K6206" s="32">
        <v>0</v>
      </c>
      <c r="L6206" s="113">
        <v>57474.9</v>
      </c>
      <c r="M6206" s="113">
        <v>0</v>
      </c>
      <c r="N6206" s="31">
        <v>59502.9</v>
      </c>
      <c r="O6206" s="32">
        <v>0</v>
      </c>
      <c r="P6206" s="113"/>
      <c r="Q6206" s="113"/>
      <c r="R6206" s="31"/>
      <c r="S6206" s="32"/>
      <c r="T6206" s="113"/>
      <c r="U6206" s="113"/>
      <c r="V6206" s="31"/>
      <c r="W6206" s="32"/>
      <c r="X6206" s="113"/>
      <c r="Y6206" s="113"/>
      <c r="Z6206" s="31"/>
      <c r="AA6206" s="32"/>
      <c r="AB6206" s="113"/>
      <c r="AC6206" s="113"/>
      <c r="AD6206" s="136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1369</v>
      </c>
      <c r="B6207" s="111" t="s">
        <v>948</v>
      </c>
      <c r="C6207" s="112" t="s">
        <v>949</v>
      </c>
      <c r="D6207" s="21">
        <f t="shared" si="142"/>
        <v>71390.48</v>
      </c>
      <c r="E6207" s="24">
        <f t="shared" si="143"/>
        <v>0</v>
      </c>
      <c r="F6207" s="104">
        <v>5353.8</v>
      </c>
      <c r="G6207" s="104">
        <v>0</v>
      </c>
      <c r="H6207" s="105">
        <v>5353.8</v>
      </c>
      <c r="I6207" s="105">
        <v>0</v>
      </c>
      <c r="J6207" s="106">
        <v>49975.28</v>
      </c>
      <c r="K6207" s="107">
        <v>0</v>
      </c>
      <c r="L6207" s="105">
        <v>5353.8</v>
      </c>
      <c r="M6207" s="105">
        <v>0</v>
      </c>
      <c r="N6207" s="106">
        <v>5353.8</v>
      </c>
      <c r="O6207" s="107">
        <v>0</v>
      </c>
      <c r="P6207" s="113"/>
      <c r="Q6207" s="113"/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6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1369</v>
      </c>
      <c r="B6208" s="111" t="s">
        <v>950</v>
      </c>
      <c r="C6208" s="112" t="s">
        <v>951</v>
      </c>
      <c r="D6208" s="21">
        <f t="shared" si="142"/>
        <v>5400</v>
      </c>
      <c r="E6208" s="24">
        <f t="shared" si="143"/>
        <v>0</v>
      </c>
      <c r="F6208" s="104">
        <v>1500</v>
      </c>
      <c r="G6208" s="104">
        <v>0</v>
      </c>
      <c r="H6208" s="113">
        <v>600</v>
      </c>
      <c r="I6208" s="113">
        <v>0</v>
      </c>
      <c r="J6208" s="31">
        <v>1500</v>
      </c>
      <c r="K6208" s="32">
        <v>0</v>
      </c>
      <c r="L6208" s="113">
        <v>900</v>
      </c>
      <c r="M6208" s="113">
        <v>0</v>
      </c>
      <c r="N6208" s="31">
        <v>900</v>
      </c>
      <c r="O6208" s="32">
        <v>0</v>
      </c>
      <c r="P6208" s="105"/>
      <c r="Q6208" s="105"/>
      <c r="R6208" s="31"/>
      <c r="S6208" s="32"/>
      <c r="T6208" s="113"/>
      <c r="U6208" s="113"/>
      <c r="V6208" s="31"/>
      <c r="W6208" s="32"/>
      <c r="X6208" s="113"/>
      <c r="Y6208" s="113"/>
      <c r="Z6208" s="31"/>
      <c r="AA6208" s="32"/>
      <c r="AB6208" s="113"/>
      <c r="AC6208" s="113"/>
      <c r="AD6208" s="136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1369</v>
      </c>
      <c r="B6209" s="111" t="s">
        <v>952</v>
      </c>
      <c r="C6209" s="112" t="s">
        <v>953</v>
      </c>
      <c r="D6209" s="21">
        <f t="shared" si="142"/>
        <v>87083</v>
      </c>
      <c r="E6209" s="24">
        <f t="shared" si="143"/>
        <v>0</v>
      </c>
      <c r="F6209" s="104">
        <v>10929</v>
      </c>
      <c r="G6209" s="104">
        <v>0</v>
      </c>
      <c r="H6209" s="113">
        <v>11324</v>
      </c>
      <c r="I6209" s="113">
        <v>0</v>
      </c>
      <c r="J6209" s="31">
        <v>29227</v>
      </c>
      <c r="K6209" s="32">
        <v>0</v>
      </c>
      <c r="L6209" s="113">
        <v>17909</v>
      </c>
      <c r="M6209" s="113">
        <v>0</v>
      </c>
      <c r="N6209" s="31">
        <v>17694</v>
      </c>
      <c r="O6209" s="32">
        <v>0</v>
      </c>
      <c r="P6209" s="113"/>
      <c r="Q6209" s="113"/>
      <c r="R6209" s="31"/>
      <c r="S6209" s="32"/>
      <c r="T6209" s="113"/>
      <c r="U6209" s="113"/>
      <c r="V6209" s="31"/>
      <c r="W6209" s="32"/>
      <c r="X6209" s="113"/>
      <c r="Y6209" s="113"/>
      <c r="Z6209" s="31"/>
      <c r="AA6209" s="32"/>
      <c r="AB6209" s="113"/>
      <c r="AC6209" s="113"/>
      <c r="AD6209" s="136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1369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6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1369</v>
      </c>
      <c r="B6211" s="111" t="s">
        <v>956</v>
      </c>
      <c r="C6211" s="112" t="s">
        <v>1639</v>
      </c>
      <c r="D6211" s="21">
        <f t="shared" si="142"/>
        <v>0</v>
      </c>
      <c r="E6211" s="24">
        <f t="shared" si="143"/>
        <v>0</v>
      </c>
      <c r="F6211" s="104"/>
      <c r="G6211" s="104"/>
      <c r="H6211" s="113"/>
      <c r="I6211" s="113"/>
      <c r="J6211" s="31"/>
      <c r="K6211" s="32"/>
      <c r="L6211" s="113"/>
      <c r="M6211" s="113"/>
      <c r="N6211" s="31"/>
      <c r="O6211" s="32"/>
      <c r="P6211" s="113"/>
      <c r="Q6211" s="113"/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6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1369</v>
      </c>
      <c r="B6212" s="111" t="s">
        <v>957</v>
      </c>
      <c r="C6212" s="112" t="s">
        <v>1710</v>
      </c>
      <c r="D6212" s="21">
        <f t="shared" si="142"/>
        <v>410500</v>
      </c>
      <c r="E6212" s="24">
        <f t="shared" si="143"/>
        <v>2000</v>
      </c>
      <c r="F6212" s="104">
        <v>103000</v>
      </c>
      <c r="G6212" s="104">
        <v>0</v>
      </c>
      <c r="H6212" s="113">
        <v>0</v>
      </c>
      <c r="I6212" s="113">
        <v>0</v>
      </c>
      <c r="J6212" s="31">
        <v>0</v>
      </c>
      <c r="K6212" s="32">
        <v>2000</v>
      </c>
      <c r="L6212" s="113">
        <v>205000</v>
      </c>
      <c r="M6212" s="113">
        <v>0</v>
      </c>
      <c r="N6212" s="31">
        <v>102500</v>
      </c>
      <c r="O6212" s="32">
        <v>0</v>
      </c>
      <c r="P6212" s="113"/>
      <c r="Q6212" s="113"/>
      <c r="R6212" s="31"/>
      <c r="S6212" s="32"/>
      <c r="T6212" s="113"/>
      <c r="U6212" s="113"/>
      <c r="V6212" s="31"/>
      <c r="W6212" s="32"/>
      <c r="X6212" s="113"/>
      <c r="Y6212" s="113"/>
      <c r="Z6212" s="31"/>
      <c r="AA6212" s="32"/>
      <c r="AB6212" s="113"/>
      <c r="AC6212" s="113"/>
      <c r="AD6212" s="136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1369</v>
      </c>
      <c r="B6213" s="111" t="s">
        <v>958</v>
      </c>
      <c r="C6213" s="112" t="s">
        <v>1711</v>
      </c>
      <c r="D6213" s="21">
        <f t="shared" si="142"/>
        <v>17500</v>
      </c>
      <c r="E6213" s="24">
        <f t="shared" si="143"/>
        <v>0</v>
      </c>
      <c r="F6213" s="104">
        <v>3500</v>
      </c>
      <c r="G6213" s="104">
        <v>0</v>
      </c>
      <c r="H6213" s="113">
        <v>3500</v>
      </c>
      <c r="I6213" s="113">
        <v>0</v>
      </c>
      <c r="J6213" s="31">
        <v>3500</v>
      </c>
      <c r="K6213" s="32">
        <v>0</v>
      </c>
      <c r="L6213" s="113">
        <v>3500</v>
      </c>
      <c r="M6213" s="113">
        <v>0</v>
      </c>
      <c r="N6213" s="31">
        <v>3500</v>
      </c>
      <c r="O6213" s="32">
        <v>0</v>
      </c>
      <c r="P6213" s="113"/>
      <c r="Q6213" s="113"/>
      <c r="R6213" s="31"/>
      <c r="S6213" s="32"/>
      <c r="T6213" s="113"/>
      <c r="U6213" s="113"/>
      <c r="V6213" s="31"/>
      <c r="W6213" s="32"/>
      <c r="X6213" s="113"/>
      <c r="Y6213" s="113"/>
      <c r="Z6213" s="31"/>
      <c r="AA6213" s="32"/>
      <c r="AB6213" s="113"/>
      <c r="AC6213" s="113"/>
      <c r="AD6213" s="136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1369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6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1369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6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1369</v>
      </c>
      <c r="B6216" s="111" t="s">
        <v>963</v>
      </c>
      <c r="C6216" s="112" t="s">
        <v>1712</v>
      </c>
      <c r="D6216" s="21">
        <f t="shared" si="142"/>
        <v>647900</v>
      </c>
      <c r="E6216" s="24">
        <f t="shared" si="143"/>
        <v>825</v>
      </c>
      <c r="F6216" s="104">
        <v>285100</v>
      </c>
      <c r="G6216" s="104">
        <v>0</v>
      </c>
      <c r="H6216" s="113">
        <v>73300</v>
      </c>
      <c r="I6216" s="113">
        <v>0</v>
      </c>
      <c r="J6216" s="31">
        <v>0</v>
      </c>
      <c r="K6216" s="32">
        <v>825</v>
      </c>
      <c r="L6216" s="113">
        <v>289500</v>
      </c>
      <c r="M6216" s="113">
        <v>0</v>
      </c>
      <c r="N6216" s="31">
        <v>0</v>
      </c>
      <c r="O6216" s="32">
        <v>0</v>
      </c>
      <c r="P6216" s="113"/>
      <c r="Q6216" s="113"/>
      <c r="R6216" s="31"/>
      <c r="S6216" s="32"/>
      <c r="T6216" s="113"/>
      <c r="U6216" s="113"/>
      <c r="V6216" s="31"/>
      <c r="W6216" s="32"/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1369</v>
      </c>
      <c r="B6217" s="111" t="s">
        <v>964</v>
      </c>
      <c r="C6217" s="112" t="s">
        <v>1713</v>
      </c>
      <c r="D6217" s="21">
        <f t="shared" si="142"/>
        <v>0</v>
      </c>
      <c r="E6217" s="24">
        <f t="shared" si="143"/>
        <v>0</v>
      </c>
      <c r="F6217" s="104"/>
      <c r="G6217" s="104"/>
      <c r="H6217" s="105"/>
      <c r="I6217" s="105"/>
      <c r="J6217" s="106"/>
      <c r="K6217" s="107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1369</v>
      </c>
      <c r="B6218" s="111" t="s">
        <v>965</v>
      </c>
      <c r="C6218" s="112" t="s">
        <v>966</v>
      </c>
      <c r="D6218" s="21">
        <f t="shared" si="142"/>
        <v>0</v>
      </c>
      <c r="E6218" s="24">
        <f t="shared" si="143"/>
        <v>0</v>
      </c>
      <c r="F6218" s="104"/>
      <c r="G6218" s="104"/>
      <c r="H6218" s="113"/>
      <c r="I6218" s="113"/>
      <c r="J6218" s="31"/>
      <c r="K6218" s="32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1369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1369</v>
      </c>
      <c r="B6220" s="111" t="s">
        <v>969</v>
      </c>
      <c r="C6220" s="112" t="s">
        <v>970</v>
      </c>
      <c r="D6220" s="21">
        <f t="shared" si="142"/>
        <v>1006200</v>
      </c>
      <c r="E6220" s="24">
        <f t="shared" si="143"/>
        <v>157400</v>
      </c>
      <c r="F6220" s="104">
        <v>248000</v>
      </c>
      <c r="G6220" s="104">
        <v>0</v>
      </c>
      <c r="H6220" s="113">
        <v>143400</v>
      </c>
      <c r="I6220" s="113">
        <v>157400</v>
      </c>
      <c r="J6220" s="31">
        <v>180350</v>
      </c>
      <c r="K6220" s="32">
        <v>0</v>
      </c>
      <c r="L6220" s="113">
        <v>72475</v>
      </c>
      <c r="M6220" s="113">
        <v>0</v>
      </c>
      <c r="N6220" s="31">
        <v>361975</v>
      </c>
      <c r="O6220" s="32">
        <v>0</v>
      </c>
      <c r="P6220" s="105"/>
      <c r="Q6220" s="105"/>
      <c r="R6220" s="31"/>
      <c r="S6220" s="32"/>
      <c r="T6220" s="113"/>
      <c r="U6220" s="113"/>
      <c r="V6220" s="31"/>
      <c r="W6220" s="32"/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1369</v>
      </c>
      <c r="B6221" s="111" t="s">
        <v>971</v>
      </c>
      <c r="C6221" s="112" t="s">
        <v>972</v>
      </c>
      <c r="D6221" s="21">
        <f t="shared" si="142"/>
        <v>466000</v>
      </c>
      <c r="E6221" s="24">
        <f t="shared" si="143"/>
        <v>0</v>
      </c>
      <c r="F6221" s="104">
        <v>77400</v>
      </c>
      <c r="G6221" s="104">
        <v>0</v>
      </c>
      <c r="H6221" s="105">
        <v>157400</v>
      </c>
      <c r="I6221" s="105">
        <v>0</v>
      </c>
      <c r="J6221" s="106">
        <v>80400</v>
      </c>
      <c r="K6221" s="107">
        <v>0</v>
      </c>
      <c r="L6221" s="105">
        <v>75400</v>
      </c>
      <c r="M6221" s="105">
        <v>0</v>
      </c>
      <c r="N6221" s="106">
        <v>75400</v>
      </c>
      <c r="O6221" s="107">
        <v>0</v>
      </c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1369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1369</v>
      </c>
      <c r="B6223" s="111" t="s">
        <v>975</v>
      </c>
      <c r="C6223" s="112" t="s">
        <v>1640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1369</v>
      </c>
      <c r="B6224" s="111" t="s">
        <v>976</v>
      </c>
      <c r="C6224" s="112" t="s">
        <v>1641</v>
      </c>
      <c r="D6224" s="21">
        <f t="shared" si="142"/>
        <v>13890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>
        <v>13890</v>
      </c>
      <c r="M6224" s="105">
        <v>0</v>
      </c>
      <c r="N6224" s="106">
        <v>0</v>
      </c>
      <c r="O6224" s="107">
        <v>0</v>
      </c>
      <c r="P6224" s="105"/>
      <c r="Q6224" s="105"/>
      <c r="R6224" s="106"/>
      <c r="S6224" s="107"/>
      <c r="T6224" s="105"/>
      <c r="U6224" s="105"/>
      <c r="V6224" s="106"/>
      <c r="W6224" s="107"/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1369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1369</v>
      </c>
      <c r="B6226" s="111" t="s">
        <v>979</v>
      </c>
      <c r="C6226" s="112" t="s">
        <v>980</v>
      </c>
      <c r="D6226" s="21">
        <f t="shared" si="142"/>
        <v>0</v>
      </c>
      <c r="E6226" s="24">
        <f t="shared" si="143"/>
        <v>0</v>
      </c>
      <c r="F6226" s="104"/>
      <c r="G6226" s="104"/>
      <c r="H6226" s="105"/>
      <c r="I6226" s="105"/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1369</v>
      </c>
      <c r="B6227" s="111" t="s">
        <v>981</v>
      </c>
      <c r="C6227" s="112" t="s">
        <v>982</v>
      </c>
      <c r="D6227" s="21">
        <f t="shared" si="142"/>
        <v>94910</v>
      </c>
      <c r="E6227" s="24">
        <f t="shared" si="143"/>
        <v>0</v>
      </c>
      <c r="F6227" s="104">
        <v>52100</v>
      </c>
      <c r="G6227" s="104">
        <v>0</v>
      </c>
      <c r="H6227" s="105">
        <v>0</v>
      </c>
      <c r="I6227" s="105">
        <v>0</v>
      </c>
      <c r="J6227" s="106">
        <v>22350</v>
      </c>
      <c r="K6227" s="107">
        <v>0</v>
      </c>
      <c r="L6227" s="105">
        <v>18060</v>
      </c>
      <c r="M6227" s="105">
        <v>0</v>
      </c>
      <c r="N6227" s="106">
        <v>2400</v>
      </c>
      <c r="O6227" s="107">
        <v>0</v>
      </c>
      <c r="P6227" s="105"/>
      <c r="Q6227" s="105"/>
      <c r="R6227" s="106"/>
      <c r="S6227" s="107"/>
      <c r="T6227" s="105"/>
      <c r="U6227" s="105"/>
      <c r="V6227" s="106"/>
      <c r="W6227" s="107"/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1369</v>
      </c>
      <c r="B6228" s="111" t="s">
        <v>983</v>
      </c>
      <c r="C6228" s="112" t="s">
        <v>1642</v>
      </c>
      <c r="D6228" s="21">
        <f t="shared" si="142"/>
        <v>5470</v>
      </c>
      <c r="E6228" s="24">
        <f t="shared" si="143"/>
        <v>0</v>
      </c>
      <c r="F6228" s="104">
        <v>300</v>
      </c>
      <c r="G6228" s="104">
        <v>0</v>
      </c>
      <c r="H6228" s="105">
        <v>0</v>
      </c>
      <c r="I6228" s="105">
        <v>0</v>
      </c>
      <c r="J6228" s="106">
        <v>0</v>
      </c>
      <c r="K6228" s="107">
        <v>0</v>
      </c>
      <c r="L6228" s="105">
        <v>0</v>
      </c>
      <c r="M6228" s="105">
        <v>0</v>
      </c>
      <c r="N6228" s="106">
        <v>5170</v>
      </c>
      <c r="O6228" s="107">
        <v>0</v>
      </c>
      <c r="P6228" s="105"/>
      <c r="Q6228" s="105"/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1369</v>
      </c>
      <c r="B6229" s="111" t="s">
        <v>984</v>
      </c>
      <c r="C6229" s="112" t="s">
        <v>1643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1369</v>
      </c>
      <c r="B6230" s="111" t="s">
        <v>985</v>
      </c>
      <c r="C6230" s="112" t="s">
        <v>1644</v>
      </c>
      <c r="D6230" s="21">
        <f t="shared" si="142"/>
        <v>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1369</v>
      </c>
      <c r="B6231" s="111" t="s">
        <v>986</v>
      </c>
      <c r="C6231" s="112" t="s">
        <v>1645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1369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1369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1369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1369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1369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1369</v>
      </c>
      <c r="B6237" s="111" t="s">
        <v>996</v>
      </c>
      <c r="C6237" s="112" t="s">
        <v>1714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1369</v>
      </c>
      <c r="B6238" s="111" t="s">
        <v>997</v>
      </c>
      <c r="C6238" s="112" t="s">
        <v>1715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1369</v>
      </c>
      <c r="B6239" s="111" t="s">
        <v>998</v>
      </c>
      <c r="C6239" s="112" t="s">
        <v>1716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1369</v>
      </c>
      <c r="B6240" s="111" t="s">
        <v>999</v>
      </c>
      <c r="C6240" s="112" t="s">
        <v>1717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1369</v>
      </c>
      <c r="B6241" s="111" t="s">
        <v>1000</v>
      </c>
      <c r="C6241" s="112" t="s">
        <v>1646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1369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1369</v>
      </c>
      <c r="B6243" s="111" t="s">
        <v>1003</v>
      </c>
      <c r="C6243" s="112" t="s">
        <v>1647</v>
      </c>
      <c r="D6243" s="21">
        <f t="shared" si="142"/>
        <v>115791.45999999999</v>
      </c>
      <c r="E6243" s="24">
        <f t="shared" si="143"/>
        <v>0</v>
      </c>
      <c r="F6243" s="104">
        <v>28400</v>
      </c>
      <c r="G6243" s="104">
        <v>0</v>
      </c>
      <c r="H6243" s="113">
        <v>62500</v>
      </c>
      <c r="I6243" s="113">
        <v>0</v>
      </c>
      <c r="J6243" s="31">
        <v>14073.46</v>
      </c>
      <c r="K6243" s="32">
        <v>0</v>
      </c>
      <c r="L6243" s="113">
        <v>8818</v>
      </c>
      <c r="M6243" s="113">
        <v>0</v>
      </c>
      <c r="N6243" s="31">
        <v>2000</v>
      </c>
      <c r="O6243" s="32">
        <v>0</v>
      </c>
      <c r="P6243" s="113"/>
      <c r="Q6243" s="113"/>
      <c r="R6243" s="31"/>
      <c r="S6243" s="32"/>
      <c r="T6243" s="113"/>
      <c r="U6243" s="113"/>
      <c r="V6243" s="31"/>
      <c r="W6243" s="32"/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1369</v>
      </c>
      <c r="B6244" s="111" t="s">
        <v>1004</v>
      </c>
      <c r="C6244" s="112" t="s">
        <v>1648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1369</v>
      </c>
      <c r="B6245" s="111" t="s">
        <v>1005</v>
      </c>
      <c r="C6245" s="112" t="s">
        <v>1649</v>
      </c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1369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1369</v>
      </c>
      <c r="B6247" s="111" t="s">
        <v>1008</v>
      </c>
      <c r="C6247" s="112" t="s">
        <v>1009</v>
      </c>
      <c r="D6247" s="21">
        <f t="shared" si="144"/>
        <v>0</v>
      </c>
      <c r="E6247" s="24">
        <f t="shared" si="145"/>
        <v>0</v>
      </c>
      <c r="F6247" s="104"/>
      <c r="G6247" s="104"/>
      <c r="H6247" s="113"/>
      <c r="I6247" s="113"/>
      <c r="J6247" s="31"/>
      <c r="K6247" s="32"/>
      <c r="L6247" s="113"/>
      <c r="M6247" s="113"/>
      <c r="N6247" s="31"/>
      <c r="O6247" s="32"/>
      <c r="P6247" s="113"/>
      <c r="Q6247" s="113"/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1369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1369</v>
      </c>
      <c r="B6249" s="111" t="s">
        <v>1012</v>
      </c>
      <c r="C6249" s="112" t="s">
        <v>1013</v>
      </c>
      <c r="D6249" s="21">
        <f t="shared" si="144"/>
        <v>0</v>
      </c>
      <c r="E6249" s="24">
        <f t="shared" si="145"/>
        <v>0</v>
      </c>
      <c r="F6249" s="104"/>
      <c r="G6249" s="104"/>
      <c r="H6249" s="113"/>
      <c r="I6249" s="113"/>
      <c r="J6249" s="31"/>
      <c r="K6249" s="32"/>
      <c r="L6249" s="113"/>
      <c r="M6249" s="113"/>
      <c r="N6249" s="31"/>
      <c r="O6249" s="32"/>
      <c r="P6249" s="113"/>
      <c r="Q6249" s="113"/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1369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1369</v>
      </c>
      <c r="B6251" s="111" t="s">
        <v>1016</v>
      </c>
      <c r="C6251" s="112" t="s">
        <v>1017</v>
      </c>
      <c r="D6251" s="21">
        <f t="shared" si="144"/>
        <v>0</v>
      </c>
      <c r="E6251" s="24">
        <f t="shared" si="145"/>
        <v>0</v>
      </c>
      <c r="F6251" s="104"/>
      <c r="G6251" s="104"/>
      <c r="H6251" s="113"/>
      <c r="I6251" s="113"/>
      <c r="J6251" s="31"/>
      <c r="K6251" s="32"/>
      <c r="L6251" s="113"/>
      <c r="M6251" s="113"/>
      <c r="N6251" s="31"/>
      <c r="O6251" s="32"/>
      <c r="P6251" s="113"/>
      <c r="Q6251" s="113"/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1369</v>
      </c>
      <c r="B6252" s="111" t="s">
        <v>1018</v>
      </c>
      <c r="C6252" s="112" t="s">
        <v>1019</v>
      </c>
      <c r="D6252" s="21">
        <f t="shared" si="144"/>
        <v>255410</v>
      </c>
      <c r="E6252" s="24">
        <f t="shared" si="145"/>
        <v>2000</v>
      </c>
      <c r="F6252" s="104">
        <v>43835</v>
      </c>
      <c r="G6252" s="104">
        <v>0</v>
      </c>
      <c r="H6252" s="113">
        <v>26247.5</v>
      </c>
      <c r="I6252" s="113">
        <v>2000</v>
      </c>
      <c r="J6252" s="31">
        <v>12640</v>
      </c>
      <c r="K6252" s="32">
        <v>0</v>
      </c>
      <c r="L6252" s="113">
        <v>110267.5</v>
      </c>
      <c r="M6252" s="113">
        <v>0</v>
      </c>
      <c r="N6252" s="31">
        <v>62420</v>
      </c>
      <c r="O6252" s="32">
        <v>0</v>
      </c>
      <c r="P6252" s="113"/>
      <c r="Q6252" s="113"/>
      <c r="R6252" s="31"/>
      <c r="S6252" s="32"/>
      <c r="T6252" s="113"/>
      <c r="U6252" s="113"/>
      <c r="V6252" s="31"/>
      <c r="W6252" s="32"/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1369</v>
      </c>
      <c r="B6253" s="111" t="s">
        <v>1020</v>
      </c>
      <c r="C6253" s="112" t="s">
        <v>1021</v>
      </c>
      <c r="D6253" s="21">
        <f t="shared" si="144"/>
        <v>10678.6</v>
      </c>
      <c r="E6253" s="24">
        <f t="shared" si="145"/>
        <v>0</v>
      </c>
      <c r="F6253" s="104">
        <v>10678.6</v>
      </c>
      <c r="G6253" s="104">
        <v>0</v>
      </c>
      <c r="H6253" s="113">
        <v>0</v>
      </c>
      <c r="I6253" s="113">
        <v>0</v>
      </c>
      <c r="J6253" s="31">
        <v>0</v>
      </c>
      <c r="K6253" s="32">
        <v>0</v>
      </c>
      <c r="L6253" s="113">
        <v>0</v>
      </c>
      <c r="M6253" s="113">
        <v>0</v>
      </c>
      <c r="N6253" s="31">
        <v>0</v>
      </c>
      <c r="O6253" s="32">
        <v>0</v>
      </c>
      <c r="P6253" s="113"/>
      <c r="Q6253" s="113"/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1369</v>
      </c>
      <c r="B6254" s="111" t="s">
        <v>1022</v>
      </c>
      <c r="C6254" s="112" t="s">
        <v>1023</v>
      </c>
      <c r="D6254" s="21">
        <f t="shared" si="144"/>
        <v>35910</v>
      </c>
      <c r="E6254" s="24">
        <f t="shared" si="145"/>
        <v>0</v>
      </c>
      <c r="F6254" s="104">
        <v>16560</v>
      </c>
      <c r="G6254" s="104">
        <v>0</v>
      </c>
      <c r="H6254" s="105">
        <v>9200</v>
      </c>
      <c r="I6254" s="105">
        <v>0</v>
      </c>
      <c r="J6254" s="106">
        <v>0</v>
      </c>
      <c r="K6254" s="107">
        <v>0</v>
      </c>
      <c r="L6254" s="105">
        <v>0</v>
      </c>
      <c r="M6254" s="105">
        <v>0</v>
      </c>
      <c r="N6254" s="106">
        <v>10150</v>
      </c>
      <c r="O6254" s="107">
        <v>0</v>
      </c>
      <c r="P6254" s="113"/>
      <c r="Q6254" s="113"/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1369</v>
      </c>
      <c r="B6255" s="111" t="s">
        <v>1024</v>
      </c>
      <c r="C6255" s="112" t="s">
        <v>1025</v>
      </c>
      <c r="D6255" s="21">
        <f t="shared" si="144"/>
        <v>15150</v>
      </c>
      <c r="E6255" s="24">
        <f t="shared" si="145"/>
        <v>0</v>
      </c>
      <c r="F6255" s="104"/>
      <c r="G6255" s="104"/>
      <c r="H6255" s="105"/>
      <c r="I6255" s="105"/>
      <c r="J6255" s="106">
        <v>600</v>
      </c>
      <c r="K6255" s="107">
        <v>0</v>
      </c>
      <c r="L6255" s="105">
        <v>13350</v>
      </c>
      <c r="M6255" s="105">
        <v>0</v>
      </c>
      <c r="N6255" s="106">
        <v>1200</v>
      </c>
      <c r="O6255" s="107">
        <v>0</v>
      </c>
      <c r="P6255" s="105"/>
      <c r="Q6255" s="105"/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1369</v>
      </c>
      <c r="B6256" s="111" t="s">
        <v>1026</v>
      </c>
      <c r="C6256" s="112" t="s">
        <v>1027</v>
      </c>
      <c r="D6256" s="21">
        <f t="shared" si="144"/>
        <v>82530</v>
      </c>
      <c r="E6256" s="24">
        <f t="shared" si="145"/>
        <v>0</v>
      </c>
      <c r="F6256" s="104">
        <v>10370</v>
      </c>
      <c r="G6256" s="104">
        <v>0</v>
      </c>
      <c r="H6256" s="105">
        <v>27220</v>
      </c>
      <c r="I6256" s="105">
        <v>0</v>
      </c>
      <c r="J6256" s="106">
        <v>7150</v>
      </c>
      <c r="K6256" s="107">
        <v>0</v>
      </c>
      <c r="L6256" s="105">
        <v>8300</v>
      </c>
      <c r="M6256" s="105">
        <v>0</v>
      </c>
      <c r="N6256" s="106">
        <v>29490</v>
      </c>
      <c r="O6256" s="107">
        <v>0</v>
      </c>
      <c r="P6256" s="105"/>
      <c r="Q6256" s="105"/>
      <c r="R6256" s="106"/>
      <c r="S6256" s="107"/>
      <c r="T6256" s="105"/>
      <c r="U6256" s="105"/>
      <c r="V6256" s="106"/>
      <c r="W6256" s="107"/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1369</v>
      </c>
      <c r="B6257" s="111" t="s">
        <v>1028</v>
      </c>
      <c r="C6257" s="112" t="s">
        <v>1029</v>
      </c>
      <c r="D6257" s="21">
        <f t="shared" si="144"/>
        <v>347243</v>
      </c>
      <c r="E6257" s="24">
        <f t="shared" si="145"/>
        <v>0</v>
      </c>
      <c r="F6257" s="104">
        <v>15050</v>
      </c>
      <c r="G6257" s="104">
        <v>0</v>
      </c>
      <c r="H6257" s="113">
        <v>89333</v>
      </c>
      <c r="I6257" s="113">
        <v>0</v>
      </c>
      <c r="J6257" s="31">
        <v>39615</v>
      </c>
      <c r="K6257" s="32">
        <v>0</v>
      </c>
      <c r="L6257" s="113">
        <v>123265</v>
      </c>
      <c r="M6257" s="113">
        <v>0</v>
      </c>
      <c r="N6257" s="31">
        <v>79980</v>
      </c>
      <c r="O6257" s="32">
        <v>0</v>
      </c>
      <c r="P6257" s="105"/>
      <c r="Q6257" s="105"/>
      <c r="R6257" s="31"/>
      <c r="S6257" s="32"/>
      <c r="T6257" s="113"/>
      <c r="U6257" s="113"/>
      <c r="V6257" s="31"/>
      <c r="W6257" s="32"/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1369</v>
      </c>
      <c r="B6258" s="111" t="s">
        <v>1030</v>
      </c>
      <c r="C6258" s="112" t="s">
        <v>1031</v>
      </c>
      <c r="D6258" s="21">
        <f t="shared" si="144"/>
        <v>25850</v>
      </c>
      <c r="E6258" s="24">
        <f t="shared" si="145"/>
        <v>0</v>
      </c>
      <c r="F6258" s="104"/>
      <c r="G6258" s="104"/>
      <c r="H6258" s="113"/>
      <c r="I6258" s="113"/>
      <c r="J6258" s="31">
        <v>25850</v>
      </c>
      <c r="K6258" s="32">
        <v>0</v>
      </c>
      <c r="L6258" s="113">
        <v>0</v>
      </c>
      <c r="M6258" s="113">
        <v>0</v>
      </c>
      <c r="N6258" s="31">
        <v>0</v>
      </c>
      <c r="O6258" s="32">
        <v>0</v>
      </c>
      <c r="P6258" s="113"/>
      <c r="Q6258" s="113"/>
      <c r="R6258" s="31"/>
      <c r="S6258" s="32"/>
      <c r="T6258" s="113"/>
      <c r="U6258" s="113"/>
      <c r="V6258" s="31"/>
      <c r="W6258" s="32"/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1369</v>
      </c>
      <c r="B6259" s="111" t="s">
        <v>1032</v>
      </c>
      <c r="C6259" s="112" t="s">
        <v>1033</v>
      </c>
      <c r="D6259" s="21">
        <f t="shared" si="144"/>
        <v>30173</v>
      </c>
      <c r="E6259" s="24">
        <f t="shared" si="145"/>
        <v>0</v>
      </c>
      <c r="F6259" s="104">
        <v>2000</v>
      </c>
      <c r="G6259" s="104">
        <v>0</v>
      </c>
      <c r="H6259" s="113">
        <v>5000</v>
      </c>
      <c r="I6259" s="113">
        <v>0</v>
      </c>
      <c r="J6259" s="31">
        <v>8423</v>
      </c>
      <c r="K6259" s="32">
        <v>0</v>
      </c>
      <c r="L6259" s="113">
        <v>14750</v>
      </c>
      <c r="M6259" s="113">
        <v>0</v>
      </c>
      <c r="N6259" s="31">
        <v>0</v>
      </c>
      <c r="O6259" s="32">
        <v>0</v>
      </c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1369</v>
      </c>
      <c r="B6260" s="111" t="s">
        <v>1034</v>
      </c>
      <c r="C6260" s="112" t="s">
        <v>1035</v>
      </c>
      <c r="D6260" s="21">
        <f t="shared" si="144"/>
        <v>0</v>
      </c>
      <c r="E6260" s="24">
        <f t="shared" si="145"/>
        <v>0</v>
      </c>
      <c r="F6260" s="104"/>
      <c r="G6260" s="104"/>
      <c r="H6260" s="113"/>
      <c r="I6260" s="113"/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1369</v>
      </c>
      <c r="B6261" s="111" t="s">
        <v>1036</v>
      </c>
      <c r="C6261" s="112" t="s">
        <v>1037</v>
      </c>
      <c r="D6261" s="21">
        <f t="shared" si="144"/>
        <v>149000</v>
      </c>
      <c r="E6261" s="24">
        <f t="shared" si="145"/>
        <v>149000</v>
      </c>
      <c r="F6261" s="104"/>
      <c r="G6261" s="104"/>
      <c r="H6261" s="113"/>
      <c r="I6261" s="113"/>
      <c r="J6261" s="31"/>
      <c r="K6261" s="32"/>
      <c r="L6261" s="113">
        <v>149000</v>
      </c>
      <c r="M6261" s="113">
        <v>149000</v>
      </c>
      <c r="N6261" s="31"/>
      <c r="O6261" s="32"/>
      <c r="P6261" s="113"/>
      <c r="Q6261" s="113"/>
      <c r="R6261" s="31"/>
      <c r="S6261" s="32"/>
      <c r="T6261" s="113"/>
      <c r="U6261" s="113"/>
      <c r="V6261" s="31"/>
      <c r="W6261" s="32"/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1369</v>
      </c>
      <c r="B6262" s="111" t="s">
        <v>1038</v>
      </c>
      <c r="C6262" s="112" t="s">
        <v>1039</v>
      </c>
      <c r="D6262" s="21">
        <f t="shared" si="144"/>
        <v>4582</v>
      </c>
      <c r="E6262" s="24">
        <f t="shared" si="145"/>
        <v>0</v>
      </c>
      <c r="F6262" s="104"/>
      <c r="G6262" s="104"/>
      <c r="H6262" s="113"/>
      <c r="I6262" s="113"/>
      <c r="J6262" s="31">
        <v>4582</v>
      </c>
      <c r="K6262" s="32">
        <v>0</v>
      </c>
      <c r="L6262" s="113">
        <v>0</v>
      </c>
      <c r="M6262" s="113">
        <v>0</v>
      </c>
      <c r="N6262" s="31">
        <v>0</v>
      </c>
      <c r="O6262" s="32">
        <v>0</v>
      </c>
      <c r="P6262" s="113"/>
      <c r="Q6262" s="113"/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1369</v>
      </c>
      <c r="B6263" s="111" t="s">
        <v>1040</v>
      </c>
      <c r="C6263" s="112" t="s">
        <v>1041</v>
      </c>
      <c r="D6263" s="21">
        <f t="shared" si="144"/>
        <v>56902.5</v>
      </c>
      <c r="E6263" s="24">
        <f t="shared" si="145"/>
        <v>0</v>
      </c>
      <c r="F6263" s="104">
        <v>200</v>
      </c>
      <c r="G6263" s="104">
        <v>0</v>
      </c>
      <c r="H6263" s="113">
        <v>20700</v>
      </c>
      <c r="I6263" s="113">
        <v>0</v>
      </c>
      <c r="J6263" s="31">
        <v>4350</v>
      </c>
      <c r="K6263" s="32">
        <v>0</v>
      </c>
      <c r="L6263" s="113">
        <v>8550</v>
      </c>
      <c r="M6263" s="113">
        <v>0</v>
      </c>
      <c r="N6263" s="31">
        <v>23102.5</v>
      </c>
      <c r="O6263" s="32">
        <v>0</v>
      </c>
      <c r="P6263" s="113"/>
      <c r="Q6263" s="113"/>
      <c r="R6263" s="31"/>
      <c r="S6263" s="32"/>
      <c r="T6263" s="113"/>
      <c r="U6263" s="113"/>
      <c r="V6263" s="31"/>
      <c r="W6263" s="32"/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1369</v>
      </c>
      <c r="B6264" s="111" t="s">
        <v>1042</v>
      </c>
      <c r="C6264" s="112" t="s">
        <v>1043</v>
      </c>
      <c r="D6264" s="21">
        <f t="shared" si="144"/>
        <v>0</v>
      </c>
      <c r="E6264" s="24">
        <f t="shared" si="145"/>
        <v>0</v>
      </c>
      <c r="F6264" s="104"/>
      <c r="G6264" s="104"/>
      <c r="H6264" s="113"/>
      <c r="I6264" s="113"/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1369</v>
      </c>
      <c r="B6265" s="111" t="s">
        <v>1044</v>
      </c>
      <c r="C6265" s="112" t="s">
        <v>1045</v>
      </c>
      <c r="D6265" s="21">
        <f t="shared" si="144"/>
        <v>900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>
        <v>900</v>
      </c>
      <c r="O6265" s="32">
        <v>0</v>
      </c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1369</v>
      </c>
      <c r="B6266" s="111" t="s">
        <v>1046</v>
      </c>
      <c r="C6266" s="112" t="s">
        <v>1047</v>
      </c>
      <c r="D6266" s="21">
        <f t="shared" si="144"/>
        <v>21626</v>
      </c>
      <c r="E6266" s="24">
        <f t="shared" si="145"/>
        <v>0</v>
      </c>
      <c r="F6266" s="104">
        <v>12626</v>
      </c>
      <c r="G6266" s="104">
        <v>0</v>
      </c>
      <c r="H6266" s="113">
        <v>0</v>
      </c>
      <c r="I6266" s="113">
        <v>0</v>
      </c>
      <c r="J6266" s="31">
        <v>9000</v>
      </c>
      <c r="K6266" s="32">
        <v>0</v>
      </c>
      <c r="L6266" s="113">
        <v>0</v>
      </c>
      <c r="M6266" s="113">
        <v>0</v>
      </c>
      <c r="N6266" s="31">
        <v>0</v>
      </c>
      <c r="O6266" s="32">
        <v>0</v>
      </c>
      <c r="P6266" s="113"/>
      <c r="Q6266" s="113"/>
      <c r="R6266" s="31"/>
      <c r="S6266" s="32"/>
      <c r="T6266" s="113"/>
      <c r="U6266" s="113"/>
      <c r="V6266" s="31"/>
      <c r="W6266" s="32"/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1369</v>
      </c>
      <c r="B6267" s="111" t="s">
        <v>1048</v>
      </c>
      <c r="C6267" s="112" t="s">
        <v>1049</v>
      </c>
      <c r="D6267" s="21">
        <f t="shared" si="144"/>
        <v>0</v>
      </c>
      <c r="E6267" s="24">
        <f t="shared" si="145"/>
        <v>0</v>
      </c>
      <c r="F6267" s="104"/>
      <c r="G6267" s="104"/>
      <c r="H6267" s="113"/>
      <c r="I6267" s="113"/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1369</v>
      </c>
      <c r="B6268" s="111" t="s">
        <v>1050</v>
      </c>
      <c r="C6268" s="112" t="s">
        <v>1051</v>
      </c>
      <c r="D6268" s="21">
        <f t="shared" si="144"/>
        <v>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/>
      <c r="Q6268" s="113"/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1369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1369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1369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1369</v>
      </c>
      <c r="B6272" s="111" t="s">
        <v>1058</v>
      </c>
      <c r="C6272" s="112" t="s">
        <v>1059</v>
      </c>
      <c r="D6272" s="21">
        <f t="shared" si="144"/>
        <v>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1369</v>
      </c>
      <c r="B6273" s="111" t="s">
        <v>1060</v>
      </c>
      <c r="C6273" s="112" t="s">
        <v>1061</v>
      </c>
      <c r="D6273" s="21">
        <f t="shared" si="144"/>
        <v>0</v>
      </c>
      <c r="E6273" s="24">
        <f t="shared" si="14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1369</v>
      </c>
      <c r="B6274" s="111" t="s">
        <v>1062</v>
      </c>
      <c r="C6274" s="112" t="s">
        <v>1063</v>
      </c>
      <c r="D6274" s="21">
        <f t="shared" si="144"/>
        <v>172235.5</v>
      </c>
      <c r="E6274" s="24">
        <f t="shared" si="145"/>
        <v>0</v>
      </c>
      <c r="F6274" s="104">
        <v>27360</v>
      </c>
      <c r="G6274" s="104">
        <v>0</v>
      </c>
      <c r="H6274" s="113">
        <v>30180</v>
      </c>
      <c r="I6274" s="113">
        <v>0</v>
      </c>
      <c r="J6274" s="31">
        <v>40411.5</v>
      </c>
      <c r="K6274" s="32">
        <v>0</v>
      </c>
      <c r="L6274" s="113">
        <v>37830</v>
      </c>
      <c r="M6274" s="113">
        <v>0</v>
      </c>
      <c r="N6274" s="31">
        <v>36454</v>
      </c>
      <c r="O6274" s="32">
        <v>0</v>
      </c>
      <c r="P6274" s="113"/>
      <c r="Q6274" s="113"/>
      <c r="R6274" s="31"/>
      <c r="S6274" s="32"/>
      <c r="T6274" s="113"/>
      <c r="U6274" s="113"/>
      <c r="V6274" s="31"/>
      <c r="W6274" s="32"/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1369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1369</v>
      </c>
      <c r="B6276" s="111" t="s">
        <v>1066</v>
      </c>
      <c r="C6276" s="112" t="s">
        <v>1067</v>
      </c>
      <c r="D6276" s="21">
        <f t="shared" si="144"/>
        <v>0</v>
      </c>
      <c r="E6276" s="24">
        <f t="shared" si="145"/>
        <v>0</v>
      </c>
      <c r="F6276" s="104"/>
      <c r="G6276" s="104"/>
      <c r="H6276" s="113"/>
      <c r="I6276" s="113"/>
      <c r="J6276" s="31"/>
      <c r="K6276" s="32"/>
      <c r="L6276" s="113"/>
      <c r="M6276" s="113"/>
      <c r="N6276" s="31"/>
      <c r="O6276" s="32"/>
      <c r="P6276" s="113"/>
      <c r="Q6276" s="113"/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1369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1369</v>
      </c>
      <c r="B6278" s="111" t="s">
        <v>1070</v>
      </c>
      <c r="C6278" s="112" t="s">
        <v>1071</v>
      </c>
      <c r="D6278" s="21">
        <f t="shared" si="144"/>
        <v>0</v>
      </c>
      <c r="E6278" s="24">
        <f t="shared" si="145"/>
        <v>0</v>
      </c>
      <c r="F6278" s="104"/>
      <c r="G6278" s="104"/>
      <c r="H6278" s="113"/>
      <c r="I6278" s="113"/>
      <c r="J6278" s="31"/>
      <c r="K6278" s="32"/>
      <c r="L6278" s="113"/>
      <c r="M6278" s="113"/>
      <c r="N6278" s="31"/>
      <c r="O6278" s="32"/>
      <c r="P6278" s="113"/>
      <c r="Q6278" s="113"/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1369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1369</v>
      </c>
      <c r="B6280" s="111" t="s">
        <v>1074</v>
      </c>
      <c r="C6280" s="112" t="s">
        <v>1075</v>
      </c>
      <c r="D6280" s="21">
        <f t="shared" si="144"/>
        <v>21276</v>
      </c>
      <c r="E6280" s="24">
        <f t="shared" si="145"/>
        <v>0</v>
      </c>
      <c r="F6280" s="104"/>
      <c r="G6280" s="104"/>
      <c r="H6280" s="113"/>
      <c r="I6280" s="113"/>
      <c r="J6280" s="31">
        <v>13970</v>
      </c>
      <c r="K6280" s="32">
        <v>0</v>
      </c>
      <c r="L6280" s="113">
        <v>7306</v>
      </c>
      <c r="M6280" s="113">
        <v>0</v>
      </c>
      <c r="N6280" s="31">
        <v>0</v>
      </c>
      <c r="O6280" s="32">
        <v>0</v>
      </c>
      <c r="P6280" s="113"/>
      <c r="Q6280" s="113"/>
      <c r="R6280" s="31"/>
      <c r="S6280" s="32"/>
      <c r="T6280" s="113"/>
      <c r="U6280" s="113"/>
      <c r="V6280" s="31"/>
      <c r="W6280" s="32"/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1369</v>
      </c>
      <c r="B6281" s="111" t="s">
        <v>1076</v>
      </c>
      <c r="C6281" s="112" t="s">
        <v>1077</v>
      </c>
      <c r="D6281" s="21">
        <f t="shared" si="144"/>
        <v>0</v>
      </c>
      <c r="E6281" s="24">
        <f t="shared" si="145"/>
        <v>0</v>
      </c>
      <c r="F6281" s="104"/>
      <c r="G6281" s="104"/>
      <c r="H6281" s="113"/>
      <c r="I6281" s="113"/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1369</v>
      </c>
      <c r="B6282" s="111" t="s">
        <v>1078</v>
      </c>
      <c r="C6282" s="112" t="s">
        <v>1079</v>
      </c>
      <c r="D6282" s="21">
        <f t="shared" si="144"/>
        <v>552800</v>
      </c>
      <c r="E6282" s="24">
        <f t="shared" si="145"/>
        <v>144000</v>
      </c>
      <c r="F6282" s="104"/>
      <c r="G6282" s="104"/>
      <c r="H6282" s="113"/>
      <c r="I6282" s="113"/>
      <c r="J6282" s="31">
        <v>552800</v>
      </c>
      <c r="K6282" s="32">
        <v>144000</v>
      </c>
      <c r="L6282" s="113">
        <v>0</v>
      </c>
      <c r="M6282" s="113">
        <v>0</v>
      </c>
      <c r="N6282" s="31">
        <v>0</v>
      </c>
      <c r="O6282" s="32">
        <v>0</v>
      </c>
      <c r="P6282" s="113"/>
      <c r="Q6282" s="113"/>
      <c r="R6282" s="31"/>
      <c r="S6282" s="32"/>
      <c r="T6282" s="113"/>
      <c r="U6282" s="113"/>
      <c r="V6282" s="31"/>
      <c r="W6282" s="32"/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1369</v>
      </c>
      <c r="B6283" s="111" t="s">
        <v>1080</v>
      </c>
      <c r="C6283" s="112" t="s">
        <v>1081</v>
      </c>
      <c r="D6283" s="21">
        <f t="shared" si="144"/>
        <v>250510</v>
      </c>
      <c r="E6283" s="24">
        <f t="shared" si="145"/>
        <v>0</v>
      </c>
      <c r="F6283" s="104"/>
      <c r="G6283" s="104"/>
      <c r="H6283" s="113">
        <v>88855</v>
      </c>
      <c r="I6283" s="113">
        <v>0</v>
      </c>
      <c r="J6283" s="31">
        <v>42120</v>
      </c>
      <c r="K6283" s="32">
        <v>0</v>
      </c>
      <c r="L6283" s="113">
        <v>57530</v>
      </c>
      <c r="M6283" s="113">
        <v>0</v>
      </c>
      <c r="N6283" s="31">
        <v>62005</v>
      </c>
      <c r="O6283" s="32">
        <v>0</v>
      </c>
      <c r="P6283" s="113"/>
      <c r="Q6283" s="113"/>
      <c r="R6283" s="31"/>
      <c r="S6283" s="32"/>
      <c r="T6283" s="113"/>
      <c r="U6283" s="113"/>
      <c r="V6283" s="31"/>
      <c r="W6283" s="32"/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1369</v>
      </c>
      <c r="B6284" s="111" t="s">
        <v>1082</v>
      </c>
      <c r="C6284" s="112" t="s">
        <v>1083</v>
      </c>
      <c r="D6284" s="21">
        <f t="shared" si="144"/>
        <v>7000</v>
      </c>
      <c r="E6284" s="24">
        <f t="shared" si="145"/>
        <v>0</v>
      </c>
      <c r="F6284" s="104"/>
      <c r="G6284" s="104"/>
      <c r="H6284" s="113">
        <v>7000</v>
      </c>
      <c r="I6284" s="113">
        <v>0</v>
      </c>
      <c r="J6284" s="31">
        <v>0</v>
      </c>
      <c r="K6284" s="32">
        <v>0</v>
      </c>
      <c r="L6284" s="113">
        <v>0</v>
      </c>
      <c r="M6284" s="113">
        <v>0</v>
      </c>
      <c r="N6284" s="31">
        <v>0</v>
      </c>
      <c r="O6284" s="32">
        <v>0</v>
      </c>
      <c r="P6284" s="113"/>
      <c r="Q6284" s="113"/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1369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1369</v>
      </c>
      <c r="B6286" s="111" t="s">
        <v>1086</v>
      </c>
      <c r="C6286" s="112" t="s">
        <v>1087</v>
      </c>
      <c r="D6286" s="21">
        <f t="shared" si="144"/>
        <v>20</v>
      </c>
      <c r="E6286" s="24">
        <f t="shared" si="145"/>
        <v>0</v>
      </c>
      <c r="F6286" s="104"/>
      <c r="G6286" s="104"/>
      <c r="H6286" s="113"/>
      <c r="I6286" s="113"/>
      <c r="J6286" s="31"/>
      <c r="K6286" s="32"/>
      <c r="L6286" s="113">
        <v>10</v>
      </c>
      <c r="M6286" s="113">
        <v>0</v>
      </c>
      <c r="N6286" s="31">
        <v>10</v>
      </c>
      <c r="O6286" s="32">
        <v>0</v>
      </c>
      <c r="P6286" s="113"/>
      <c r="Q6286" s="113"/>
      <c r="R6286" s="31"/>
      <c r="S6286" s="32"/>
      <c r="T6286" s="113"/>
      <c r="U6286" s="113"/>
      <c r="V6286" s="31"/>
      <c r="W6286" s="32"/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1369</v>
      </c>
      <c r="B6287" s="111" t="s">
        <v>1088</v>
      </c>
      <c r="C6287" s="112" t="s">
        <v>1089</v>
      </c>
      <c r="D6287" s="21">
        <f t="shared" si="144"/>
        <v>609394.23</v>
      </c>
      <c r="E6287" s="24">
        <f t="shared" si="145"/>
        <v>15480</v>
      </c>
      <c r="F6287" s="104">
        <v>143993.10999999999</v>
      </c>
      <c r="G6287" s="104">
        <v>3530</v>
      </c>
      <c r="H6287" s="113">
        <v>130093.3</v>
      </c>
      <c r="I6287" s="113">
        <v>9645</v>
      </c>
      <c r="J6287" s="31">
        <v>118648.73</v>
      </c>
      <c r="K6287" s="32">
        <v>1015</v>
      </c>
      <c r="L6287" s="113">
        <v>107216.01</v>
      </c>
      <c r="M6287" s="113">
        <v>470</v>
      </c>
      <c r="N6287" s="31">
        <v>109443.08</v>
      </c>
      <c r="O6287" s="32">
        <v>820</v>
      </c>
      <c r="P6287" s="113"/>
      <c r="Q6287" s="113"/>
      <c r="R6287" s="31"/>
      <c r="S6287" s="32"/>
      <c r="T6287" s="113"/>
      <c r="U6287" s="113"/>
      <c r="V6287" s="31"/>
      <c r="W6287" s="32"/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1369</v>
      </c>
      <c r="B6288" s="111" t="s">
        <v>1090</v>
      </c>
      <c r="C6288" s="112" t="s">
        <v>1091</v>
      </c>
      <c r="D6288" s="21">
        <f t="shared" si="144"/>
        <v>14147.23</v>
      </c>
      <c r="E6288" s="24">
        <f t="shared" si="145"/>
        <v>0</v>
      </c>
      <c r="F6288" s="104">
        <v>224.7</v>
      </c>
      <c r="G6288" s="104">
        <v>0</v>
      </c>
      <c r="H6288" s="113">
        <v>675.71</v>
      </c>
      <c r="I6288" s="113">
        <v>0</v>
      </c>
      <c r="J6288" s="31">
        <v>6100.61</v>
      </c>
      <c r="K6288" s="32">
        <v>0</v>
      </c>
      <c r="L6288" s="113">
        <v>449.4</v>
      </c>
      <c r="M6288" s="113">
        <v>0</v>
      </c>
      <c r="N6288" s="31">
        <v>6696.81</v>
      </c>
      <c r="O6288" s="32">
        <v>0</v>
      </c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1369</v>
      </c>
      <c r="B6289" s="111" t="s">
        <v>1092</v>
      </c>
      <c r="C6289" s="112" t="s">
        <v>1093</v>
      </c>
      <c r="D6289" s="21">
        <f t="shared" si="144"/>
        <v>46422.740000000005</v>
      </c>
      <c r="E6289" s="24">
        <f t="shared" si="145"/>
        <v>0</v>
      </c>
      <c r="F6289" s="104"/>
      <c r="G6289" s="104"/>
      <c r="H6289" s="113">
        <v>10124.200000000001</v>
      </c>
      <c r="I6289" s="113">
        <v>0</v>
      </c>
      <c r="J6289" s="31">
        <v>17413.18</v>
      </c>
      <c r="K6289" s="32">
        <v>0</v>
      </c>
      <c r="L6289" s="113">
        <v>10164.86</v>
      </c>
      <c r="M6289" s="113">
        <v>0</v>
      </c>
      <c r="N6289" s="31">
        <v>8720.5</v>
      </c>
      <c r="O6289" s="32">
        <v>0</v>
      </c>
      <c r="P6289" s="113"/>
      <c r="Q6289" s="113"/>
      <c r="R6289" s="31"/>
      <c r="S6289" s="32"/>
      <c r="T6289" s="113"/>
      <c r="U6289" s="113"/>
      <c r="V6289" s="31"/>
      <c r="W6289" s="32"/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1369</v>
      </c>
      <c r="B6290" s="111" t="s">
        <v>1094</v>
      </c>
      <c r="C6290" s="112" t="s">
        <v>1095</v>
      </c>
      <c r="D6290" s="21">
        <f t="shared" si="144"/>
        <v>10019.48</v>
      </c>
      <c r="E6290" s="24">
        <f t="shared" si="145"/>
        <v>0</v>
      </c>
      <c r="F6290" s="104">
        <v>1673.48</v>
      </c>
      <c r="G6290" s="104">
        <v>0</v>
      </c>
      <c r="H6290" s="113">
        <v>1605</v>
      </c>
      <c r="I6290" s="113">
        <v>0</v>
      </c>
      <c r="J6290" s="31">
        <v>1605</v>
      </c>
      <c r="K6290" s="32">
        <v>0</v>
      </c>
      <c r="L6290" s="113">
        <v>1605</v>
      </c>
      <c r="M6290" s="113">
        <v>0</v>
      </c>
      <c r="N6290" s="31">
        <v>3531</v>
      </c>
      <c r="O6290" s="32">
        <v>0</v>
      </c>
      <c r="P6290" s="113"/>
      <c r="Q6290" s="113"/>
      <c r="R6290" s="31"/>
      <c r="S6290" s="32"/>
      <c r="T6290" s="113"/>
      <c r="U6290" s="113"/>
      <c r="V6290" s="31"/>
      <c r="W6290" s="32"/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1369</v>
      </c>
      <c r="B6291" s="111" t="s">
        <v>1096</v>
      </c>
      <c r="C6291" s="112" t="s">
        <v>1097</v>
      </c>
      <c r="D6291" s="21">
        <f t="shared" si="144"/>
        <v>3182</v>
      </c>
      <c r="E6291" s="24">
        <f t="shared" si="145"/>
        <v>295</v>
      </c>
      <c r="F6291" s="104">
        <v>635</v>
      </c>
      <c r="G6291" s="104">
        <v>0</v>
      </c>
      <c r="H6291" s="113">
        <v>635</v>
      </c>
      <c r="I6291" s="113">
        <v>0</v>
      </c>
      <c r="J6291" s="31">
        <v>814</v>
      </c>
      <c r="K6291" s="32">
        <v>0</v>
      </c>
      <c r="L6291" s="113">
        <v>547</v>
      </c>
      <c r="M6291" s="113">
        <v>0</v>
      </c>
      <c r="N6291" s="31">
        <v>551</v>
      </c>
      <c r="O6291" s="32">
        <v>295</v>
      </c>
      <c r="P6291" s="113"/>
      <c r="Q6291" s="113"/>
      <c r="R6291" s="31"/>
      <c r="S6291" s="32"/>
      <c r="T6291" s="113"/>
      <c r="U6291" s="113"/>
      <c r="V6291" s="31"/>
      <c r="W6291" s="32"/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1369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1369</v>
      </c>
      <c r="B6293" s="111" t="s">
        <v>1100</v>
      </c>
      <c r="C6293" s="112" t="s">
        <v>1101</v>
      </c>
      <c r="D6293" s="21">
        <f t="shared" si="144"/>
        <v>50227.270000000004</v>
      </c>
      <c r="E6293" s="24">
        <f t="shared" si="145"/>
        <v>0</v>
      </c>
      <c r="F6293" s="104">
        <v>8509.4</v>
      </c>
      <c r="G6293" s="104">
        <v>0</v>
      </c>
      <c r="H6293" s="113">
        <v>8509.4</v>
      </c>
      <c r="I6293" s="113">
        <v>0</v>
      </c>
      <c r="J6293" s="31">
        <v>10808.29</v>
      </c>
      <c r="K6293" s="32">
        <v>0</v>
      </c>
      <c r="L6293" s="113">
        <v>10808.29</v>
      </c>
      <c r="M6293" s="113">
        <v>0</v>
      </c>
      <c r="N6293" s="31">
        <v>11591.89</v>
      </c>
      <c r="O6293" s="32">
        <v>0</v>
      </c>
      <c r="P6293" s="113"/>
      <c r="Q6293" s="113"/>
      <c r="R6293" s="31"/>
      <c r="S6293" s="32"/>
      <c r="T6293" s="113"/>
      <c r="U6293" s="113"/>
      <c r="V6293" s="31"/>
      <c r="W6293" s="32"/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1369</v>
      </c>
      <c r="B6294" s="111" t="s">
        <v>1102</v>
      </c>
      <c r="C6294" s="112" t="s">
        <v>1103</v>
      </c>
      <c r="D6294" s="21">
        <f t="shared" si="144"/>
        <v>2696285.2</v>
      </c>
      <c r="E6294" s="24">
        <f t="shared" si="145"/>
        <v>0</v>
      </c>
      <c r="F6294" s="104">
        <v>456065.26</v>
      </c>
      <c r="G6294" s="104">
        <v>0</v>
      </c>
      <c r="H6294" s="113">
        <v>477072.75</v>
      </c>
      <c r="I6294" s="113">
        <v>0</v>
      </c>
      <c r="J6294" s="31">
        <v>635107.16</v>
      </c>
      <c r="K6294" s="32">
        <v>0</v>
      </c>
      <c r="L6294" s="113">
        <v>468176.27</v>
      </c>
      <c r="M6294" s="113">
        <v>0</v>
      </c>
      <c r="N6294" s="31">
        <v>659863.76</v>
      </c>
      <c r="O6294" s="32">
        <v>0</v>
      </c>
      <c r="P6294" s="113"/>
      <c r="Q6294" s="113"/>
      <c r="R6294" s="31"/>
      <c r="S6294" s="32"/>
      <c r="T6294" s="113"/>
      <c r="U6294" s="113"/>
      <c r="V6294" s="31"/>
      <c r="W6294" s="32"/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1369</v>
      </c>
      <c r="B6295" s="111" t="s">
        <v>1104</v>
      </c>
      <c r="C6295" s="112" t="s">
        <v>1105</v>
      </c>
      <c r="D6295" s="21">
        <f t="shared" si="144"/>
        <v>0</v>
      </c>
      <c r="E6295" s="24">
        <f t="shared" si="145"/>
        <v>0</v>
      </c>
      <c r="F6295" s="104"/>
      <c r="G6295" s="104"/>
      <c r="H6295" s="113"/>
      <c r="I6295" s="113"/>
      <c r="J6295" s="31"/>
      <c r="K6295" s="32"/>
      <c r="L6295" s="113"/>
      <c r="M6295" s="113"/>
      <c r="N6295" s="31"/>
      <c r="O6295" s="32"/>
      <c r="P6295" s="113"/>
      <c r="Q6295" s="113"/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1369</v>
      </c>
      <c r="B6296" s="111" t="s">
        <v>1106</v>
      </c>
      <c r="C6296" s="112" t="s">
        <v>1107</v>
      </c>
      <c r="D6296" s="21">
        <f t="shared" si="144"/>
        <v>798845.47000000009</v>
      </c>
      <c r="E6296" s="24">
        <f t="shared" si="145"/>
        <v>0</v>
      </c>
      <c r="F6296" s="104">
        <v>174737.44</v>
      </c>
      <c r="G6296" s="104">
        <v>0</v>
      </c>
      <c r="H6296" s="113">
        <v>167574.94</v>
      </c>
      <c r="I6296" s="113">
        <v>0</v>
      </c>
      <c r="J6296" s="31">
        <v>129687.41</v>
      </c>
      <c r="K6296" s="32">
        <v>0</v>
      </c>
      <c r="L6296" s="113">
        <v>154317.9</v>
      </c>
      <c r="M6296" s="113">
        <v>0</v>
      </c>
      <c r="N6296" s="31">
        <v>172527.78</v>
      </c>
      <c r="O6296" s="32">
        <v>0</v>
      </c>
      <c r="P6296" s="113"/>
      <c r="Q6296" s="113"/>
      <c r="R6296" s="31"/>
      <c r="S6296" s="32"/>
      <c r="T6296" s="113"/>
      <c r="U6296" s="113"/>
      <c r="V6296" s="31"/>
      <c r="W6296" s="32"/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1369</v>
      </c>
      <c r="B6297" s="111" t="s">
        <v>1108</v>
      </c>
      <c r="C6297" s="112" t="s">
        <v>1109</v>
      </c>
      <c r="D6297" s="21">
        <f t="shared" si="144"/>
        <v>1717256.1</v>
      </c>
      <c r="E6297" s="24">
        <f t="shared" si="145"/>
        <v>0</v>
      </c>
      <c r="F6297" s="104">
        <v>389833</v>
      </c>
      <c r="G6297" s="104">
        <v>0</v>
      </c>
      <c r="H6297" s="113">
        <v>477888</v>
      </c>
      <c r="I6297" s="113">
        <v>0</v>
      </c>
      <c r="J6297" s="31">
        <v>117849</v>
      </c>
      <c r="K6297" s="32">
        <v>0</v>
      </c>
      <c r="L6297" s="113">
        <v>427708</v>
      </c>
      <c r="M6297" s="113">
        <v>0</v>
      </c>
      <c r="N6297" s="31">
        <v>303978.09999999998</v>
      </c>
      <c r="O6297" s="32">
        <v>0</v>
      </c>
      <c r="P6297" s="113"/>
      <c r="Q6297" s="113"/>
      <c r="R6297" s="31"/>
      <c r="S6297" s="32"/>
      <c r="T6297" s="113"/>
      <c r="U6297" s="113"/>
      <c r="V6297" s="31"/>
      <c r="W6297" s="32"/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1369</v>
      </c>
      <c r="B6298" s="111" t="s">
        <v>1110</v>
      </c>
      <c r="C6298" s="112" t="s">
        <v>1111</v>
      </c>
      <c r="D6298" s="21">
        <f t="shared" si="144"/>
        <v>163940</v>
      </c>
      <c r="E6298" s="24">
        <f t="shared" si="145"/>
        <v>0</v>
      </c>
      <c r="F6298" s="104">
        <v>45500</v>
      </c>
      <c r="G6298" s="104">
        <v>0</v>
      </c>
      <c r="H6298" s="113">
        <v>22610</v>
      </c>
      <c r="I6298" s="113">
        <v>0</v>
      </c>
      <c r="J6298" s="31">
        <v>36260</v>
      </c>
      <c r="K6298" s="32">
        <v>0</v>
      </c>
      <c r="L6298" s="113">
        <v>26250</v>
      </c>
      <c r="M6298" s="113">
        <v>0</v>
      </c>
      <c r="N6298" s="31">
        <v>33320</v>
      </c>
      <c r="O6298" s="32">
        <v>0</v>
      </c>
      <c r="P6298" s="113"/>
      <c r="Q6298" s="113"/>
      <c r="R6298" s="31"/>
      <c r="S6298" s="32"/>
      <c r="T6298" s="113"/>
      <c r="U6298" s="113"/>
      <c r="V6298" s="31"/>
      <c r="W6298" s="32"/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1369</v>
      </c>
      <c r="B6299" s="111" t="s">
        <v>1112</v>
      </c>
      <c r="C6299" s="112" t="s">
        <v>1113</v>
      </c>
      <c r="D6299" s="21">
        <f t="shared" si="144"/>
        <v>63750</v>
      </c>
      <c r="E6299" s="24">
        <f t="shared" si="145"/>
        <v>0</v>
      </c>
      <c r="F6299" s="104"/>
      <c r="G6299" s="104"/>
      <c r="H6299" s="105"/>
      <c r="I6299" s="105"/>
      <c r="J6299" s="106">
        <v>63750</v>
      </c>
      <c r="K6299" s="107">
        <v>0</v>
      </c>
      <c r="L6299" s="105">
        <v>0</v>
      </c>
      <c r="M6299" s="105">
        <v>0</v>
      </c>
      <c r="N6299" s="106">
        <v>0</v>
      </c>
      <c r="O6299" s="107">
        <v>0</v>
      </c>
      <c r="P6299" s="113"/>
      <c r="Q6299" s="113"/>
      <c r="R6299" s="106"/>
      <c r="S6299" s="107"/>
      <c r="T6299" s="105"/>
      <c r="U6299" s="105"/>
      <c r="V6299" s="106"/>
      <c r="W6299" s="107"/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1369</v>
      </c>
      <c r="B6300" s="111" t="s">
        <v>1114</v>
      </c>
      <c r="C6300" s="112" t="s">
        <v>1115</v>
      </c>
      <c r="D6300" s="21">
        <f t="shared" si="144"/>
        <v>229024.38999999998</v>
      </c>
      <c r="E6300" s="24">
        <f t="shared" si="145"/>
        <v>0</v>
      </c>
      <c r="F6300" s="104">
        <v>18552</v>
      </c>
      <c r="G6300" s="104">
        <v>0</v>
      </c>
      <c r="H6300" s="113">
        <v>80268.7</v>
      </c>
      <c r="I6300" s="113">
        <v>0</v>
      </c>
      <c r="J6300" s="31">
        <v>38386.639999999999</v>
      </c>
      <c r="K6300" s="32">
        <v>0</v>
      </c>
      <c r="L6300" s="113">
        <v>53058.14</v>
      </c>
      <c r="M6300" s="113">
        <v>0</v>
      </c>
      <c r="N6300" s="31">
        <v>38758.910000000003</v>
      </c>
      <c r="O6300" s="32">
        <v>0</v>
      </c>
      <c r="P6300" s="105"/>
      <c r="Q6300" s="105"/>
      <c r="R6300" s="31"/>
      <c r="S6300" s="32"/>
      <c r="T6300" s="113"/>
      <c r="U6300" s="113"/>
      <c r="V6300" s="31"/>
      <c r="W6300" s="32"/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1369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1369</v>
      </c>
      <c r="B6302" s="111" t="s">
        <v>1118</v>
      </c>
      <c r="C6302" s="112" t="s">
        <v>1119</v>
      </c>
      <c r="D6302" s="21">
        <f t="shared" si="144"/>
        <v>253950</v>
      </c>
      <c r="E6302" s="24">
        <f t="shared" si="145"/>
        <v>30400</v>
      </c>
      <c r="F6302" s="104">
        <v>52510</v>
      </c>
      <c r="G6302" s="104">
        <v>0</v>
      </c>
      <c r="H6302" s="113">
        <v>32350</v>
      </c>
      <c r="I6302" s="113">
        <v>0</v>
      </c>
      <c r="J6302" s="31">
        <v>40880</v>
      </c>
      <c r="K6302" s="32">
        <v>0</v>
      </c>
      <c r="L6302" s="113">
        <v>85830</v>
      </c>
      <c r="M6302" s="113">
        <v>30400</v>
      </c>
      <c r="N6302" s="31">
        <v>42380</v>
      </c>
      <c r="O6302" s="32">
        <v>0</v>
      </c>
      <c r="P6302" s="113"/>
      <c r="Q6302" s="113"/>
      <c r="R6302" s="31"/>
      <c r="S6302" s="32"/>
      <c r="T6302" s="113"/>
      <c r="U6302" s="113"/>
      <c r="V6302" s="31"/>
      <c r="W6302" s="32"/>
      <c r="X6302" s="113"/>
      <c r="Y6302" s="113"/>
      <c r="Z6302" s="31"/>
      <c r="AA6302" s="32"/>
      <c r="AB6302" s="113"/>
      <c r="AC6302" s="113"/>
      <c r="AD6302" s="33" t="s">
        <v>1726</v>
      </c>
      <c r="AE6302" s="19" t="s">
        <v>1434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1369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1369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1369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1369</v>
      </c>
      <c r="B6306" s="111" t="s">
        <v>1126</v>
      </c>
      <c r="C6306" s="112" t="s">
        <v>1127</v>
      </c>
      <c r="D6306" s="21">
        <f t="shared" si="144"/>
        <v>70000</v>
      </c>
      <c r="E6306" s="24">
        <f t="shared" si="145"/>
        <v>0</v>
      </c>
      <c r="F6306" s="104"/>
      <c r="G6306" s="104"/>
      <c r="H6306" s="113"/>
      <c r="I6306" s="113"/>
      <c r="J6306" s="31">
        <v>35000</v>
      </c>
      <c r="K6306" s="32">
        <v>0</v>
      </c>
      <c r="L6306" s="113">
        <v>35000</v>
      </c>
      <c r="M6306" s="113">
        <v>0</v>
      </c>
      <c r="N6306" s="31">
        <v>0</v>
      </c>
      <c r="O6306" s="32">
        <v>0</v>
      </c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1369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1369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1369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1369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1369</v>
      </c>
      <c r="B6311" s="111" t="s">
        <v>1136</v>
      </c>
      <c r="C6311" s="112" t="s">
        <v>1137</v>
      </c>
      <c r="D6311" s="21">
        <f t="shared" si="146"/>
        <v>314598</v>
      </c>
      <c r="E6311" s="24">
        <f t="shared" si="147"/>
        <v>2560</v>
      </c>
      <c r="F6311" s="104">
        <v>46182</v>
      </c>
      <c r="G6311" s="104">
        <v>0</v>
      </c>
      <c r="H6311" s="113">
        <v>8000</v>
      </c>
      <c r="I6311" s="113">
        <v>0</v>
      </c>
      <c r="J6311" s="31">
        <v>23095</v>
      </c>
      <c r="K6311" s="32">
        <v>0</v>
      </c>
      <c r="L6311" s="113">
        <v>187175</v>
      </c>
      <c r="M6311" s="113">
        <v>2560</v>
      </c>
      <c r="N6311" s="31">
        <v>50146</v>
      </c>
      <c r="O6311" s="32">
        <v>0</v>
      </c>
      <c r="P6311" s="113"/>
      <c r="Q6311" s="113"/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1369</v>
      </c>
      <c r="B6312" s="111" t="s">
        <v>1138</v>
      </c>
      <c r="C6312" s="112" t="s">
        <v>1650</v>
      </c>
      <c r="D6312" s="21">
        <f t="shared" si="146"/>
        <v>0</v>
      </c>
      <c r="E6312" s="24">
        <f t="shared" si="147"/>
        <v>0</v>
      </c>
      <c r="F6312" s="104"/>
      <c r="G6312" s="104"/>
      <c r="H6312" s="113"/>
      <c r="I6312" s="113"/>
      <c r="J6312" s="31"/>
      <c r="K6312" s="32"/>
      <c r="L6312" s="113"/>
      <c r="M6312" s="113"/>
      <c r="N6312" s="31"/>
      <c r="O6312" s="32"/>
      <c r="P6312" s="113"/>
      <c r="Q6312" s="113"/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1369</v>
      </c>
      <c r="B6313" s="111" t="s">
        <v>1139</v>
      </c>
      <c r="C6313" s="112" t="s">
        <v>1140</v>
      </c>
      <c r="D6313" s="21">
        <f t="shared" si="146"/>
        <v>0</v>
      </c>
      <c r="E6313" s="24">
        <f t="shared" si="147"/>
        <v>0</v>
      </c>
      <c r="F6313" s="104"/>
      <c r="G6313" s="104"/>
      <c r="H6313" s="113"/>
      <c r="I6313" s="113"/>
      <c r="J6313" s="31"/>
      <c r="K6313" s="32"/>
      <c r="L6313" s="113"/>
      <c r="M6313" s="113"/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1369</v>
      </c>
      <c r="B6314" s="111" t="s">
        <v>1141</v>
      </c>
      <c r="C6314" s="112" t="s">
        <v>1651</v>
      </c>
      <c r="D6314" s="21">
        <f t="shared" si="146"/>
        <v>396915</v>
      </c>
      <c r="E6314" s="24">
        <f t="shared" si="147"/>
        <v>0</v>
      </c>
      <c r="F6314" s="104"/>
      <c r="G6314" s="104"/>
      <c r="H6314" s="113">
        <v>10000</v>
      </c>
      <c r="I6314" s="113">
        <v>0</v>
      </c>
      <c r="J6314" s="31">
        <v>349000</v>
      </c>
      <c r="K6314" s="32">
        <v>0</v>
      </c>
      <c r="L6314" s="113">
        <v>0</v>
      </c>
      <c r="M6314" s="113">
        <v>0</v>
      </c>
      <c r="N6314" s="31">
        <v>37915</v>
      </c>
      <c r="O6314" s="32">
        <v>0</v>
      </c>
      <c r="P6314" s="113"/>
      <c r="Q6314" s="113"/>
      <c r="R6314" s="31"/>
      <c r="S6314" s="32"/>
      <c r="T6314" s="113"/>
      <c r="U6314" s="113"/>
      <c r="V6314" s="31"/>
      <c r="W6314" s="32"/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1369</v>
      </c>
      <c r="B6315" s="111" t="s">
        <v>1142</v>
      </c>
      <c r="C6315" s="112" t="s">
        <v>1143</v>
      </c>
      <c r="D6315" s="21">
        <f t="shared" si="146"/>
        <v>2031600</v>
      </c>
      <c r="E6315" s="24">
        <f t="shared" si="147"/>
        <v>0</v>
      </c>
      <c r="F6315" s="104">
        <v>10401</v>
      </c>
      <c r="G6315" s="104">
        <v>0</v>
      </c>
      <c r="H6315" s="105">
        <v>32153</v>
      </c>
      <c r="I6315" s="105">
        <v>0</v>
      </c>
      <c r="J6315" s="106">
        <v>1210218</v>
      </c>
      <c r="K6315" s="107">
        <v>0</v>
      </c>
      <c r="L6315" s="105">
        <v>744119</v>
      </c>
      <c r="M6315" s="105">
        <v>0</v>
      </c>
      <c r="N6315" s="106">
        <v>34709</v>
      </c>
      <c r="O6315" s="107">
        <v>0</v>
      </c>
      <c r="P6315" s="113"/>
      <c r="Q6315" s="113"/>
      <c r="R6315" s="106"/>
      <c r="S6315" s="107"/>
      <c r="T6315" s="105"/>
      <c r="U6315" s="105"/>
      <c r="V6315" s="106"/>
      <c r="W6315" s="107"/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1369</v>
      </c>
      <c r="B6316" s="111" t="s">
        <v>1144</v>
      </c>
      <c r="C6316" s="112" t="s">
        <v>1652</v>
      </c>
      <c r="D6316" s="21">
        <f t="shared" si="146"/>
        <v>79725</v>
      </c>
      <c r="E6316" s="24">
        <f t="shared" si="147"/>
        <v>0</v>
      </c>
      <c r="F6316" s="104">
        <v>32132.5</v>
      </c>
      <c r="G6316" s="104">
        <v>0</v>
      </c>
      <c r="H6316" s="105">
        <v>19448</v>
      </c>
      <c r="I6316" s="105">
        <v>0</v>
      </c>
      <c r="J6316" s="106">
        <v>1212</v>
      </c>
      <c r="K6316" s="107">
        <v>0</v>
      </c>
      <c r="L6316" s="105">
        <v>26582.5</v>
      </c>
      <c r="M6316" s="105">
        <v>0</v>
      </c>
      <c r="N6316" s="106">
        <v>350</v>
      </c>
      <c r="O6316" s="107">
        <v>0</v>
      </c>
      <c r="P6316" s="105"/>
      <c r="Q6316" s="105"/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1369</v>
      </c>
      <c r="B6317" s="111" t="s">
        <v>1145</v>
      </c>
      <c r="C6317" s="112" t="s">
        <v>1653</v>
      </c>
      <c r="D6317" s="21">
        <f t="shared" si="146"/>
        <v>83482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>
        <v>83482</v>
      </c>
      <c r="M6317" s="105">
        <v>0</v>
      </c>
      <c r="N6317" s="106">
        <v>0</v>
      </c>
      <c r="O6317" s="107">
        <v>0</v>
      </c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1369</v>
      </c>
      <c r="B6318" s="111" t="s">
        <v>1654</v>
      </c>
      <c r="C6318" s="112" t="s">
        <v>1655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1369</v>
      </c>
      <c r="B6319" s="111" t="s">
        <v>1146</v>
      </c>
      <c r="C6319" s="112" t="s">
        <v>1656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1369</v>
      </c>
      <c r="B6320" s="111" t="s">
        <v>1147</v>
      </c>
      <c r="C6320" s="112" t="s">
        <v>1657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1369</v>
      </c>
      <c r="B6321" s="111" t="s">
        <v>1148</v>
      </c>
      <c r="C6321" s="112" t="s">
        <v>1149</v>
      </c>
      <c r="D6321" s="21">
        <f t="shared" si="146"/>
        <v>20884</v>
      </c>
      <c r="E6321" s="24">
        <f t="shared" si="147"/>
        <v>0</v>
      </c>
      <c r="F6321" s="104"/>
      <c r="G6321" s="104"/>
      <c r="H6321" s="113"/>
      <c r="I6321" s="113"/>
      <c r="J6321" s="31">
        <v>20022</v>
      </c>
      <c r="K6321" s="32">
        <v>0</v>
      </c>
      <c r="L6321" s="113">
        <v>862</v>
      </c>
      <c r="M6321" s="113">
        <v>0</v>
      </c>
      <c r="N6321" s="31">
        <v>0</v>
      </c>
      <c r="O6321" s="32">
        <v>0</v>
      </c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1369</v>
      </c>
      <c r="B6322" s="111" t="s">
        <v>1150</v>
      </c>
      <c r="C6322" s="112" t="s">
        <v>1658</v>
      </c>
      <c r="D6322" s="21">
        <f t="shared" si="146"/>
        <v>2046975</v>
      </c>
      <c r="E6322" s="24">
        <f t="shared" si="147"/>
        <v>0</v>
      </c>
      <c r="F6322" s="104">
        <v>394580</v>
      </c>
      <c r="G6322" s="104">
        <v>0</v>
      </c>
      <c r="H6322" s="113">
        <v>403110</v>
      </c>
      <c r="I6322" s="113">
        <v>0</v>
      </c>
      <c r="J6322" s="31">
        <v>425490</v>
      </c>
      <c r="K6322" s="32">
        <v>0</v>
      </c>
      <c r="L6322" s="113">
        <v>453115</v>
      </c>
      <c r="M6322" s="113">
        <v>0</v>
      </c>
      <c r="N6322" s="31">
        <v>370680</v>
      </c>
      <c r="O6322" s="32">
        <v>0</v>
      </c>
      <c r="P6322" s="113"/>
      <c r="Q6322" s="113"/>
      <c r="R6322" s="31"/>
      <c r="S6322" s="32"/>
      <c r="T6322" s="113"/>
      <c r="U6322" s="113"/>
      <c r="V6322" s="31"/>
      <c r="W6322" s="32"/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1369</v>
      </c>
      <c r="B6323" s="111" t="s">
        <v>1151</v>
      </c>
      <c r="C6323" s="112" t="s">
        <v>1659</v>
      </c>
      <c r="D6323" s="21">
        <f t="shared" si="146"/>
        <v>617400</v>
      </c>
      <c r="E6323" s="24">
        <f t="shared" si="147"/>
        <v>0</v>
      </c>
      <c r="F6323" s="104">
        <v>135750</v>
      </c>
      <c r="G6323" s="104">
        <v>0</v>
      </c>
      <c r="H6323" s="113">
        <v>123540</v>
      </c>
      <c r="I6323" s="113">
        <v>0</v>
      </c>
      <c r="J6323" s="31">
        <v>123540</v>
      </c>
      <c r="K6323" s="32">
        <v>0</v>
      </c>
      <c r="L6323" s="113">
        <v>127290</v>
      </c>
      <c r="M6323" s="113">
        <v>0</v>
      </c>
      <c r="N6323" s="31">
        <v>107280</v>
      </c>
      <c r="O6323" s="32">
        <v>0</v>
      </c>
      <c r="P6323" s="113"/>
      <c r="Q6323" s="113"/>
      <c r="R6323" s="31"/>
      <c r="S6323" s="32"/>
      <c r="T6323" s="113"/>
      <c r="U6323" s="113"/>
      <c r="V6323" s="31"/>
      <c r="W6323" s="32"/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1369</v>
      </c>
      <c r="B6324" s="111" t="s">
        <v>1152</v>
      </c>
      <c r="C6324" s="112" t="s">
        <v>1660</v>
      </c>
      <c r="D6324" s="21">
        <f t="shared" si="146"/>
        <v>0</v>
      </c>
      <c r="E6324" s="24">
        <f t="shared" si="147"/>
        <v>0</v>
      </c>
      <c r="F6324" s="104"/>
      <c r="G6324" s="104"/>
      <c r="H6324" s="113"/>
      <c r="I6324" s="113"/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1369</v>
      </c>
      <c r="B6325" s="111" t="s">
        <v>1153</v>
      </c>
      <c r="C6325" s="112" t="s">
        <v>1661</v>
      </c>
      <c r="D6325" s="21">
        <f t="shared" si="146"/>
        <v>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1369</v>
      </c>
      <c r="B6326" s="111" t="s">
        <v>1154</v>
      </c>
      <c r="C6326" s="112" t="s">
        <v>1662</v>
      </c>
      <c r="D6326" s="21">
        <f t="shared" si="146"/>
        <v>14587</v>
      </c>
      <c r="E6326" s="24">
        <f t="shared" si="147"/>
        <v>0</v>
      </c>
      <c r="F6326" s="104"/>
      <c r="G6326" s="104"/>
      <c r="H6326" s="113">
        <v>10987</v>
      </c>
      <c r="I6326" s="113">
        <v>0</v>
      </c>
      <c r="J6326" s="31">
        <v>1200</v>
      </c>
      <c r="K6326" s="32">
        <v>0</v>
      </c>
      <c r="L6326" s="113">
        <v>1200</v>
      </c>
      <c r="M6326" s="113">
        <v>0</v>
      </c>
      <c r="N6326" s="31">
        <v>1200</v>
      </c>
      <c r="O6326" s="32">
        <v>0</v>
      </c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1369</v>
      </c>
      <c r="B6327" s="111" t="s">
        <v>1155</v>
      </c>
      <c r="C6327" s="112" t="s">
        <v>1156</v>
      </c>
      <c r="D6327" s="21">
        <f t="shared" si="146"/>
        <v>200000</v>
      </c>
      <c r="E6327" s="24">
        <f t="shared" si="147"/>
        <v>0</v>
      </c>
      <c r="F6327" s="104">
        <v>40000</v>
      </c>
      <c r="G6327" s="104">
        <v>0</v>
      </c>
      <c r="H6327" s="113">
        <v>40000</v>
      </c>
      <c r="I6327" s="113">
        <v>0</v>
      </c>
      <c r="J6327" s="31">
        <v>40000</v>
      </c>
      <c r="K6327" s="32">
        <v>0</v>
      </c>
      <c r="L6327" s="113">
        <v>40000</v>
      </c>
      <c r="M6327" s="113">
        <v>0</v>
      </c>
      <c r="N6327" s="31">
        <v>40000</v>
      </c>
      <c r="O6327" s="32">
        <v>0</v>
      </c>
      <c r="P6327" s="113"/>
      <c r="Q6327" s="113"/>
      <c r="R6327" s="31"/>
      <c r="S6327" s="32"/>
      <c r="T6327" s="113"/>
      <c r="U6327" s="113"/>
      <c r="V6327" s="31"/>
      <c r="W6327" s="32"/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1369</v>
      </c>
      <c r="B6328" s="111" t="s">
        <v>1157</v>
      </c>
      <c r="C6328" s="112" t="s">
        <v>1158</v>
      </c>
      <c r="D6328" s="21">
        <f t="shared" si="146"/>
        <v>50000</v>
      </c>
      <c r="E6328" s="24">
        <f t="shared" si="147"/>
        <v>0</v>
      </c>
      <c r="F6328" s="104">
        <v>10000</v>
      </c>
      <c r="G6328" s="104">
        <v>0</v>
      </c>
      <c r="H6328" s="113">
        <v>10000</v>
      </c>
      <c r="I6328" s="113">
        <v>0</v>
      </c>
      <c r="J6328" s="31">
        <v>10000</v>
      </c>
      <c r="K6328" s="32">
        <v>0</v>
      </c>
      <c r="L6328" s="113">
        <v>10000</v>
      </c>
      <c r="M6328" s="113">
        <v>0</v>
      </c>
      <c r="N6328" s="31">
        <v>10000</v>
      </c>
      <c r="O6328" s="32">
        <v>0</v>
      </c>
      <c r="P6328" s="113"/>
      <c r="Q6328" s="113"/>
      <c r="R6328" s="31"/>
      <c r="S6328" s="32"/>
      <c r="T6328" s="113"/>
      <c r="U6328" s="113"/>
      <c r="V6328" s="31"/>
      <c r="W6328" s="32"/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1369</v>
      </c>
      <c r="B6329" s="111" t="s">
        <v>1159</v>
      </c>
      <c r="C6329" s="112" t="s">
        <v>1160</v>
      </c>
      <c r="D6329" s="21">
        <f t="shared" si="146"/>
        <v>25000</v>
      </c>
      <c r="E6329" s="24">
        <f t="shared" si="147"/>
        <v>0</v>
      </c>
      <c r="F6329" s="104">
        <v>5000</v>
      </c>
      <c r="G6329" s="104">
        <v>0</v>
      </c>
      <c r="H6329" s="113">
        <v>5000</v>
      </c>
      <c r="I6329" s="113">
        <v>0</v>
      </c>
      <c r="J6329" s="31">
        <v>5000</v>
      </c>
      <c r="K6329" s="32">
        <v>0</v>
      </c>
      <c r="L6329" s="113">
        <v>5000</v>
      </c>
      <c r="M6329" s="113">
        <v>0</v>
      </c>
      <c r="N6329" s="31">
        <v>5000</v>
      </c>
      <c r="O6329" s="32">
        <v>0</v>
      </c>
      <c r="P6329" s="113"/>
      <c r="Q6329" s="113"/>
      <c r="R6329" s="31"/>
      <c r="S6329" s="32"/>
      <c r="T6329" s="113"/>
      <c r="U6329" s="113"/>
      <c r="V6329" s="31"/>
      <c r="W6329" s="32"/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1369</v>
      </c>
      <c r="B6330" s="111" t="s">
        <v>1161</v>
      </c>
      <c r="C6330" s="112" t="s">
        <v>1663</v>
      </c>
      <c r="D6330" s="21">
        <f t="shared" si="146"/>
        <v>1200</v>
      </c>
      <c r="E6330" s="24">
        <f t="shared" si="147"/>
        <v>0</v>
      </c>
      <c r="F6330" s="104">
        <v>1200</v>
      </c>
      <c r="G6330" s="104">
        <v>0</v>
      </c>
      <c r="H6330" s="113">
        <v>0</v>
      </c>
      <c r="I6330" s="113">
        <v>0</v>
      </c>
      <c r="J6330" s="31">
        <v>0</v>
      </c>
      <c r="K6330" s="32">
        <v>0</v>
      </c>
      <c r="L6330" s="113">
        <v>0</v>
      </c>
      <c r="M6330" s="113">
        <v>0</v>
      </c>
      <c r="N6330" s="31">
        <v>0</v>
      </c>
      <c r="O6330" s="32">
        <v>0</v>
      </c>
      <c r="P6330" s="113"/>
      <c r="Q6330" s="113"/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1369</v>
      </c>
      <c r="B6331" s="111" t="s">
        <v>1162</v>
      </c>
      <c r="C6331" s="112" t="s">
        <v>1163</v>
      </c>
      <c r="D6331" s="21">
        <f t="shared" si="146"/>
        <v>0</v>
      </c>
      <c r="E6331" s="24">
        <f t="shared" si="147"/>
        <v>0</v>
      </c>
      <c r="F6331" s="104"/>
      <c r="G6331" s="104"/>
      <c r="H6331" s="105"/>
      <c r="I6331" s="105"/>
      <c r="J6331" s="106"/>
      <c r="K6331" s="107"/>
      <c r="L6331" s="105"/>
      <c r="M6331" s="105"/>
      <c r="N6331" s="106"/>
      <c r="O6331" s="107"/>
      <c r="P6331" s="113"/>
      <c r="Q6331" s="113"/>
      <c r="R6331" s="106"/>
      <c r="S6331" s="107"/>
      <c r="T6331" s="105"/>
      <c r="U6331" s="105"/>
      <c r="V6331" s="106"/>
      <c r="W6331" s="107"/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1369</v>
      </c>
      <c r="B6332" s="111" t="s">
        <v>1164</v>
      </c>
      <c r="C6332" s="112" t="s">
        <v>1664</v>
      </c>
      <c r="D6332" s="21">
        <f t="shared" si="146"/>
        <v>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1369</v>
      </c>
      <c r="B6333" s="111" t="s">
        <v>1165</v>
      </c>
      <c r="C6333" s="112" t="s">
        <v>1166</v>
      </c>
      <c r="D6333" s="21">
        <f t="shared" si="146"/>
        <v>314882.32</v>
      </c>
      <c r="E6333" s="24">
        <f t="shared" si="147"/>
        <v>0</v>
      </c>
      <c r="F6333" s="104">
        <v>62081.66</v>
      </c>
      <c r="G6333" s="104">
        <v>0</v>
      </c>
      <c r="H6333" s="105">
        <v>62081.66</v>
      </c>
      <c r="I6333" s="105">
        <v>0</v>
      </c>
      <c r="J6333" s="106">
        <v>63573</v>
      </c>
      <c r="K6333" s="107">
        <v>0</v>
      </c>
      <c r="L6333" s="105">
        <v>63573</v>
      </c>
      <c r="M6333" s="105">
        <v>0</v>
      </c>
      <c r="N6333" s="106">
        <v>63573</v>
      </c>
      <c r="O6333" s="107">
        <v>0</v>
      </c>
      <c r="P6333" s="105"/>
      <c r="Q6333" s="105"/>
      <c r="R6333" s="106"/>
      <c r="S6333" s="107"/>
      <c r="T6333" s="105"/>
      <c r="U6333" s="105"/>
      <c r="V6333" s="106"/>
      <c r="W6333" s="107"/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1369</v>
      </c>
      <c r="B6334" s="111" t="s">
        <v>1167</v>
      </c>
      <c r="C6334" s="112" t="s">
        <v>1665</v>
      </c>
      <c r="D6334" s="21">
        <f t="shared" si="146"/>
        <v>0</v>
      </c>
      <c r="E6334" s="24">
        <f t="shared" si="147"/>
        <v>0</v>
      </c>
      <c r="F6334" s="104"/>
      <c r="G6334" s="104"/>
      <c r="H6334" s="113"/>
      <c r="I6334" s="113"/>
      <c r="J6334" s="31"/>
      <c r="K6334" s="32"/>
      <c r="L6334" s="113"/>
      <c r="M6334" s="113"/>
      <c r="N6334" s="31"/>
      <c r="O6334" s="32"/>
      <c r="P6334" s="105"/>
      <c r="Q6334" s="105"/>
      <c r="R6334" s="31"/>
      <c r="S6334" s="32"/>
      <c r="T6334" s="113"/>
      <c r="U6334" s="113"/>
      <c r="V6334" s="31"/>
      <c r="W6334" s="32"/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1369</v>
      </c>
      <c r="B6335" s="111" t="s">
        <v>1168</v>
      </c>
      <c r="C6335" s="112" t="s">
        <v>1666</v>
      </c>
      <c r="D6335" s="21">
        <f t="shared" si="146"/>
        <v>629047.82000000007</v>
      </c>
      <c r="E6335" s="24">
        <f t="shared" si="147"/>
        <v>1.04</v>
      </c>
      <c r="F6335" s="104">
        <v>125809.60000000001</v>
      </c>
      <c r="G6335" s="104">
        <v>0</v>
      </c>
      <c r="H6335" s="113">
        <v>125809.60000000001</v>
      </c>
      <c r="I6335" s="113">
        <v>1.04</v>
      </c>
      <c r="J6335" s="31">
        <v>125809.60000000001</v>
      </c>
      <c r="K6335" s="32">
        <v>0</v>
      </c>
      <c r="L6335" s="113">
        <v>125809.60000000001</v>
      </c>
      <c r="M6335" s="113">
        <v>0</v>
      </c>
      <c r="N6335" s="31">
        <v>125809.42</v>
      </c>
      <c r="O6335" s="32">
        <v>0</v>
      </c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1369</v>
      </c>
      <c r="B6336" s="111" t="s">
        <v>1169</v>
      </c>
      <c r="C6336" s="112" t="s">
        <v>1667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1369</v>
      </c>
      <c r="B6337" s="111" t="s">
        <v>1170</v>
      </c>
      <c r="C6337" s="112" t="s">
        <v>1171</v>
      </c>
      <c r="D6337" s="21">
        <f t="shared" si="146"/>
        <v>0</v>
      </c>
      <c r="E6337" s="24">
        <f t="shared" si="147"/>
        <v>0</v>
      </c>
      <c r="F6337" s="104"/>
      <c r="G6337" s="104"/>
      <c r="H6337" s="105"/>
      <c r="I6337" s="105"/>
      <c r="J6337" s="106"/>
      <c r="K6337" s="107"/>
      <c r="L6337" s="105"/>
      <c r="M6337" s="105"/>
      <c r="N6337" s="106"/>
      <c r="O6337" s="107"/>
      <c r="P6337" s="105"/>
      <c r="Q6337" s="105"/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1369</v>
      </c>
      <c r="B6338" s="111" t="s">
        <v>1172</v>
      </c>
      <c r="C6338" s="112" t="s">
        <v>1668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1369</v>
      </c>
      <c r="B6339" s="111" t="s">
        <v>1173</v>
      </c>
      <c r="C6339" s="112" t="s">
        <v>1669</v>
      </c>
      <c r="D6339" s="21">
        <f t="shared" si="146"/>
        <v>0</v>
      </c>
      <c r="E6339" s="24">
        <f t="shared" si="147"/>
        <v>0</v>
      </c>
      <c r="F6339" s="104"/>
      <c r="G6339" s="104"/>
      <c r="H6339" s="113"/>
      <c r="I6339" s="113"/>
      <c r="J6339" s="31"/>
      <c r="K6339" s="32"/>
      <c r="L6339" s="113"/>
      <c r="M6339" s="113"/>
      <c r="N6339" s="31"/>
      <c r="O6339" s="32"/>
      <c r="P6339" s="113"/>
      <c r="Q6339" s="113"/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1369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1369</v>
      </c>
      <c r="B6341" s="111" t="s">
        <v>1176</v>
      </c>
      <c r="C6341" s="112" t="s">
        <v>1177</v>
      </c>
      <c r="D6341" s="21">
        <f t="shared" si="146"/>
        <v>0</v>
      </c>
      <c r="E6341" s="24">
        <f t="shared" si="147"/>
        <v>0</v>
      </c>
      <c r="F6341" s="104"/>
      <c r="G6341" s="104"/>
      <c r="H6341" s="113"/>
      <c r="I6341" s="113"/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1369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1369</v>
      </c>
      <c r="B6343" s="111" t="s">
        <v>1180</v>
      </c>
      <c r="C6343" s="112" t="s">
        <v>1181</v>
      </c>
      <c r="D6343" s="21">
        <f t="shared" si="146"/>
        <v>132999</v>
      </c>
      <c r="E6343" s="24">
        <f t="shared" si="147"/>
        <v>0</v>
      </c>
      <c r="F6343" s="104">
        <v>33250</v>
      </c>
      <c r="G6343" s="104">
        <v>0</v>
      </c>
      <c r="H6343" s="113">
        <v>33250</v>
      </c>
      <c r="I6343" s="113">
        <v>0</v>
      </c>
      <c r="J6343" s="31">
        <v>33250</v>
      </c>
      <c r="K6343" s="32">
        <v>0</v>
      </c>
      <c r="L6343" s="113">
        <v>33249</v>
      </c>
      <c r="M6343" s="113">
        <v>0</v>
      </c>
      <c r="N6343" s="31">
        <v>0</v>
      </c>
      <c r="O6343" s="32">
        <v>0</v>
      </c>
      <c r="P6343" s="113"/>
      <c r="Q6343" s="113"/>
      <c r="R6343" s="31"/>
      <c r="S6343" s="32"/>
      <c r="T6343" s="113"/>
      <c r="U6343" s="113"/>
      <c r="V6343" s="31"/>
      <c r="W6343" s="32"/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1369</v>
      </c>
      <c r="B6344" s="111" t="s">
        <v>1182</v>
      </c>
      <c r="C6344" s="112" t="s">
        <v>1183</v>
      </c>
      <c r="D6344" s="21">
        <f t="shared" si="146"/>
        <v>20750</v>
      </c>
      <c r="E6344" s="24">
        <f t="shared" si="147"/>
        <v>0</v>
      </c>
      <c r="F6344" s="104">
        <v>4150</v>
      </c>
      <c r="G6344" s="104">
        <v>0</v>
      </c>
      <c r="H6344" s="113">
        <v>4150</v>
      </c>
      <c r="I6344" s="113">
        <v>0</v>
      </c>
      <c r="J6344" s="31">
        <v>4150</v>
      </c>
      <c r="K6344" s="32">
        <v>0</v>
      </c>
      <c r="L6344" s="113">
        <v>4150</v>
      </c>
      <c r="M6344" s="113">
        <v>0</v>
      </c>
      <c r="N6344" s="31">
        <v>4150</v>
      </c>
      <c r="O6344" s="32">
        <v>0</v>
      </c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1369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1369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1369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1369</v>
      </c>
      <c r="B6348" s="111" t="s">
        <v>1190</v>
      </c>
      <c r="C6348" s="112" t="s">
        <v>1191</v>
      </c>
      <c r="D6348" s="21">
        <f t="shared" si="146"/>
        <v>92940.650000000009</v>
      </c>
      <c r="E6348" s="24">
        <f t="shared" si="147"/>
        <v>0</v>
      </c>
      <c r="F6348" s="104">
        <v>21483.33</v>
      </c>
      <c r="G6348" s="104">
        <v>0</v>
      </c>
      <c r="H6348" s="113">
        <v>21483.33</v>
      </c>
      <c r="I6348" s="113">
        <v>0</v>
      </c>
      <c r="J6348" s="31">
        <v>21482.33</v>
      </c>
      <c r="K6348" s="32">
        <v>0</v>
      </c>
      <c r="L6348" s="113">
        <v>13833.33</v>
      </c>
      <c r="M6348" s="113">
        <v>0</v>
      </c>
      <c r="N6348" s="31">
        <v>14658.33</v>
      </c>
      <c r="O6348" s="32">
        <v>0</v>
      </c>
      <c r="P6348" s="113"/>
      <c r="Q6348" s="113"/>
      <c r="R6348" s="31"/>
      <c r="S6348" s="32"/>
      <c r="T6348" s="113"/>
      <c r="U6348" s="113"/>
      <c r="V6348" s="31"/>
      <c r="W6348" s="32"/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1369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1369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1369</v>
      </c>
      <c r="B6351" s="111" t="s">
        <v>1196</v>
      </c>
      <c r="C6351" s="112" t="s">
        <v>1197</v>
      </c>
      <c r="D6351" s="21">
        <f t="shared" si="146"/>
        <v>61250</v>
      </c>
      <c r="E6351" s="24">
        <f t="shared" si="147"/>
        <v>0</v>
      </c>
      <c r="F6351" s="104">
        <v>12250</v>
      </c>
      <c r="G6351" s="104">
        <v>0</v>
      </c>
      <c r="H6351" s="105">
        <v>12250</v>
      </c>
      <c r="I6351" s="105">
        <v>0</v>
      </c>
      <c r="J6351" s="106">
        <v>12250</v>
      </c>
      <c r="K6351" s="107">
        <v>0</v>
      </c>
      <c r="L6351" s="105">
        <v>12250</v>
      </c>
      <c r="M6351" s="105">
        <v>0</v>
      </c>
      <c r="N6351" s="106">
        <v>12250</v>
      </c>
      <c r="O6351" s="107">
        <v>0</v>
      </c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1369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1369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1369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1369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1369</v>
      </c>
      <c r="B6356" s="111" t="s">
        <v>1206</v>
      </c>
      <c r="C6356" s="112" t="s">
        <v>1207</v>
      </c>
      <c r="D6356" s="21">
        <f t="shared" si="146"/>
        <v>0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1369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1369</v>
      </c>
      <c r="B6358" s="111" t="s">
        <v>1210</v>
      </c>
      <c r="C6358" s="112" t="s">
        <v>1670</v>
      </c>
      <c r="D6358" s="21">
        <f t="shared" si="146"/>
        <v>67221.049999999988</v>
      </c>
      <c r="E6358" s="24">
        <f t="shared" si="147"/>
        <v>0</v>
      </c>
      <c r="F6358" s="104">
        <v>13444.21</v>
      </c>
      <c r="G6358" s="104">
        <v>0</v>
      </c>
      <c r="H6358" s="105">
        <v>13444.21</v>
      </c>
      <c r="I6358" s="105">
        <v>0</v>
      </c>
      <c r="J6358" s="106">
        <v>13444.21</v>
      </c>
      <c r="K6358" s="107">
        <v>0</v>
      </c>
      <c r="L6358" s="105">
        <v>13444.21</v>
      </c>
      <c r="M6358" s="105">
        <v>0</v>
      </c>
      <c r="N6358" s="106">
        <v>13444.21</v>
      </c>
      <c r="O6358" s="107">
        <v>0</v>
      </c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1369</v>
      </c>
      <c r="B6359" s="111" t="s">
        <v>1211</v>
      </c>
      <c r="C6359" s="112" t="s">
        <v>1212</v>
      </c>
      <c r="D6359" s="21">
        <f t="shared" si="146"/>
        <v>0</v>
      </c>
      <c r="E6359" s="24">
        <f t="shared" si="147"/>
        <v>0</v>
      </c>
      <c r="F6359" s="104"/>
      <c r="G6359" s="104"/>
      <c r="H6359" s="105"/>
      <c r="I6359" s="105"/>
      <c r="J6359" s="106"/>
      <c r="K6359" s="107"/>
      <c r="L6359" s="105"/>
      <c r="M6359" s="105"/>
      <c r="N6359" s="106"/>
      <c r="O6359" s="107"/>
      <c r="P6359" s="105"/>
      <c r="Q6359" s="105"/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1369</v>
      </c>
      <c r="B6360" s="111" t="s">
        <v>1213</v>
      </c>
      <c r="C6360" s="112" t="s">
        <v>1214</v>
      </c>
      <c r="D6360" s="21">
        <f t="shared" si="146"/>
        <v>0</v>
      </c>
      <c r="E6360" s="24">
        <f t="shared" si="147"/>
        <v>0</v>
      </c>
      <c r="F6360" s="104"/>
      <c r="G6360" s="104"/>
      <c r="H6360" s="105"/>
      <c r="I6360" s="105"/>
      <c r="J6360" s="106"/>
      <c r="K6360" s="107"/>
      <c r="L6360" s="105"/>
      <c r="M6360" s="105"/>
      <c r="N6360" s="106"/>
      <c r="O6360" s="107"/>
      <c r="P6360" s="105"/>
      <c r="Q6360" s="105"/>
      <c r="R6360" s="106"/>
      <c r="S6360" s="107"/>
      <c r="T6360" s="105"/>
      <c r="U6360" s="105"/>
      <c r="V6360" s="106"/>
      <c r="W6360" s="107"/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1369</v>
      </c>
      <c r="B6361" s="111" t="s">
        <v>1215</v>
      </c>
      <c r="C6361" s="112" t="s">
        <v>1216</v>
      </c>
      <c r="D6361" s="21">
        <f t="shared" si="146"/>
        <v>6575</v>
      </c>
      <c r="E6361" s="24">
        <f t="shared" si="147"/>
        <v>0</v>
      </c>
      <c r="F6361" s="104">
        <v>1315</v>
      </c>
      <c r="G6361" s="104">
        <v>0</v>
      </c>
      <c r="H6361" s="113">
        <v>1315</v>
      </c>
      <c r="I6361" s="113">
        <v>0</v>
      </c>
      <c r="J6361" s="31">
        <v>1315</v>
      </c>
      <c r="K6361" s="32">
        <v>0</v>
      </c>
      <c r="L6361" s="113">
        <v>1315</v>
      </c>
      <c r="M6361" s="113">
        <v>0</v>
      </c>
      <c r="N6361" s="31">
        <v>1315</v>
      </c>
      <c r="O6361" s="32">
        <v>0</v>
      </c>
      <c r="P6361" s="105"/>
      <c r="Q6361" s="105"/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1369</v>
      </c>
      <c r="B6362" s="111" t="s">
        <v>1217</v>
      </c>
      <c r="C6362" s="112" t="s">
        <v>1218</v>
      </c>
      <c r="D6362" s="21">
        <f t="shared" si="146"/>
        <v>14845.4</v>
      </c>
      <c r="E6362" s="24">
        <f t="shared" si="147"/>
        <v>0</v>
      </c>
      <c r="F6362" s="104">
        <v>2969.08</v>
      </c>
      <c r="G6362" s="104">
        <v>0</v>
      </c>
      <c r="H6362" s="105">
        <v>2969.08</v>
      </c>
      <c r="I6362" s="105">
        <v>0</v>
      </c>
      <c r="J6362" s="106">
        <v>2969.08</v>
      </c>
      <c r="K6362" s="107">
        <v>0</v>
      </c>
      <c r="L6362" s="105">
        <v>2969.08</v>
      </c>
      <c r="M6362" s="105">
        <v>0</v>
      </c>
      <c r="N6362" s="106">
        <v>2969.08</v>
      </c>
      <c r="O6362" s="107">
        <v>0</v>
      </c>
      <c r="P6362" s="113"/>
      <c r="Q6362" s="113"/>
      <c r="R6362" s="106"/>
      <c r="S6362" s="107"/>
      <c r="T6362" s="105"/>
      <c r="U6362" s="105"/>
      <c r="V6362" s="106"/>
      <c r="W6362" s="107"/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1369</v>
      </c>
      <c r="B6363" s="111" t="s">
        <v>1219</v>
      </c>
      <c r="C6363" s="112" t="s">
        <v>1220</v>
      </c>
      <c r="D6363" s="21">
        <f t="shared" si="146"/>
        <v>1569.8400000000001</v>
      </c>
      <c r="E6363" s="24">
        <f t="shared" si="147"/>
        <v>0</v>
      </c>
      <c r="F6363" s="104">
        <v>414.17</v>
      </c>
      <c r="G6363" s="104">
        <v>0</v>
      </c>
      <c r="H6363" s="105">
        <v>414.17</v>
      </c>
      <c r="I6363" s="105">
        <v>0</v>
      </c>
      <c r="J6363" s="106">
        <v>413.16</v>
      </c>
      <c r="K6363" s="107">
        <v>0</v>
      </c>
      <c r="L6363" s="105">
        <v>164.17</v>
      </c>
      <c r="M6363" s="105">
        <v>0</v>
      </c>
      <c r="N6363" s="106">
        <v>164.17</v>
      </c>
      <c r="O6363" s="107">
        <v>0</v>
      </c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1369</v>
      </c>
      <c r="B6364" s="111" t="s">
        <v>1221</v>
      </c>
      <c r="C6364" s="112" t="s">
        <v>1222</v>
      </c>
      <c r="D6364" s="21">
        <f t="shared" si="146"/>
        <v>0</v>
      </c>
      <c r="E6364" s="24">
        <f t="shared" si="147"/>
        <v>0</v>
      </c>
      <c r="F6364" s="104"/>
      <c r="G6364" s="104"/>
      <c r="H6364" s="105"/>
      <c r="I6364" s="105"/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1369</v>
      </c>
      <c r="B6365" s="111" t="s">
        <v>1223</v>
      </c>
      <c r="C6365" s="112" t="s">
        <v>1224</v>
      </c>
      <c r="D6365" s="21">
        <f t="shared" si="146"/>
        <v>0</v>
      </c>
      <c r="E6365" s="24">
        <f t="shared" si="147"/>
        <v>0</v>
      </c>
      <c r="F6365" s="104"/>
      <c r="G6365" s="104"/>
      <c r="H6365" s="113"/>
      <c r="I6365" s="113"/>
      <c r="J6365" s="31"/>
      <c r="K6365" s="32"/>
      <c r="L6365" s="113"/>
      <c r="M6365" s="113"/>
      <c r="N6365" s="31"/>
      <c r="O6365" s="32"/>
      <c r="P6365" s="105"/>
      <c r="Q6365" s="105"/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1369</v>
      </c>
      <c r="B6366" s="111" t="s">
        <v>1225</v>
      </c>
      <c r="C6366" s="112" t="s">
        <v>1226</v>
      </c>
      <c r="D6366" s="21">
        <f t="shared" si="146"/>
        <v>1205.7</v>
      </c>
      <c r="E6366" s="24">
        <f t="shared" si="147"/>
        <v>0</v>
      </c>
      <c r="F6366" s="104"/>
      <c r="G6366" s="104"/>
      <c r="H6366" s="105"/>
      <c r="I6366" s="105"/>
      <c r="J6366" s="106"/>
      <c r="K6366" s="107"/>
      <c r="L6366" s="105"/>
      <c r="M6366" s="105"/>
      <c r="N6366" s="106">
        <v>1205.7</v>
      </c>
      <c r="O6366" s="107">
        <v>0</v>
      </c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1369</v>
      </c>
      <c r="B6367" s="111" t="s">
        <v>1227</v>
      </c>
      <c r="C6367" s="112" t="s">
        <v>1228</v>
      </c>
      <c r="D6367" s="21">
        <f t="shared" si="146"/>
        <v>6166.65</v>
      </c>
      <c r="E6367" s="24">
        <f t="shared" si="147"/>
        <v>0</v>
      </c>
      <c r="F6367" s="104">
        <v>1233.33</v>
      </c>
      <c r="G6367" s="104">
        <v>0</v>
      </c>
      <c r="H6367" s="105">
        <v>1233.33</v>
      </c>
      <c r="I6367" s="105">
        <v>0</v>
      </c>
      <c r="J6367" s="106">
        <v>1233.33</v>
      </c>
      <c r="K6367" s="107">
        <v>0</v>
      </c>
      <c r="L6367" s="105">
        <v>1233.33</v>
      </c>
      <c r="M6367" s="105">
        <v>0</v>
      </c>
      <c r="N6367" s="106">
        <v>1233.33</v>
      </c>
      <c r="O6367" s="107">
        <v>0</v>
      </c>
      <c r="P6367" s="105"/>
      <c r="Q6367" s="105"/>
      <c r="R6367" s="106"/>
      <c r="S6367" s="107"/>
      <c r="T6367" s="105"/>
      <c r="U6367" s="105"/>
      <c r="V6367" s="106"/>
      <c r="W6367" s="107"/>
      <c r="X6367" s="105"/>
      <c r="Y6367" s="105"/>
      <c r="Z6367" s="106"/>
      <c r="AA6367" s="107"/>
      <c r="AB6367" s="105"/>
      <c r="AC6367" s="105"/>
      <c r="AD6367" s="137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1369</v>
      </c>
      <c r="B6368" s="111" t="s">
        <v>1229</v>
      </c>
      <c r="C6368" s="112" t="s">
        <v>1230</v>
      </c>
      <c r="D6368" s="21">
        <f t="shared" si="146"/>
        <v>60645.29</v>
      </c>
      <c r="E6368" s="24">
        <f t="shared" si="147"/>
        <v>0</v>
      </c>
      <c r="F6368" s="104">
        <v>11799.17</v>
      </c>
      <c r="G6368" s="104">
        <v>0</v>
      </c>
      <c r="H6368" s="113">
        <v>11799.17</v>
      </c>
      <c r="I6368" s="113">
        <v>0</v>
      </c>
      <c r="J6368" s="31">
        <v>11799.17</v>
      </c>
      <c r="K6368" s="32">
        <v>0</v>
      </c>
      <c r="L6368" s="113">
        <v>12623.89</v>
      </c>
      <c r="M6368" s="113">
        <v>0</v>
      </c>
      <c r="N6368" s="31">
        <v>12623.89</v>
      </c>
      <c r="O6368" s="32">
        <v>0</v>
      </c>
      <c r="P6368" s="105"/>
      <c r="Q6368" s="105"/>
      <c r="R6368" s="31"/>
      <c r="S6368" s="32"/>
      <c r="T6368" s="113"/>
      <c r="U6368" s="113"/>
      <c r="V6368" s="31"/>
      <c r="W6368" s="32"/>
      <c r="X6368" s="113"/>
      <c r="Y6368" s="113"/>
      <c r="Z6368" s="31"/>
      <c r="AA6368" s="32"/>
      <c r="AB6368" s="113"/>
      <c r="AC6368" s="113"/>
      <c r="AD6368" s="137"/>
      <c r="AF6368" s="138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1369</v>
      </c>
      <c r="B6369" s="111" t="s">
        <v>1231</v>
      </c>
      <c r="C6369" s="112" t="s">
        <v>1232</v>
      </c>
      <c r="D6369" s="21">
        <f t="shared" si="146"/>
        <v>170000</v>
      </c>
      <c r="E6369" s="24">
        <f t="shared" si="147"/>
        <v>0</v>
      </c>
      <c r="F6369" s="104">
        <v>34000</v>
      </c>
      <c r="G6369" s="104">
        <v>0</v>
      </c>
      <c r="H6369" s="113">
        <v>34000</v>
      </c>
      <c r="I6369" s="113">
        <v>0</v>
      </c>
      <c r="J6369" s="31">
        <v>34000</v>
      </c>
      <c r="K6369" s="32">
        <v>0</v>
      </c>
      <c r="L6369" s="113">
        <v>34000</v>
      </c>
      <c r="M6369" s="113">
        <v>0</v>
      </c>
      <c r="N6369" s="31">
        <v>34000</v>
      </c>
      <c r="O6369" s="32">
        <v>0</v>
      </c>
      <c r="P6369" s="113"/>
      <c r="Q6369" s="113"/>
      <c r="R6369" s="31"/>
      <c r="S6369" s="32"/>
      <c r="T6369" s="113"/>
      <c r="U6369" s="113"/>
      <c r="V6369" s="31"/>
      <c r="W6369" s="32"/>
      <c r="X6369" s="113"/>
      <c r="Y6369" s="113"/>
      <c r="Z6369" s="31"/>
      <c r="AA6369" s="32"/>
      <c r="AB6369" s="113"/>
      <c r="AC6369" s="113"/>
      <c r="AD6369" s="137"/>
      <c r="AF6369" s="138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1369</v>
      </c>
      <c r="B6370" s="111" t="s">
        <v>1233</v>
      </c>
      <c r="C6370" s="112" t="s">
        <v>1234</v>
      </c>
      <c r="D6370" s="21">
        <f t="shared" si="146"/>
        <v>11329.070000000002</v>
      </c>
      <c r="E6370" s="24">
        <f t="shared" si="147"/>
        <v>0</v>
      </c>
      <c r="F6370" s="104">
        <v>2549.5100000000002</v>
      </c>
      <c r="G6370" s="104">
        <v>0</v>
      </c>
      <c r="H6370" s="105">
        <v>2548.52</v>
      </c>
      <c r="I6370" s="105">
        <v>0</v>
      </c>
      <c r="J6370" s="106">
        <v>2327.84</v>
      </c>
      <c r="K6370" s="107">
        <v>0</v>
      </c>
      <c r="L6370" s="105">
        <v>2324.84</v>
      </c>
      <c r="M6370" s="105">
        <v>0</v>
      </c>
      <c r="N6370" s="106">
        <v>1578.36</v>
      </c>
      <c r="O6370" s="107">
        <v>0</v>
      </c>
      <c r="P6370" s="113"/>
      <c r="Q6370" s="113"/>
      <c r="R6370" s="106"/>
      <c r="S6370" s="107"/>
      <c r="T6370" s="105"/>
      <c r="U6370" s="105"/>
      <c r="V6370" s="106"/>
      <c r="W6370" s="107"/>
      <c r="X6370" s="105"/>
      <c r="Y6370" s="105"/>
      <c r="Z6370" s="106"/>
      <c r="AA6370" s="107"/>
      <c r="AB6370" s="105"/>
      <c r="AC6370" s="105"/>
      <c r="AD6370" s="33"/>
      <c r="AF6370" s="138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1369</v>
      </c>
      <c r="B6371" s="111" t="s">
        <v>1235</v>
      </c>
      <c r="C6371" s="112" t="s">
        <v>1236</v>
      </c>
      <c r="D6371" s="21">
        <f t="shared" si="146"/>
        <v>2200</v>
      </c>
      <c r="E6371" s="24">
        <f t="shared" si="147"/>
        <v>0</v>
      </c>
      <c r="F6371" s="104">
        <v>440</v>
      </c>
      <c r="G6371" s="104">
        <v>0</v>
      </c>
      <c r="H6371" s="105">
        <v>440</v>
      </c>
      <c r="I6371" s="105">
        <v>0</v>
      </c>
      <c r="J6371" s="106">
        <v>440</v>
      </c>
      <c r="K6371" s="107">
        <v>0</v>
      </c>
      <c r="L6371" s="105">
        <v>440</v>
      </c>
      <c r="M6371" s="105">
        <v>0</v>
      </c>
      <c r="N6371" s="106">
        <v>440</v>
      </c>
      <c r="O6371" s="107">
        <v>0</v>
      </c>
      <c r="P6371" s="105"/>
      <c r="Q6371" s="105"/>
      <c r="R6371" s="106"/>
      <c r="S6371" s="107"/>
      <c r="T6371" s="105"/>
      <c r="U6371" s="105"/>
      <c r="V6371" s="106"/>
      <c r="W6371" s="107"/>
      <c r="X6371" s="105"/>
      <c r="Y6371" s="105"/>
      <c r="Z6371" s="106"/>
      <c r="AA6371" s="107"/>
      <c r="AB6371" s="105"/>
      <c r="AC6371" s="105"/>
      <c r="AD6371" s="33"/>
      <c r="AF6371" s="138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1369</v>
      </c>
      <c r="B6372" s="111" t="s">
        <v>1237</v>
      </c>
      <c r="C6372" s="112" t="s">
        <v>1238</v>
      </c>
      <c r="D6372" s="21">
        <f t="shared" si="146"/>
        <v>4408.8500000000004</v>
      </c>
      <c r="E6372" s="24">
        <f t="shared" si="147"/>
        <v>0</v>
      </c>
      <c r="F6372" s="104">
        <v>281.77</v>
      </c>
      <c r="G6372" s="104">
        <v>0</v>
      </c>
      <c r="H6372" s="105">
        <v>281.77</v>
      </c>
      <c r="I6372" s="105">
        <v>0</v>
      </c>
      <c r="J6372" s="106">
        <v>281.77</v>
      </c>
      <c r="K6372" s="107">
        <v>0</v>
      </c>
      <c r="L6372" s="105">
        <v>1781.77</v>
      </c>
      <c r="M6372" s="105">
        <v>0</v>
      </c>
      <c r="N6372" s="106">
        <v>1781.77</v>
      </c>
      <c r="O6372" s="107">
        <v>0</v>
      </c>
      <c r="P6372" s="105"/>
      <c r="Q6372" s="105"/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8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1369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104"/>
      <c r="G6373" s="104"/>
      <c r="H6373" s="113"/>
      <c r="I6373" s="113"/>
      <c r="J6373" s="31"/>
      <c r="K6373" s="32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8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1369</v>
      </c>
      <c r="B6374" s="111" t="s">
        <v>1241</v>
      </c>
      <c r="C6374" s="112" t="s">
        <v>1242</v>
      </c>
      <c r="D6374" s="21">
        <f t="shared" si="148"/>
        <v>592899.91999999993</v>
      </c>
      <c r="E6374" s="24">
        <f t="shared" si="149"/>
        <v>18099</v>
      </c>
      <c r="F6374" s="104">
        <v>118724.65</v>
      </c>
      <c r="G6374" s="104">
        <v>0</v>
      </c>
      <c r="H6374" s="105">
        <v>118720.65</v>
      </c>
      <c r="I6374" s="105">
        <v>0</v>
      </c>
      <c r="J6374" s="106">
        <v>115913.65</v>
      </c>
      <c r="K6374" s="107">
        <v>0</v>
      </c>
      <c r="L6374" s="105">
        <v>115912.65</v>
      </c>
      <c r="M6374" s="105">
        <v>0</v>
      </c>
      <c r="N6374" s="106">
        <v>123628.32</v>
      </c>
      <c r="O6374" s="107">
        <v>18099</v>
      </c>
      <c r="P6374" s="113"/>
      <c r="Q6374" s="113"/>
      <c r="R6374" s="106"/>
      <c r="S6374" s="107"/>
      <c r="T6374" s="105"/>
      <c r="U6374" s="105"/>
      <c r="V6374" s="106"/>
      <c r="W6374" s="107"/>
      <c r="X6374" s="105"/>
      <c r="Y6374" s="105"/>
      <c r="Z6374" s="106"/>
      <c r="AA6374" s="107"/>
      <c r="AB6374" s="105"/>
      <c r="AC6374" s="105"/>
      <c r="AD6374" s="35"/>
      <c r="AE6374" s="114"/>
      <c r="AF6374" s="138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1369</v>
      </c>
      <c r="B6375" s="111" t="s">
        <v>1243</v>
      </c>
      <c r="C6375" s="112" t="s">
        <v>1244</v>
      </c>
      <c r="D6375" s="21">
        <f t="shared" si="148"/>
        <v>70013.88</v>
      </c>
      <c r="E6375" s="24">
        <f t="shared" si="149"/>
        <v>0</v>
      </c>
      <c r="F6375" s="104">
        <v>14535.61</v>
      </c>
      <c r="G6375" s="104">
        <v>0</v>
      </c>
      <c r="H6375" s="105">
        <v>13802.61</v>
      </c>
      <c r="I6375" s="105">
        <v>0</v>
      </c>
      <c r="J6375" s="106">
        <v>13058.89</v>
      </c>
      <c r="K6375" s="107">
        <v>0</v>
      </c>
      <c r="L6375" s="105">
        <v>13058.89</v>
      </c>
      <c r="M6375" s="105">
        <v>0</v>
      </c>
      <c r="N6375" s="106">
        <v>15557.88</v>
      </c>
      <c r="O6375" s="107">
        <v>0</v>
      </c>
      <c r="P6375" s="105"/>
      <c r="Q6375" s="105"/>
      <c r="R6375" s="106"/>
      <c r="S6375" s="107"/>
      <c r="T6375" s="105"/>
      <c r="U6375" s="105"/>
      <c r="V6375" s="106"/>
      <c r="W6375" s="107"/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1369</v>
      </c>
      <c r="B6376" s="111" t="s">
        <v>1245</v>
      </c>
      <c r="C6376" s="112" t="s">
        <v>1246</v>
      </c>
      <c r="D6376" s="21">
        <f t="shared" si="148"/>
        <v>57050</v>
      </c>
      <c r="E6376" s="24">
        <f t="shared" si="149"/>
        <v>0</v>
      </c>
      <c r="F6376" s="104">
        <v>11410</v>
      </c>
      <c r="G6376" s="104">
        <v>0</v>
      </c>
      <c r="H6376" s="113">
        <v>11410</v>
      </c>
      <c r="I6376" s="113">
        <v>0</v>
      </c>
      <c r="J6376" s="31">
        <v>11410</v>
      </c>
      <c r="K6376" s="32">
        <v>0</v>
      </c>
      <c r="L6376" s="113">
        <v>11410</v>
      </c>
      <c r="M6376" s="113">
        <v>0</v>
      </c>
      <c r="N6376" s="31">
        <v>11410</v>
      </c>
      <c r="O6376" s="32">
        <v>0</v>
      </c>
      <c r="P6376" s="105"/>
      <c r="Q6376" s="105"/>
      <c r="R6376" s="31"/>
      <c r="S6376" s="32"/>
      <c r="T6376" s="113"/>
      <c r="U6376" s="113"/>
      <c r="V6376" s="31"/>
      <c r="W6376" s="32"/>
      <c r="X6376" s="113"/>
      <c r="Y6376" s="113"/>
      <c r="Z6376" s="31"/>
      <c r="AA6376" s="32"/>
      <c r="AB6376" s="113"/>
      <c r="AC6376" s="113"/>
      <c r="AD6376" s="137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1369</v>
      </c>
      <c r="B6377" s="111" t="s">
        <v>1247</v>
      </c>
      <c r="C6377" s="112" t="s">
        <v>1248</v>
      </c>
      <c r="D6377" s="21">
        <f t="shared" si="148"/>
        <v>14855.85</v>
      </c>
      <c r="E6377" s="24">
        <f t="shared" si="149"/>
        <v>0</v>
      </c>
      <c r="F6377" s="104">
        <v>2971.17</v>
      </c>
      <c r="G6377" s="104">
        <v>0</v>
      </c>
      <c r="H6377" s="113">
        <v>2971.17</v>
      </c>
      <c r="I6377" s="113">
        <v>0</v>
      </c>
      <c r="J6377" s="31">
        <v>2971.17</v>
      </c>
      <c r="K6377" s="32">
        <v>0</v>
      </c>
      <c r="L6377" s="113">
        <v>2971.17</v>
      </c>
      <c r="M6377" s="113">
        <v>0</v>
      </c>
      <c r="N6377" s="31">
        <v>2971.17</v>
      </c>
      <c r="O6377" s="32">
        <v>0</v>
      </c>
      <c r="P6377" s="113"/>
      <c r="Q6377" s="113"/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7"/>
      <c r="AF6377" s="138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1369</v>
      </c>
      <c r="B6378" s="111" t="s">
        <v>1249</v>
      </c>
      <c r="C6378" s="112" t="s">
        <v>1250</v>
      </c>
      <c r="D6378" s="21">
        <f t="shared" si="148"/>
        <v>8285.91</v>
      </c>
      <c r="E6378" s="24">
        <f t="shared" si="149"/>
        <v>0</v>
      </c>
      <c r="F6378" s="104">
        <v>1654.58</v>
      </c>
      <c r="G6378" s="104">
        <v>0</v>
      </c>
      <c r="H6378" s="113">
        <v>1653.58</v>
      </c>
      <c r="I6378" s="113">
        <v>0</v>
      </c>
      <c r="J6378" s="31">
        <v>1654.58</v>
      </c>
      <c r="K6378" s="32">
        <v>0</v>
      </c>
      <c r="L6378" s="113">
        <v>1654.58</v>
      </c>
      <c r="M6378" s="113">
        <v>0</v>
      </c>
      <c r="N6378" s="31">
        <v>1668.59</v>
      </c>
      <c r="O6378" s="32">
        <v>0</v>
      </c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7"/>
      <c r="AF6378" s="138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1369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8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1369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1369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1369</v>
      </c>
      <c r="B6382" s="111" t="s">
        <v>1671</v>
      </c>
      <c r="C6382" s="112" t="s">
        <v>1672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1369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1369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1369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1369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8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1369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8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1369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8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1369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1369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1369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1369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1369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1369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1369</v>
      </c>
      <c r="B6395" s="111" t="s">
        <v>1673</v>
      </c>
      <c r="C6395" s="112" t="s">
        <v>1674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1369</v>
      </c>
      <c r="B6396" s="111" t="s">
        <v>1281</v>
      </c>
      <c r="C6396" s="112" t="s">
        <v>1282</v>
      </c>
      <c r="D6396" s="21">
        <f t="shared" si="148"/>
        <v>627235.15</v>
      </c>
      <c r="E6396" s="24">
        <f t="shared" si="149"/>
        <v>491351.42</v>
      </c>
      <c r="F6396" s="104">
        <v>113574.88</v>
      </c>
      <c r="G6396" s="104">
        <v>0</v>
      </c>
      <c r="H6396" s="113">
        <v>120466.18</v>
      </c>
      <c r="I6396" s="113">
        <v>113574.88</v>
      </c>
      <c r="J6396" s="31">
        <v>126940.43</v>
      </c>
      <c r="K6396" s="32">
        <v>120466.18</v>
      </c>
      <c r="L6396" s="113">
        <v>130369.93</v>
      </c>
      <c r="M6396" s="113">
        <v>126940.43</v>
      </c>
      <c r="N6396" s="31">
        <v>135883.73000000001</v>
      </c>
      <c r="O6396" s="32">
        <v>130369.93</v>
      </c>
      <c r="P6396" s="113"/>
      <c r="Q6396" s="113"/>
      <c r="R6396" s="31"/>
      <c r="S6396" s="32"/>
      <c r="T6396" s="113"/>
      <c r="U6396" s="113"/>
      <c r="V6396" s="31"/>
      <c r="W6396" s="32"/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1369</v>
      </c>
      <c r="B6397" s="111" t="s">
        <v>1283</v>
      </c>
      <c r="C6397" s="112" t="s">
        <v>1675</v>
      </c>
      <c r="D6397" s="21">
        <f t="shared" si="148"/>
        <v>164282.54999999999</v>
      </c>
      <c r="E6397" s="24">
        <f t="shared" si="149"/>
        <v>130869.15</v>
      </c>
      <c r="F6397" s="104">
        <v>30628.95</v>
      </c>
      <c r="G6397" s="104">
        <v>0</v>
      </c>
      <c r="H6397" s="105">
        <v>33413.4</v>
      </c>
      <c r="I6397" s="105">
        <v>30628.95</v>
      </c>
      <c r="J6397" s="106">
        <v>33413.4</v>
      </c>
      <c r="K6397" s="107">
        <v>33413.4</v>
      </c>
      <c r="L6397" s="105">
        <v>33413.4</v>
      </c>
      <c r="M6397" s="105">
        <v>33413.4</v>
      </c>
      <c r="N6397" s="106">
        <v>33413.4</v>
      </c>
      <c r="O6397" s="107">
        <v>33413.4</v>
      </c>
      <c r="P6397" s="113"/>
      <c r="Q6397" s="113"/>
      <c r="R6397" s="106"/>
      <c r="S6397" s="107"/>
      <c r="T6397" s="105"/>
      <c r="U6397" s="105"/>
      <c r="V6397" s="106"/>
      <c r="W6397" s="107"/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1369</v>
      </c>
      <c r="B6398" s="111" t="s">
        <v>1676</v>
      </c>
      <c r="C6398" s="112" t="s">
        <v>1677</v>
      </c>
      <c r="D6398" s="21">
        <f t="shared" si="148"/>
        <v>0</v>
      </c>
      <c r="E6398" s="24">
        <f t="shared" si="149"/>
        <v>0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1369</v>
      </c>
      <c r="B6399" s="111" t="s">
        <v>1678</v>
      </c>
      <c r="C6399" s="112" t="s">
        <v>1679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1369</v>
      </c>
      <c r="B6400" s="111" t="s">
        <v>1284</v>
      </c>
      <c r="C6400" s="112" t="s">
        <v>1285</v>
      </c>
      <c r="D6400" s="21">
        <f t="shared" si="148"/>
        <v>130751.54999999999</v>
      </c>
      <c r="E6400" s="24">
        <f t="shared" si="149"/>
        <v>0</v>
      </c>
      <c r="F6400" s="104">
        <v>8230</v>
      </c>
      <c r="G6400" s="104">
        <v>0</v>
      </c>
      <c r="H6400" s="105">
        <v>15086.25</v>
      </c>
      <c r="I6400" s="105">
        <v>0</v>
      </c>
      <c r="J6400" s="106">
        <v>15375.25</v>
      </c>
      <c r="K6400" s="107">
        <v>0</v>
      </c>
      <c r="L6400" s="105">
        <v>18694.650000000001</v>
      </c>
      <c r="M6400" s="105">
        <v>0</v>
      </c>
      <c r="N6400" s="106">
        <v>73365.399999999994</v>
      </c>
      <c r="O6400" s="107">
        <v>0</v>
      </c>
      <c r="P6400" s="105"/>
      <c r="Q6400" s="105"/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1369</v>
      </c>
      <c r="B6401" s="111" t="s">
        <v>1286</v>
      </c>
      <c r="C6401" s="112" t="s">
        <v>1287</v>
      </c>
      <c r="D6401" s="21">
        <f t="shared" si="148"/>
        <v>1</v>
      </c>
      <c r="E6401" s="24">
        <f t="shared" si="149"/>
        <v>0</v>
      </c>
      <c r="F6401" s="104"/>
      <c r="G6401" s="104"/>
      <c r="H6401" s="113"/>
      <c r="I6401" s="113"/>
      <c r="J6401" s="31">
        <v>1</v>
      </c>
      <c r="K6401" s="32">
        <v>0</v>
      </c>
      <c r="L6401" s="113">
        <v>0</v>
      </c>
      <c r="M6401" s="113">
        <v>0</v>
      </c>
      <c r="N6401" s="31">
        <v>0</v>
      </c>
      <c r="O6401" s="32">
        <v>0</v>
      </c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8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1369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8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1369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8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1369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8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1369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8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1369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8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1369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8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1369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8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1369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8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1369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8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1369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8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1369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1369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1369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1369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1369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1369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1369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1369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1369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1369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1369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1369</v>
      </c>
      <c r="B6423" s="111" t="s">
        <v>1330</v>
      </c>
      <c r="C6423" s="112" t="s">
        <v>1680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1369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1369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1369</v>
      </c>
      <c r="B6426" s="111" t="s">
        <v>1335</v>
      </c>
      <c r="C6426" s="112" t="s">
        <v>1681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1369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1369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1369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1369</v>
      </c>
      <c r="B6430" s="111" t="s">
        <v>1342</v>
      </c>
      <c r="C6430" s="112" t="s">
        <v>1718</v>
      </c>
      <c r="D6430" s="21">
        <f t="shared" si="148"/>
        <v>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1369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1369</v>
      </c>
      <c r="B6432" s="111" t="s">
        <v>1345</v>
      </c>
      <c r="C6432" s="112" t="s">
        <v>1346</v>
      </c>
      <c r="D6432" s="21">
        <f t="shared" si="148"/>
        <v>0</v>
      </c>
      <c r="E6432" s="24">
        <f t="shared" si="149"/>
        <v>0</v>
      </c>
      <c r="F6432" s="104"/>
      <c r="G6432" s="104"/>
      <c r="H6432" s="113"/>
      <c r="I6432" s="113"/>
      <c r="J6432" s="31"/>
      <c r="K6432" s="32"/>
      <c r="L6432" s="113"/>
      <c r="M6432" s="113"/>
      <c r="N6432" s="31"/>
      <c r="O6432" s="32"/>
      <c r="P6432" s="113"/>
      <c r="Q6432" s="113"/>
      <c r="R6432" s="31"/>
      <c r="S6432" s="32"/>
      <c r="T6432" s="113"/>
      <c r="U6432" s="113"/>
      <c r="V6432" s="31"/>
      <c r="W6432" s="32"/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1369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1369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1369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1369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1369</v>
      </c>
      <c r="B6437" s="111" t="s">
        <v>1355</v>
      </c>
      <c r="C6437" s="112" t="s">
        <v>1682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1369</v>
      </c>
      <c r="B6438" s="111" t="s">
        <v>1356</v>
      </c>
      <c r="C6438" s="112" t="s">
        <v>1683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1369</v>
      </c>
      <c r="B6439" s="111" t="s">
        <v>1357</v>
      </c>
      <c r="C6439" s="112" t="s">
        <v>1684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1369</v>
      </c>
      <c r="B6440" s="111" t="s">
        <v>1358</v>
      </c>
      <c r="C6440" s="112" t="s">
        <v>1685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1369</v>
      </c>
      <c r="B6441" s="111" t="s">
        <v>1359</v>
      </c>
      <c r="C6441" s="112" t="s">
        <v>1686</v>
      </c>
      <c r="D6441" s="21">
        <f t="shared" si="150"/>
        <v>6150</v>
      </c>
      <c r="E6441" s="24">
        <f t="shared" si="151"/>
        <v>0</v>
      </c>
      <c r="F6441" s="104"/>
      <c r="G6441" s="104"/>
      <c r="H6441" s="113"/>
      <c r="I6441" s="113"/>
      <c r="J6441" s="31"/>
      <c r="K6441" s="32"/>
      <c r="L6441" s="113"/>
      <c r="M6441" s="113"/>
      <c r="N6441" s="31">
        <v>6150</v>
      </c>
      <c r="O6441" s="32">
        <v>0</v>
      </c>
      <c r="P6441" s="113"/>
      <c r="Q6441" s="113"/>
      <c r="R6441" s="31"/>
      <c r="S6441" s="32"/>
      <c r="T6441" s="113"/>
      <c r="U6441" s="113"/>
      <c r="V6441" s="31"/>
      <c r="W6441" s="32"/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1369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 t="s">
        <v>1370</v>
      </c>
      <c r="B6443" s="111" t="s">
        <v>3</v>
      </c>
      <c r="C6443" s="112" t="s">
        <v>4</v>
      </c>
      <c r="D6443" s="21">
        <f t="shared" si="150"/>
        <v>1085754.92</v>
      </c>
      <c r="E6443" s="24">
        <f t="shared" si="151"/>
        <v>1086321.92</v>
      </c>
      <c r="F6443" s="104">
        <v>182654.47</v>
      </c>
      <c r="G6443" s="104">
        <v>182871.47</v>
      </c>
      <c r="H6443" s="113">
        <v>212025</v>
      </c>
      <c r="I6443" s="113">
        <v>209563</v>
      </c>
      <c r="J6443" s="31">
        <v>242129</v>
      </c>
      <c r="K6443" s="32">
        <v>239648</v>
      </c>
      <c r="L6443" s="113">
        <v>264001.78000000003</v>
      </c>
      <c r="M6443" s="113">
        <v>268085.78000000003</v>
      </c>
      <c r="N6443" s="31">
        <v>184944.67</v>
      </c>
      <c r="O6443" s="32">
        <v>186153.67</v>
      </c>
      <c r="P6443" s="113"/>
      <c r="Q6443" s="113"/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 t="s">
        <v>1370</v>
      </c>
      <c r="B6444" s="111" t="s">
        <v>5</v>
      </c>
      <c r="C6444" s="112" t="s">
        <v>6</v>
      </c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 t="s">
        <v>1370</v>
      </c>
      <c r="B6445" s="111" t="s">
        <v>7</v>
      </c>
      <c r="C6445" s="112" t="s">
        <v>8</v>
      </c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 t="s">
        <v>1370</v>
      </c>
      <c r="B6446" s="111" t="s">
        <v>9</v>
      </c>
      <c r="C6446" s="112" t="s">
        <v>10</v>
      </c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 t="s">
        <v>1370</v>
      </c>
      <c r="B6447" s="111" t="s">
        <v>11</v>
      </c>
      <c r="C6447" s="112" t="s">
        <v>1461</v>
      </c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 t="s">
        <v>1370</v>
      </c>
      <c r="B6448" s="111" t="s">
        <v>12</v>
      </c>
      <c r="C6448" s="112" t="s">
        <v>1462</v>
      </c>
      <c r="D6448" s="21">
        <f t="shared" si="150"/>
        <v>104859.9</v>
      </c>
      <c r="E6448" s="24">
        <f t="shared" si="151"/>
        <v>99938</v>
      </c>
      <c r="F6448" s="104">
        <v>10000</v>
      </c>
      <c r="G6448" s="104">
        <v>0</v>
      </c>
      <c r="H6448" s="105">
        <v>0</v>
      </c>
      <c r="I6448" s="105">
        <v>0</v>
      </c>
      <c r="J6448" s="106">
        <v>40185</v>
      </c>
      <c r="K6448" s="107">
        <v>0</v>
      </c>
      <c r="L6448" s="105">
        <v>39674.9</v>
      </c>
      <c r="M6448" s="105">
        <v>0</v>
      </c>
      <c r="N6448" s="106">
        <v>15000</v>
      </c>
      <c r="O6448" s="107">
        <v>99938</v>
      </c>
      <c r="P6448" s="105"/>
      <c r="Q6448" s="105"/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 t="s">
        <v>1370</v>
      </c>
      <c r="B6449" s="111" t="s">
        <v>1463</v>
      </c>
      <c r="C6449" s="112" t="s">
        <v>1464</v>
      </c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 t="s">
        <v>1370</v>
      </c>
      <c r="B6450" s="111" t="s">
        <v>1465</v>
      </c>
      <c r="C6450" s="112" t="s">
        <v>1466</v>
      </c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 t="s">
        <v>1370</v>
      </c>
      <c r="B6451" s="111" t="s">
        <v>13</v>
      </c>
      <c r="C6451" s="112" t="s">
        <v>1467</v>
      </c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 t="s">
        <v>1370</v>
      </c>
      <c r="B6452" s="111" t="s">
        <v>14</v>
      </c>
      <c r="C6452" s="112" t="s">
        <v>15</v>
      </c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 t="s">
        <v>1370</v>
      </c>
      <c r="B6453" s="111" t="s">
        <v>16</v>
      </c>
      <c r="C6453" s="112" t="s">
        <v>1468</v>
      </c>
      <c r="D6453" s="21">
        <f t="shared" si="150"/>
        <v>1581616.5</v>
      </c>
      <c r="E6453" s="24">
        <f t="shared" si="151"/>
        <v>1581616.5</v>
      </c>
      <c r="F6453" s="104">
        <v>227711</v>
      </c>
      <c r="G6453" s="104">
        <v>227711</v>
      </c>
      <c r="H6453" s="105">
        <v>461974.75</v>
      </c>
      <c r="I6453" s="105">
        <v>461974.75</v>
      </c>
      <c r="J6453" s="106">
        <v>139778</v>
      </c>
      <c r="K6453" s="107">
        <v>139778</v>
      </c>
      <c r="L6453" s="105">
        <v>565649.25</v>
      </c>
      <c r="M6453" s="105">
        <v>565649.25</v>
      </c>
      <c r="N6453" s="106">
        <v>186503.5</v>
      </c>
      <c r="O6453" s="107">
        <v>186503.5</v>
      </c>
      <c r="P6453" s="105"/>
      <c r="Q6453" s="105"/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 t="s">
        <v>1370</v>
      </c>
      <c r="B6454" s="111" t="s">
        <v>17</v>
      </c>
      <c r="C6454" s="112" t="s">
        <v>1469</v>
      </c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 t="s">
        <v>1370</v>
      </c>
      <c r="B6455" s="111" t="s">
        <v>18</v>
      </c>
      <c r="C6455" s="112" t="s">
        <v>19</v>
      </c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 t="s">
        <v>1370</v>
      </c>
      <c r="B6456" s="111" t="s">
        <v>20</v>
      </c>
      <c r="C6456" s="112" t="s">
        <v>21</v>
      </c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 t="s">
        <v>1370</v>
      </c>
      <c r="B6457" s="111" t="s">
        <v>22</v>
      </c>
      <c r="C6457" s="112" t="s">
        <v>1470</v>
      </c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 t="s">
        <v>1370</v>
      </c>
      <c r="B6458" s="111" t="s">
        <v>23</v>
      </c>
      <c r="C6458" s="112" t="s">
        <v>1722</v>
      </c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 t="s">
        <v>1370</v>
      </c>
      <c r="B6459" s="111" t="s">
        <v>24</v>
      </c>
      <c r="C6459" s="112" t="s">
        <v>1471</v>
      </c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 t="s">
        <v>1370</v>
      </c>
      <c r="B6460" s="111" t="s">
        <v>25</v>
      </c>
      <c r="C6460" s="112" t="s">
        <v>26</v>
      </c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 t="s">
        <v>1370</v>
      </c>
      <c r="B6461" s="111" t="s">
        <v>27</v>
      </c>
      <c r="C6461" s="112" t="s">
        <v>1472</v>
      </c>
      <c r="D6461" s="21">
        <f t="shared" si="150"/>
        <v>68237858.200000018</v>
      </c>
      <c r="E6461" s="24">
        <f t="shared" si="151"/>
        <v>50184268.579999998</v>
      </c>
      <c r="F6461" s="104">
        <v>4277955.74</v>
      </c>
      <c r="G6461" s="104">
        <v>7515909.3399999999</v>
      </c>
      <c r="H6461" s="105">
        <v>39029962.770000003</v>
      </c>
      <c r="I6461" s="105">
        <v>23921265.41</v>
      </c>
      <c r="J6461" s="106">
        <v>3373510.1</v>
      </c>
      <c r="K6461" s="107">
        <v>7912107.2800000003</v>
      </c>
      <c r="L6461" s="105">
        <v>12131893.27</v>
      </c>
      <c r="M6461" s="105">
        <v>7632338.8600000003</v>
      </c>
      <c r="N6461" s="106">
        <v>9424536.3200000003</v>
      </c>
      <c r="O6461" s="107">
        <v>3202647.69</v>
      </c>
      <c r="P6461" s="105"/>
      <c r="Q6461" s="105"/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 t="s">
        <v>1370</v>
      </c>
      <c r="B6462" s="111" t="s">
        <v>28</v>
      </c>
      <c r="C6462" s="112" t="s">
        <v>1473</v>
      </c>
      <c r="D6462" s="21">
        <f t="shared" si="150"/>
        <v>4612219.59</v>
      </c>
      <c r="E6462" s="24">
        <f t="shared" si="151"/>
        <v>3111837.91</v>
      </c>
      <c r="F6462" s="104"/>
      <c r="G6462" s="104"/>
      <c r="H6462" s="105">
        <v>2869214.87</v>
      </c>
      <c r="I6462" s="105">
        <v>2848990.79</v>
      </c>
      <c r="J6462" s="106">
        <v>150000</v>
      </c>
      <c r="K6462" s="107">
        <v>143590.81</v>
      </c>
      <c r="L6462" s="105">
        <v>1589348.72</v>
      </c>
      <c r="M6462" s="105">
        <v>119256.31</v>
      </c>
      <c r="N6462" s="106">
        <v>3656</v>
      </c>
      <c r="O6462" s="107">
        <v>0</v>
      </c>
      <c r="P6462" s="105"/>
      <c r="Q6462" s="105"/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 t="s">
        <v>1370</v>
      </c>
      <c r="B6463" s="111" t="s">
        <v>29</v>
      </c>
      <c r="C6463" s="112" t="s">
        <v>1474</v>
      </c>
      <c r="D6463" s="21">
        <f t="shared" si="150"/>
        <v>20000</v>
      </c>
      <c r="E6463" s="24">
        <f t="shared" si="151"/>
        <v>0</v>
      </c>
      <c r="F6463" s="104"/>
      <c r="G6463" s="104"/>
      <c r="H6463" s="105">
        <v>20000</v>
      </c>
      <c r="I6463" s="105">
        <v>0</v>
      </c>
      <c r="J6463" s="106">
        <v>0</v>
      </c>
      <c r="K6463" s="107">
        <v>0</v>
      </c>
      <c r="L6463" s="105">
        <v>0</v>
      </c>
      <c r="M6463" s="105">
        <v>0</v>
      </c>
      <c r="N6463" s="106">
        <v>0</v>
      </c>
      <c r="O6463" s="107">
        <v>0</v>
      </c>
      <c r="P6463" s="105"/>
      <c r="Q6463" s="105"/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 t="s">
        <v>1370</v>
      </c>
      <c r="B6464" s="111" t="s">
        <v>30</v>
      </c>
      <c r="C6464" s="112" t="s">
        <v>1475</v>
      </c>
      <c r="D6464" s="21">
        <f t="shared" si="150"/>
        <v>1976137.89</v>
      </c>
      <c r="E6464" s="24">
        <f t="shared" si="151"/>
        <v>922198</v>
      </c>
      <c r="F6464" s="104">
        <v>0</v>
      </c>
      <c r="G6464" s="104">
        <v>0</v>
      </c>
      <c r="H6464" s="113">
        <v>0</v>
      </c>
      <c r="I6464" s="113">
        <v>0</v>
      </c>
      <c r="J6464" s="31">
        <v>1976137.89</v>
      </c>
      <c r="K6464" s="32">
        <v>0</v>
      </c>
      <c r="L6464" s="113">
        <v>0</v>
      </c>
      <c r="M6464" s="113">
        <v>0</v>
      </c>
      <c r="N6464" s="31">
        <v>0</v>
      </c>
      <c r="O6464" s="32">
        <v>922198</v>
      </c>
      <c r="P6464" s="105"/>
      <c r="Q6464" s="105"/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 t="s">
        <v>1370</v>
      </c>
      <c r="B6465" s="111" t="s">
        <v>31</v>
      </c>
      <c r="C6465" s="112" t="s">
        <v>1687</v>
      </c>
      <c r="D6465" s="21">
        <f t="shared" si="150"/>
        <v>0</v>
      </c>
      <c r="E6465" s="24">
        <f t="shared" si="151"/>
        <v>0</v>
      </c>
      <c r="F6465" s="104"/>
      <c r="G6465" s="104"/>
      <c r="H6465" s="105"/>
      <c r="I6465" s="105"/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 t="s">
        <v>1370</v>
      </c>
      <c r="B6466" s="111" t="s">
        <v>32</v>
      </c>
      <c r="C6466" s="112" t="s">
        <v>33</v>
      </c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 t="s">
        <v>1370</v>
      </c>
      <c r="B6467" s="111" t="s">
        <v>34</v>
      </c>
      <c r="C6467" s="112" t="s">
        <v>35</v>
      </c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 t="s">
        <v>1370</v>
      </c>
      <c r="B6468" s="111" t="s">
        <v>36</v>
      </c>
      <c r="C6468" s="112" t="s">
        <v>1476</v>
      </c>
      <c r="D6468" s="21">
        <f t="shared" si="150"/>
        <v>419960</v>
      </c>
      <c r="E6468" s="24">
        <f t="shared" si="151"/>
        <v>413960</v>
      </c>
      <c r="F6468" s="104">
        <v>366200</v>
      </c>
      <c r="G6468" s="104">
        <v>0</v>
      </c>
      <c r="H6468" s="105">
        <v>0</v>
      </c>
      <c r="I6468" s="105">
        <v>366200</v>
      </c>
      <c r="J6468" s="106">
        <v>5000</v>
      </c>
      <c r="K6468" s="107">
        <v>0</v>
      </c>
      <c r="L6468" s="105">
        <v>48760</v>
      </c>
      <c r="M6468" s="105">
        <v>5000</v>
      </c>
      <c r="N6468" s="106">
        <v>0</v>
      </c>
      <c r="O6468" s="107">
        <v>42760</v>
      </c>
      <c r="P6468" s="105"/>
      <c r="Q6468" s="105"/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 t="s">
        <v>1370</v>
      </c>
      <c r="B6469" s="111" t="s">
        <v>37</v>
      </c>
      <c r="C6469" s="112" t="s">
        <v>1477</v>
      </c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 t="s">
        <v>1370</v>
      </c>
      <c r="B6470" s="111" t="s">
        <v>38</v>
      </c>
      <c r="C6470" s="112" t="s">
        <v>1478</v>
      </c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 t="s">
        <v>1370</v>
      </c>
      <c r="B6471" s="111" t="s">
        <v>39</v>
      </c>
      <c r="C6471" s="112" t="s">
        <v>1479</v>
      </c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 t="s">
        <v>1370</v>
      </c>
      <c r="B6472" s="111" t="s">
        <v>40</v>
      </c>
      <c r="C6472" s="112" t="s">
        <v>1480</v>
      </c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 t="s">
        <v>1370</v>
      </c>
      <c r="B6473" s="111" t="s">
        <v>1481</v>
      </c>
      <c r="C6473" s="112" t="s">
        <v>56</v>
      </c>
      <c r="D6473" s="21">
        <f t="shared" si="150"/>
        <v>0</v>
      </c>
      <c r="E6473" s="24">
        <f t="shared" si="151"/>
        <v>0</v>
      </c>
      <c r="F6473" s="104"/>
      <c r="G6473" s="104"/>
      <c r="H6473" s="105"/>
      <c r="I6473" s="105"/>
      <c r="J6473" s="106"/>
      <c r="K6473" s="107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 t="s">
        <v>1370</v>
      </c>
      <c r="B6474" s="111" t="s">
        <v>1482</v>
      </c>
      <c r="C6474" s="112" t="s">
        <v>58</v>
      </c>
      <c r="D6474" s="21">
        <f t="shared" si="150"/>
        <v>0</v>
      </c>
      <c r="E6474" s="24">
        <f t="shared" si="151"/>
        <v>0</v>
      </c>
      <c r="F6474" s="104"/>
      <c r="G6474" s="104"/>
      <c r="H6474" s="105"/>
      <c r="I6474" s="105"/>
      <c r="J6474" s="106"/>
      <c r="K6474" s="107"/>
      <c r="L6474" s="105"/>
      <c r="M6474" s="105"/>
      <c r="N6474" s="106"/>
      <c r="O6474" s="107"/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 t="s">
        <v>1370</v>
      </c>
      <c r="B6475" s="111" t="s">
        <v>1483</v>
      </c>
      <c r="C6475" s="112" t="s">
        <v>59</v>
      </c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 t="s">
        <v>1370</v>
      </c>
      <c r="B6476" s="111" t="s">
        <v>1484</v>
      </c>
      <c r="C6476" s="112" t="s">
        <v>61</v>
      </c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 t="s">
        <v>1370</v>
      </c>
      <c r="B6477" s="111" t="s">
        <v>1485</v>
      </c>
      <c r="C6477" s="112" t="s">
        <v>1486</v>
      </c>
      <c r="D6477" s="21">
        <f t="shared" si="150"/>
        <v>54800</v>
      </c>
      <c r="E6477" s="24">
        <f t="shared" si="151"/>
        <v>47350</v>
      </c>
      <c r="F6477" s="104">
        <v>0</v>
      </c>
      <c r="G6477" s="104">
        <v>19800</v>
      </c>
      <c r="H6477" s="105">
        <v>4900</v>
      </c>
      <c r="I6477" s="105">
        <v>0</v>
      </c>
      <c r="J6477" s="106">
        <v>8150</v>
      </c>
      <c r="K6477" s="107">
        <v>13050</v>
      </c>
      <c r="L6477" s="105">
        <v>14500</v>
      </c>
      <c r="M6477" s="105">
        <v>0</v>
      </c>
      <c r="N6477" s="106">
        <v>27250</v>
      </c>
      <c r="O6477" s="107">
        <v>14500</v>
      </c>
      <c r="P6477" s="105"/>
      <c r="Q6477" s="105"/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 t="s">
        <v>1370</v>
      </c>
      <c r="B6478" s="111" t="s">
        <v>1487</v>
      </c>
      <c r="C6478" s="112" t="s">
        <v>67</v>
      </c>
      <c r="D6478" s="21">
        <f t="shared" si="150"/>
        <v>14997218</v>
      </c>
      <c r="E6478" s="24">
        <f t="shared" si="151"/>
        <v>14997218</v>
      </c>
      <c r="F6478" s="104">
        <v>3152912</v>
      </c>
      <c r="G6478" s="104">
        <v>3152912</v>
      </c>
      <c r="H6478" s="113">
        <v>3148268</v>
      </c>
      <c r="I6478" s="113">
        <v>3148268</v>
      </c>
      <c r="J6478" s="31">
        <v>3645528</v>
      </c>
      <c r="K6478" s="32">
        <v>3645528</v>
      </c>
      <c r="L6478" s="113">
        <v>2492148</v>
      </c>
      <c r="M6478" s="113">
        <v>2492148</v>
      </c>
      <c r="N6478" s="31">
        <v>2558362</v>
      </c>
      <c r="O6478" s="32">
        <v>2558362</v>
      </c>
      <c r="P6478" s="105"/>
      <c r="Q6478" s="105"/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 t="s">
        <v>1370</v>
      </c>
      <c r="B6479" s="111" t="s">
        <v>1488</v>
      </c>
      <c r="C6479" s="112" t="s">
        <v>1489</v>
      </c>
      <c r="D6479" s="21">
        <f t="shared" si="150"/>
        <v>5930329</v>
      </c>
      <c r="E6479" s="24">
        <f t="shared" si="151"/>
        <v>4800107</v>
      </c>
      <c r="F6479" s="104">
        <v>1270650</v>
      </c>
      <c r="G6479" s="104">
        <v>0</v>
      </c>
      <c r="H6479" s="105">
        <v>1076178</v>
      </c>
      <c r="I6479" s="105">
        <v>909977</v>
      </c>
      <c r="J6479" s="106">
        <v>1289025</v>
      </c>
      <c r="K6479" s="107">
        <v>700654</v>
      </c>
      <c r="L6479" s="105">
        <v>1238491</v>
      </c>
      <c r="M6479" s="105">
        <v>2460016</v>
      </c>
      <c r="N6479" s="106">
        <v>1055985</v>
      </c>
      <c r="O6479" s="107">
        <v>729460</v>
      </c>
      <c r="P6479" s="113"/>
      <c r="Q6479" s="113"/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 t="s">
        <v>1370</v>
      </c>
      <c r="B6480" s="111" t="s">
        <v>1490</v>
      </c>
      <c r="C6480" s="112" t="s">
        <v>1491</v>
      </c>
      <c r="D6480" s="21">
        <f t="shared" si="150"/>
        <v>26045</v>
      </c>
      <c r="E6480" s="24">
        <f t="shared" si="151"/>
        <v>21370</v>
      </c>
      <c r="F6480" s="104">
        <v>1683</v>
      </c>
      <c r="G6480" s="104">
        <v>3117</v>
      </c>
      <c r="H6480" s="105">
        <v>494</v>
      </c>
      <c r="I6480" s="105">
        <v>1903</v>
      </c>
      <c r="J6480" s="106">
        <v>8806</v>
      </c>
      <c r="K6480" s="107">
        <v>742</v>
      </c>
      <c r="L6480" s="105">
        <v>11931</v>
      </c>
      <c r="M6480" s="105">
        <v>7253</v>
      </c>
      <c r="N6480" s="106">
        <v>3131</v>
      </c>
      <c r="O6480" s="107">
        <v>8355</v>
      </c>
      <c r="P6480" s="105"/>
      <c r="Q6480" s="105"/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 t="s">
        <v>1370</v>
      </c>
      <c r="B6481" s="111" t="s">
        <v>1492</v>
      </c>
      <c r="C6481" s="112" t="s">
        <v>1493</v>
      </c>
      <c r="D6481" s="21">
        <f t="shared" si="150"/>
        <v>0</v>
      </c>
      <c r="E6481" s="24">
        <f t="shared" si="151"/>
        <v>0</v>
      </c>
      <c r="F6481" s="104"/>
      <c r="G6481" s="104"/>
      <c r="H6481" s="113"/>
      <c r="I6481" s="113"/>
      <c r="J6481" s="31"/>
      <c r="K6481" s="32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 t="s">
        <v>1370</v>
      </c>
      <c r="B6482" s="111" t="s">
        <v>1494</v>
      </c>
      <c r="C6482" s="112" t="s">
        <v>68</v>
      </c>
      <c r="D6482" s="21">
        <f t="shared" si="150"/>
        <v>304584</v>
      </c>
      <c r="E6482" s="24">
        <f t="shared" si="151"/>
        <v>304584</v>
      </c>
      <c r="F6482" s="104">
        <v>66615</v>
      </c>
      <c r="G6482" s="104">
        <v>66615</v>
      </c>
      <c r="H6482" s="105">
        <v>45647</v>
      </c>
      <c r="I6482" s="105">
        <v>45647</v>
      </c>
      <c r="J6482" s="106">
        <v>58356</v>
      </c>
      <c r="K6482" s="107">
        <v>58356</v>
      </c>
      <c r="L6482" s="105">
        <v>59260</v>
      </c>
      <c r="M6482" s="105">
        <v>59260</v>
      </c>
      <c r="N6482" s="106">
        <v>74706</v>
      </c>
      <c r="O6482" s="107">
        <v>74706</v>
      </c>
      <c r="P6482" s="113"/>
      <c r="Q6482" s="113"/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 t="s">
        <v>1370</v>
      </c>
      <c r="B6483" s="111" t="s">
        <v>1495</v>
      </c>
      <c r="C6483" s="112" t="s">
        <v>1496</v>
      </c>
      <c r="D6483" s="21">
        <f t="shared" si="150"/>
        <v>69600</v>
      </c>
      <c r="E6483" s="24">
        <f t="shared" si="151"/>
        <v>55161</v>
      </c>
      <c r="F6483" s="104">
        <v>20137</v>
      </c>
      <c r="G6483" s="104">
        <v>0</v>
      </c>
      <c r="H6483" s="113">
        <v>10725</v>
      </c>
      <c r="I6483" s="113">
        <v>17003</v>
      </c>
      <c r="J6483" s="31">
        <v>17537</v>
      </c>
      <c r="K6483" s="32">
        <v>5930</v>
      </c>
      <c r="L6483" s="113">
        <v>9849</v>
      </c>
      <c r="M6483" s="113">
        <v>20676</v>
      </c>
      <c r="N6483" s="31">
        <v>11352</v>
      </c>
      <c r="O6483" s="32">
        <v>11552</v>
      </c>
      <c r="P6483" s="105"/>
      <c r="Q6483" s="105"/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 t="s">
        <v>1370</v>
      </c>
      <c r="B6484" s="111" t="s">
        <v>1497</v>
      </c>
      <c r="C6484" s="112" t="s">
        <v>1498</v>
      </c>
      <c r="D6484" s="21">
        <f t="shared" si="150"/>
        <v>57180.149999999994</v>
      </c>
      <c r="E6484" s="24">
        <f t="shared" si="151"/>
        <v>52530.149999999994</v>
      </c>
      <c r="F6484" s="104"/>
      <c r="G6484" s="104"/>
      <c r="H6484" s="113">
        <v>17170.45</v>
      </c>
      <c r="I6484" s="113">
        <v>12520.45</v>
      </c>
      <c r="J6484" s="31">
        <v>9806.15</v>
      </c>
      <c r="K6484" s="32">
        <v>9806.15</v>
      </c>
      <c r="L6484" s="113">
        <v>17962.55</v>
      </c>
      <c r="M6484" s="113">
        <v>17962.55</v>
      </c>
      <c r="N6484" s="31">
        <v>12241</v>
      </c>
      <c r="O6484" s="32">
        <v>12241</v>
      </c>
      <c r="P6484" s="113"/>
      <c r="Q6484" s="113"/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 t="s">
        <v>1370</v>
      </c>
      <c r="B6485" s="111" t="s">
        <v>1499</v>
      </c>
      <c r="C6485" s="112" t="s">
        <v>1500</v>
      </c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 t="s">
        <v>1370</v>
      </c>
      <c r="B6486" s="111" t="s">
        <v>1501</v>
      </c>
      <c r="C6486" s="112" t="s">
        <v>1502</v>
      </c>
      <c r="D6486" s="21">
        <f t="shared" si="150"/>
        <v>0</v>
      </c>
      <c r="E6486" s="24">
        <f t="shared" si="151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 t="s">
        <v>1370</v>
      </c>
      <c r="B6487" s="111" t="s">
        <v>1503</v>
      </c>
      <c r="C6487" s="112" t="s">
        <v>1504</v>
      </c>
      <c r="D6487" s="21">
        <f t="shared" si="150"/>
        <v>0</v>
      </c>
      <c r="E6487" s="24">
        <f t="shared" si="151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 t="s">
        <v>1370</v>
      </c>
      <c r="B6488" s="111" t="s">
        <v>1505</v>
      </c>
      <c r="C6488" s="112" t="s">
        <v>1506</v>
      </c>
      <c r="D6488" s="21">
        <f t="shared" si="150"/>
        <v>414153</v>
      </c>
      <c r="E6488" s="24">
        <f t="shared" si="151"/>
        <v>412672</v>
      </c>
      <c r="F6488" s="104">
        <v>87834</v>
      </c>
      <c r="G6488" s="104">
        <v>32731</v>
      </c>
      <c r="H6488" s="113">
        <v>89082</v>
      </c>
      <c r="I6488" s="113">
        <v>76959</v>
      </c>
      <c r="J6488" s="31">
        <v>84137</v>
      </c>
      <c r="K6488" s="32">
        <v>99697</v>
      </c>
      <c r="L6488" s="113">
        <v>69810</v>
      </c>
      <c r="M6488" s="113">
        <v>146723</v>
      </c>
      <c r="N6488" s="31">
        <v>83290</v>
      </c>
      <c r="O6488" s="32">
        <v>56562</v>
      </c>
      <c r="P6488" s="113"/>
      <c r="Q6488" s="113"/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 t="s">
        <v>1370</v>
      </c>
      <c r="B6489" s="111" t="s">
        <v>1507</v>
      </c>
      <c r="C6489" s="112" t="s">
        <v>1508</v>
      </c>
      <c r="D6489" s="21">
        <f t="shared" si="150"/>
        <v>129242</v>
      </c>
      <c r="E6489" s="24">
        <f t="shared" si="151"/>
        <v>121345</v>
      </c>
      <c r="F6489" s="104">
        <v>4868</v>
      </c>
      <c r="G6489" s="104">
        <v>0</v>
      </c>
      <c r="H6489" s="105">
        <v>34076</v>
      </c>
      <c r="I6489" s="105">
        <v>46265</v>
      </c>
      <c r="J6489" s="106">
        <v>30022</v>
      </c>
      <c r="K6489" s="107">
        <v>22374</v>
      </c>
      <c r="L6489" s="105">
        <v>15450</v>
      </c>
      <c r="M6489" s="105">
        <v>26538</v>
      </c>
      <c r="N6489" s="106">
        <v>44826</v>
      </c>
      <c r="O6489" s="107">
        <v>26168</v>
      </c>
      <c r="P6489" s="113"/>
      <c r="Q6489" s="113"/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 t="s">
        <v>1370</v>
      </c>
      <c r="B6490" s="111" t="s">
        <v>1509</v>
      </c>
      <c r="C6490" s="112" t="s">
        <v>1510</v>
      </c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 t="s">
        <v>1370</v>
      </c>
      <c r="B6491" s="111" t="s">
        <v>1511</v>
      </c>
      <c r="C6491" s="112" t="s">
        <v>1512</v>
      </c>
      <c r="D6491" s="21">
        <f t="shared" si="150"/>
        <v>0</v>
      </c>
      <c r="E6491" s="24">
        <f t="shared" si="151"/>
        <v>0</v>
      </c>
      <c r="F6491" s="104"/>
      <c r="G6491" s="104"/>
      <c r="H6491" s="105"/>
      <c r="I6491" s="105"/>
      <c r="J6491" s="106"/>
      <c r="K6491" s="107"/>
      <c r="L6491" s="105"/>
      <c r="M6491" s="105"/>
      <c r="N6491" s="106"/>
      <c r="O6491" s="107"/>
      <c r="P6491" s="113"/>
      <c r="Q6491" s="113"/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 t="s">
        <v>1370</v>
      </c>
      <c r="B6492" s="111" t="s">
        <v>1513</v>
      </c>
      <c r="C6492" s="112" t="s">
        <v>1514</v>
      </c>
      <c r="D6492" s="21">
        <f t="shared" si="150"/>
        <v>47759</v>
      </c>
      <c r="E6492" s="24">
        <f t="shared" si="151"/>
        <v>40787</v>
      </c>
      <c r="F6492" s="104">
        <v>8384</v>
      </c>
      <c r="G6492" s="104">
        <v>7143</v>
      </c>
      <c r="H6492" s="105">
        <v>9612</v>
      </c>
      <c r="I6492" s="105">
        <v>7620</v>
      </c>
      <c r="J6492" s="106">
        <v>7319</v>
      </c>
      <c r="K6492" s="107">
        <v>11738</v>
      </c>
      <c r="L6492" s="105">
        <v>14834</v>
      </c>
      <c r="M6492" s="105">
        <v>4036</v>
      </c>
      <c r="N6492" s="106">
        <v>7610</v>
      </c>
      <c r="O6492" s="107">
        <v>10250</v>
      </c>
      <c r="P6492" s="105"/>
      <c r="Q6492" s="105"/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 t="s">
        <v>1370</v>
      </c>
      <c r="B6493" s="111" t="s">
        <v>1515</v>
      </c>
      <c r="C6493" s="112" t="s">
        <v>70</v>
      </c>
      <c r="D6493" s="21">
        <f t="shared" si="150"/>
        <v>37264</v>
      </c>
      <c r="E6493" s="24">
        <f t="shared" si="151"/>
        <v>0</v>
      </c>
      <c r="F6493" s="104">
        <v>0</v>
      </c>
      <c r="G6493" s="104">
        <v>0</v>
      </c>
      <c r="H6493" s="113">
        <v>0</v>
      </c>
      <c r="I6493" s="113">
        <v>0</v>
      </c>
      <c r="J6493" s="31">
        <v>2670</v>
      </c>
      <c r="K6493" s="32">
        <v>0</v>
      </c>
      <c r="L6493" s="113">
        <v>21971</v>
      </c>
      <c r="M6493" s="113">
        <v>0</v>
      </c>
      <c r="N6493" s="31">
        <v>12623</v>
      </c>
      <c r="O6493" s="32">
        <v>0</v>
      </c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 t="s">
        <v>1370</v>
      </c>
      <c r="B6494" s="111" t="s">
        <v>1516</v>
      </c>
      <c r="C6494" s="112" t="s">
        <v>1517</v>
      </c>
      <c r="D6494" s="21">
        <f t="shared" si="150"/>
        <v>3127</v>
      </c>
      <c r="E6494" s="24">
        <f t="shared" si="151"/>
        <v>9535</v>
      </c>
      <c r="F6494" s="104">
        <v>2927</v>
      </c>
      <c r="G6494" s="104">
        <v>0</v>
      </c>
      <c r="H6494" s="105">
        <v>0</v>
      </c>
      <c r="I6494" s="105">
        <v>0</v>
      </c>
      <c r="J6494" s="106">
        <v>50</v>
      </c>
      <c r="K6494" s="107">
        <v>0</v>
      </c>
      <c r="L6494" s="105">
        <v>100</v>
      </c>
      <c r="M6494" s="105">
        <v>1579</v>
      </c>
      <c r="N6494" s="106">
        <v>50</v>
      </c>
      <c r="O6494" s="107">
        <v>7956</v>
      </c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 t="s">
        <v>1370</v>
      </c>
      <c r="B6495" s="111" t="s">
        <v>1518</v>
      </c>
      <c r="C6495" s="112" t="s">
        <v>1519</v>
      </c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 t="s">
        <v>1370</v>
      </c>
      <c r="B6496" s="111" t="s">
        <v>1520</v>
      </c>
      <c r="C6496" s="112" t="s">
        <v>71</v>
      </c>
      <c r="D6496" s="21">
        <f t="shared" si="150"/>
        <v>1298207</v>
      </c>
      <c r="E6496" s="24">
        <f t="shared" si="151"/>
        <v>1303773</v>
      </c>
      <c r="F6496" s="104">
        <v>267058</v>
      </c>
      <c r="G6496" s="104">
        <v>304450</v>
      </c>
      <c r="H6496" s="113">
        <v>281876</v>
      </c>
      <c r="I6496" s="113">
        <v>99929</v>
      </c>
      <c r="J6496" s="31">
        <v>275497</v>
      </c>
      <c r="K6496" s="32">
        <v>346694</v>
      </c>
      <c r="L6496" s="113">
        <v>242106</v>
      </c>
      <c r="M6496" s="113">
        <v>387882</v>
      </c>
      <c r="N6496" s="31">
        <v>231670</v>
      </c>
      <c r="O6496" s="32">
        <v>164818</v>
      </c>
      <c r="P6496" s="113"/>
      <c r="Q6496" s="113"/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 t="s">
        <v>1370</v>
      </c>
      <c r="B6497" s="111" t="s">
        <v>1521</v>
      </c>
      <c r="C6497" s="112" t="s">
        <v>1522</v>
      </c>
      <c r="D6497" s="21">
        <f t="shared" si="150"/>
        <v>489546.66000000003</v>
      </c>
      <c r="E6497" s="24">
        <f t="shared" si="151"/>
        <v>212727.05</v>
      </c>
      <c r="F6497" s="104">
        <v>58800</v>
      </c>
      <c r="G6497" s="104">
        <v>10329.299999999999</v>
      </c>
      <c r="H6497" s="113">
        <v>43531</v>
      </c>
      <c r="I6497" s="113">
        <v>57128.51</v>
      </c>
      <c r="J6497" s="31">
        <v>72376</v>
      </c>
      <c r="K6497" s="32">
        <v>55206.38</v>
      </c>
      <c r="L6497" s="113">
        <v>143782</v>
      </c>
      <c r="M6497" s="113">
        <v>77152.929999999993</v>
      </c>
      <c r="N6497" s="31">
        <v>171057.66</v>
      </c>
      <c r="O6497" s="32">
        <v>12909.93</v>
      </c>
      <c r="P6497" s="113"/>
      <c r="Q6497" s="113"/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 t="s">
        <v>1370</v>
      </c>
      <c r="B6498" s="111" t="s">
        <v>1523</v>
      </c>
      <c r="C6498" s="112" t="s">
        <v>1524</v>
      </c>
      <c r="D6498" s="21">
        <f t="shared" si="150"/>
        <v>297</v>
      </c>
      <c r="E6498" s="24">
        <f t="shared" si="151"/>
        <v>297</v>
      </c>
      <c r="F6498" s="104"/>
      <c r="G6498" s="104"/>
      <c r="H6498" s="105"/>
      <c r="I6498" s="105"/>
      <c r="J6498" s="106">
        <v>121</v>
      </c>
      <c r="K6498" s="107">
        <v>121</v>
      </c>
      <c r="L6498" s="105">
        <v>176</v>
      </c>
      <c r="M6498" s="105">
        <v>176</v>
      </c>
      <c r="N6498" s="106"/>
      <c r="O6498" s="107"/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 t="s">
        <v>1370</v>
      </c>
      <c r="B6499" s="111" t="s">
        <v>1525</v>
      </c>
      <c r="C6499" s="112" t="s">
        <v>1526</v>
      </c>
      <c r="D6499" s="21">
        <f t="shared" si="150"/>
        <v>0</v>
      </c>
      <c r="E6499" s="24">
        <f t="shared" si="151"/>
        <v>0</v>
      </c>
      <c r="F6499" s="104"/>
      <c r="G6499" s="104"/>
      <c r="H6499" s="113"/>
      <c r="I6499" s="113"/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 t="s">
        <v>1370</v>
      </c>
      <c r="B6500" s="111" t="s">
        <v>1527</v>
      </c>
      <c r="C6500" s="112" t="s">
        <v>1528</v>
      </c>
      <c r="D6500" s="21">
        <f t="shared" si="150"/>
        <v>0</v>
      </c>
      <c r="E6500" s="24">
        <f t="shared" si="151"/>
        <v>0</v>
      </c>
      <c r="F6500" s="104"/>
      <c r="G6500" s="104"/>
      <c r="H6500" s="105"/>
      <c r="I6500" s="105"/>
      <c r="J6500" s="106"/>
      <c r="K6500" s="107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 t="s">
        <v>1370</v>
      </c>
      <c r="B6501" s="111" t="s">
        <v>1529</v>
      </c>
      <c r="C6501" s="112" t="s">
        <v>1530</v>
      </c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 t="s">
        <v>1370</v>
      </c>
      <c r="B6502" s="111" t="s">
        <v>1531</v>
      </c>
      <c r="C6502" s="112" t="s">
        <v>1688</v>
      </c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 t="s">
        <v>1370</v>
      </c>
      <c r="B6503" s="111" t="s">
        <v>1532</v>
      </c>
      <c r="C6503" s="112" t="s">
        <v>1533</v>
      </c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 t="s">
        <v>1370</v>
      </c>
      <c r="B6504" s="111" t="s">
        <v>1534</v>
      </c>
      <c r="C6504" s="112" t="s">
        <v>1535</v>
      </c>
      <c r="D6504" s="21">
        <f t="shared" si="152"/>
        <v>0</v>
      </c>
      <c r="E6504" s="24">
        <f t="shared" si="153"/>
        <v>0</v>
      </c>
      <c r="F6504" s="104"/>
      <c r="G6504" s="104"/>
      <c r="H6504" s="113"/>
      <c r="I6504" s="113"/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 t="s">
        <v>1370</v>
      </c>
      <c r="B6505" s="111" t="s">
        <v>1536</v>
      </c>
      <c r="C6505" s="112" t="s">
        <v>1537</v>
      </c>
      <c r="D6505" s="21">
        <f t="shared" si="152"/>
        <v>0</v>
      </c>
      <c r="E6505" s="24">
        <f t="shared" si="153"/>
        <v>0</v>
      </c>
      <c r="F6505" s="104"/>
      <c r="G6505" s="104"/>
      <c r="H6505" s="113"/>
      <c r="I6505" s="113"/>
      <c r="J6505" s="31"/>
      <c r="K6505" s="32"/>
      <c r="L6505" s="113"/>
      <c r="M6505" s="113"/>
      <c r="N6505" s="31"/>
      <c r="O6505" s="32"/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 t="s">
        <v>1370</v>
      </c>
      <c r="B6506" s="111" t="s">
        <v>1538</v>
      </c>
      <c r="C6506" s="112" t="s">
        <v>1539</v>
      </c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 t="s">
        <v>1370</v>
      </c>
      <c r="B6507" s="111" t="s">
        <v>1540</v>
      </c>
      <c r="C6507" s="112" t="s">
        <v>1541</v>
      </c>
      <c r="D6507" s="21">
        <f t="shared" si="152"/>
        <v>0</v>
      </c>
      <c r="E6507" s="24">
        <f t="shared" si="153"/>
        <v>0</v>
      </c>
      <c r="F6507" s="104"/>
      <c r="G6507" s="104"/>
      <c r="H6507" s="113"/>
      <c r="I6507" s="113"/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 t="s">
        <v>1370</v>
      </c>
      <c r="B6508" s="111" t="s">
        <v>1542</v>
      </c>
      <c r="C6508" s="112" t="s">
        <v>57</v>
      </c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 t="s">
        <v>1370</v>
      </c>
      <c r="B6509" s="111" t="s">
        <v>1543</v>
      </c>
      <c r="C6509" s="112" t="s">
        <v>1544</v>
      </c>
      <c r="D6509" s="21">
        <f t="shared" si="152"/>
        <v>0</v>
      </c>
      <c r="E6509" s="24">
        <f t="shared" si="153"/>
        <v>0</v>
      </c>
      <c r="F6509" s="104"/>
      <c r="G6509" s="104"/>
      <c r="H6509" s="113"/>
      <c r="I6509" s="113"/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 t="s">
        <v>1370</v>
      </c>
      <c r="B6510" s="111" t="s">
        <v>1545</v>
      </c>
      <c r="C6510" s="112" t="s">
        <v>60</v>
      </c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 t="s">
        <v>1370</v>
      </c>
      <c r="B6511" s="111" t="s">
        <v>1546</v>
      </c>
      <c r="C6511" s="112" t="s">
        <v>62</v>
      </c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 t="s">
        <v>1370</v>
      </c>
      <c r="B6512" s="111" t="s">
        <v>1547</v>
      </c>
      <c r="C6512" s="112" t="s">
        <v>1548</v>
      </c>
      <c r="D6512" s="21">
        <f t="shared" si="152"/>
        <v>375966</v>
      </c>
      <c r="E6512" s="24">
        <f t="shared" si="153"/>
        <v>82361</v>
      </c>
      <c r="F6512" s="104">
        <v>70684</v>
      </c>
      <c r="G6512" s="104">
        <v>0</v>
      </c>
      <c r="H6512" s="105">
        <v>78319</v>
      </c>
      <c r="I6512" s="105">
        <v>19465</v>
      </c>
      <c r="J6512" s="106">
        <v>95026</v>
      </c>
      <c r="K6512" s="107">
        <v>25712</v>
      </c>
      <c r="L6512" s="105">
        <v>70587</v>
      </c>
      <c r="M6512" s="105">
        <v>14994</v>
      </c>
      <c r="N6512" s="106">
        <v>61350</v>
      </c>
      <c r="O6512" s="107">
        <v>22190</v>
      </c>
      <c r="P6512" s="113"/>
      <c r="Q6512" s="113"/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 t="s">
        <v>1370</v>
      </c>
      <c r="B6513" s="111" t="s">
        <v>1549</v>
      </c>
      <c r="C6513" s="112" t="s">
        <v>1550</v>
      </c>
      <c r="D6513" s="21">
        <f t="shared" si="152"/>
        <v>75061</v>
      </c>
      <c r="E6513" s="24">
        <f t="shared" si="153"/>
        <v>6331</v>
      </c>
      <c r="F6513" s="104">
        <v>7991</v>
      </c>
      <c r="G6513" s="104">
        <v>6331</v>
      </c>
      <c r="H6513" s="105">
        <v>4050</v>
      </c>
      <c r="I6513" s="105">
        <v>0</v>
      </c>
      <c r="J6513" s="106">
        <v>16602</v>
      </c>
      <c r="K6513" s="107">
        <v>0</v>
      </c>
      <c r="L6513" s="105">
        <v>27263</v>
      </c>
      <c r="M6513" s="105">
        <v>0</v>
      </c>
      <c r="N6513" s="106">
        <v>19155</v>
      </c>
      <c r="O6513" s="107">
        <v>0</v>
      </c>
      <c r="P6513" s="105"/>
      <c r="Q6513" s="105"/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 t="s">
        <v>1370</v>
      </c>
      <c r="B6514" s="111" t="s">
        <v>1551</v>
      </c>
      <c r="C6514" s="112" t="s">
        <v>1552</v>
      </c>
      <c r="D6514" s="21">
        <f t="shared" si="152"/>
        <v>0</v>
      </c>
      <c r="E6514" s="24">
        <f t="shared" si="15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 t="s">
        <v>1370</v>
      </c>
      <c r="B6515" s="111" t="s">
        <v>1553</v>
      </c>
      <c r="C6515" s="112" t="s">
        <v>1554</v>
      </c>
      <c r="D6515" s="21">
        <f t="shared" si="152"/>
        <v>7328</v>
      </c>
      <c r="E6515" s="24">
        <f t="shared" si="153"/>
        <v>4401</v>
      </c>
      <c r="F6515" s="104">
        <v>0</v>
      </c>
      <c r="G6515" s="104">
        <v>0</v>
      </c>
      <c r="H6515" s="105">
        <v>7328</v>
      </c>
      <c r="I6515" s="105">
        <v>0</v>
      </c>
      <c r="J6515" s="106">
        <v>0</v>
      </c>
      <c r="K6515" s="107">
        <v>0</v>
      </c>
      <c r="L6515" s="105">
        <v>0</v>
      </c>
      <c r="M6515" s="105">
        <v>4401</v>
      </c>
      <c r="N6515" s="106">
        <v>0</v>
      </c>
      <c r="O6515" s="107">
        <v>0</v>
      </c>
      <c r="P6515" s="105"/>
      <c r="Q6515" s="105"/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 t="s">
        <v>1370</v>
      </c>
      <c r="B6516" s="111" t="s">
        <v>1555</v>
      </c>
      <c r="C6516" s="112" t="s">
        <v>1556</v>
      </c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 t="s">
        <v>1370</v>
      </c>
      <c r="B6517" s="111" t="s">
        <v>1557</v>
      </c>
      <c r="C6517" s="112" t="s">
        <v>1558</v>
      </c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 t="s">
        <v>1370</v>
      </c>
      <c r="B6518" s="111" t="s">
        <v>1559</v>
      </c>
      <c r="C6518" s="112" t="s">
        <v>69</v>
      </c>
      <c r="D6518" s="21">
        <f t="shared" si="152"/>
        <v>0</v>
      </c>
      <c r="E6518" s="24">
        <f t="shared" si="153"/>
        <v>0</v>
      </c>
      <c r="F6518" s="104"/>
      <c r="G6518" s="104"/>
      <c r="H6518" s="105"/>
      <c r="I6518" s="105"/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 t="s">
        <v>1370</v>
      </c>
      <c r="B6519" s="111" t="s">
        <v>1560</v>
      </c>
      <c r="C6519" s="112" t="s">
        <v>1561</v>
      </c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 t="s">
        <v>1370</v>
      </c>
      <c r="B6520" s="111" t="s">
        <v>1562</v>
      </c>
      <c r="C6520" s="112" t="s">
        <v>1563</v>
      </c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 t="s">
        <v>1370</v>
      </c>
      <c r="B6521" s="111" t="s">
        <v>1564</v>
      </c>
      <c r="C6521" s="112" t="s">
        <v>1565</v>
      </c>
      <c r="D6521" s="21">
        <f t="shared" si="152"/>
        <v>21102</v>
      </c>
      <c r="E6521" s="24">
        <f t="shared" si="153"/>
        <v>28786</v>
      </c>
      <c r="F6521" s="104">
        <v>377</v>
      </c>
      <c r="G6521" s="104">
        <v>18551</v>
      </c>
      <c r="H6521" s="105">
        <v>2323</v>
      </c>
      <c r="I6521" s="105">
        <v>0</v>
      </c>
      <c r="J6521" s="106">
        <v>4738</v>
      </c>
      <c r="K6521" s="107">
        <v>0</v>
      </c>
      <c r="L6521" s="105">
        <v>8791</v>
      </c>
      <c r="M6521" s="105">
        <v>0</v>
      </c>
      <c r="N6521" s="106">
        <v>4873</v>
      </c>
      <c r="O6521" s="107">
        <v>10235</v>
      </c>
      <c r="P6521" s="105"/>
      <c r="Q6521" s="105"/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 t="s">
        <v>1370</v>
      </c>
      <c r="B6522" s="111" t="s">
        <v>1566</v>
      </c>
      <c r="C6522" s="112" t="s">
        <v>1567</v>
      </c>
      <c r="D6522" s="21">
        <f t="shared" si="152"/>
        <v>68823</v>
      </c>
      <c r="E6522" s="24">
        <f t="shared" si="153"/>
        <v>63225</v>
      </c>
      <c r="F6522" s="104">
        <v>23934</v>
      </c>
      <c r="G6522" s="104">
        <v>0</v>
      </c>
      <c r="H6522" s="105">
        <v>0</v>
      </c>
      <c r="I6522" s="105">
        <v>4754</v>
      </c>
      <c r="J6522" s="106">
        <v>7396</v>
      </c>
      <c r="K6522" s="107">
        <v>0</v>
      </c>
      <c r="L6522" s="105">
        <v>32626</v>
      </c>
      <c r="M6522" s="105">
        <v>0</v>
      </c>
      <c r="N6522" s="106">
        <v>4867</v>
      </c>
      <c r="O6522" s="107">
        <v>58471</v>
      </c>
      <c r="P6522" s="105"/>
      <c r="Q6522" s="105"/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 t="s">
        <v>1370</v>
      </c>
      <c r="B6523" s="111" t="s">
        <v>1568</v>
      </c>
      <c r="C6523" s="112" t="s">
        <v>1569</v>
      </c>
      <c r="D6523" s="21">
        <f t="shared" si="152"/>
        <v>221345.56</v>
      </c>
      <c r="E6523" s="24">
        <f t="shared" si="153"/>
        <v>181466.56</v>
      </c>
      <c r="F6523" s="104">
        <v>39834</v>
      </c>
      <c r="G6523" s="104">
        <v>2880</v>
      </c>
      <c r="H6523" s="105">
        <v>38388</v>
      </c>
      <c r="I6523" s="105">
        <v>9991.56</v>
      </c>
      <c r="J6523" s="106">
        <v>41279</v>
      </c>
      <c r="K6523" s="107">
        <v>4565</v>
      </c>
      <c r="L6523" s="105">
        <v>58242</v>
      </c>
      <c r="M6523" s="105">
        <v>123059</v>
      </c>
      <c r="N6523" s="106">
        <v>43602.559999999998</v>
      </c>
      <c r="O6523" s="107">
        <v>40971</v>
      </c>
      <c r="P6523" s="105"/>
      <c r="Q6523" s="105"/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 t="s">
        <v>1370</v>
      </c>
      <c r="B6524" s="111" t="s">
        <v>1570</v>
      </c>
      <c r="C6524" s="112" t="s">
        <v>1571</v>
      </c>
      <c r="D6524" s="21">
        <f t="shared" si="152"/>
        <v>60962</v>
      </c>
      <c r="E6524" s="24">
        <f t="shared" si="153"/>
        <v>38194.68</v>
      </c>
      <c r="F6524" s="104">
        <v>15313</v>
      </c>
      <c r="G6524" s="104">
        <v>0</v>
      </c>
      <c r="H6524" s="105">
        <v>17363</v>
      </c>
      <c r="I6524" s="105">
        <v>0</v>
      </c>
      <c r="J6524" s="106">
        <v>1225</v>
      </c>
      <c r="K6524" s="107">
        <v>0</v>
      </c>
      <c r="L6524" s="105">
        <v>21060</v>
      </c>
      <c r="M6524" s="105">
        <v>15156.88</v>
      </c>
      <c r="N6524" s="106">
        <v>6001</v>
      </c>
      <c r="O6524" s="107">
        <v>23037.8</v>
      </c>
      <c r="P6524" s="105"/>
      <c r="Q6524" s="105"/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 t="s">
        <v>1370</v>
      </c>
      <c r="B6525" s="111" t="s">
        <v>1572</v>
      </c>
      <c r="C6525" s="112" t="s">
        <v>1573</v>
      </c>
      <c r="D6525" s="21">
        <f t="shared" si="152"/>
        <v>0</v>
      </c>
      <c r="E6525" s="24">
        <f t="shared" si="15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 t="s">
        <v>1370</v>
      </c>
      <c r="B6526" s="111" t="s">
        <v>1574</v>
      </c>
      <c r="C6526" s="112" t="s">
        <v>1575</v>
      </c>
      <c r="D6526" s="21">
        <f t="shared" si="152"/>
        <v>0</v>
      </c>
      <c r="E6526" s="24">
        <f t="shared" si="153"/>
        <v>0</v>
      </c>
      <c r="F6526" s="104"/>
      <c r="G6526" s="104"/>
      <c r="H6526" s="105"/>
      <c r="I6526" s="105"/>
      <c r="J6526" s="106"/>
      <c r="K6526" s="107"/>
      <c r="L6526" s="105"/>
      <c r="M6526" s="105"/>
      <c r="N6526" s="106"/>
      <c r="O6526" s="107"/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 t="s">
        <v>1370</v>
      </c>
      <c r="B6527" s="111" t="s">
        <v>41</v>
      </c>
      <c r="C6527" s="112" t="s">
        <v>1576</v>
      </c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 t="s">
        <v>1370</v>
      </c>
      <c r="B6528" s="111" t="s">
        <v>42</v>
      </c>
      <c r="C6528" s="112" t="s">
        <v>1577</v>
      </c>
      <c r="D6528" s="21">
        <f t="shared" si="152"/>
        <v>0</v>
      </c>
      <c r="E6528" s="24">
        <f t="shared" si="153"/>
        <v>238452.31</v>
      </c>
      <c r="F6528" s="104">
        <v>0</v>
      </c>
      <c r="G6528" s="104">
        <v>238452.31</v>
      </c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 t="s">
        <v>1370</v>
      </c>
      <c r="B6529" s="111" t="s">
        <v>43</v>
      </c>
      <c r="C6529" s="112" t="s">
        <v>44</v>
      </c>
      <c r="D6529" s="21">
        <f t="shared" si="152"/>
        <v>366200</v>
      </c>
      <c r="E6529" s="24">
        <f t="shared" si="153"/>
        <v>532075</v>
      </c>
      <c r="F6529" s="104">
        <v>366200</v>
      </c>
      <c r="G6529" s="104">
        <v>165875</v>
      </c>
      <c r="H6529" s="105">
        <v>0</v>
      </c>
      <c r="I6529" s="105">
        <v>366200</v>
      </c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 t="s">
        <v>1370</v>
      </c>
      <c r="B6530" s="111" t="s">
        <v>45</v>
      </c>
      <c r="C6530" s="112" t="s">
        <v>1578</v>
      </c>
      <c r="D6530" s="21">
        <f t="shared" si="152"/>
        <v>7534.14</v>
      </c>
      <c r="E6530" s="24">
        <f t="shared" si="153"/>
        <v>7534.14</v>
      </c>
      <c r="F6530" s="104"/>
      <c r="G6530" s="104"/>
      <c r="H6530" s="105">
        <v>2438.13</v>
      </c>
      <c r="I6530" s="105">
        <v>0</v>
      </c>
      <c r="J6530" s="106">
        <v>5095.8100000000004</v>
      </c>
      <c r="K6530" s="107">
        <v>0</v>
      </c>
      <c r="L6530" s="105">
        <v>0</v>
      </c>
      <c r="M6530" s="105">
        <v>0</v>
      </c>
      <c r="N6530" s="106">
        <v>0.2</v>
      </c>
      <c r="O6530" s="107">
        <v>7534.14</v>
      </c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 t="s">
        <v>1370</v>
      </c>
      <c r="B6531" s="111" t="s">
        <v>46</v>
      </c>
      <c r="C6531" s="112" t="s">
        <v>1579</v>
      </c>
      <c r="D6531" s="21">
        <f t="shared" si="152"/>
        <v>12791.72</v>
      </c>
      <c r="E6531" s="24">
        <f t="shared" si="153"/>
        <v>14922.64</v>
      </c>
      <c r="F6531" s="104">
        <v>2509.23</v>
      </c>
      <c r="G6531" s="104">
        <v>0</v>
      </c>
      <c r="H6531" s="105">
        <v>0</v>
      </c>
      <c r="I6531" s="105">
        <v>2307.48</v>
      </c>
      <c r="J6531" s="106">
        <v>0</v>
      </c>
      <c r="K6531" s="107">
        <v>0</v>
      </c>
      <c r="L6531" s="105">
        <v>2571.9899999999998</v>
      </c>
      <c r="M6531" s="105">
        <v>4947.3599999999997</v>
      </c>
      <c r="N6531" s="106">
        <v>7710.5</v>
      </c>
      <c r="O6531" s="107">
        <v>7667.8</v>
      </c>
      <c r="P6531" s="105"/>
      <c r="Q6531" s="105"/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 t="s">
        <v>1370</v>
      </c>
      <c r="B6532" s="111" t="s">
        <v>47</v>
      </c>
      <c r="C6532" s="112" t="s">
        <v>1580</v>
      </c>
      <c r="D6532" s="21">
        <f t="shared" si="152"/>
        <v>1869962</v>
      </c>
      <c r="E6532" s="24">
        <f t="shared" si="153"/>
        <v>207938.34</v>
      </c>
      <c r="F6532" s="104">
        <v>1869258</v>
      </c>
      <c r="G6532" s="104">
        <v>0</v>
      </c>
      <c r="H6532" s="105">
        <v>700</v>
      </c>
      <c r="I6532" s="105">
        <v>0</v>
      </c>
      <c r="J6532" s="106">
        <v>0</v>
      </c>
      <c r="K6532" s="107">
        <v>0</v>
      </c>
      <c r="L6532" s="105">
        <v>4</v>
      </c>
      <c r="M6532" s="105">
        <v>0</v>
      </c>
      <c r="N6532" s="106">
        <v>0</v>
      </c>
      <c r="O6532" s="107">
        <v>207938.34</v>
      </c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 t="s">
        <v>1370</v>
      </c>
      <c r="B6533" s="111" t="s">
        <v>48</v>
      </c>
      <c r="C6533" s="112" t="s">
        <v>1581</v>
      </c>
      <c r="D6533" s="21">
        <f t="shared" si="152"/>
        <v>923215.95</v>
      </c>
      <c r="E6533" s="24">
        <f t="shared" si="153"/>
        <v>923215.95</v>
      </c>
      <c r="F6533" s="104"/>
      <c r="G6533" s="104"/>
      <c r="H6533" s="113">
        <v>118129.98</v>
      </c>
      <c r="I6533" s="113">
        <v>118129.98</v>
      </c>
      <c r="J6533" s="31">
        <v>221225.51</v>
      </c>
      <c r="K6533" s="32">
        <v>221225.51</v>
      </c>
      <c r="L6533" s="113">
        <v>397618.5</v>
      </c>
      <c r="M6533" s="113">
        <v>397618.5</v>
      </c>
      <c r="N6533" s="31">
        <v>186241.96</v>
      </c>
      <c r="O6533" s="32">
        <v>186241.96</v>
      </c>
      <c r="P6533" s="105"/>
      <c r="Q6533" s="105"/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 t="s">
        <v>1370</v>
      </c>
      <c r="B6534" s="111" t="s">
        <v>49</v>
      </c>
      <c r="C6534" s="112" t="s">
        <v>1582</v>
      </c>
      <c r="D6534" s="21">
        <f t="shared" si="152"/>
        <v>0</v>
      </c>
      <c r="E6534" s="24">
        <f t="shared" si="153"/>
        <v>0</v>
      </c>
      <c r="F6534" s="104"/>
      <c r="G6534" s="104"/>
      <c r="H6534" s="113"/>
      <c r="I6534" s="113"/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 t="s">
        <v>1370</v>
      </c>
      <c r="B6535" s="111" t="s">
        <v>50</v>
      </c>
      <c r="C6535" s="112" t="s">
        <v>1583</v>
      </c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 t="s">
        <v>1370</v>
      </c>
      <c r="B6536" s="111" t="s">
        <v>1584</v>
      </c>
      <c r="C6536" s="112" t="s">
        <v>1585</v>
      </c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 t="s">
        <v>1370</v>
      </c>
      <c r="B6537" s="111" t="s">
        <v>51</v>
      </c>
      <c r="C6537" s="112" t="s">
        <v>1586</v>
      </c>
      <c r="D6537" s="21">
        <f t="shared" si="152"/>
        <v>2923168.05</v>
      </c>
      <c r="E6537" s="24">
        <f t="shared" si="153"/>
        <v>3202092.8</v>
      </c>
      <c r="F6537" s="104">
        <v>460465</v>
      </c>
      <c r="G6537" s="104">
        <v>527614.80000000005</v>
      </c>
      <c r="H6537" s="113">
        <v>527614.80000000005</v>
      </c>
      <c r="I6537" s="113">
        <v>583526.1</v>
      </c>
      <c r="J6537" s="31">
        <v>583526.1</v>
      </c>
      <c r="K6537" s="32">
        <v>649374.4</v>
      </c>
      <c r="L6537" s="113">
        <v>649374.4</v>
      </c>
      <c r="M6537" s="113">
        <v>702187.75</v>
      </c>
      <c r="N6537" s="31">
        <v>702187.75</v>
      </c>
      <c r="O6537" s="32">
        <v>739389.75</v>
      </c>
      <c r="P6537" s="113"/>
      <c r="Q6537" s="113"/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 t="s">
        <v>1370</v>
      </c>
      <c r="B6538" s="111" t="s">
        <v>52</v>
      </c>
      <c r="C6538" s="112" t="s">
        <v>1587</v>
      </c>
      <c r="D6538" s="21">
        <f t="shared" si="152"/>
        <v>473581.65</v>
      </c>
      <c r="E6538" s="24">
        <f t="shared" si="153"/>
        <v>538875.15</v>
      </c>
      <c r="F6538" s="104">
        <v>79657.5</v>
      </c>
      <c r="G6538" s="104">
        <v>81234.5</v>
      </c>
      <c r="H6538" s="105">
        <v>81234.5</v>
      </c>
      <c r="I6538" s="105">
        <v>85082</v>
      </c>
      <c r="J6538" s="106">
        <v>85082</v>
      </c>
      <c r="K6538" s="107">
        <v>100853.9</v>
      </c>
      <c r="L6538" s="105">
        <v>100853.9</v>
      </c>
      <c r="M6538" s="105">
        <v>126753.75</v>
      </c>
      <c r="N6538" s="106">
        <v>126753.75</v>
      </c>
      <c r="O6538" s="107">
        <v>144951</v>
      </c>
      <c r="P6538" s="113"/>
      <c r="Q6538" s="113"/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 t="s">
        <v>1370</v>
      </c>
      <c r="B6539" s="111" t="s">
        <v>1723</v>
      </c>
      <c r="C6539" s="112" t="s">
        <v>1588</v>
      </c>
      <c r="D6539" s="21">
        <f t="shared" si="152"/>
        <v>0</v>
      </c>
      <c r="E6539" s="24">
        <f t="shared" si="153"/>
        <v>0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 t="s">
        <v>1370</v>
      </c>
      <c r="B6540" s="111" t="s">
        <v>1724</v>
      </c>
      <c r="C6540" s="112" t="s">
        <v>1689</v>
      </c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 t="s">
        <v>1370</v>
      </c>
      <c r="B6541" s="111" t="s">
        <v>53</v>
      </c>
      <c r="C6541" s="112" t="s">
        <v>1589</v>
      </c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 t="s">
        <v>1370</v>
      </c>
      <c r="B6542" s="111" t="s">
        <v>54</v>
      </c>
      <c r="C6542" s="112" t="s">
        <v>55</v>
      </c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 t="s">
        <v>1370</v>
      </c>
      <c r="B6543" s="111" t="s">
        <v>63</v>
      </c>
      <c r="C6543" s="112" t="s">
        <v>64</v>
      </c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 t="s">
        <v>1370</v>
      </c>
      <c r="B6544" s="111" t="s">
        <v>65</v>
      </c>
      <c r="C6544" s="112" t="s">
        <v>66</v>
      </c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 t="s">
        <v>1370</v>
      </c>
      <c r="B6545" s="111" t="s">
        <v>72</v>
      </c>
      <c r="C6545" s="112" t="s">
        <v>73</v>
      </c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 t="s">
        <v>1370</v>
      </c>
      <c r="B6546" s="111" t="s">
        <v>74</v>
      </c>
      <c r="C6546" s="112" t="s">
        <v>75</v>
      </c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 t="s">
        <v>1370</v>
      </c>
      <c r="B6547" s="111" t="s">
        <v>76</v>
      </c>
      <c r="C6547" s="112" t="s">
        <v>77</v>
      </c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 t="s">
        <v>1370</v>
      </c>
      <c r="B6548" s="111" t="s">
        <v>78</v>
      </c>
      <c r="C6548" s="112" t="s">
        <v>79</v>
      </c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 t="s">
        <v>1370</v>
      </c>
      <c r="B6549" s="111" t="s">
        <v>80</v>
      </c>
      <c r="C6549" s="112" t="s">
        <v>81</v>
      </c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 t="s">
        <v>1370</v>
      </c>
      <c r="B6550" s="111" t="s">
        <v>82</v>
      </c>
      <c r="C6550" s="112" t="s">
        <v>83</v>
      </c>
      <c r="D6550" s="21">
        <f t="shared" si="152"/>
        <v>2894676.1999999997</v>
      </c>
      <c r="E6550" s="24">
        <f t="shared" si="153"/>
        <v>3193839.9099999997</v>
      </c>
      <c r="F6550" s="104">
        <v>470885.94</v>
      </c>
      <c r="G6550" s="104">
        <v>636535.22</v>
      </c>
      <c r="H6550" s="113">
        <v>602388.98</v>
      </c>
      <c r="I6550" s="113">
        <v>559417.66</v>
      </c>
      <c r="J6550" s="31">
        <v>749321.4</v>
      </c>
      <c r="K6550" s="32">
        <v>628019.81999999995</v>
      </c>
      <c r="L6550" s="113">
        <v>484592.3</v>
      </c>
      <c r="M6550" s="113">
        <v>732733.15</v>
      </c>
      <c r="N6550" s="31">
        <v>587487.57999999996</v>
      </c>
      <c r="O6550" s="32">
        <v>637134.06000000006</v>
      </c>
      <c r="P6550" s="113"/>
      <c r="Q6550" s="113"/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 t="s">
        <v>1370</v>
      </c>
      <c r="B6551" s="111" t="s">
        <v>84</v>
      </c>
      <c r="C6551" s="112" t="s">
        <v>85</v>
      </c>
      <c r="D6551" s="21">
        <f t="shared" si="152"/>
        <v>0</v>
      </c>
      <c r="E6551" s="24">
        <f t="shared" si="153"/>
        <v>0</v>
      </c>
      <c r="F6551" s="104"/>
      <c r="G6551" s="104"/>
      <c r="H6551" s="113"/>
      <c r="I6551" s="113"/>
      <c r="J6551" s="31"/>
      <c r="K6551" s="32"/>
      <c r="L6551" s="113"/>
      <c r="M6551" s="113"/>
      <c r="N6551" s="31"/>
      <c r="O6551" s="32"/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 t="s">
        <v>1370</v>
      </c>
      <c r="B6552" s="111" t="s">
        <v>86</v>
      </c>
      <c r="C6552" s="112" t="s">
        <v>87</v>
      </c>
      <c r="D6552" s="21">
        <f t="shared" si="152"/>
        <v>1505389.04</v>
      </c>
      <c r="E6552" s="24">
        <f t="shared" si="153"/>
        <v>1512262.76</v>
      </c>
      <c r="F6552" s="104">
        <v>208682.16</v>
      </c>
      <c r="G6552" s="104">
        <v>217764.13</v>
      </c>
      <c r="H6552" s="113">
        <v>181781</v>
      </c>
      <c r="I6552" s="113">
        <v>279744.07</v>
      </c>
      <c r="J6552" s="31">
        <v>351915.21</v>
      </c>
      <c r="K6552" s="32">
        <v>339238.95</v>
      </c>
      <c r="L6552" s="113">
        <v>458448.11</v>
      </c>
      <c r="M6552" s="113">
        <v>322203.84999999998</v>
      </c>
      <c r="N6552" s="31">
        <v>304562.56</v>
      </c>
      <c r="O6552" s="32">
        <v>353311.76</v>
      </c>
      <c r="P6552" s="113"/>
      <c r="Q6552" s="113"/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 t="s">
        <v>1370</v>
      </c>
      <c r="B6553" s="111" t="s">
        <v>88</v>
      </c>
      <c r="C6553" s="112" t="s">
        <v>89</v>
      </c>
      <c r="D6553" s="21">
        <f t="shared" si="152"/>
        <v>1767525</v>
      </c>
      <c r="E6553" s="24">
        <f t="shared" si="153"/>
        <v>1564249</v>
      </c>
      <c r="F6553" s="104">
        <v>366235</v>
      </c>
      <c r="G6553" s="104">
        <v>443701</v>
      </c>
      <c r="H6553" s="113">
        <v>340100</v>
      </c>
      <c r="I6553" s="113">
        <v>317185</v>
      </c>
      <c r="J6553" s="31">
        <v>353700</v>
      </c>
      <c r="K6553" s="32">
        <v>340146</v>
      </c>
      <c r="L6553" s="113">
        <v>353050</v>
      </c>
      <c r="M6553" s="113">
        <v>227150</v>
      </c>
      <c r="N6553" s="31">
        <v>354440</v>
      </c>
      <c r="O6553" s="32">
        <v>236067</v>
      </c>
      <c r="P6553" s="113"/>
      <c r="Q6553" s="113"/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 t="s">
        <v>1370</v>
      </c>
      <c r="B6554" s="111" t="s">
        <v>90</v>
      </c>
      <c r="C6554" s="112" t="s">
        <v>91</v>
      </c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 t="s">
        <v>1370</v>
      </c>
      <c r="B6555" s="111" t="s">
        <v>92</v>
      </c>
      <c r="C6555" s="112" t="s">
        <v>93</v>
      </c>
      <c r="D6555" s="21">
        <f t="shared" si="152"/>
        <v>232514.11</v>
      </c>
      <c r="E6555" s="24">
        <f t="shared" si="153"/>
        <v>185401.51</v>
      </c>
      <c r="F6555" s="104">
        <v>26818</v>
      </c>
      <c r="G6555" s="104">
        <v>1875</v>
      </c>
      <c r="H6555" s="113">
        <v>69156.539999999994</v>
      </c>
      <c r="I6555" s="113">
        <v>88361.19</v>
      </c>
      <c r="J6555" s="31">
        <v>35160</v>
      </c>
      <c r="K6555" s="32">
        <v>34820.67</v>
      </c>
      <c r="L6555" s="113">
        <v>49627.22</v>
      </c>
      <c r="M6555" s="113">
        <v>23599.360000000001</v>
      </c>
      <c r="N6555" s="31">
        <v>51752.35</v>
      </c>
      <c r="O6555" s="32">
        <v>36745.29</v>
      </c>
      <c r="P6555" s="113"/>
      <c r="Q6555" s="113"/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 t="s">
        <v>1370</v>
      </c>
      <c r="B6556" s="111" t="s">
        <v>94</v>
      </c>
      <c r="C6556" s="112" t="s">
        <v>95</v>
      </c>
      <c r="D6556" s="21">
        <f t="shared" si="152"/>
        <v>238560</v>
      </c>
      <c r="E6556" s="24">
        <f t="shared" si="153"/>
        <v>238560</v>
      </c>
      <c r="F6556" s="104">
        <v>46620</v>
      </c>
      <c r="G6556" s="104">
        <v>46620</v>
      </c>
      <c r="H6556" s="113">
        <v>45290</v>
      </c>
      <c r="I6556" s="113">
        <v>45290</v>
      </c>
      <c r="J6556" s="31">
        <v>45780</v>
      </c>
      <c r="K6556" s="32">
        <v>45780</v>
      </c>
      <c r="L6556" s="113">
        <v>55720</v>
      </c>
      <c r="M6556" s="113">
        <v>55720</v>
      </c>
      <c r="N6556" s="31">
        <v>45150</v>
      </c>
      <c r="O6556" s="32">
        <v>45150</v>
      </c>
      <c r="P6556" s="113"/>
      <c r="Q6556" s="113"/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1411</v>
      </c>
      <c r="AE6556" s="19" t="s">
        <v>1434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 t="s">
        <v>1370</v>
      </c>
      <c r="B6557" s="111" t="s">
        <v>96</v>
      </c>
      <c r="C6557" s="112" t="s">
        <v>97</v>
      </c>
      <c r="D6557" s="21">
        <f t="shared" si="152"/>
        <v>0</v>
      </c>
      <c r="E6557" s="24">
        <f t="shared" si="153"/>
        <v>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1412</v>
      </c>
      <c r="AE6557" s="19" t="s">
        <v>1434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 t="s">
        <v>1370</v>
      </c>
      <c r="B6558" s="111" t="s">
        <v>98</v>
      </c>
      <c r="C6558" s="112" t="s">
        <v>99</v>
      </c>
      <c r="D6558" s="21">
        <f t="shared" si="152"/>
        <v>263295.59999999998</v>
      </c>
      <c r="E6558" s="24">
        <f t="shared" si="153"/>
        <v>267426.38</v>
      </c>
      <c r="F6558" s="104">
        <v>65258</v>
      </c>
      <c r="G6558" s="104">
        <v>100991.79</v>
      </c>
      <c r="H6558" s="113">
        <v>8773</v>
      </c>
      <c r="I6558" s="113">
        <v>14585.96</v>
      </c>
      <c r="J6558" s="31">
        <v>44349</v>
      </c>
      <c r="K6558" s="32">
        <v>34909.85</v>
      </c>
      <c r="L6558" s="113">
        <v>30400</v>
      </c>
      <c r="M6558" s="113">
        <v>16764.63</v>
      </c>
      <c r="N6558" s="31">
        <v>114515.6</v>
      </c>
      <c r="O6558" s="32">
        <v>100174.15</v>
      </c>
      <c r="P6558" s="113"/>
      <c r="Q6558" s="113"/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1413</v>
      </c>
      <c r="AE6558" s="19" t="s">
        <v>1434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 t="s">
        <v>1370</v>
      </c>
      <c r="B6559" s="111" t="s">
        <v>100</v>
      </c>
      <c r="C6559" s="112" t="s">
        <v>101</v>
      </c>
      <c r="D6559" s="21">
        <f t="shared" si="152"/>
        <v>0</v>
      </c>
      <c r="E6559" s="24">
        <f t="shared" si="153"/>
        <v>0</v>
      </c>
      <c r="F6559" s="104"/>
      <c r="G6559" s="104"/>
      <c r="H6559" s="113"/>
      <c r="I6559" s="113"/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1414</v>
      </c>
      <c r="AE6559" s="19" t="s">
        <v>1434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 t="s">
        <v>1370</v>
      </c>
      <c r="B6560" s="111" t="s">
        <v>102</v>
      </c>
      <c r="C6560" s="112" t="s">
        <v>103</v>
      </c>
      <c r="D6560" s="21">
        <f t="shared" si="152"/>
        <v>160685</v>
      </c>
      <c r="E6560" s="24">
        <f t="shared" si="153"/>
        <v>160685</v>
      </c>
      <c r="F6560" s="104">
        <v>25820</v>
      </c>
      <c r="G6560" s="104">
        <v>25820</v>
      </c>
      <c r="H6560" s="105">
        <v>24630</v>
      </c>
      <c r="I6560" s="105">
        <v>24630</v>
      </c>
      <c r="J6560" s="106">
        <v>37665</v>
      </c>
      <c r="K6560" s="107">
        <v>37665</v>
      </c>
      <c r="L6560" s="105">
        <v>43320</v>
      </c>
      <c r="M6560" s="105">
        <v>43320</v>
      </c>
      <c r="N6560" s="106">
        <v>29250</v>
      </c>
      <c r="O6560" s="107">
        <v>29250</v>
      </c>
      <c r="P6560" s="113"/>
      <c r="Q6560" s="113"/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1415</v>
      </c>
      <c r="AE6560" s="19" t="s">
        <v>1434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 t="s">
        <v>1370</v>
      </c>
      <c r="B6561" s="111" t="s">
        <v>104</v>
      </c>
      <c r="C6561" s="112" t="s">
        <v>105</v>
      </c>
      <c r="D6561" s="21">
        <f t="shared" si="152"/>
        <v>49605</v>
      </c>
      <c r="E6561" s="24">
        <f t="shared" si="153"/>
        <v>34059.850000000006</v>
      </c>
      <c r="F6561" s="104">
        <v>4390</v>
      </c>
      <c r="G6561" s="104">
        <v>5812.73</v>
      </c>
      <c r="H6561" s="113">
        <v>12500</v>
      </c>
      <c r="I6561" s="113">
        <v>4870.2</v>
      </c>
      <c r="J6561" s="31">
        <v>9760</v>
      </c>
      <c r="K6561" s="32">
        <v>5499.72</v>
      </c>
      <c r="L6561" s="113">
        <v>6630</v>
      </c>
      <c r="M6561" s="113">
        <v>10652.2</v>
      </c>
      <c r="N6561" s="31">
        <v>16325</v>
      </c>
      <c r="O6561" s="32">
        <v>7225</v>
      </c>
      <c r="P6561" s="105"/>
      <c r="Q6561" s="105"/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1416</v>
      </c>
      <c r="AE6561" s="19" t="s">
        <v>1434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 t="s">
        <v>1370</v>
      </c>
      <c r="B6562" s="111" t="s">
        <v>106</v>
      </c>
      <c r="C6562" s="112" t="s">
        <v>107</v>
      </c>
      <c r="D6562" s="21">
        <f t="shared" si="152"/>
        <v>0</v>
      </c>
      <c r="E6562" s="24">
        <f t="shared" si="153"/>
        <v>0</v>
      </c>
      <c r="F6562" s="104"/>
      <c r="G6562" s="104"/>
      <c r="H6562" s="113"/>
      <c r="I6562" s="113"/>
      <c r="J6562" s="31"/>
      <c r="K6562" s="32"/>
      <c r="L6562" s="113"/>
      <c r="M6562" s="113"/>
      <c r="N6562" s="31"/>
      <c r="O6562" s="32"/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1417</v>
      </c>
      <c r="AE6562" s="19" t="s">
        <v>1434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 t="s">
        <v>1370</v>
      </c>
      <c r="B6563" s="111" t="s">
        <v>108</v>
      </c>
      <c r="C6563" s="112" t="s">
        <v>109</v>
      </c>
      <c r="D6563" s="21">
        <f t="shared" si="152"/>
        <v>98556</v>
      </c>
      <c r="E6563" s="24">
        <f t="shared" si="153"/>
        <v>50726</v>
      </c>
      <c r="F6563" s="104">
        <v>0</v>
      </c>
      <c r="G6563" s="104">
        <v>0</v>
      </c>
      <c r="H6563" s="113">
        <v>0</v>
      </c>
      <c r="I6563" s="113">
        <v>0</v>
      </c>
      <c r="J6563" s="31">
        <v>98556</v>
      </c>
      <c r="K6563" s="32">
        <v>42776</v>
      </c>
      <c r="L6563" s="113">
        <v>0</v>
      </c>
      <c r="M6563" s="113">
        <v>2020</v>
      </c>
      <c r="N6563" s="31">
        <v>0</v>
      </c>
      <c r="O6563" s="32">
        <v>5930</v>
      </c>
      <c r="P6563" s="113"/>
      <c r="Q6563" s="113"/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1418</v>
      </c>
      <c r="AE6563" s="19" t="s">
        <v>1434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 t="s">
        <v>1370</v>
      </c>
      <c r="B6564" s="111" t="s">
        <v>110</v>
      </c>
      <c r="C6564" s="112" t="s">
        <v>111</v>
      </c>
      <c r="D6564" s="21">
        <f t="shared" si="152"/>
        <v>522149</v>
      </c>
      <c r="E6564" s="24">
        <f t="shared" si="153"/>
        <v>307338.84000000003</v>
      </c>
      <c r="F6564" s="104">
        <v>33500</v>
      </c>
      <c r="G6564" s="104">
        <v>42853.98</v>
      </c>
      <c r="H6564" s="113">
        <v>65290</v>
      </c>
      <c r="I6564" s="113">
        <v>45787.48</v>
      </c>
      <c r="J6564" s="31">
        <v>124046</v>
      </c>
      <c r="K6564" s="32">
        <v>113146.33</v>
      </c>
      <c r="L6564" s="113">
        <v>9439</v>
      </c>
      <c r="M6564" s="113">
        <v>53106.05</v>
      </c>
      <c r="N6564" s="31">
        <v>289874</v>
      </c>
      <c r="O6564" s="32">
        <v>52445</v>
      </c>
      <c r="P6564" s="113"/>
      <c r="Q6564" s="113"/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1419</v>
      </c>
      <c r="AE6564" s="19" t="s">
        <v>1434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 t="s">
        <v>1370</v>
      </c>
      <c r="B6565" s="111" t="s">
        <v>112</v>
      </c>
      <c r="C6565" s="112" t="s">
        <v>113</v>
      </c>
      <c r="D6565" s="21">
        <f t="shared" ref="D6565:D6628" si="154">F6565+H6565+J6565+L6565+N6565+P6565+R6565+T6565+V6565+X6565+Z6565+AB6565</f>
        <v>27361</v>
      </c>
      <c r="E6565" s="24">
        <f t="shared" ref="E6565:E6628" si="155">G6565+I6565+K6565+M6565+O6565+Q6565+S6565+U6565+W6565+Y6565+AA6565+AC6565</f>
        <v>13191</v>
      </c>
      <c r="F6565" s="104">
        <v>1935</v>
      </c>
      <c r="G6565" s="104">
        <v>2385</v>
      </c>
      <c r="H6565" s="105">
        <v>2850</v>
      </c>
      <c r="I6565" s="105">
        <v>900</v>
      </c>
      <c r="J6565" s="106">
        <v>1386</v>
      </c>
      <c r="K6565" s="107">
        <v>1386</v>
      </c>
      <c r="L6565" s="105">
        <v>3640</v>
      </c>
      <c r="M6565" s="105">
        <v>3370</v>
      </c>
      <c r="N6565" s="106">
        <v>17550</v>
      </c>
      <c r="O6565" s="107">
        <v>5150</v>
      </c>
      <c r="P6565" s="113"/>
      <c r="Q6565" s="113"/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1420</v>
      </c>
      <c r="AE6565" s="19" t="s">
        <v>1434</v>
      </c>
      <c r="AG6565" s="34"/>
    </row>
    <row r="6566" spans="1:52" ht="14.4" customHeight="1" x14ac:dyDescent="0.3">
      <c r="A6566" s="110" t="s">
        <v>1370</v>
      </c>
      <c r="B6566" s="111" t="s">
        <v>114</v>
      </c>
      <c r="C6566" s="112" t="s">
        <v>115</v>
      </c>
      <c r="D6566" s="21">
        <f t="shared" si="154"/>
        <v>76842</v>
      </c>
      <c r="E6566" s="24">
        <f t="shared" si="155"/>
        <v>53742</v>
      </c>
      <c r="F6566" s="104">
        <v>48300</v>
      </c>
      <c r="G6566" s="104">
        <v>25200</v>
      </c>
      <c r="H6566" s="105">
        <v>0</v>
      </c>
      <c r="I6566" s="105">
        <v>0</v>
      </c>
      <c r="J6566" s="106">
        <v>7080</v>
      </c>
      <c r="K6566" s="107">
        <v>7080</v>
      </c>
      <c r="L6566" s="105">
        <v>490</v>
      </c>
      <c r="M6566" s="105">
        <v>490</v>
      </c>
      <c r="N6566" s="106">
        <v>20972</v>
      </c>
      <c r="O6566" s="107">
        <v>20972</v>
      </c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1421</v>
      </c>
      <c r="AE6566" s="19" t="s">
        <v>1434</v>
      </c>
      <c r="AG6566" s="34"/>
    </row>
    <row r="6567" spans="1:52" ht="14.4" customHeight="1" x14ac:dyDescent="0.3">
      <c r="A6567" s="110" t="s">
        <v>1370</v>
      </c>
      <c r="B6567" s="111" t="s">
        <v>116</v>
      </c>
      <c r="C6567" s="112" t="s">
        <v>117</v>
      </c>
      <c r="D6567" s="21">
        <f t="shared" si="154"/>
        <v>86010.25</v>
      </c>
      <c r="E6567" s="24">
        <f t="shared" si="155"/>
        <v>86010.25</v>
      </c>
      <c r="F6567" s="104">
        <v>16635</v>
      </c>
      <c r="G6567" s="104">
        <v>16635</v>
      </c>
      <c r="H6567" s="105">
        <v>18071.25</v>
      </c>
      <c r="I6567" s="105">
        <v>18071.25</v>
      </c>
      <c r="J6567" s="106">
        <v>19681.75</v>
      </c>
      <c r="K6567" s="107">
        <v>19681.75</v>
      </c>
      <c r="L6567" s="105">
        <v>16057.75</v>
      </c>
      <c r="M6567" s="105">
        <v>16057.75</v>
      </c>
      <c r="N6567" s="106">
        <v>15564.5</v>
      </c>
      <c r="O6567" s="107">
        <v>15564.5</v>
      </c>
      <c r="P6567" s="105"/>
      <c r="Q6567" s="105"/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 t="s">
        <v>1370</v>
      </c>
      <c r="B6568" s="111" t="s">
        <v>118</v>
      </c>
      <c r="C6568" s="112" t="s">
        <v>119</v>
      </c>
      <c r="D6568" s="21">
        <f t="shared" si="154"/>
        <v>100033.59</v>
      </c>
      <c r="E6568" s="24">
        <f t="shared" si="155"/>
        <v>100033.59</v>
      </c>
      <c r="F6568" s="104">
        <v>100033.59</v>
      </c>
      <c r="G6568" s="104">
        <v>0</v>
      </c>
      <c r="H6568" s="105">
        <v>0</v>
      </c>
      <c r="I6568" s="105">
        <v>100033.59</v>
      </c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 t="s">
        <v>1370</v>
      </c>
      <c r="B6569" s="111" t="s">
        <v>120</v>
      </c>
      <c r="C6569" s="112" t="s">
        <v>121</v>
      </c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 t="s">
        <v>1370</v>
      </c>
      <c r="B6570" s="111" t="s">
        <v>122</v>
      </c>
      <c r="C6570" s="112" t="s">
        <v>123</v>
      </c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 t="s">
        <v>1370</v>
      </c>
      <c r="B6571" s="111" t="s">
        <v>124</v>
      </c>
      <c r="C6571" s="112" t="s">
        <v>125</v>
      </c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 t="s">
        <v>1370</v>
      </c>
      <c r="B6572" s="111" t="s">
        <v>126</v>
      </c>
      <c r="C6572" s="112" t="s">
        <v>127</v>
      </c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 t="s">
        <v>1370</v>
      </c>
      <c r="B6573" s="111" t="s">
        <v>128</v>
      </c>
      <c r="C6573" s="112" t="s">
        <v>129</v>
      </c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 t="s">
        <v>1370</v>
      </c>
      <c r="B6574" s="111" t="s">
        <v>130</v>
      </c>
      <c r="C6574" s="112" t="s">
        <v>131</v>
      </c>
      <c r="D6574" s="21">
        <f t="shared" si="154"/>
        <v>0</v>
      </c>
      <c r="E6574" s="24">
        <f t="shared" si="155"/>
        <v>0</v>
      </c>
      <c r="F6574" s="104">
        <v>0</v>
      </c>
      <c r="G6574" s="104">
        <v>0</v>
      </c>
      <c r="H6574" s="113">
        <v>0</v>
      </c>
      <c r="I6574" s="113">
        <v>0</v>
      </c>
      <c r="J6574" s="31">
        <v>0</v>
      </c>
      <c r="K6574" s="32">
        <v>0</v>
      </c>
      <c r="L6574" s="113">
        <v>0</v>
      </c>
      <c r="M6574" s="113">
        <v>0</v>
      </c>
      <c r="N6574" s="31">
        <v>0</v>
      </c>
      <c r="O6574" s="32">
        <v>0</v>
      </c>
      <c r="P6574" s="113"/>
      <c r="Q6574" s="113"/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 t="s">
        <v>1370</v>
      </c>
      <c r="B6575" s="111" t="s">
        <v>132</v>
      </c>
      <c r="C6575" s="112" t="s">
        <v>133</v>
      </c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 t="s">
        <v>1370</v>
      </c>
      <c r="B6576" s="111" t="s">
        <v>134</v>
      </c>
      <c r="C6576" s="112" t="s">
        <v>135</v>
      </c>
      <c r="D6576" s="21">
        <f t="shared" si="154"/>
        <v>0</v>
      </c>
      <c r="E6576" s="24">
        <f t="shared" si="155"/>
        <v>442626.65</v>
      </c>
      <c r="F6576" s="104">
        <v>0</v>
      </c>
      <c r="G6576" s="104">
        <v>88525.33</v>
      </c>
      <c r="H6576" s="113">
        <v>0</v>
      </c>
      <c r="I6576" s="113">
        <v>88525.33</v>
      </c>
      <c r="J6576" s="31">
        <v>0</v>
      </c>
      <c r="K6576" s="32">
        <v>88525.33</v>
      </c>
      <c r="L6576" s="113">
        <v>0</v>
      </c>
      <c r="M6576" s="113">
        <v>88525.33</v>
      </c>
      <c r="N6576" s="31">
        <v>0</v>
      </c>
      <c r="O6576" s="32">
        <v>88525.33</v>
      </c>
      <c r="P6576" s="105"/>
      <c r="Q6576" s="105"/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 t="s">
        <v>1370</v>
      </c>
      <c r="B6577" s="111" t="s">
        <v>136</v>
      </c>
      <c r="C6577" s="112" t="s">
        <v>137</v>
      </c>
      <c r="D6577" s="21">
        <f t="shared" si="154"/>
        <v>0</v>
      </c>
      <c r="E6577" s="24">
        <f t="shared" si="155"/>
        <v>0</v>
      </c>
      <c r="F6577" s="104"/>
      <c r="G6577" s="104"/>
      <c r="H6577" s="113"/>
      <c r="I6577" s="113"/>
      <c r="J6577" s="31"/>
      <c r="K6577" s="32"/>
      <c r="L6577" s="113"/>
      <c r="M6577" s="113"/>
      <c r="N6577" s="31"/>
      <c r="O6577" s="32"/>
      <c r="P6577" s="113"/>
      <c r="Q6577" s="113"/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 t="s">
        <v>1370</v>
      </c>
      <c r="B6578" s="111" t="s">
        <v>138</v>
      </c>
      <c r="C6578" s="112" t="s">
        <v>139</v>
      </c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 t="s">
        <v>1370</v>
      </c>
      <c r="B6579" s="111" t="s">
        <v>140</v>
      </c>
      <c r="C6579" s="112" t="s">
        <v>141</v>
      </c>
      <c r="D6579" s="21">
        <f t="shared" si="154"/>
        <v>0</v>
      </c>
      <c r="E6579" s="24">
        <f t="shared" si="155"/>
        <v>0</v>
      </c>
      <c r="F6579" s="104"/>
      <c r="G6579" s="104"/>
      <c r="H6579" s="113"/>
      <c r="I6579" s="113"/>
      <c r="J6579" s="31"/>
      <c r="K6579" s="32"/>
      <c r="L6579" s="113"/>
      <c r="M6579" s="113"/>
      <c r="N6579" s="31"/>
      <c r="O6579" s="32"/>
      <c r="P6579" s="105"/>
      <c r="Q6579" s="105"/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 t="s">
        <v>1370</v>
      </c>
      <c r="B6580" s="111" t="s">
        <v>142</v>
      </c>
      <c r="C6580" s="112" t="s">
        <v>143</v>
      </c>
      <c r="D6580" s="21">
        <f t="shared" si="154"/>
        <v>0</v>
      </c>
      <c r="E6580" s="24">
        <f t="shared" si="155"/>
        <v>0</v>
      </c>
      <c r="F6580" s="104">
        <v>0</v>
      </c>
      <c r="G6580" s="104">
        <v>0</v>
      </c>
      <c r="H6580" s="113">
        <v>0</v>
      </c>
      <c r="I6580" s="113">
        <v>0</v>
      </c>
      <c r="J6580" s="31">
        <v>0</v>
      </c>
      <c r="K6580" s="32">
        <v>0</v>
      </c>
      <c r="L6580" s="113">
        <v>0</v>
      </c>
      <c r="M6580" s="113">
        <v>0</v>
      </c>
      <c r="N6580" s="31">
        <v>0</v>
      </c>
      <c r="O6580" s="32">
        <v>0</v>
      </c>
      <c r="P6580" s="113"/>
      <c r="Q6580" s="113"/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 t="s">
        <v>1370</v>
      </c>
      <c r="B6581" s="111" t="s">
        <v>144</v>
      </c>
      <c r="C6581" s="112" t="s">
        <v>145</v>
      </c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 t="s">
        <v>1370</v>
      </c>
      <c r="B6582" s="111" t="s">
        <v>146</v>
      </c>
      <c r="C6582" s="112" t="s">
        <v>147</v>
      </c>
      <c r="D6582" s="21">
        <f t="shared" si="154"/>
        <v>0</v>
      </c>
      <c r="E6582" s="24">
        <f t="shared" si="155"/>
        <v>35891.65</v>
      </c>
      <c r="F6582" s="104">
        <v>0</v>
      </c>
      <c r="G6582" s="104">
        <v>7178.33</v>
      </c>
      <c r="H6582" s="105">
        <v>0</v>
      </c>
      <c r="I6582" s="105">
        <v>7178.33</v>
      </c>
      <c r="J6582" s="106">
        <v>0</v>
      </c>
      <c r="K6582" s="107">
        <v>7178.33</v>
      </c>
      <c r="L6582" s="105">
        <v>0</v>
      </c>
      <c r="M6582" s="105">
        <v>7178.33</v>
      </c>
      <c r="N6582" s="106">
        <v>0</v>
      </c>
      <c r="O6582" s="107">
        <v>7178.33</v>
      </c>
      <c r="P6582" s="113"/>
      <c r="Q6582" s="113"/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 t="s">
        <v>1370</v>
      </c>
      <c r="B6583" s="111" t="s">
        <v>148</v>
      </c>
      <c r="C6583" s="112" t="s">
        <v>149</v>
      </c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 t="s">
        <v>1370</v>
      </c>
      <c r="B6584" s="111" t="s">
        <v>150</v>
      </c>
      <c r="C6584" s="112" t="s">
        <v>151</v>
      </c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 t="s">
        <v>1370</v>
      </c>
      <c r="B6585" s="111" t="s">
        <v>152</v>
      </c>
      <c r="C6585" s="112" t="s">
        <v>153</v>
      </c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 t="s">
        <v>1370</v>
      </c>
      <c r="B6586" s="111" t="s">
        <v>154</v>
      </c>
      <c r="C6586" s="112" t="s">
        <v>155</v>
      </c>
      <c r="D6586" s="21">
        <f t="shared" si="154"/>
        <v>0</v>
      </c>
      <c r="E6586" s="24">
        <f t="shared" si="155"/>
        <v>0</v>
      </c>
      <c r="F6586" s="104">
        <v>0</v>
      </c>
      <c r="G6586" s="104">
        <v>0</v>
      </c>
      <c r="H6586" s="113">
        <v>0</v>
      </c>
      <c r="I6586" s="113">
        <v>0</v>
      </c>
      <c r="J6586" s="31">
        <v>0</v>
      </c>
      <c r="K6586" s="32">
        <v>0</v>
      </c>
      <c r="L6586" s="113">
        <v>0</v>
      </c>
      <c r="M6586" s="113">
        <v>0</v>
      </c>
      <c r="N6586" s="31">
        <v>0</v>
      </c>
      <c r="O6586" s="32">
        <v>0</v>
      </c>
      <c r="P6586" s="105"/>
      <c r="Q6586" s="105"/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 t="s">
        <v>1370</v>
      </c>
      <c r="B6587" s="111" t="s">
        <v>156</v>
      </c>
      <c r="C6587" s="112" t="s">
        <v>157</v>
      </c>
      <c r="D6587" s="21">
        <f t="shared" si="154"/>
        <v>0</v>
      </c>
      <c r="E6587" s="24">
        <f t="shared" si="155"/>
        <v>0</v>
      </c>
      <c r="F6587" s="104">
        <v>0</v>
      </c>
      <c r="G6587" s="104">
        <v>0</v>
      </c>
      <c r="H6587" s="113">
        <v>0</v>
      </c>
      <c r="I6587" s="113">
        <v>0</v>
      </c>
      <c r="J6587" s="31">
        <v>0</v>
      </c>
      <c r="K6587" s="32">
        <v>0</v>
      </c>
      <c r="L6587" s="113">
        <v>0</v>
      </c>
      <c r="M6587" s="113">
        <v>0</v>
      </c>
      <c r="N6587" s="31">
        <v>0</v>
      </c>
      <c r="O6587" s="32">
        <v>0</v>
      </c>
      <c r="P6587" s="113"/>
      <c r="Q6587" s="113"/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 t="s">
        <v>1370</v>
      </c>
      <c r="B6588" s="111" t="s">
        <v>158</v>
      </c>
      <c r="C6588" s="112" t="s">
        <v>159</v>
      </c>
      <c r="D6588" s="21">
        <f t="shared" si="154"/>
        <v>0</v>
      </c>
      <c r="E6588" s="24">
        <f t="shared" si="155"/>
        <v>0</v>
      </c>
      <c r="F6588" s="104">
        <v>0</v>
      </c>
      <c r="G6588" s="104">
        <v>0</v>
      </c>
      <c r="H6588" s="113">
        <v>0</v>
      </c>
      <c r="I6588" s="113">
        <v>0</v>
      </c>
      <c r="J6588" s="31">
        <v>0</v>
      </c>
      <c r="K6588" s="32">
        <v>0</v>
      </c>
      <c r="L6588" s="113">
        <v>0</v>
      </c>
      <c r="M6588" s="113">
        <v>0</v>
      </c>
      <c r="N6588" s="31">
        <v>0</v>
      </c>
      <c r="O6588" s="32">
        <v>0</v>
      </c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 t="s">
        <v>1370</v>
      </c>
      <c r="B6589" s="111" t="s">
        <v>160</v>
      </c>
      <c r="C6589" s="112" t="s">
        <v>161</v>
      </c>
      <c r="D6589" s="21">
        <f t="shared" si="154"/>
        <v>0</v>
      </c>
      <c r="E6589" s="24">
        <f t="shared" si="155"/>
        <v>0</v>
      </c>
      <c r="F6589" s="104">
        <v>0</v>
      </c>
      <c r="G6589" s="104">
        <v>0</v>
      </c>
      <c r="H6589" s="113">
        <v>0</v>
      </c>
      <c r="I6589" s="113">
        <v>0</v>
      </c>
      <c r="J6589" s="31">
        <v>0</v>
      </c>
      <c r="K6589" s="32">
        <v>0</v>
      </c>
      <c r="L6589" s="113">
        <v>0</v>
      </c>
      <c r="M6589" s="113">
        <v>0</v>
      </c>
      <c r="N6589" s="31">
        <v>0</v>
      </c>
      <c r="O6589" s="32">
        <v>0</v>
      </c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 t="s">
        <v>1370</v>
      </c>
      <c r="B6590" s="111" t="s">
        <v>162</v>
      </c>
      <c r="C6590" s="112" t="s">
        <v>163</v>
      </c>
      <c r="D6590" s="21">
        <f t="shared" si="154"/>
        <v>0</v>
      </c>
      <c r="E6590" s="24">
        <f t="shared" si="15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 t="s">
        <v>1370</v>
      </c>
      <c r="B6591" s="111" t="s">
        <v>164</v>
      </c>
      <c r="C6591" s="112" t="s">
        <v>165</v>
      </c>
      <c r="D6591" s="21">
        <f t="shared" si="154"/>
        <v>0</v>
      </c>
      <c r="E6591" s="24">
        <f t="shared" si="155"/>
        <v>0</v>
      </c>
      <c r="F6591" s="104">
        <v>0</v>
      </c>
      <c r="G6591" s="104">
        <v>0</v>
      </c>
      <c r="H6591" s="113">
        <v>0</v>
      </c>
      <c r="I6591" s="113">
        <v>0</v>
      </c>
      <c r="J6591" s="31">
        <v>0</v>
      </c>
      <c r="K6591" s="32">
        <v>0</v>
      </c>
      <c r="L6591" s="113">
        <v>0</v>
      </c>
      <c r="M6591" s="113">
        <v>0</v>
      </c>
      <c r="N6591" s="31">
        <v>0</v>
      </c>
      <c r="O6591" s="32">
        <v>0</v>
      </c>
      <c r="P6591" s="113"/>
      <c r="Q6591" s="113"/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 t="s">
        <v>1370</v>
      </c>
      <c r="B6592" s="111" t="s">
        <v>166</v>
      </c>
      <c r="C6592" s="112" t="s">
        <v>167</v>
      </c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 t="s">
        <v>1370</v>
      </c>
      <c r="B6593" s="111" t="s">
        <v>168</v>
      </c>
      <c r="C6593" s="112" t="s">
        <v>169</v>
      </c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 t="s">
        <v>1370</v>
      </c>
      <c r="B6594" s="111" t="s">
        <v>170</v>
      </c>
      <c r="C6594" s="112" t="s">
        <v>171</v>
      </c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 t="s">
        <v>1370</v>
      </c>
      <c r="B6595" s="111" t="s">
        <v>172</v>
      </c>
      <c r="C6595" s="112" t="s">
        <v>173</v>
      </c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 t="s">
        <v>1370</v>
      </c>
      <c r="B6596" s="111" t="s">
        <v>174</v>
      </c>
      <c r="C6596" s="112" t="s">
        <v>175</v>
      </c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 t="s">
        <v>1370</v>
      </c>
      <c r="B6597" s="111" t="s">
        <v>176</v>
      </c>
      <c r="C6597" s="112" t="s">
        <v>177</v>
      </c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 t="s">
        <v>1370</v>
      </c>
      <c r="B6598" s="111" t="s">
        <v>178</v>
      </c>
      <c r="C6598" s="112" t="s">
        <v>179</v>
      </c>
      <c r="D6598" s="21">
        <f t="shared" si="154"/>
        <v>0</v>
      </c>
      <c r="E6598" s="24">
        <f t="shared" si="155"/>
        <v>3611.1000000000004</v>
      </c>
      <c r="F6598" s="104">
        <v>0</v>
      </c>
      <c r="G6598" s="104">
        <v>722.22</v>
      </c>
      <c r="H6598" s="113">
        <v>0</v>
      </c>
      <c r="I6598" s="113">
        <v>722.22</v>
      </c>
      <c r="J6598" s="31">
        <v>0</v>
      </c>
      <c r="K6598" s="32">
        <v>722.22</v>
      </c>
      <c r="L6598" s="113">
        <v>0</v>
      </c>
      <c r="M6598" s="113">
        <v>722.22</v>
      </c>
      <c r="N6598" s="31">
        <v>0</v>
      </c>
      <c r="O6598" s="32">
        <v>722.22</v>
      </c>
      <c r="P6598" s="113"/>
      <c r="Q6598" s="113"/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 t="s">
        <v>1370</v>
      </c>
      <c r="B6599" s="111" t="s">
        <v>180</v>
      </c>
      <c r="C6599" s="112" t="s">
        <v>181</v>
      </c>
      <c r="D6599" s="21">
        <f t="shared" si="154"/>
        <v>0</v>
      </c>
      <c r="E6599" s="24">
        <f t="shared" si="155"/>
        <v>0</v>
      </c>
      <c r="F6599" s="104">
        <v>0</v>
      </c>
      <c r="G6599" s="104">
        <v>0</v>
      </c>
      <c r="H6599" s="113">
        <v>0</v>
      </c>
      <c r="I6599" s="113">
        <v>0</v>
      </c>
      <c r="J6599" s="31">
        <v>0</v>
      </c>
      <c r="K6599" s="32">
        <v>0</v>
      </c>
      <c r="L6599" s="113">
        <v>0</v>
      </c>
      <c r="M6599" s="113">
        <v>0</v>
      </c>
      <c r="N6599" s="31">
        <v>0</v>
      </c>
      <c r="O6599" s="32">
        <v>0</v>
      </c>
      <c r="P6599" s="113"/>
      <c r="Q6599" s="113"/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 t="s">
        <v>1370</v>
      </c>
      <c r="B6600" s="111" t="s">
        <v>182</v>
      </c>
      <c r="C6600" s="112" t="s">
        <v>183</v>
      </c>
      <c r="D6600" s="21">
        <f t="shared" si="154"/>
        <v>0</v>
      </c>
      <c r="E6600" s="24">
        <f t="shared" si="155"/>
        <v>78144.649999999994</v>
      </c>
      <c r="F6600" s="104">
        <v>0</v>
      </c>
      <c r="G6600" s="104">
        <v>15628.93</v>
      </c>
      <c r="H6600" s="113">
        <v>0</v>
      </c>
      <c r="I6600" s="113">
        <v>15628.93</v>
      </c>
      <c r="J6600" s="31">
        <v>0</v>
      </c>
      <c r="K6600" s="32">
        <v>15628.93</v>
      </c>
      <c r="L6600" s="113">
        <v>0</v>
      </c>
      <c r="M6600" s="113">
        <v>15628.93</v>
      </c>
      <c r="N6600" s="31">
        <v>0</v>
      </c>
      <c r="O6600" s="32">
        <v>15628.93</v>
      </c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 t="s">
        <v>1370</v>
      </c>
      <c r="B6601" s="111" t="s">
        <v>184</v>
      </c>
      <c r="C6601" s="112" t="s">
        <v>185</v>
      </c>
      <c r="D6601" s="21">
        <f t="shared" si="154"/>
        <v>0</v>
      </c>
      <c r="E6601" s="24">
        <f t="shared" si="155"/>
        <v>0</v>
      </c>
      <c r="F6601" s="104">
        <v>0</v>
      </c>
      <c r="G6601" s="104">
        <v>0</v>
      </c>
      <c r="H6601" s="113">
        <v>0</v>
      </c>
      <c r="I6601" s="113">
        <v>0</v>
      </c>
      <c r="J6601" s="31">
        <v>0</v>
      </c>
      <c r="K6601" s="32">
        <v>0</v>
      </c>
      <c r="L6601" s="113">
        <v>0</v>
      </c>
      <c r="M6601" s="113">
        <v>0</v>
      </c>
      <c r="N6601" s="31">
        <v>0</v>
      </c>
      <c r="O6601" s="32">
        <v>0</v>
      </c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 t="s">
        <v>1370</v>
      </c>
      <c r="B6602" s="111" t="s">
        <v>186</v>
      </c>
      <c r="C6602" s="112" t="s">
        <v>187</v>
      </c>
      <c r="D6602" s="21">
        <f t="shared" si="154"/>
        <v>0</v>
      </c>
      <c r="E6602" s="24">
        <f t="shared" si="155"/>
        <v>0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 t="s">
        <v>1370</v>
      </c>
      <c r="B6603" s="111" t="s">
        <v>188</v>
      </c>
      <c r="C6603" s="112" t="s">
        <v>189</v>
      </c>
      <c r="D6603" s="21">
        <f t="shared" si="154"/>
        <v>0</v>
      </c>
      <c r="E6603" s="24">
        <f t="shared" si="155"/>
        <v>0</v>
      </c>
      <c r="F6603" s="104">
        <v>0</v>
      </c>
      <c r="G6603" s="104">
        <v>0</v>
      </c>
      <c r="H6603" s="105">
        <v>0</v>
      </c>
      <c r="I6603" s="105">
        <v>0</v>
      </c>
      <c r="J6603" s="106">
        <v>0</v>
      </c>
      <c r="K6603" s="107">
        <v>0</v>
      </c>
      <c r="L6603" s="105">
        <v>0</v>
      </c>
      <c r="M6603" s="105">
        <v>0</v>
      </c>
      <c r="N6603" s="106">
        <v>0</v>
      </c>
      <c r="O6603" s="107">
        <v>0</v>
      </c>
      <c r="P6603" s="113"/>
      <c r="Q6603" s="113"/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 t="s">
        <v>1370</v>
      </c>
      <c r="B6604" s="111" t="s">
        <v>190</v>
      </c>
      <c r="C6604" s="112" t="s">
        <v>191</v>
      </c>
      <c r="D6604" s="21">
        <f t="shared" si="154"/>
        <v>0</v>
      </c>
      <c r="E6604" s="24">
        <f t="shared" si="155"/>
        <v>0</v>
      </c>
      <c r="F6604" s="104">
        <v>0</v>
      </c>
      <c r="G6604" s="104">
        <v>0</v>
      </c>
      <c r="H6604" s="105">
        <v>0</v>
      </c>
      <c r="I6604" s="105">
        <v>0</v>
      </c>
      <c r="J6604" s="106">
        <v>0</v>
      </c>
      <c r="K6604" s="107">
        <v>0</v>
      </c>
      <c r="L6604" s="105">
        <v>0</v>
      </c>
      <c r="M6604" s="105">
        <v>0</v>
      </c>
      <c r="N6604" s="106">
        <v>0</v>
      </c>
      <c r="O6604" s="107">
        <v>0</v>
      </c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 t="s">
        <v>1370</v>
      </c>
      <c r="B6605" s="111" t="s">
        <v>192</v>
      </c>
      <c r="C6605" s="112" t="s">
        <v>193</v>
      </c>
      <c r="D6605" s="21">
        <f t="shared" si="154"/>
        <v>4968800</v>
      </c>
      <c r="E6605" s="24">
        <f t="shared" si="155"/>
        <v>0</v>
      </c>
      <c r="F6605" s="104">
        <v>4469900</v>
      </c>
      <c r="G6605" s="104">
        <v>0</v>
      </c>
      <c r="H6605" s="105">
        <v>498900</v>
      </c>
      <c r="I6605" s="105">
        <v>0</v>
      </c>
      <c r="J6605" s="106">
        <v>0</v>
      </c>
      <c r="K6605" s="107">
        <v>0</v>
      </c>
      <c r="L6605" s="105">
        <v>0</v>
      </c>
      <c r="M6605" s="105">
        <v>0</v>
      </c>
      <c r="N6605" s="106">
        <v>0</v>
      </c>
      <c r="O6605" s="107">
        <v>0</v>
      </c>
      <c r="P6605" s="105"/>
      <c r="Q6605" s="105"/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 t="s">
        <v>1370</v>
      </c>
      <c r="B6606" s="111" t="s">
        <v>194</v>
      </c>
      <c r="C6606" s="112" t="s">
        <v>195</v>
      </c>
      <c r="D6606" s="21">
        <f t="shared" si="154"/>
        <v>0</v>
      </c>
      <c r="E6606" s="24">
        <f t="shared" si="155"/>
        <v>0</v>
      </c>
      <c r="F6606" s="104">
        <v>0</v>
      </c>
      <c r="G6606" s="104">
        <v>0</v>
      </c>
      <c r="H6606" s="113">
        <v>0</v>
      </c>
      <c r="I6606" s="113">
        <v>0</v>
      </c>
      <c r="J6606" s="31">
        <v>0</v>
      </c>
      <c r="K6606" s="32">
        <v>0</v>
      </c>
      <c r="L6606" s="113">
        <v>0</v>
      </c>
      <c r="M6606" s="113">
        <v>0</v>
      </c>
      <c r="N6606" s="31">
        <v>0</v>
      </c>
      <c r="O6606" s="32">
        <v>0</v>
      </c>
      <c r="P6606" s="105"/>
      <c r="Q6606" s="105"/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 t="s">
        <v>1370</v>
      </c>
      <c r="B6607" s="111" t="s">
        <v>196</v>
      </c>
      <c r="C6607" s="112" t="s">
        <v>197</v>
      </c>
      <c r="D6607" s="21">
        <f t="shared" si="154"/>
        <v>0</v>
      </c>
      <c r="E6607" s="24">
        <f t="shared" si="155"/>
        <v>0</v>
      </c>
      <c r="F6607" s="104">
        <v>0</v>
      </c>
      <c r="G6607" s="104">
        <v>0</v>
      </c>
      <c r="H6607" s="113">
        <v>0</v>
      </c>
      <c r="I6607" s="113">
        <v>0</v>
      </c>
      <c r="J6607" s="31">
        <v>0</v>
      </c>
      <c r="K6607" s="32">
        <v>0</v>
      </c>
      <c r="L6607" s="113">
        <v>0</v>
      </c>
      <c r="M6607" s="113">
        <v>0</v>
      </c>
      <c r="N6607" s="31">
        <v>0</v>
      </c>
      <c r="O6607" s="32">
        <v>0</v>
      </c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 t="s">
        <v>1370</v>
      </c>
      <c r="B6608" s="111" t="s">
        <v>198</v>
      </c>
      <c r="C6608" s="112" t="s">
        <v>199</v>
      </c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 t="s">
        <v>1370</v>
      </c>
      <c r="B6609" s="111" t="s">
        <v>200</v>
      </c>
      <c r="C6609" s="112" t="s">
        <v>201</v>
      </c>
      <c r="D6609" s="21">
        <f t="shared" si="154"/>
        <v>0</v>
      </c>
      <c r="E6609" s="24">
        <f t="shared" si="155"/>
        <v>0</v>
      </c>
      <c r="F6609" s="104">
        <v>0</v>
      </c>
      <c r="G6609" s="104">
        <v>0</v>
      </c>
      <c r="H6609" s="105">
        <v>0</v>
      </c>
      <c r="I6609" s="105">
        <v>0</v>
      </c>
      <c r="J6609" s="106">
        <v>0</v>
      </c>
      <c r="K6609" s="107">
        <v>0</v>
      </c>
      <c r="L6609" s="105">
        <v>0</v>
      </c>
      <c r="M6609" s="105">
        <v>0</v>
      </c>
      <c r="N6609" s="106">
        <v>0</v>
      </c>
      <c r="O6609" s="107">
        <v>0</v>
      </c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 t="s">
        <v>1370</v>
      </c>
      <c r="B6610" s="111" t="s">
        <v>202</v>
      </c>
      <c r="C6610" s="112" t="s">
        <v>203</v>
      </c>
      <c r="D6610" s="21">
        <f t="shared" si="154"/>
        <v>0</v>
      </c>
      <c r="E6610" s="24">
        <f t="shared" si="155"/>
        <v>0</v>
      </c>
      <c r="F6610" s="104">
        <v>0</v>
      </c>
      <c r="G6610" s="104">
        <v>0</v>
      </c>
      <c r="H6610" s="113">
        <v>0</v>
      </c>
      <c r="I6610" s="113">
        <v>0</v>
      </c>
      <c r="J6610" s="31">
        <v>0</v>
      </c>
      <c r="K6610" s="32">
        <v>0</v>
      </c>
      <c r="L6610" s="113">
        <v>0</v>
      </c>
      <c r="M6610" s="113">
        <v>0</v>
      </c>
      <c r="N6610" s="31">
        <v>0</v>
      </c>
      <c r="O6610" s="32">
        <v>0</v>
      </c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 t="s">
        <v>1370</v>
      </c>
      <c r="B6611" s="111" t="s">
        <v>204</v>
      </c>
      <c r="C6611" s="112" t="s">
        <v>205</v>
      </c>
      <c r="D6611" s="21">
        <f t="shared" si="154"/>
        <v>0</v>
      </c>
      <c r="E6611" s="24">
        <f t="shared" si="155"/>
        <v>0</v>
      </c>
      <c r="F6611" s="104">
        <v>0</v>
      </c>
      <c r="G6611" s="104">
        <v>0</v>
      </c>
      <c r="H6611" s="113">
        <v>0</v>
      </c>
      <c r="I6611" s="113">
        <v>0</v>
      </c>
      <c r="J6611" s="31">
        <v>0</v>
      </c>
      <c r="K6611" s="32">
        <v>0</v>
      </c>
      <c r="L6611" s="113">
        <v>0</v>
      </c>
      <c r="M6611" s="113">
        <v>0</v>
      </c>
      <c r="N6611" s="31">
        <v>0</v>
      </c>
      <c r="O6611" s="32">
        <v>0</v>
      </c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 t="s">
        <v>1370</v>
      </c>
      <c r="B6612" s="111" t="s">
        <v>206</v>
      </c>
      <c r="C6612" s="112" t="s">
        <v>207</v>
      </c>
      <c r="D6612" s="21">
        <f t="shared" si="154"/>
        <v>0</v>
      </c>
      <c r="E6612" s="24">
        <f t="shared" si="155"/>
        <v>0</v>
      </c>
      <c r="F6612" s="104">
        <v>0</v>
      </c>
      <c r="G6612" s="104">
        <v>0</v>
      </c>
      <c r="H6612" s="113">
        <v>0</v>
      </c>
      <c r="I6612" s="113">
        <v>0</v>
      </c>
      <c r="J6612" s="31">
        <v>0</v>
      </c>
      <c r="K6612" s="32">
        <v>0</v>
      </c>
      <c r="L6612" s="113">
        <v>0</v>
      </c>
      <c r="M6612" s="113">
        <v>0</v>
      </c>
      <c r="N6612" s="31">
        <v>0</v>
      </c>
      <c r="O6612" s="32">
        <v>0</v>
      </c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 t="s">
        <v>1370</v>
      </c>
      <c r="B6613" s="111" t="s">
        <v>208</v>
      </c>
      <c r="C6613" s="112" t="s">
        <v>209</v>
      </c>
      <c r="D6613" s="21">
        <f t="shared" si="154"/>
        <v>0</v>
      </c>
      <c r="E6613" s="24">
        <f t="shared" si="155"/>
        <v>28784.3</v>
      </c>
      <c r="F6613" s="104">
        <v>0</v>
      </c>
      <c r="G6613" s="104">
        <v>5756.86</v>
      </c>
      <c r="H6613" s="113">
        <v>0</v>
      </c>
      <c r="I6613" s="113">
        <v>5756.86</v>
      </c>
      <c r="J6613" s="31">
        <v>0</v>
      </c>
      <c r="K6613" s="32">
        <v>5756.86</v>
      </c>
      <c r="L6613" s="113">
        <v>0</v>
      </c>
      <c r="M6613" s="113">
        <v>5756.86</v>
      </c>
      <c r="N6613" s="31">
        <v>0</v>
      </c>
      <c r="O6613" s="32">
        <v>5756.86</v>
      </c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 t="s">
        <v>1370</v>
      </c>
      <c r="B6614" s="111" t="s">
        <v>210</v>
      </c>
      <c r="C6614" s="112" t="s">
        <v>211</v>
      </c>
      <c r="D6614" s="21">
        <f t="shared" si="154"/>
        <v>0</v>
      </c>
      <c r="E6614" s="24">
        <f t="shared" si="155"/>
        <v>234858.5</v>
      </c>
      <c r="F6614" s="104">
        <v>0</v>
      </c>
      <c r="G6614" s="104">
        <v>46971.7</v>
      </c>
      <c r="H6614" s="113">
        <v>0</v>
      </c>
      <c r="I6614" s="113">
        <v>46971.7</v>
      </c>
      <c r="J6614" s="31">
        <v>0</v>
      </c>
      <c r="K6614" s="32">
        <v>46971.7</v>
      </c>
      <c r="L6614" s="113">
        <v>0</v>
      </c>
      <c r="M6614" s="113">
        <v>46971.7</v>
      </c>
      <c r="N6614" s="31">
        <v>0</v>
      </c>
      <c r="O6614" s="32">
        <v>46971.7</v>
      </c>
      <c r="P6614" s="113"/>
      <c r="Q6614" s="113"/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 t="s">
        <v>1370</v>
      </c>
      <c r="B6615" s="111" t="s">
        <v>212</v>
      </c>
      <c r="C6615" s="112" t="s">
        <v>213</v>
      </c>
      <c r="D6615" s="21">
        <f t="shared" si="154"/>
        <v>0</v>
      </c>
      <c r="E6615" s="24">
        <f t="shared" si="155"/>
        <v>34966.65</v>
      </c>
      <c r="F6615" s="104">
        <v>0</v>
      </c>
      <c r="G6615" s="104">
        <v>6993.33</v>
      </c>
      <c r="H6615" s="105">
        <v>0</v>
      </c>
      <c r="I6615" s="105">
        <v>6993.33</v>
      </c>
      <c r="J6615" s="106">
        <v>0</v>
      </c>
      <c r="K6615" s="107">
        <v>6993.33</v>
      </c>
      <c r="L6615" s="105">
        <v>0</v>
      </c>
      <c r="M6615" s="105">
        <v>6993.33</v>
      </c>
      <c r="N6615" s="106">
        <v>0</v>
      </c>
      <c r="O6615" s="107">
        <v>6993.33</v>
      </c>
      <c r="P6615" s="113"/>
      <c r="Q6615" s="113"/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 t="s">
        <v>1370</v>
      </c>
      <c r="B6616" s="111" t="s">
        <v>214</v>
      </c>
      <c r="C6616" s="112" t="s">
        <v>215</v>
      </c>
      <c r="D6616" s="21">
        <f t="shared" si="154"/>
        <v>0</v>
      </c>
      <c r="E6616" s="24">
        <f t="shared" si="155"/>
        <v>117921.65000000001</v>
      </c>
      <c r="F6616" s="104">
        <v>0</v>
      </c>
      <c r="G6616" s="104">
        <v>23584.33</v>
      </c>
      <c r="H6616" s="113">
        <v>0</v>
      </c>
      <c r="I6616" s="113">
        <v>23584.33</v>
      </c>
      <c r="J6616" s="31">
        <v>0</v>
      </c>
      <c r="K6616" s="32">
        <v>23584.33</v>
      </c>
      <c r="L6616" s="113">
        <v>0</v>
      </c>
      <c r="M6616" s="113">
        <v>23584.33</v>
      </c>
      <c r="N6616" s="31">
        <v>0</v>
      </c>
      <c r="O6616" s="32">
        <v>23584.33</v>
      </c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 t="s">
        <v>1370</v>
      </c>
      <c r="B6617" s="111" t="s">
        <v>216</v>
      </c>
      <c r="C6617" s="112" t="s">
        <v>217</v>
      </c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 t="s">
        <v>1370</v>
      </c>
      <c r="B6618" s="111" t="s">
        <v>218</v>
      </c>
      <c r="C6618" s="112" t="s">
        <v>1590</v>
      </c>
      <c r="D6618" s="21">
        <f t="shared" si="154"/>
        <v>0</v>
      </c>
      <c r="E6618" s="24">
        <f t="shared" si="155"/>
        <v>67833</v>
      </c>
      <c r="F6618" s="104">
        <v>0</v>
      </c>
      <c r="G6618" s="104">
        <v>13566.6</v>
      </c>
      <c r="H6618" s="105">
        <v>0</v>
      </c>
      <c r="I6618" s="105">
        <v>13566.6</v>
      </c>
      <c r="J6618" s="106">
        <v>0</v>
      </c>
      <c r="K6618" s="107">
        <v>13566.6</v>
      </c>
      <c r="L6618" s="105">
        <v>0</v>
      </c>
      <c r="M6618" s="105">
        <v>13566.6</v>
      </c>
      <c r="N6618" s="106">
        <v>0</v>
      </c>
      <c r="O6618" s="107">
        <v>13566.6</v>
      </c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 t="s">
        <v>1370</v>
      </c>
      <c r="B6619" s="111" t="s">
        <v>219</v>
      </c>
      <c r="C6619" s="112" t="s">
        <v>1591</v>
      </c>
      <c r="D6619" s="21">
        <f t="shared" si="154"/>
        <v>0</v>
      </c>
      <c r="E6619" s="24">
        <f t="shared" si="155"/>
        <v>27583.35</v>
      </c>
      <c r="F6619" s="104">
        <v>0</v>
      </c>
      <c r="G6619" s="104">
        <v>5516.67</v>
      </c>
      <c r="H6619" s="113">
        <v>0</v>
      </c>
      <c r="I6619" s="113">
        <v>5516.67</v>
      </c>
      <c r="J6619" s="31">
        <v>0</v>
      </c>
      <c r="K6619" s="32">
        <v>5516.67</v>
      </c>
      <c r="L6619" s="113">
        <v>0</v>
      </c>
      <c r="M6619" s="113">
        <v>5516.67</v>
      </c>
      <c r="N6619" s="31">
        <v>0</v>
      </c>
      <c r="O6619" s="32">
        <v>5516.67</v>
      </c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 t="s">
        <v>1370</v>
      </c>
      <c r="B6620" s="111" t="s">
        <v>220</v>
      </c>
      <c r="C6620" s="112" t="s">
        <v>221</v>
      </c>
      <c r="D6620" s="21">
        <f t="shared" si="154"/>
        <v>0</v>
      </c>
      <c r="E6620" s="24">
        <f t="shared" si="155"/>
        <v>0</v>
      </c>
      <c r="F6620" s="104">
        <v>0</v>
      </c>
      <c r="G6620" s="104">
        <v>0</v>
      </c>
      <c r="H6620" s="105">
        <v>0</v>
      </c>
      <c r="I6620" s="105">
        <v>0</v>
      </c>
      <c r="J6620" s="106">
        <v>0</v>
      </c>
      <c r="K6620" s="107">
        <v>0</v>
      </c>
      <c r="L6620" s="105">
        <v>0</v>
      </c>
      <c r="M6620" s="105">
        <v>0</v>
      </c>
      <c r="N6620" s="106">
        <v>0</v>
      </c>
      <c r="O6620" s="107">
        <v>0</v>
      </c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 t="s">
        <v>1370</v>
      </c>
      <c r="B6621" s="111" t="s">
        <v>222</v>
      </c>
      <c r="C6621" s="112" t="s">
        <v>223</v>
      </c>
      <c r="D6621" s="21">
        <f t="shared" si="154"/>
        <v>0</v>
      </c>
      <c r="E6621" s="24">
        <f t="shared" si="155"/>
        <v>10285.9</v>
      </c>
      <c r="F6621" s="104">
        <v>0</v>
      </c>
      <c r="G6621" s="104">
        <v>2057.1799999999998</v>
      </c>
      <c r="H6621" s="113">
        <v>0</v>
      </c>
      <c r="I6621" s="113">
        <v>2057.1799999999998</v>
      </c>
      <c r="J6621" s="31">
        <v>0</v>
      </c>
      <c r="K6621" s="32">
        <v>2057.1799999999998</v>
      </c>
      <c r="L6621" s="113">
        <v>0</v>
      </c>
      <c r="M6621" s="113">
        <v>2057.1799999999998</v>
      </c>
      <c r="N6621" s="31">
        <v>0</v>
      </c>
      <c r="O6621" s="32">
        <v>2057.1799999999998</v>
      </c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 t="s">
        <v>1370</v>
      </c>
      <c r="B6622" s="111" t="s">
        <v>224</v>
      </c>
      <c r="C6622" s="112" t="s">
        <v>225</v>
      </c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 t="s">
        <v>1370</v>
      </c>
      <c r="B6623" s="111" t="s">
        <v>226</v>
      </c>
      <c r="C6623" s="112" t="s">
        <v>227</v>
      </c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 t="s">
        <v>1370</v>
      </c>
      <c r="B6624" s="111" t="s">
        <v>228</v>
      </c>
      <c r="C6624" s="112" t="s">
        <v>229</v>
      </c>
      <c r="D6624" s="21">
        <f t="shared" si="154"/>
        <v>0</v>
      </c>
      <c r="E6624" s="24">
        <f t="shared" si="155"/>
        <v>0</v>
      </c>
      <c r="F6624" s="104">
        <v>0</v>
      </c>
      <c r="G6624" s="104">
        <v>0</v>
      </c>
      <c r="H6624" s="113">
        <v>0</v>
      </c>
      <c r="I6624" s="113">
        <v>0</v>
      </c>
      <c r="J6624" s="31">
        <v>0</v>
      </c>
      <c r="K6624" s="32">
        <v>0</v>
      </c>
      <c r="L6624" s="113">
        <v>0</v>
      </c>
      <c r="M6624" s="113">
        <v>0</v>
      </c>
      <c r="N6624" s="31">
        <v>0</v>
      </c>
      <c r="O6624" s="32">
        <v>0</v>
      </c>
      <c r="P6624" s="105"/>
      <c r="Q6624" s="105"/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 t="s">
        <v>1370</v>
      </c>
      <c r="B6625" s="111" t="s">
        <v>230</v>
      </c>
      <c r="C6625" s="112" t="s">
        <v>231</v>
      </c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 t="s">
        <v>1370</v>
      </c>
      <c r="B6626" s="111" t="s">
        <v>232</v>
      </c>
      <c r="C6626" s="112" t="s">
        <v>233</v>
      </c>
      <c r="D6626" s="21">
        <f t="shared" si="154"/>
        <v>0</v>
      </c>
      <c r="E6626" s="24">
        <f t="shared" si="155"/>
        <v>0</v>
      </c>
      <c r="F6626" s="104">
        <v>0</v>
      </c>
      <c r="G6626" s="104">
        <v>0</v>
      </c>
      <c r="H6626" s="105">
        <v>0</v>
      </c>
      <c r="I6626" s="105">
        <v>0</v>
      </c>
      <c r="J6626" s="106">
        <v>0</v>
      </c>
      <c r="K6626" s="107">
        <v>0</v>
      </c>
      <c r="L6626" s="105">
        <v>0</v>
      </c>
      <c r="M6626" s="105">
        <v>0</v>
      </c>
      <c r="N6626" s="106">
        <v>0</v>
      </c>
      <c r="O6626" s="107">
        <v>0</v>
      </c>
      <c r="P6626" s="105"/>
      <c r="Q6626" s="105"/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 t="s">
        <v>1370</v>
      </c>
      <c r="B6627" s="111" t="s">
        <v>234</v>
      </c>
      <c r="C6627" s="112" t="s">
        <v>235</v>
      </c>
      <c r="D6627" s="21">
        <f t="shared" si="154"/>
        <v>0</v>
      </c>
      <c r="E6627" s="24">
        <f t="shared" si="155"/>
        <v>0</v>
      </c>
      <c r="F6627" s="104">
        <v>0</v>
      </c>
      <c r="G6627" s="104">
        <v>0</v>
      </c>
      <c r="H6627" s="105">
        <v>0</v>
      </c>
      <c r="I6627" s="105">
        <v>0</v>
      </c>
      <c r="J6627" s="106">
        <v>0</v>
      </c>
      <c r="K6627" s="107">
        <v>0</v>
      </c>
      <c r="L6627" s="105">
        <v>0</v>
      </c>
      <c r="M6627" s="105">
        <v>0</v>
      </c>
      <c r="N6627" s="106">
        <v>0</v>
      </c>
      <c r="O6627" s="107">
        <v>0</v>
      </c>
      <c r="P6627" s="105"/>
      <c r="Q6627" s="105"/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 t="s">
        <v>1370</v>
      </c>
      <c r="B6628" s="111" t="s">
        <v>236</v>
      </c>
      <c r="C6628" s="112" t="s">
        <v>237</v>
      </c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 t="s">
        <v>1370</v>
      </c>
      <c r="B6629" s="111" t="s">
        <v>238</v>
      </c>
      <c r="C6629" s="112" t="s">
        <v>239</v>
      </c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0</v>
      </c>
      <c r="F6629" s="104">
        <v>0</v>
      </c>
      <c r="G6629" s="104">
        <v>0</v>
      </c>
      <c r="H6629" s="113">
        <v>0</v>
      </c>
      <c r="I6629" s="113">
        <v>0</v>
      </c>
      <c r="J6629" s="31">
        <v>0</v>
      </c>
      <c r="K6629" s="32">
        <v>0</v>
      </c>
      <c r="L6629" s="113">
        <v>0</v>
      </c>
      <c r="M6629" s="113">
        <v>0</v>
      </c>
      <c r="N6629" s="31">
        <v>0</v>
      </c>
      <c r="O6629" s="32">
        <v>0</v>
      </c>
      <c r="P6629" s="113"/>
      <c r="Q6629" s="113"/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 t="s">
        <v>1370</v>
      </c>
      <c r="B6630" s="111" t="s">
        <v>240</v>
      </c>
      <c r="C6630" s="112" t="s">
        <v>241</v>
      </c>
      <c r="D6630" s="21">
        <f t="shared" si="156"/>
        <v>0</v>
      </c>
      <c r="E6630" s="24">
        <f t="shared" si="157"/>
        <v>0</v>
      </c>
      <c r="F6630" s="104">
        <v>0</v>
      </c>
      <c r="G6630" s="104">
        <v>0</v>
      </c>
      <c r="H6630" s="113">
        <v>0</v>
      </c>
      <c r="I6630" s="113">
        <v>0</v>
      </c>
      <c r="J6630" s="31">
        <v>0</v>
      </c>
      <c r="K6630" s="32">
        <v>0</v>
      </c>
      <c r="L6630" s="113">
        <v>0</v>
      </c>
      <c r="M6630" s="113">
        <v>0</v>
      </c>
      <c r="N6630" s="31">
        <v>0</v>
      </c>
      <c r="O6630" s="32">
        <v>0</v>
      </c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 t="s">
        <v>1370</v>
      </c>
      <c r="B6631" s="111" t="s">
        <v>242</v>
      </c>
      <c r="C6631" s="112" t="s">
        <v>243</v>
      </c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 t="s">
        <v>1370</v>
      </c>
      <c r="B6632" s="111" t="s">
        <v>244</v>
      </c>
      <c r="C6632" s="112" t="s">
        <v>245</v>
      </c>
      <c r="D6632" s="21">
        <f t="shared" si="156"/>
        <v>0</v>
      </c>
      <c r="E6632" s="24">
        <f t="shared" si="157"/>
        <v>168874.59999999998</v>
      </c>
      <c r="F6632" s="104">
        <v>0</v>
      </c>
      <c r="G6632" s="104">
        <v>33774.92</v>
      </c>
      <c r="H6632" s="113">
        <v>0</v>
      </c>
      <c r="I6632" s="113">
        <v>33774.92</v>
      </c>
      <c r="J6632" s="31">
        <v>0</v>
      </c>
      <c r="K6632" s="32">
        <v>33774.92</v>
      </c>
      <c r="L6632" s="113">
        <v>0</v>
      </c>
      <c r="M6632" s="113">
        <v>33774.92</v>
      </c>
      <c r="N6632" s="31">
        <v>0</v>
      </c>
      <c r="O6632" s="32">
        <v>33774.92</v>
      </c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 t="s">
        <v>1370</v>
      </c>
      <c r="B6633" s="111" t="s">
        <v>246</v>
      </c>
      <c r="C6633" s="112" t="s">
        <v>247</v>
      </c>
      <c r="D6633" s="21">
        <f t="shared" si="156"/>
        <v>0</v>
      </c>
      <c r="E6633" s="24">
        <f t="shared" si="157"/>
        <v>0</v>
      </c>
      <c r="F6633" s="104">
        <v>0</v>
      </c>
      <c r="G6633" s="104">
        <v>0</v>
      </c>
      <c r="H6633" s="113">
        <v>0</v>
      </c>
      <c r="I6633" s="113">
        <v>0</v>
      </c>
      <c r="J6633" s="31">
        <v>0</v>
      </c>
      <c r="K6633" s="32">
        <v>0</v>
      </c>
      <c r="L6633" s="113">
        <v>0</v>
      </c>
      <c r="M6633" s="113">
        <v>0</v>
      </c>
      <c r="N6633" s="31">
        <v>0</v>
      </c>
      <c r="O6633" s="32">
        <v>0</v>
      </c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 t="s">
        <v>1370</v>
      </c>
      <c r="B6634" s="111" t="s">
        <v>248</v>
      </c>
      <c r="C6634" s="112" t="s">
        <v>249</v>
      </c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 t="s">
        <v>1370</v>
      </c>
      <c r="B6635" s="111" t="s">
        <v>250</v>
      </c>
      <c r="C6635" s="112" t="s">
        <v>251</v>
      </c>
      <c r="D6635" s="21">
        <f t="shared" si="156"/>
        <v>0</v>
      </c>
      <c r="E6635" s="24">
        <f t="shared" si="157"/>
        <v>0</v>
      </c>
      <c r="F6635" s="104">
        <v>0</v>
      </c>
      <c r="G6635" s="104">
        <v>0</v>
      </c>
      <c r="H6635" s="113">
        <v>0</v>
      </c>
      <c r="I6635" s="113">
        <v>0</v>
      </c>
      <c r="J6635" s="31">
        <v>0</v>
      </c>
      <c r="K6635" s="32">
        <v>0</v>
      </c>
      <c r="L6635" s="113">
        <v>0</v>
      </c>
      <c r="M6635" s="113">
        <v>0</v>
      </c>
      <c r="N6635" s="31">
        <v>0</v>
      </c>
      <c r="O6635" s="32">
        <v>0</v>
      </c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 t="s">
        <v>1370</v>
      </c>
      <c r="B6636" s="111" t="s">
        <v>252</v>
      </c>
      <c r="C6636" s="112" t="s">
        <v>253</v>
      </c>
      <c r="D6636" s="21">
        <f t="shared" si="156"/>
        <v>0</v>
      </c>
      <c r="E6636" s="24">
        <f t="shared" si="157"/>
        <v>0</v>
      </c>
      <c r="F6636" s="104"/>
      <c r="G6636" s="104"/>
      <c r="H6636" s="113"/>
      <c r="I6636" s="113"/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 t="s">
        <v>1370</v>
      </c>
      <c r="B6637" s="111" t="s">
        <v>254</v>
      </c>
      <c r="C6637" s="112" t="s">
        <v>255</v>
      </c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 t="s">
        <v>1370</v>
      </c>
      <c r="B6638" s="111" t="s">
        <v>256</v>
      </c>
      <c r="C6638" s="112" t="s">
        <v>257</v>
      </c>
      <c r="D6638" s="21">
        <f t="shared" si="156"/>
        <v>0</v>
      </c>
      <c r="E6638" s="24">
        <f t="shared" si="157"/>
        <v>0</v>
      </c>
      <c r="F6638" s="104"/>
      <c r="G6638" s="104"/>
      <c r="H6638" s="113"/>
      <c r="I6638" s="113"/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 t="s">
        <v>1370</v>
      </c>
      <c r="B6639" s="111" t="s">
        <v>258</v>
      </c>
      <c r="C6639" s="112" t="s">
        <v>259</v>
      </c>
      <c r="D6639" s="21">
        <f t="shared" si="156"/>
        <v>0</v>
      </c>
      <c r="E6639" s="24">
        <f t="shared" si="157"/>
        <v>0</v>
      </c>
      <c r="F6639" s="104"/>
      <c r="G6639" s="104"/>
      <c r="H6639" s="113"/>
      <c r="I6639" s="113"/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 t="s">
        <v>1370</v>
      </c>
      <c r="B6640" s="111" t="s">
        <v>260</v>
      </c>
      <c r="C6640" s="112" t="s">
        <v>261</v>
      </c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 t="s">
        <v>1370</v>
      </c>
      <c r="B6641" s="111" t="s">
        <v>262</v>
      </c>
      <c r="C6641" s="112" t="s">
        <v>263</v>
      </c>
      <c r="D6641" s="21">
        <f t="shared" si="156"/>
        <v>0</v>
      </c>
      <c r="E6641" s="24">
        <f t="shared" si="157"/>
        <v>0</v>
      </c>
      <c r="F6641" s="104"/>
      <c r="G6641" s="104"/>
      <c r="H6641" s="113"/>
      <c r="I6641" s="113"/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 t="s">
        <v>1370</v>
      </c>
      <c r="B6642" s="111" t="s">
        <v>264</v>
      </c>
      <c r="C6642" s="112" t="s">
        <v>265</v>
      </c>
      <c r="D6642" s="21">
        <f t="shared" si="156"/>
        <v>24500</v>
      </c>
      <c r="E6642" s="24">
        <f t="shared" si="157"/>
        <v>0</v>
      </c>
      <c r="F6642" s="104">
        <v>0</v>
      </c>
      <c r="G6642" s="104">
        <v>0</v>
      </c>
      <c r="H6642" s="113">
        <v>0</v>
      </c>
      <c r="I6642" s="113">
        <v>0</v>
      </c>
      <c r="J6642" s="31">
        <v>24500</v>
      </c>
      <c r="K6642" s="32">
        <v>0</v>
      </c>
      <c r="L6642" s="113">
        <v>0</v>
      </c>
      <c r="M6642" s="113">
        <v>0</v>
      </c>
      <c r="N6642" s="31">
        <v>0</v>
      </c>
      <c r="O6642" s="32">
        <v>0</v>
      </c>
      <c r="P6642" s="113"/>
      <c r="Q6642" s="113"/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 t="s">
        <v>1370</v>
      </c>
      <c r="B6643" s="111" t="s">
        <v>266</v>
      </c>
      <c r="C6643" s="112" t="s">
        <v>267</v>
      </c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 t="s">
        <v>1370</v>
      </c>
      <c r="B6644" s="111" t="s">
        <v>268</v>
      </c>
      <c r="C6644" s="112" t="s">
        <v>269</v>
      </c>
      <c r="D6644" s="21">
        <f t="shared" si="156"/>
        <v>0</v>
      </c>
      <c r="E6644" s="24">
        <f t="shared" si="157"/>
        <v>313212.49000000005</v>
      </c>
      <c r="F6644" s="104">
        <v>0</v>
      </c>
      <c r="G6644" s="104">
        <v>62397.5</v>
      </c>
      <c r="H6644" s="113">
        <v>0</v>
      </c>
      <c r="I6644" s="113">
        <v>62397.5</v>
      </c>
      <c r="J6644" s="31">
        <v>0</v>
      </c>
      <c r="K6644" s="32">
        <v>62805.83</v>
      </c>
      <c r="L6644" s="113">
        <v>0</v>
      </c>
      <c r="M6644" s="113">
        <v>62805.83</v>
      </c>
      <c r="N6644" s="31">
        <v>0</v>
      </c>
      <c r="O6644" s="32">
        <v>62805.83</v>
      </c>
      <c r="P6644" s="113"/>
      <c r="Q6644" s="113"/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 t="s">
        <v>1370</v>
      </c>
      <c r="B6645" s="111" t="s">
        <v>270</v>
      </c>
      <c r="C6645" s="112" t="s">
        <v>271</v>
      </c>
      <c r="D6645" s="21">
        <f t="shared" si="156"/>
        <v>0</v>
      </c>
      <c r="E6645" s="24">
        <f t="shared" si="157"/>
        <v>0</v>
      </c>
      <c r="F6645" s="104">
        <v>0</v>
      </c>
      <c r="G6645" s="104">
        <v>0</v>
      </c>
      <c r="H6645" s="113">
        <v>0</v>
      </c>
      <c r="I6645" s="113">
        <v>0</v>
      </c>
      <c r="J6645" s="31">
        <v>0</v>
      </c>
      <c r="K6645" s="32">
        <v>0</v>
      </c>
      <c r="L6645" s="113">
        <v>0</v>
      </c>
      <c r="M6645" s="113">
        <v>0</v>
      </c>
      <c r="N6645" s="31">
        <v>0</v>
      </c>
      <c r="O6645" s="32">
        <v>0</v>
      </c>
      <c r="P6645" s="113"/>
      <c r="Q6645" s="113"/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 t="s">
        <v>1370</v>
      </c>
      <c r="B6646" s="111" t="s">
        <v>272</v>
      </c>
      <c r="C6646" s="112" t="s">
        <v>273</v>
      </c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 t="s">
        <v>1370</v>
      </c>
      <c r="B6647" s="111" t="s">
        <v>274</v>
      </c>
      <c r="C6647" s="112" t="s">
        <v>275</v>
      </c>
      <c r="D6647" s="21">
        <f t="shared" si="156"/>
        <v>0</v>
      </c>
      <c r="E6647" s="24">
        <f t="shared" si="157"/>
        <v>0</v>
      </c>
      <c r="F6647" s="104">
        <v>0</v>
      </c>
      <c r="G6647" s="104">
        <v>0</v>
      </c>
      <c r="H6647" s="113">
        <v>0</v>
      </c>
      <c r="I6647" s="113">
        <v>0</v>
      </c>
      <c r="J6647" s="31">
        <v>0</v>
      </c>
      <c r="K6647" s="32">
        <v>0</v>
      </c>
      <c r="L6647" s="113">
        <v>0</v>
      </c>
      <c r="M6647" s="113">
        <v>0</v>
      </c>
      <c r="N6647" s="31">
        <v>0</v>
      </c>
      <c r="O6647" s="32">
        <v>0</v>
      </c>
      <c r="P6647" s="113"/>
      <c r="Q6647" s="113"/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 t="s">
        <v>1370</v>
      </c>
      <c r="B6648" s="111" t="s">
        <v>276</v>
      </c>
      <c r="C6648" s="112" t="s">
        <v>277</v>
      </c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 t="s">
        <v>1370</v>
      </c>
      <c r="B6649" s="111" t="s">
        <v>278</v>
      </c>
      <c r="C6649" s="112" t="s">
        <v>279</v>
      </c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 t="s">
        <v>1370</v>
      </c>
      <c r="B6650" s="111" t="s">
        <v>280</v>
      </c>
      <c r="C6650" s="112" t="s">
        <v>1592</v>
      </c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 t="s">
        <v>1370</v>
      </c>
      <c r="B6651" s="111" t="s">
        <v>281</v>
      </c>
      <c r="C6651" s="112" t="s">
        <v>282</v>
      </c>
      <c r="D6651" s="21">
        <f t="shared" si="156"/>
        <v>0</v>
      </c>
      <c r="E6651" s="24">
        <f t="shared" si="157"/>
        <v>0</v>
      </c>
      <c r="F6651" s="104">
        <v>0</v>
      </c>
      <c r="G6651" s="104">
        <v>0</v>
      </c>
      <c r="H6651" s="105">
        <v>0</v>
      </c>
      <c r="I6651" s="105">
        <v>0</v>
      </c>
      <c r="J6651" s="106">
        <v>0</v>
      </c>
      <c r="K6651" s="107">
        <v>0</v>
      </c>
      <c r="L6651" s="105">
        <v>0</v>
      </c>
      <c r="M6651" s="105">
        <v>0</v>
      </c>
      <c r="N6651" s="106">
        <v>0</v>
      </c>
      <c r="O6651" s="107">
        <v>0</v>
      </c>
      <c r="P6651" s="105"/>
      <c r="Q6651" s="105"/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 t="s">
        <v>1370</v>
      </c>
      <c r="B6652" s="111" t="s">
        <v>283</v>
      </c>
      <c r="C6652" s="112" t="s">
        <v>284</v>
      </c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 t="s">
        <v>1370</v>
      </c>
      <c r="B6653" s="111" t="s">
        <v>285</v>
      </c>
      <c r="C6653" s="112" t="s">
        <v>286</v>
      </c>
      <c r="D6653" s="21">
        <f t="shared" si="156"/>
        <v>0</v>
      </c>
      <c r="E6653" s="24">
        <f t="shared" si="157"/>
        <v>0</v>
      </c>
      <c r="F6653" s="104">
        <v>0</v>
      </c>
      <c r="G6653" s="104">
        <v>0</v>
      </c>
      <c r="H6653" s="105">
        <v>0</v>
      </c>
      <c r="I6653" s="105">
        <v>0</v>
      </c>
      <c r="J6653" s="106">
        <v>0</v>
      </c>
      <c r="K6653" s="107">
        <v>0</v>
      </c>
      <c r="L6653" s="105">
        <v>0</v>
      </c>
      <c r="M6653" s="105">
        <v>0</v>
      </c>
      <c r="N6653" s="106">
        <v>0</v>
      </c>
      <c r="O6653" s="107">
        <v>0</v>
      </c>
      <c r="P6653" s="105"/>
      <c r="Q6653" s="105"/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 t="s">
        <v>1370</v>
      </c>
      <c r="B6654" s="111" t="s">
        <v>287</v>
      </c>
      <c r="C6654" s="112" t="s">
        <v>288</v>
      </c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 t="s">
        <v>1370</v>
      </c>
      <c r="B6655" s="111" t="s">
        <v>289</v>
      </c>
      <c r="C6655" s="112" t="s">
        <v>290</v>
      </c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 t="s">
        <v>1370</v>
      </c>
      <c r="B6656" s="111" t="s">
        <v>291</v>
      </c>
      <c r="C6656" s="112" t="s">
        <v>1593</v>
      </c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 t="s">
        <v>1370</v>
      </c>
      <c r="B6657" s="111" t="s">
        <v>292</v>
      </c>
      <c r="C6657" s="112" t="s">
        <v>293</v>
      </c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 t="s">
        <v>1370</v>
      </c>
      <c r="B6658" s="111" t="s">
        <v>294</v>
      </c>
      <c r="C6658" s="112" t="s">
        <v>295</v>
      </c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 t="s">
        <v>1370</v>
      </c>
      <c r="B6659" s="111" t="s">
        <v>296</v>
      </c>
      <c r="C6659" s="112" t="s">
        <v>1594</v>
      </c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 t="s">
        <v>1370</v>
      </c>
      <c r="B6660" s="111" t="s">
        <v>297</v>
      </c>
      <c r="C6660" s="112" t="s">
        <v>298</v>
      </c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 t="s">
        <v>1370</v>
      </c>
      <c r="B6661" s="111" t="s">
        <v>299</v>
      </c>
      <c r="C6661" s="112" t="s">
        <v>300</v>
      </c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 t="s">
        <v>1370</v>
      </c>
      <c r="B6662" s="111" t="s">
        <v>301</v>
      </c>
      <c r="C6662" s="112" t="s">
        <v>1595</v>
      </c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 t="s">
        <v>1370</v>
      </c>
      <c r="B6663" s="111" t="s">
        <v>302</v>
      </c>
      <c r="C6663" s="112" t="s">
        <v>303</v>
      </c>
      <c r="D6663" s="21">
        <f t="shared" si="156"/>
        <v>0</v>
      </c>
      <c r="E6663" s="24">
        <f t="shared" si="157"/>
        <v>0</v>
      </c>
      <c r="F6663" s="104">
        <v>0</v>
      </c>
      <c r="G6663" s="104">
        <v>0</v>
      </c>
      <c r="H6663" s="113">
        <v>0</v>
      </c>
      <c r="I6663" s="113">
        <v>0</v>
      </c>
      <c r="J6663" s="31">
        <v>0</v>
      </c>
      <c r="K6663" s="32">
        <v>0</v>
      </c>
      <c r="L6663" s="113">
        <v>0</v>
      </c>
      <c r="M6663" s="113">
        <v>0</v>
      </c>
      <c r="N6663" s="31">
        <v>0</v>
      </c>
      <c r="O6663" s="32">
        <v>0</v>
      </c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 t="s">
        <v>1370</v>
      </c>
      <c r="B6664" s="111" t="s">
        <v>304</v>
      </c>
      <c r="C6664" s="112" t="s">
        <v>305</v>
      </c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 t="s">
        <v>1370</v>
      </c>
      <c r="B6665" s="111" t="s">
        <v>306</v>
      </c>
      <c r="C6665" s="112" t="s">
        <v>307</v>
      </c>
      <c r="D6665" s="21">
        <f t="shared" si="156"/>
        <v>0</v>
      </c>
      <c r="E6665" s="24">
        <f t="shared" si="157"/>
        <v>0</v>
      </c>
      <c r="F6665" s="104">
        <v>0</v>
      </c>
      <c r="G6665" s="104">
        <v>0</v>
      </c>
      <c r="H6665" s="113">
        <v>0</v>
      </c>
      <c r="I6665" s="113">
        <v>0</v>
      </c>
      <c r="J6665" s="31">
        <v>0</v>
      </c>
      <c r="K6665" s="32">
        <v>0</v>
      </c>
      <c r="L6665" s="113">
        <v>0</v>
      </c>
      <c r="M6665" s="113">
        <v>0</v>
      </c>
      <c r="N6665" s="31">
        <v>0</v>
      </c>
      <c r="O6665" s="32">
        <v>0</v>
      </c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 t="s">
        <v>1370</v>
      </c>
      <c r="B6666" s="111" t="s">
        <v>308</v>
      </c>
      <c r="C6666" s="112" t="s">
        <v>309</v>
      </c>
      <c r="D6666" s="21">
        <f t="shared" si="156"/>
        <v>0</v>
      </c>
      <c r="E6666" s="24">
        <f t="shared" si="157"/>
        <v>0</v>
      </c>
      <c r="F6666" s="104">
        <v>0</v>
      </c>
      <c r="G6666" s="104">
        <v>0</v>
      </c>
      <c r="H6666" s="113">
        <v>0</v>
      </c>
      <c r="I6666" s="113">
        <v>0</v>
      </c>
      <c r="J6666" s="31">
        <v>0</v>
      </c>
      <c r="K6666" s="32">
        <v>0</v>
      </c>
      <c r="L6666" s="113">
        <v>0</v>
      </c>
      <c r="M6666" s="113">
        <v>0</v>
      </c>
      <c r="N6666" s="31">
        <v>0</v>
      </c>
      <c r="O6666" s="32">
        <v>0</v>
      </c>
      <c r="P6666" s="113"/>
      <c r="Q6666" s="113"/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 t="s">
        <v>1370</v>
      </c>
      <c r="B6667" s="111" t="s">
        <v>310</v>
      </c>
      <c r="C6667" s="112" t="s">
        <v>311</v>
      </c>
      <c r="D6667" s="21">
        <f t="shared" si="156"/>
        <v>0</v>
      </c>
      <c r="E6667" s="24">
        <f t="shared" si="157"/>
        <v>0</v>
      </c>
      <c r="F6667" s="104">
        <v>0</v>
      </c>
      <c r="G6667" s="104">
        <v>0</v>
      </c>
      <c r="H6667" s="113">
        <v>0</v>
      </c>
      <c r="I6667" s="113">
        <v>0</v>
      </c>
      <c r="J6667" s="31">
        <v>0</v>
      </c>
      <c r="K6667" s="32">
        <v>0</v>
      </c>
      <c r="L6667" s="113">
        <v>0</v>
      </c>
      <c r="M6667" s="113">
        <v>0</v>
      </c>
      <c r="N6667" s="31">
        <v>0</v>
      </c>
      <c r="O6667" s="32">
        <v>0</v>
      </c>
      <c r="P6667" s="113"/>
      <c r="Q6667" s="113"/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 t="s">
        <v>1370</v>
      </c>
      <c r="B6668" s="111" t="s">
        <v>312</v>
      </c>
      <c r="C6668" s="112" t="s">
        <v>313</v>
      </c>
      <c r="D6668" s="21">
        <f t="shared" si="156"/>
        <v>0</v>
      </c>
      <c r="E6668" s="24">
        <f t="shared" si="157"/>
        <v>0</v>
      </c>
      <c r="F6668" s="104">
        <v>0</v>
      </c>
      <c r="G6668" s="104">
        <v>0</v>
      </c>
      <c r="H6668" s="113">
        <v>0</v>
      </c>
      <c r="I6668" s="113">
        <v>0</v>
      </c>
      <c r="J6668" s="31">
        <v>0</v>
      </c>
      <c r="K6668" s="32">
        <v>0</v>
      </c>
      <c r="L6668" s="113">
        <v>0</v>
      </c>
      <c r="M6668" s="113">
        <v>0</v>
      </c>
      <c r="N6668" s="31">
        <v>0</v>
      </c>
      <c r="O6668" s="32">
        <v>0</v>
      </c>
      <c r="P6668" s="113"/>
      <c r="Q6668" s="113"/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 t="s">
        <v>1370</v>
      </c>
      <c r="B6669" s="111" t="s">
        <v>314</v>
      </c>
      <c r="C6669" s="112" t="s">
        <v>315</v>
      </c>
      <c r="D6669" s="21">
        <f t="shared" si="156"/>
        <v>0</v>
      </c>
      <c r="E6669" s="24">
        <f t="shared" si="157"/>
        <v>0</v>
      </c>
      <c r="F6669" s="104">
        <v>0</v>
      </c>
      <c r="G6669" s="104">
        <v>0</v>
      </c>
      <c r="H6669" s="113">
        <v>0</v>
      </c>
      <c r="I6669" s="113">
        <v>0</v>
      </c>
      <c r="J6669" s="31">
        <v>0</v>
      </c>
      <c r="K6669" s="32">
        <v>0</v>
      </c>
      <c r="L6669" s="113">
        <v>0</v>
      </c>
      <c r="M6669" s="113">
        <v>0</v>
      </c>
      <c r="N6669" s="31">
        <v>0</v>
      </c>
      <c r="O6669" s="32">
        <v>0</v>
      </c>
      <c r="P6669" s="113"/>
      <c r="Q6669" s="113"/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 t="s">
        <v>1370</v>
      </c>
      <c r="B6670" s="111" t="s">
        <v>316</v>
      </c>
      <c r="C6670" s="112" t="s">
        <v>317</v>
      </c>
      <c r="D6670" s="21">
        <f t="shared" si="156"/>
        <v>0</v>
      </c>
      <c r="E6670" s="24">
        <f t="shared" si="157"/>
        <v>0</v>
      </c>
      <c r="F6670" s="104">
        <v>0</v>
      </c>
      <c r="G6670" s="104">
        <v>0</v>
      </c>
      <c r="H6670" s="113">
        <v>0</v>
      </c>
      <c r="I6670" s="113">
        <v>0</v>
      </c>
      <c r="J6670" s="31">
        <v>0</v>
      </c>
      <c r="K6670" s="32">
        <v>0</v>
      </c>
      <c r="L6670" s="113">
        <v>0</v>
      </c>
      <c r="M6670" s="113">
        <v>0</v>
      </c>
      <c r="N6670" s="31">
        <v>0</v>
      </c>
      <c r="O6670" s="32">
        <v>0</v>
      </c>
      <c r="P6670" s="113"/>
      <c r="Q6670" s="113"/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 t="s">
        <v>1370</v>
      </c>
      <c r="B6671" s="111" t="s">
        <v>318</v>
      </c>
      <c r="C6671" s="112" t="s">
        <v>319</v>
      </c>
      <c r="D6671" s="21">
        <f t="shared" si="156"/>
        <v>0</v>
      </c>
      <c r="E6671" s="24">
        <f t="shared" si="157"/>
        <v>0</v>
      </c>
      <c r="F6671" s="104">
        <v>0</v>
      </c>
      <c r="G6671" s="104">
        <v>0</v>
      </c>
      <c r="H6671" s="113">
        <v>0</v>
      </c>
      <c r="I6671" s="113">
        <v>0</v>
      </c>
      <c r="J6671" s="31">
        <v>0</v>
      </c>
      <c r="K6671" s="32">
        <v>0</v>
      </c>
      <c r="L6671" s="113">
        <v>0</v>
      </c>
      <c r="M6671" s="113">
        <v>0</v>
      </c>
      <c r="N6671" s="31">
        <v>0</v>
      </c>
      <c r="O6671" s="32">
        <v>0</v>
      </c>
      <c r="P6671" s="113"/>
      <c r="Q6671" s="113"/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 t="s">
        <v>1370</v>
      </c>
      <c r="B6672" s="111" t="s">
        <v>320</v>
      </c>
      <c r="C6672" s="112" t="s">
        <v>321</v>
      </c>
      <c r="D6672" s="21">
        <f t="shared" si="156"/>
        <v>549860</v>
      </c>
      <c r="E6672" s="24">
        <f t="shared" si="157"/>
        <v>0</v>
      </c>
      <c r="F6672" s="104">
        <v>0</v>
      </c>
      <c r="G6672" s="104">
        <v>0</v>
      </c>
      <c r="H6672" s="113">
        <v>0</v>
      </c>
      <c r="I6672" s="113">
        <v>0</v>
      </c>
      <c r="J6672" s="31">
        <v>63500</v>
      </c>
      <c r="K6672" s="32">
        <v>0</v>
      </c>
      <c r="L6672" s="113">
        <v>400000</v>
      </c>
      <c r="M6672" s="113">
        <v>0</v>
      </c>
      <c r="N6672" s="31">
        <v>86360</v>
      </c>
      <c r="O6672" s="32">
        <v>0</v>
      </c>
      <c r="P6672" s="113"/>
      <c r="Q6672" s="113"/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 t="s">
        <v>1370</v>
      </c>
      <c r="B6673" s="111" t="s">
        <v>322</v>
      </c>
      <c r="C6673" s="112" t="s">
        <v>323</v>
      </c>
      <c r="D6673" s="21">
        <f t="shared" si="156"/>
        <v>178200</v>
      </c>
      <c r="E6673" s="24">
        <f t="shared" si="157"/>
        <v>0</v>
      </c>
      <c r="F6673" s="104">
        <v>0</v>
      </c>
      <c r="G6673" s="104">
        <v>0</v>
      </c>
      <c r="H6673" s="113">
        <v>26900</v>
      </c>
      <c r="I6673" s="113">
        <v>0</v>
      </c>
      <c r="J6673" s="31">
        <v>94000</v>
      </c>
      <c r="K6673" s="32">
        <v>0</v>
      </c>
      <c r="L6673" s="113">
        <v>40400</v>
      </c>
      <c r="M6673" s="113">
        <v>0</v>
      </c>
      <c r="N6673" s="31">
        <v>16900</v>
      </c>
      <c r="O6673" s="32">
        <v>0</v>
      </c>
      <c r="P6673" s="113"/>
      <c r="Q6673" s="113"/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 t="s">
        <v>1370</v>
      </c>
      <c r="B6674" s="111" t="s">
        <v>324</v>
      </c>
      <c r="C6674" s="112" t="s">
        <v>325</v>
      </c>
      <c r="D6674" s="21">
        <f t="shared" si="156"/>
        <v>20000</v>
      </c>
      <c r="E6674" s="24">
        <f t="shared" si="157"/>
        <v>0</v>
      </c>
      <c r="F6674" s="104">
        <v>0</v>
      </c>
      <c r="G6674" s="104">
        <v>0</v>
      </c>
      <c r="H6674" s="113">
        <v>0</v>
      </c>
      <c r="I6674" s="113">
        <v>0</v>
      </c>
      <c r="J6674" s="31">
        <v>20000</v>
      </c>
      <c r="K6674" s="32">
        <v>0</v>
      </c>
      <c r="L6674" s="113">
        <v>0</v>
      </c>
      <c r="M6674" s="113">
        <v>0</v>
      </c>
      <c r="N6674" s="31">
        <v>0</v>
      </c>
      <c r="O6674" s="32">
        <v>0</v>
      </c>
      <c r="P6674" s="113"/>
      <c r="Q6674" s="113"/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 t="s">
        <v>1370</v>
      </c>
      <c r="B6675" s="111" t="s">
        <v>326</v>
      </c>
      <c r="C6675" s="112" t="s">
        <v>327</v>
      </c>
      <c r="D6675" s="21">
        <f t="shared" si="156"/>
        <v>88900</v>
      </c>
      <c r="E6675" s="24">
        <f t="shared" si="157"/>
        <v>0</v>
      </c>
      <c r="F6675" s="104">
        <v>0</v>
      </c>
      <c r="G6675" s="104">
        <v>0</v>
      </c>
      <c r="H6675" s="105">
        <v>0</v>
      </c>
      <c r="I6675" s="105">
        <v>0</v>
      </c>
      <c r="J6675" s="106">
        <v>13900</v>
      </c>
      <c r="K6675" s="107">
        <v>0</v>
      </c>
      <c r="L6675" s="105">
        <v>75000</v>
      </c>
      <c r="M6675" s="105">
        <v>0</v>
      </c>
      <c r="N6675" s="106">
        <v>0</v>
      </c>
      <c r="O6675" s="107">
        <v>0</v>
      </c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 t="s">
        <v>1370</v>
      </c>
      <c r="B6676" s="111" t="s">
        <v>328</v>
      </c>
      <c r="C6676" s="112" t="s">
        <v>329</v>
      </c>
      <c r="D6676" s="21">
        <f t="shared" si="156"/>
        <v>0</v>
      </c>
      <c r="E6676" s="24">
        <f t="shared" si="157"/>
        <v>131569.44</v>
      </c>
      <c r="F6676" s="104">
        <v>0</v>
      </c>
      <c r="G6676" s="104">
        <v>27025</v>
      </c>
      <c r="H6676" s="105">
        <v>0</v>
      </c>
      <c r="I6676" s="105">
        <v>26136.11</v>
      </c>
      <c r="J6676" s="106">
        <v>0</v>
      </c>
      <c r="K6676" s="107">
        <v>26136.11</v>
      </c>
      <c r="L6676" s="105">
        <v>0</v>
      </c>
      <c r="M6676" s="105">
        <v>26136.11</v>
      </c>
      <c r="N6676" s="106">
        <v>0</v>
      </c>
      <c r="O6676" s="107">
        <v>26136.11</v>
      </c>
      <c r="P6676" s="105"/>
      <c r="Q6676" s="105"/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 t="s">
        <v>1370</v>
      </c>
      <c r="B6677" s="111" t="s">
        <v>330</v>
      </c>
      <c r="C6677" s="112" t="s">
        <v>331</v>
      </c>
      <c r="D6677" s="21">
        <f t="shared" si="156"/>
        <v>0</v>
      </c>
      <c r="E6677" s="24">
        <f t="shared" si="157"/>
        <v>0</v>
      </c>
      <c r="F6677" s="104">
        <v>0</v>
      </c>
      <c r="G6677" s="104">
        <v>0</v>
      </c>
      <c r="H6677" s="113">
        <v>0</v>
      </c>
      <c r="I6677" s="113">
        <v>0</v>
      </c>
      <c r="J6677" s="31">
        <v>0</v>
      </c>
      <c r="K6677" s="32">
        <v>0</v>
      </c>
      <c r="L6677" s="113">
        <v>0</v>
      </c>
      <c r="M6677" s="113">
        <v>0</v>
      </c>
      <c r="N6677" s="31">
        <v>0</v>
      </c>
      <c r="O6677" s="32">
        <v>0</v>
      </c>
      <c r="P6677" s="105"/>
      <c r="Q6677" s="105"/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 t="s">
        <v>1370</v>
      </c>
      <c r="B6678" s="111" t="s">
        <v>332</v>
      </c>
      <c r="C6678" s="112" t="s">
        <v>333</v>
      </c>
      <c r="D6678" s="21">
        <f t="shared" si="156"/>
        <v>0</v>
      </c>
      <c r="E6678" s="24">
        <f t="shared" si="157"/>
        <v>2450</v>
      </c>
      <c r="F6678" s="104">
        <v>0</v>
      </c>
      <c r="G6678" s="104">
        <v>490</v>
      </c>
      <c r="H6678" s="113">
        <v>0</v>
      </c>
      <c r="I6678" s="113">
        <v>490</v>
      </c>
      <c r="J6678" s="31">
        <v>0</v>
      </c>
      <c r="K6678" s="32">
        <v>490</v>
      </c>
      <c r="L6678" s="113">
        <v>0</v>
      </c>
      <c r="M6678" s="113">
        <v>490</v>
      </c>
      <c r="N6678" s="31">
        <v>0</v>
      </c>
      <c r="O6678" s="32">
        <v>490</v>
      </c>
      <c r="P6678" s="113"/>
      <c r="Q6678" s="113"/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 t="s">
        <v>1370</v>
      </c>
      <c r="B6679" s="111" t="s">
        <v>334</v>
      </c>
      <c r="C6679" s="112" t="s">
        <v>335</v>
      </c>
      <c r="D6679" s="21">
        <f t="shared" si="156"/>
        <v>0</v>
      </c>
      <c r="E6679" s="24">
        <f t="shared" si="157"/>
        <v>5575</v>
      </c>
      <c r="F6679" s="104">
        <v>0</v>
      </c>
      <c r="G6679" s="104">
        <v>1115</v>
      </c>
      <c r="H6679" s="105">
        <v>0</v>
      </c>
      <c r="I6679" s="105">
        <v>1115</v>
      </c>
      <c r="J6679" s="106">
        <v>0</v>
      </c>
      <c r="K6679" s="107">
        <v>1115</v>
      </c>
      <c r="L6679" s="105">
        <v>0</v>
      </c>
      <c r="M6679" s="105">
        <v>1115</v>
      </c>
      <c r="N6679" s="106">
        <v>0</v>
      </c>
      <c r="O6679" s="107">
        <v>1115</v>
      </c>
      <c r="P6679" s="113"/>
      <c r="Q6679" s="113"/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 t="s">
        <v>1370</v>
      </c>
      <c r="B6680" s="111" t="s">
        <v>336</v>
      </c>
      <c r="C6680" s="112" t="s">
        <v>337</v>
      </c>
      <c r="D6680" s="21">
        <f t="shared" si="156"/>
        <v>0</v>
      </c>
      <c r="E6680" s="24">
        <f t="shared" si="157"/>
        <v>1500</v>
      </c>
      <c r="F6680" s="104">
        <v>0</v>
      </c>
      <c r="G6680" s="104">
        <v>300</v>
      </c>
      <c r="H6680" s="105">
        <v>0</v>
      </c>
      <c r="I6680" s="105">
        <v>300</v>
      </c>
      <c r="J6680" s="106">
        <v>0</v>
      </c>
      <c r="K6680" s="107">
        <v>300</v>
      </c>
      <c r="L6680" s="105">
        <v>0</v>
      </c>
      <c r="M6680" s="105">
        <v>300</v>
      </c>
      <c r="N6680" s="106">
        <v>0</v>
      </c>
      <c r="O6680" s="107">
        <v>300</v>
      </c>
      <c r="P6680" s="105"/>
      <c r="Q6680" s="105"/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 t="s">
        <v>1370</v>
      </c>
      <c r="B6681" s="111" t="s">
        <v>338</v>
      </c>
      <c r="C6681" s="112" t="s">
        <v>339</v>
      </c>
      <c r="D6681" s="21">
        <f t="shared" si="156"/>
        <v>0</v>
      </c>
      <c r="E6681" s="24">
        <f t="shared" si="157"/>
        <v>0</v>
      </c>
      <c r="F6681" s="104">
        <v>0</v>
      </c>
      <c r="G6681" s="104">
        <v>0</v>
      </c>
      <c r="H6681" s="113">
        <v>0</v>
      </c>
      <c r="I6681" s="113">
        <v>0</v>
      </c>
      <c r="J6681" s="31">
        <v>0</v>
      </c>
      <c r="K6681" s="32">
        <v>0</v>
      </c>
      <c r="L6681" s="113">
        <v>0</v>
      </c>
      <c r="M6681" s="113">
        <v>0</v>
      </c>
      <c r="N6681" s="31">
        <v>0</v>
      </c>
      <c r="O6681" s="32">
        <v>0</v>
      </c>
      <c r="P6681" s="105"/>
      <c r="Q6681" s="105"/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 t="s">
        <v>1370</v>
      </c>
      <c r="B6682" s="111" t="s">
        <v>340</v>
      </c>
      <c r="C6682" s="112" t="s">
        <v>341</v>
      </c>
      <c r="D6682" s="21">
        <f t="shared" si="156"/>
        <v>0</v>
      </c>
      <c r="E6682" s="24">
        <f t="shared" si="157"/>
        <v>625079.97</v>
      </c>
      <c r="F6682" s="104">
        <v>0</v>
      </c>
      <c r="G6682" s="104">
        <v>122033.13</v>
      </c>
      <c r="H6682" s="113">
        <v>0</v>
      </c>
      <c r="I6682" s="113">
        <v>121274.79</v>
      </c>
      <c r="J6682" s="31">
        <v>0</v>
      </c>
      <c r="K6682" s="32">
        <v>122333.13</v>
      </c>
      <c r="L6682" s="113">
        <v>0</v>
      </c>
      <c r="M6682" s="113">
        <v>128999.79</v>
      </c>
      <c r="N6682" s="31">
        <v>0</v>
      </c>
      <c r="O6682" s="32">
        <v>130439.13</v>
      </c>
      <c r="P6682" s="113"/>
      <c r="Q6682" s="113"/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 t="s">
        <v>1370</v>
      </c>
      <c r="B6683" s="111" t="s">
        <v>342</v>
      </c>
      <c r="C6683" s="112" t="s">
        <v>343</v>
      </c>
      <c r="D6683" s="21">
        <f t="shared" si="156"/>
        <v>0</v>
      </c>
      <c r="E6683" s="24">
        <f t="shared" si="157"/>
        <v>78009.72</v>
      </c>
      <c r="F6683" s="104">
        <v>0</v>
      </c>
      <c r="G6683" s="104">
        <v>12988.61</v>
      </c>
      <c r="H6683" s="113">
        <v>0</v>
      </c>
      <c r="I6683" s="113">
        <v>13735.83</v>
      </c>
      <c r="J6683" s="31">
        <v>0</v>
      </c>
      <c r="K6683" s="32">
        <v>16346.94</v>
      </c>
      <c r="L6683" s="113">
        <v>0</v>
      </c>
      <c r="M6683" s="113">
        <v>17469.169999999998</v>
      </c>
      <c r="N6683" s="31">
        <v>0</v>
      </c>
      <c r="O6683" s="32">
        <v>17469.169999999998</v>
      </c>
      <c r="P6683" s="113"/>
      <c r="Q6683" s="113"/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 t="s">
        <v>1370</v>
      </c>
      <c r="B6684" s="111" t="s">
        <v>344</v>
      </c>
      <c r="C6684" s="112" t="s">
        <v>345</v>
      </c>
      <c r="D6684" s="21">
        <f t="shared" si="156"/>
        <v>0</v>
      </c>
      <c r="E6684" s="24">
        <f t="shared" si="157"/>
        <v>14419.45</v>
      </c>
      <c r="F6684" s="104">
        <v>0</v>
      </c>
      <c r="G6684" s="104">
        <v>2544.56</v>
      </c>
      <c r="H6684" s="113">
        <v>0</v>
      </c>
      <c r="I6684" s="113">
        <v>2544.56</v>
      </c>
      <c r="J6684" s="31">
        <v>0</v>
      </c>
      <c r="K6684" s="32">
        <v>3110.11</v>
      </c>
      <c r="L6684" s="113">
        <v>0</v>
      </c>
      <c r="M6684" s="113">
        <v>3110.11</v>
      </c>
      <c r="N6684" s="31">
        <v>0</v>
      </c>
      <c r="O6684" s="32">
        <v>3110.11</v>
      </c>
      <c r="P6684" s="113"/>
      <c r="Q6684" s="113"/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 t="s">
        <v>1370</v>
      </c>
      <c r="B6685" s="111" t="s">
        <v>346</v>
      </c>
      <c r="C6685" s="112" t="s">
        <v>347</v>
      </c>
      <c r="D6685" s="21">
        <f t="shared" si="156"/>
        <v>0</v>
      </c>
      <c r="E6685" s="24">
        <f t="shared" si="157"/>
        <v>5736.66</v>
      </c>
      <c r="F6685" s="104">
        <v>0</v>
      </c>
      <c r="G6685" s="104">
        <v>508.33</v>
      </c>
      <c r="H6685" s="105">
        <v>0</v>
      </c>
      <c r="I6685" s="105">
        <v>508.33</v>
      </c>
      <c r="J6685" s="106">
        <v>0</v>
      </c>
      <c r="K6685" s="107">
        <v>740</v>
      </c>
      <c r="L6685" s="105">
        <v>0</v>
      </c>
      <c r="M6685" s="105">
        <v>1990</v>
      </c>
      <c r="N6685" s="106">
        <v>0</v>
      </c>
      <c r="O6685" s="107">
        <v>1990</v>
      </c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 t="s">
        <v>1370</v>
      </c>
      <c r="B6686" s="111" t="s">
        <v>348</v>
      </c>
      <c r="C6686" s="112" t="s">
        <v>349</v>
      </c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 t="s">
        <v>1370</v>
      </c>
      <c r="B6687" s="111" t="s">
        <v>350</v>
      </c>
      <c r="C6687" s="112" t="s">
        <v>351</v>
      </c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 t="s">
        <v>1370</v>
      </c>
      <c r="B6688" s="111" t="s">
        <v>352</v>
      </c>
      <c r="C6688" s="112" t="s">
        <v>353</v>
      </c>
      <c r="D6688" s="21">
        <f t="shared" si="156"/>
        <v>0</v>
      </c>
      <c r="E6688" s="24">
        <f t="shared" si="157"/>
        <v>12500</v>
      </c>
      <c r="F6688" s="104">
        <v>0</v>
      </c>
      <c r="G6688" s="104">
        <v>0</v>
      </c>
      <c r="H6688" s="105">
        <v>0</v>
      </c>
      <c r="I6688" s="105">
        <v>12500</v>
      </c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 t="s">
        <v>1370</v>
      </c>
      <c r="B6689" s="111" t="s">
        <v>354</v>
      </c>
      <c r="C6689" s="112" t="s">
        <v>355</v>
      </c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 t="s">
        <v>1370</v>
      </c>
      <c r="B6690" s="111" t="s">
        <v>356</v>
      </c>
      <c r="C6690" s="112" t="s">
        <v>357</v>
      </c>
      <c r="D6690" s="21">
        <f t="shared" si="156"/>
        <v>6949.76</v>
      </c>
      <c r="E6690" s="24">
        <f t="shared" si="157"/>
        <v>0</v>
      </c>
      <c r="F6690" s="104">
        <v>0</v>
      </c>
      <c r="G6690" s="104">
        <v>0</v>
      </c>
      <c r="H6690" s="105">
        <v>6949.76</v>
      </c>
      <c r="I6690" s="105">
        <v>0</v>
      </c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 t="s">
        <v>1370</v>
      </c>
      <c r="B6691" s="111" t="s">
        <v>358</v>
      </c>
      <c r="C6691" s="112" t="s">
        <v>359</v>
      </c>
      <c r="D6691" s="21">
        <f t="shared" si="156"/>
        <v>12500</v>
      </c>
      <c r="E6691" s="24">
        <f t="shared" si="157"/>
        <v>0</v>
      </c>
      <c r="F6691" s="104"/>
      <c r="G6691" s="104"/>
      <c r="H6691" s="105">
        <v>12500</v>
      </c>
      <c r="I6691" s="105">
        <v>0</v>
      </c>
      <c r="J6691" s="106">
        <v>0</v>
      </c>
      <c r="K6691" s="107">
        <v>0</v>
      </c>
      <c r="L6691" s="105">
        <v>0</v>
      </c>
      <c r="M6691" s="105">
        <v>0</v>
      </c>
      <c r="N6691" s="106">
        <v>0</v>
      </c>
      <c r="O6691" s="107">
        <v>0</v>
      </c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 t="s">
        <v>1370</v>
      </c>
      <c r="B6692" s="111" t="s">
        <v>360</v>
      </c>
      <c r="C6692" s="112" t="s">
        <v>361</v>
      </c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 t="s">
        <v>1370</v>
      </c>
      <c r="B6693" s="111" t="s">
        <v>362</v>
      </c>
      <c r="C6693" s="112" t="s">
        <v>363</v>
      </c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8685.8599999999988</v>
      </c>
      <c r="F6693" s="104">
        <v>0</v>
      </c>
      <c r="G6693" s="104">
        <v>347.22</v>
      </c>
      <c r="H6693" s="105">
        <v>0</v>
      </c>
      <c r="I6693" s="105">
        <v>7296.98</v>
      </c>
      <c r="J6693" s="106">
        <v>0</v>
      </c>
      <c r="K6693" s="107">
        <v>347.22</v>
      </c>
      <c r="L6693" s="105">
        <v>0</v>
      </c>
      <c r="M6693" s="105">
        <v>347.22</v>
      </c>
      <c r="N6693" s="106">
        <v>0</v>
      </c>
      <c r="O6693" s="107">
        <v>347.22</v>
      </c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 t="s">
        <v>1370</v>
      </c>
      <c r="B6694" s="111" t="s">
        <v>364</v>
      </c>
      <c r="C6694" s="112" t="s">
        <v>365</v>
      </c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 t="s">
        <v>1370</v>
      </c>
      <c r="B6695" s="111" t="s">
        <v>366</v>
      </c>
      <c r="C6695" s="112" t="s">
        <v>367</v>
      </c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 t="s">
        <v>1370</v>
      </c>
      <c r="B6696" s="111" t="s">
        <v>368</v>
      </c>
      <c r="C6696" s="112" t="s">
        <v>369</v>
      </c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 t="s">
        <v>1370</v>
      </c>
      <c r="B6697" s="111" t="s">
        <v>370</v>
      </c>
      <c r="C6697" s="112" t="s">
        <v>371</v>
      </c>
      <c r="D6697" s="21">
        <f t="shared" si="158"/>
        <v>1124686</v>
      </c>
      <c r="E6697" s="24">
        <f t="shared" si="159"/>
        <v>4968800</v>
      </c>
      <c r="F6697" s="104">
        <v>625786</v>
      </c>
      <c r="G6697" s="104">
        <v>4469900</v>
      </c>
      <c r="H6697" s="113">
        <v>498900</v>
      </c>
      <c r="I6697" s="113">
        <v>498900</v>
      </c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 t="s">
        <v>1370</v>
      </c>
      <c r="B6698" s="111" t="s">
        <v>372</v>
      </c>
      <c r="C6698" s="112" t="s">
        <v>373</v>
      </c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 t="s">
        <v>1370</v>
      </c>
      <c r="B6699" s="111" t="s">
        <v>374</v>
      </c>
      <c r="C6699" s="112" t="s">
        <v>375</v>
      </c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1422</v>
      </c>
      <c r="AE6699" s="19" t="s">
        <v>1433</v>
      </c>
      <c r="AF6699" s="19" t="s">
        <v>1423</v>
      </c>
      <c r="AG6699" s="34" t="s">
        <v>1434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 t="s">
        <v>1370</v>
      </c>
      <c r="B6700" s="111" t="s">
        <v>376</v>
      </c>
      <c r="C6700" s="112" t="s">
        <v>377</v>
      </c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1424</v>
      </c>
      <c r="AE6700" s="19" t="s">
        <v>1433</v>
      </c>
      <c r="AF6700" s="19" t="s">
        <v>1425</v>
      </c>
      <c r="AG6700" s="34" t="s">
        <v>1434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 t="s">
        <v>1370</v>
      </c>
      <c r="B6701" s="111" t="s">
        <v>378</v>
      </c>
      <c r="C6701" s="112" t="s">
        <v>379</v>
      </c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1426</v>
      </c>
      <c r="AE6701" s="19" t="s">
        <v>1433</v>
      </c>
      <c r="AF6701" s="19" t="s">
        <v>1427</v>
      </c>
      <c r="AG6701" s="34" t="s">
        <v>1434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 t="s">
        <v>1370</v>
      </c>
      <c r="B6702" s="111" t="s">
        <v>380</v>
      </c>
      <c r="C6702" s="112" t="s">
        <v>381</v>
      </c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1428</v>
      </c>
      <c r="AG6702" s="34" t="s">
        <v>1434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 t="s">
        <v>1370</v>
      </c>
      <c r="B6703" s="111" t="s">
        <v>382</v>
      </c>
      <c r="C6703" s="112" t="s">
        <v>383</v>
      </c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1437</v>
      </c>
      <c r="AG6703" s="34" t="s">
        <v>1434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 t="s">
        <v>1370</v>
      </c>
      <c r="B6704" s="111" t="s">
        <v>384</v>
      </c>
      <c r="C6704" s="112" t="s">
        <v>1596</v>
      </c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1424</v>
      </c>
      <c r="AE6704" s="19" t="s">
        <v>1433</v>
      </c>
      <c r="AF6704" s="19" t="s">
        <v>1425</v>
      </c>
      <c r="AG6704" s="34" t="s">
        <v>1434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 t="s">
        <v>1370</v>
      </c>
      <c r="B6705" s="111" t="s">
        <v>386</v>
      </c>
      <c r="C6705" s="112" t="s">
        <v>1690</v>
      </c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1424</v>
      </c>
      <c r="AE6705" s="19" t="s">
        <v>1433</v>
      </c>
      <c r="AF6705" s="19" t="s">
        <v>1425</v>
      </c>
      <c r="AG6705" s="34" t="s">
        <v>1434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 t="s">
        <v>1370</v>
      </c>
      <c r="B6706" s="111" t="s">
        <v>388</v>
      </c>
      <c r="C6706" s="112" t="s">
        <v>1691</v>
      </c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1424</v>
      </c>
      <c r="AE6706" s="19" t="s">
        <v>1433</v>
      </c>
      <c r="AF6706" s="19" t="s">
        <v>1425</v>
      </c>
      <c r="AG6706" s="34" t="s">
        <v>1434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 t="s">
        <v>1370</v>
      </c>
      <c r="B6707" s="111" t="s">
        <v>390</v>
      </c>
      <c r="C6707" s="112" t="s">
        <v>391</v>
      </c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 t="s">
        <v>1370</v>
      </c>
      <c r="B6708" s="111" t="s">
        <v>392</v>
      </c>
      <c r="C6708" s="112" t="s">
        <v>393</v>
      </c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 t="s">
        <v>1370</v>
      </c>
      <c r="B6709" s="111" t="s">
        <v>394</v>
      </c>
      <c r="C6709" s="112" t="s">
        <v>395</v>
      </c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 t="s">
        <v>1370</v>
      </c>
      <c r="B6710" s="111" t="s">
        <v>396</v>
      </c>
      <c r="C6710" s="112" t="s">
        <v>397</v>
      </c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1422</v>
      </c>
      <c r="AE6710" s="19" t="s">
        <v>1433</v>
      </c>
      <c r="AF6710" s="19" t="s">
        <v>1423</v>
      </c>
      <c r="AG6710" s="34" t="s">
        <v>1434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 t="s">
        <v>1370</v>
      </c>
      <c r="B6711" s="111" t="s">
        <v>398</v>
      </c>
      <c r="C6711" s="112" t="s">
        <v>1597</v>
      </c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1424</v>
      </c>
      <c r="AE6711" s="19" t="s">
        <v>1433</v>
      </c>
      <c r="AF6711" s="19" t="s">
        <v>1425</v>
      </c>
      <c r="AG6711" s="34" t="s">
        <v>1434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 t="s">
        <v>1370</v>
      </c>
      <c r="B6712" s="111" t="s">
        <v>400</v>
      </c>
      <c r="C6712" s="112" t="s">
        <v>1692</v>
      </c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1426</v>
      </c>
      <c r="AE6712" s="19" t="s">
        <v>1433</v>
      </c>
      <c r="AF6712" s="19" t="s">
        <v>1427</v>
      </c>
      <c r="AG6712" s="34" t="s">
        <v>1434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 t="s">
        <v>1370</v>
      </c>
      <c r="B6713" s="111" t="s">
        <v>402</v>
      </c>
      <c r="C6713" s="112" t="s">
        <v>403</v>
      </c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1428</v>
      </c>
      <c r="AG6713" s="34" t="s">
        <v>1434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 t="s">
        <v>1370</v>
      </c>
      <c r="B6714" s="111" t="s">
        <v>404</v>
      </c>
      <c r="C6714" s="112" t="s">
        <v>1598</v>
      </c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1437</v>
      </c>
      <c r="AG6714" s="34" t="s">
        <v>1434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 t="s">
        <v>1370</v>
      </c>
      <c r="B6715" s="111" t="s">
        <v>406</v>
      </c>
      <c r="C6715" s="112" t="s">
        <v>1599</v>
      </c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1424</v>
      </c>
      <c r="AE6715" s="19" t="s">
        <v>1433</v>
      </c>
      <c r="AF6715" s="19" t="s">
        <v>1425</v>
      </c>
      <c r="AG6715" s="34" t="s">
        <v>1434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 t="s">
        <v>1370</v>
      </c>
      <c r="B6716" s="111" t="s">
        <v>408</v>
      </c>
      <c r="C6716" s="112" t="s">
        <v>1600</v>
      </c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1424</v>
      </c>
      <c r="AE6716" s="19" t="s">
        <v>1433</v>
      </c>
      <c r="AF6716" s="19" t="s">
        <v>1425</v>
      </c>
      <c r="AG6716" s="34" t="s">
        <v>1434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 t="s">
        <v>1370</v>
      </c>
      <c r="B6717" s="111" t="s">
        <v>410</v>
      </c>
      <c r="C6717" s="112" t="s">
        <v>1601</v>
      </c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1424</v>
      </c>
      <c r="AE6717" s="19" t="s">
        <v>1433</v>
      </c>
      <c r="AF6717" s="19" t="s">
        <v>1425</v>
      </c>
      <c r="AG6717" s="34" t="s">
        <v>1434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63" t="s">
        <v>1370</v>
      </c>
      <c r="B6718" s="111" t="s">
        <v>412</v>
      </c>
      <c r="C6718" s="164" t="s">
        <v>413</v>
      </c>
      <c r="D6718" s="165">
        <f t="shared" si="158"/>
        <v>2904512.75</v>
      </c>
      <c r="E6718" s="166">
        <f t="shared" si="159"/>
        <v>2624929.5700000003</v>
      </c>
      <c r="F6718" s="148">
        <v>77851.56</v>
      </c>
      <c r="G6718" s="167">
        <v>426505.9</v>
      </c>
      <c r="H6718" s="116">
        <v>31850</v>
      </c>
      <c r="I6718" s="168">
        <v>579608.64</v>
      </c>
      <c r="J6718" s="169">
        <v>695442.5</v>
      </c>
      <c r="K6718" s="170">
        <v>690216.8</v>
      </c>
      <c r="L6718" s="113">
        <v>1949556.89</v>
      </c>
      <c r="M6718" s="113">
        <v>362101.43</v>
      </c>
      <c r="N6718" s="31">
        <v>149811.79999999999</v>
      </c>
      <c r="O6718" s="32">
        <v>566496.80000000005</v>
      </c>
      <c r="P6718" s="113"/>
      <c r="Q6718" s="113"/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1422</v>
      </c>
      <c r="AE6718" s="19" t="s">
        <v>1433</v>
      </c>
      <c r="AF6718" s="19" t="s">
        <v>1423</v>
      </c>
      <c r="AG6718" s="34" t="s">
        <v>1434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 t="s">
        <v>1370</v>
      </c>
      <c r="B6719" s="111" t="s">
        <v>414</v>
      </c>
      <c r="C6719" s="112" t="s">
        <v>415</v>
      </c>
      <c r="D6719" s="151">
        <f t="shared" si="158"/>
        <v>1124081.1000000001</v>
      </c>
      <c r="E6719" s="152">
        <f t="shared" si="159"/>
        <v>1505389.04</v>
      </c>
      <c r="F6719" s="148">
        <v>88630</v>
      </c>
      <c r="G6719" s="153">
        <v>208682.16</v>
      </c>
      <c r="H6719" s="115">
        <v>65470</v>
      </c>
      <c r="I6719" s="157">
        <v>181781</v>
      </c>
      <c r="J6719" s="158">
        <v>417641.1</v>
      </c>
      <c r="K6719" s="159">
        <v>351915.21</v>
      </c>
      <c r="L6719" s="105">
        <v>235620</v>
      </c>
      <c r="M6719" s="105">
        <v>458448.11</v>
      </c>
      <c r="N6719" s="106">
        <v>316720</v>
      </c>
      <c r="O6719" s="107">
        <v>304562.56</v>
      </c>
      <c r="P6719" s="113"/>
      <c r="Q6719" s="113"/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1424</v>
      </c>
      <c r="AE6719" s="19" t="s">
        <v>1433</v>
      </c>
      <c r="AF6719" s="19" t="s">
        <v>1425</v>
      </c>
      <c r="AG6719" s="34" t="s">
        <v>1434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 t="s">
        <v>1370</v>
      </c>
      <c r="B6720" s="111" t="s">
        <v>416</v>
      </c>
      <c r="C6720" s="112" t="s">
        <v>417</v>
      </c>
      <c r="D6720" s="21">
        <f t="shared" si="158"/>
        <v>1682991</v>
      </c>
      <c r="E6720" s="24">
        <f t="shared" si="159"/>
        <v>1767525</v>
      </c>
      <c r="F6720" s="104">
        <v>477406</v>
      </c>
      <c r="G6720" s="104">
        <v>366235</v>
      </c>
      <c r="H6720" s="105">
        <v>0</v>
      </c>
      <c r="I6720" s="105">
        <v>340100</v>
      </c>
      <c r="J6720" s="106">
        <v>1023835</v>
      </c>
      <c r="K6720" s="107">
        <v>353700</v>
      </c>
      <c r="L6720" s="105">
        <v>44300</v>
      </c>
      <c r="M6720" s="105">
        <v>353050</v>
      </c>
      <c r="N6720" s="106">
        <v>137450</v>
      </c>
      <c r="O6720" s="107">
        <v>354440</v>
      </c>
      <c r="P6720" s="105"/>
      <c r="Q6720" s="105"/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1426</v>
      </c>
      <c r="AE6720" s="19" t="s">
        <v>1433</v>
      </c>
      <c r="AF6720" s="19" t="s">
        <v>1427</v>
      </c>
      <c r="AG6720" s="34" t="s">
        <v>1434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 t="s">
        <v>1370</v>
      </c>
      <c r="B6721" s="111" t="s">
        <v>418</v>
      </c>
      <c r="C6721" s="112" t="s">
        <v>419</v>
      </c>
      <c r="D6721" s="21">
        <f t="shared" si="158"/>
        <v>1138915</v>
      </c>
      <c r="E6721" s="24">
        <f t="shared" si="159"/>
        <v>1437053.6</v>
      </c>
      <c r="F6721" s="104">
        <v>262100</v>
      </c>
      <c r="G6721" s="104">
        <v>225823</v>
      </c>
      <c r="H6721" s="105">
        <v>225555</v>
      </c>
      <c r="I6721" s="105">
        <v>159333</v>
      </c>
      <c r="J6721" s="106">
        <v>298466</v>
      </c>
      <c r="K6721" s="107">
        <v>368622</v>
      </c>
      <c r="L6721" s="105">
        <v>157955</v>
      </c>
      <c r="M6721" s="105">
        <v>149639</v>
      </c>
      <c r="N6721" s="106">
        <v>194839</v>
      </c>
      <c r="O6721" s="107">
        <v>533636.6</v>
      </c>
      <c r="P6721" s="105"/>
      <c r="Q6721" s="105"/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1428</v>
      </c>
      <c r="AG6721" s="34" t="s">
        <v>1434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 t="s">
        <v>1370</v>
      </c>
      <c r="B6722" s="111" t="s">
        <v>420</v>
      </c>
      <c r="C6722" s="112" t="s">
        <v>421</v>
      </c>
      <c r="D6722" s="21">
        <f t="shared" si="158"/>
        <v>2761465.3499999996</v>
      </c>
      <c r="E6722" s="24">
        <f t="shared" si="159"/>
        <v>3255332.73</v>
      </c>
      <c r="F6722" s="104">
        <v>51499</v>
      </c>
      <c r="G6722" s="104">
        <v>445199.27</v>
      </c>
      <c r="H6722" s="113">
        <v>1080837.27</v>
      </c>
      <c r="I6722" s="113">
        <v>1391476.1</v>
      </c>
      <c r="J6722" s="31">
        <v>721455.2</v>
      </c>
      <c r="K6722" s="32">
        <v>693675.5</v>
      </c>
      <c r="L6722" s="113">
        <v>829373</v>
      </c>
      <c r="M6722" s="113">
        <v>534340</v>
      </c>
      <c r="N6722" s="31">
        <v>78300.88</v>
      </c>
      <c r="O6722" s="32">
        <v>190641.86</v>
      </c>
      <c r="P6722" s="105"/>
      <c r="Q6722" s="105"/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1437</v>
      </c>
      <c r="AG6722" s="34" t="s">
        <v>1434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 t="s">
        <v>1370</v>
      </c>
      <c r="B6723" s="111" t="s">
        <v>422</v>
      </c>
      <c r="C6723" s="112" t="s">
        <v>423</v>
      </c>
      <c r="D6723" s="21">
        <f t="shared" si="158"/>
        <v>491853</v>
      </c>
      <c r="E6723" s="24">
        <f t="shared" si="159"/>
        <v>494943</v>
      </c>
      <c r="F6723" s="104">
        <v>124470</v>
      </c>
      <c r="G6723" s="104">
        <v>12000</v>
      </c>
      <c r="H6723" s="113">
        <v>38000</v>
      </c>
      <c r="I6723" s="113">
        <v>35800</v>
      </c>
      <c r="J6723" s="31">
        <v>125500</v>
      </c>
      <c r="K6723" s="32">
        <v>221100</v>
      </c>
      <c r="L6723" s="113">
        <v>156100</v>
      </c>
      <c r="M6723" s="113">
        <v>122783</v>
      </c>
      <c r="N6723" s="31">
        <v>47783</v>
      </c>
      <c r="O6723" s="32">
        <v>103260</v>
      </c>
      <c r="P6723" s="113"/>
      <c r="Q6723" s="113"/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1725</v>
      </c>
      <c r="AG6723" s="34" t="s">
        <v>1434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 t="s">
        <v>1370</v>
      </c>
      <c r="B6724" s="111" t="s">
        <v>424</v>
      </c>
      <c r="C6724" s="112" t="s">
        <v>425</v>
      </c>
      <c r="D6724" s="21">
        <f t="shared" si="158"/>
        <v>1124686</v>
      </c>
      <c r="E6724" s="24">
        <f t="shared" si="159"/>
        <v>1124686</v>
      </c>
      <c r="F6724" s="104">
        <v>625786</v>
      </c>
      <c r="G6724" s="104">
        <v>625786</v>
      </c>
      <c r="H6724" s="113">
        <v>248900</v>
      </c>
      <c r="I6724" s="113">
        <v>498900</v>
      </c>
      <c r="J6724" s="31">
        <v>250000</v>
      </c>
      <c r="K6724" s="32">
        <v>0</v>
      </c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1725</v>
      </c>
      <c r="AG6724" s="34" t="s">
        <v>1434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 t="s">
        <v>1370</v>
      </c>
      <c r="B6725" s="111" t="s">
        <v>426</v>
      </c>
      <c r="C6725" s="112" t="s">
        <v>427</v>
      </c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 t="s">
        <v>1370</v>
      </c>
      <c r="B6726" s="111" t="s">
        <v>428</v>
      </c>
      <c r="C6726" s="112" t="s">
        <v>429</v>
      </c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 t="s">
        <v>1370</v>
      </c>
      <c r="B6727" s="111" t="s">
        <v>430</v>
      </c>
      <c r="C6727" s="112" t="s">
        <v>431</v>
      </c>
      <c r="D6727" s="151">
        <f t="shared" si="158"/>
        <v>0</v>
      </c>
      <c r="E6727" s="152">
        <f t="shared" si="159"/>
        <v>0</v>
      </c>
      <c r="F6727" s="153"/>
      <c r="G6727" s="153"/>
      <c r="H6727" s="154"/>
      <c r="I6727" s="154"/>
      <c r="J6727" s="155"/>
      <c r="K6727" s="156"/>
      <c r="L6727" s="113"/>
      <c r="M6727" s="113"/>
      <c r="N6727" s="31"/>
      <c r="O6727" s="32"/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1424</v>
      </c>
      <c r="AE6727" s="19" t="s">
        <v>1433</v>
      </c>
      <c r="AF6727" s="19" t="s">
        <v>1425</v>
      </c>
      <c r="AG6727" s="34" t="s">
        <v>1434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 t="s">
        <v>1370</v>
      </c>
      <c r="B6728" s="111" t="s">
        <v>432</v>
      </c>
      <c r="C6728" s="112" t="s">
        <v>433</v>
      </c>
      <c r="D6728" s="151">
        <f t="shared" si="158"/>
        <v>57139</v>
      </c>
      <c r="E6728" s="152">
        <f t="shared" si="159"/>
        <v>232514.11</v>
      </c>
      <c r="F6728" s="153">
        <v>21900</v>
      </c>
      <c r="G6728" s="153">
        <v>26818</v>
      </c>
      <c r="H6728" s="154">
        <v>0</v>
      </c>
      <c r="I6728" s="154">
        <v>69156.539999999994</v>
      </c>
      <c r="J6728" s="155">
        <v>29699</v>
      </c>
      <c r="K6728" s="156">
        <v>35160</v>
      </c>
      <c r="L6728" s="113">
        <v>5540</v>
      </c>
      <c r="M6728" s="113">
        <v>49627.22</v>
      </c>
      <c r="N6728" s="31">
        <v>0</v>
      </c>
      <c r="O6728" s="32">
        <v>51752.35</v>
      </c>
      <c r="P6728" s="113"/>
      <c r="Q6728" s="113"/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1424</v>
      </c>
      <c r="AE6728" s="19" t="s">
        <v>1433</v>
      </c>
      <c r="AF6728" s="19" t="s">
        <v>1425</v>
      </c>
      <c r="AG6728" s="34" t="s">
        <v>1434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 t="s">
        <v>1370</v>
      </c>
      <c r="B6729" s="111" t="s">
        <v>434</v>
      </c>
      <c r="C6729" s="112" t="s">
        <v>435</v>
      </c>
      <c r="D6729" s="151">
        <f t="shared" si="158"/>
        <v>0</v>
      </c>
      <c r="E6729" s="152">
        <f t="shared" si="159"/>
        <v>0</v>
      </c>
      <c r="F6729" s="153"/>
      <c r="G6729" s="153"/>
      <c r="H6729" s="157"/>
      <c r="I6729" s="157"/>
      <c r="J6729" s="158"/>
      <c r="K6729" s="159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1424</v>
      </c>
      <c r="AE6729" s="19" t="s">
        <v>1433</v>
      </c>
      <c r="AF6729" s="19" t="s">
        <v>1425</v>
      </c>
      <c r="AG6729" s="34" t="s">
        <v>1434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 t="s">
        <v>1370</v>
      </c>
      <c r="B6730" s="111" t="s">
        <v>436</v>
      </c>
      <c r="C6730" s="112" t="s">
        <v>437</v>
      </c>
      <c r="D6730" s="21">
        <f t="shared" si="158"/>
        <v>0</v>
      </c>
      <c r="E6730" s="24">
        <f t="shared" si="159"/>
        <v>0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1433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 t="s">
        <v>1370</v>
      </c>
      <c r="B6731" s="111" t="s">
        <v>438</v>
      </c>
      <c r="C6731" s="112" t="s">
        <v>1602</v>
      </c>
      <c r="D6731" s="21">
        <f t="shared" si="158"/>
        <v>360458</v>
      </c>
      <c r="E6731" s="24">
        <f t="shared" si="159"/>
        <v>527313.9</v>
      </c>
      <c r="F6731" s="104">
        <v>135608</v>
      </c>
      <c r="G6731" s="104">
        <v>91559</v>
      </c>
      <c r="H6731" s="105">
        <v>0</v>
      </c>
      <c r="I6731" s="105">
        <v>105771.05</v>
      </c>
      <c r="J6731" s="106">
        <v>84363</v>
      </c>
      <c r="K6731" s="107">
        <v>94032.85</v>
      </c>
      <c r="L6731" s="105">
        <v>99887</v>
      </c>
      <c r="M6731" s="105">
        <v>72466</v>
      </c>
      <c r="N6731" s="106">
        <v>40600</v>
      </c>
      <c r="O6731" s="107">
        <v>163485</v>
      </c>
      <c r="P6731" s="105"/>
      <c r="Q6731" s="105"/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 t="s">
        <v>1370</v>
      </c>
      <c r="B6732" s="111" t="s">
        <v>439</v>
      </c>
      <c r="C6732" s="112" t="s">
        <v>1603</v>
      </c>
      <c r="D6732" s="21">
        <f t="shared" si="158"/>
        <v>0</v>
      </c>
      <c r="E6732" s="24">
        <f t="shared" si="159"/>
        <v>16692</v>
      </c>
      <c r="F6732" s="104"/>
      <c r="G6732" s="104"/>
      <c r="H6732" s="113"/>
      <c r="I6732" s="113"/>
      <c r="J6732" s="31"/>
      <c r="K6732" s="32"/>
      <c r="L6732" s="113">
        <v>0</v>
      </c>
      <c r="M6732" s="113">
        <v>16692</v>
      </c>
      <c r="N6732" s="31">
        <v>0</v>
      </c>
      <c r="O6732" s="32">
        <v>0</v>
      </c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 t="s">
        <v>1370</v>
      </c>
      <c r="B6733" s="111" t="s">
        <v>440</v>
      </c>
      <c r="C6733" s="112" t="s">
        <v>441</v>
      </c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 t="s">
        <v>1370</v>
      </c>
      <c r="B6734" s="111" t="s">
        <v>442</v>
      </c>
      <c r="C6734" s="112" t="s">
        <v>443</v>
      </c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 t="s">
        <v>1370</v>
      </c>
      <c r="B6735" s="111" t="s">
        <v>1604</v>
      </c>
      <c r="C6735" s="112" t="s">
        <v>1605</v>
      </c>
      <c r="D6735" s="21">
        <f t="shared" si="158"/>
        <v>0</v>
      </c>
      <c r="E6735" s="24">
        <f t="shared" si="159"/>
        <v>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 t="s">
        <v>1370</v>
      </c>
      <c r="B6736" s="111" t="s">
        <v>444</v>
      </c>
      <c r="C6736" s="112" t="s">
        <v>445</v>
      </c>
      <c r="D6736" s="21">
        <f t="shared" si="158"/>
        <v>897198</v>
      </c>
      <c r="E6736" s="24">
        <f t="shared" si="159"/>
        <v>897198</v>
      </c>
      <c r="F6736" s="104"/>
      <c r="G6736" s="104"/>
      <c r="H6736" s="113"/>
      <c r="I6736" s="113"/>
      <c r="J6736" s="31"/>
      <c r="K6736" s="32"/>
      <c r="L6736" s="113">
        <v>0</v>
      </c>
      <c r="M6736" s="113">
        <v>400000</v>
      </c>
      <c r="N6736" s="31">
        <v>897198</v>
      </c>
      <c r="O6736" s="32">
        <v>497198</v>
      </c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 t="s">
        <v>1370</v>
      </c>
      <c r="B6737" s="111" t="s">
        <v>446</v>
      </c>
      <c r="C6737" s="112" t="s">
        <v>447</v>
      </c>
      <c r="D6737" s="21">
        <f t="shared" si="158"/>
        <v>184500</v>
      </c>
      <c r="E6737" s="24">
        <f t="shared" si="159"/>
        <v>711320</v>
      </c>
      <c r="F6737" s="104"/>
      <c r="G6737" s="104"/>
      <c r="H6737" s="105">
        <v>0</v>
      </c>
      <c r="I6737" s="105">
        <v>363660</v>
      </c>
      <c r="J6737" s="106">
        <v>0</v>
      </c>
      <c r="K6737" s="107">
        <v>0</v>
      </c>
      <c r="L6737" s="105">
        <v>0</v>
      </c>
      <c r="M6737" s="105">
        <v>184500</v>
      </c>
      <c r="N6737" s="106">
        <v>184500</v>
      </c>
      <c r="O6737" s="107">
        <v>163160</v>
      </c>
      <c r="P6737" s="113"/>
      <c r="Q6737" s="113"/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1429</v>
      </c>
      <c r="AG6737" s="34" t="s">
        <v>1434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 t="s">
        <v>1370</v>
      </c>
      <c r="B6738" s="111" t="s">
        <v>448</v>
      </c>
      <c r="C6738" s="112" t="s">
        <v>449</v>
      </c>
      <c r="D6738" s="21">
        <f t="shared" si="158"/>
        <v>363660</v>
      </c>
      <c r="E6738" s="24">
        <f t="shared" si="159"/>
        <v>363660</v>
      </c>
      <c r="F6738" s="104">
        <v>0</v>
      </c>
      <c r="G6738" s="104">
        <v>363660</v>
      </c>
      <c r="H6738" s="105">
        <v>363660</v>
      </c>
      <c r="I6738" s="105">
        <v>0</v>
      </c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1429</v>
      </c>
      <c r="AG6738" s="34" t="s">
        <v>1434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 t="s">
        <v>1370</v>
      </c>
      <c r="B6739" s="111" t="s">
        <v>450</v>
      </c>
      <c r="C6739" s="112" t="s">
        <v>1606</v>
      </c>
      <c r="D6739" s="21">
        <f t="shared" si="158"/>
        <v>115718</v>
      </c>
      <c r="E6739" s="24">
        <f t="shared" si="159"/>
        <v>115718</v>
      </c>
      <c r="F6739" s="104"/>
      <c r="G6739" s="104"/>
      <c r="H6739" s="105"/>
      <c r="I6739" s="105"/>
      <c r="J6739" s="106">
        <v>29156</v>
      </c>
      <c r="K6739" s="107">
        <v>29156</v>
      </c>
      <c r="L6739" s="105">
        <v>86562</v>
      </c>
      <c r="M6739" s="105">
        <v>86562</v>
      </c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1429</v>
      </c>
      <c r="AG6739" s="34" t="s">
        <v>1434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 t="s">
        <v>1370</v>
      </c>
      <c r="B6740" s="111" t="s">
        <v>452</v>
      </c>
      <c r="C6740" s="112" t="s">
        <v>453</v>
      </c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 t="s">
        <v>1370</v>
      </c>
      <c r="B6741" s="111" t="s">
        <v>454</v>
      </c>
      <c r="C6741" s="112" t="s">
        <v>1607</v>
      </c>
      <c r="D6741" s="21">
        <f t="shared" si="158"/>
        <v>0</v>
      </c>
      <c r="E6741" s="24">
        <f t="shared" si="159"/>
        <v>0</v>
      </c>
      <c r="F6741" s="104"/>
      <c r="G6741" s="104"/>
      <c r="H6741" s="105"/>
      <c r="I6741" s="105"/>
      <c r="J6741" s="106"/>
      <c r="K6741" s="107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1429</v>
      </c>
      <c r="AG6741" s="34" t="s">
        <v>1434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 t="s">
        <v>1370</v>
      </c>
      <c r="B6742" s="111" t="s">
        <v>456</v>
      </c>
      <c r="C6742" s="112" t="s">
        <v>1608</v>
      </c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1429</v>
      </c>
      <c r="AG6742" s="34" t="s">
        <v>1434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 t="s">
        <v>1370</v>
      </c>
      <c r="B6743" s="111" t="s">
        <v>458</v>
      </c>
      <c r="C6743" s="112" t="s">
        <v>459</v>
      </c>
      <c r="D6743" s="21">
        <f t="shared" si="158"/>
        <v>0</v>
      </c>
      <c r="E6743" s="24">
        <f t="shared" si="159"/>
        <v>0</v>
      </c>
      <c r="F6743" s="104"/>
      <c r="G6743" s="104"/>
      <c r="H6743" s="113"/>
      <c r="I6743" s="113"/>
      <c r="J6743" s="31"/>
      <c r="K6743" s="32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1429</v>
      </c>
      <c r="AG6743" s="34" t="s">
        <v>1434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 t="s">
        <v>1370</v>
      </c>
      <c r="B6744" s="111" t="s">
        <v>460</v>
      </c>
      <c r="C6744" s="112" t="s">
        <v>461</v>
      </c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 t="s">
        <v>1370</v>
      </c>
      <c r="B6745" s="111" t="s">
        <v>462</v>
      </c>
      <c r="C6745" s="112" t="s">
        <v>463</v>
      </c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 t="s">
        <v>1370</v>
      </c>
      <c r="B6746" s="111" t="s">
        <v>464</v>
      </c>
      <c r="C6746" s="112" t="s">
        <v>465</v>
      </c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 t="s">
        <v>1370</v>
      </c>
      <c r="B6747" s="111" t="s">
        <v>466</v>
      </c>
      <c r="C6747" s="112" t="s">
        <v>467</v>
      </c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 t="s">
        <v>1370</v>
      </c>
      <c r="B6748" s="111" t="s">
        <v>468</v>
      </c>
      <c r="C6748" s="112" t="s">
        <v>469</v>
      </c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 t="s">
        <v>1370</v>
      </c>
      <c r="B6749" s="111" t="s">
        <v>470</v>
      </c>
      <c r="C6749" s="112" t="s">
        <v>471</v>
      </c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 t="s">
        <v>1370</v>
      </c>
      <c r="B6750" s="111" t="s">
        <v>472</v>
      </c>
      <c r="C6750" s="112" t="s">
        <v>473</v>
      </c>
      <c r="D6750" s="21">
        <f t="shared" si="158"/>
        <v>269074.8</v>
      </c>
      <c r="E6750" s="24">
        <f t="shared" si="159"/>
        <v>0</v>
      </c>
      <c r="F6750" s="104">
        <v>269074.8</v>
      </c>
      <c r="G6750" s="104">
        <v>0</v>
      </c>
      <c r="H6750" s="113">
        <v>0</v>
      </c>
      <c r="I6750" s="113">
        <v>0</v>
      </c>
      <c r="J6750" s="31">
        <v>0</v>
      </c>
      <c r="K6750" s="32">
        <v>0</v>
      </c>
      <c r="L6750" s="113">
        <v>0</v>
      </c>
      <c r="M6750" s="113">
        <v>0</v>
      </c>
      <c r="N6750" s="31">
        <v>0</v>
      </c>
      <c r="O6750" s="32">
        <v>0</v>
      </c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 t="s">
        <v>1370</v>
      </c>
      <c r="B6751" s="111" t="s">
        <v>474</v>
      </c>
      <c r="C6751" s="112" t="s">
        <v>475</v>
      </c>
      <c r="D6751" s="21">
        <f t="shared" si="158"/>
        <v>165875</v>
      </c>
      <c r="E6751" s="24">
        <f t="shared" si="159"/>
        <v>0</v>
      </c>
      <c r="F6751" s="104">
        <v>165875</v>
      </c>
      <c r="G6751" s="104">
        <v>0</v>
      </c>
      <c r="H6751" s="113"/>
      <c r="I6751" s="113"/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 t="s">
        <v>1370</v>
      </c>
      <c r="B6752" s="111" t="s">
        <v>476</v>
      </c>
      <c r="C6752" s="112" t="s">
        <v>477</v>
      </c>
      <c r="D6752" s="21">
        <f t="shared" si="158"/>
        <v>0</v>
      </c>
      <c r="E6752" s="24">
        <f t="shared" si="159"/>
        <v>0</v>
      </c>
      <c r="F6752" s="104"/>
      <c r="G6752" s="104"/>
      <c r="H6752" s="113"/>
      <c r="I6752" s="113"/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1430</v>
      </c>
      <c r="AG6752" s="34" t="s">
        <v>1434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 t="s">
        <v>1370</v>
      </c>
      <c r="B6753" s="111" t="s">
        <v>478</v>
      </c>
      <c r="C6753" s="112" t="s">
        <v>479</v>
      </c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1430</v>
      </c>
      <c r="AG6753" s="34" t="s">
        <v>1434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 t="s">
        <v>1370</v>
      </c>
      <c r="B6754" s="111" t="s">
        <v>480</v>
      </c>
      <c r="C6754" s="112" t="s">
        <v>481</v>
      </c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1430</v>
      </c>
      <c r="AG6754" s="34" t="s">
        <v>1434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 t="s">
        <v>1370</v>
      </c>
      <c r="B6755" s="111" t="s">
        <v>482</v>
      </c>
      <c r="C6755" s="112" t="s">
        <v>483</v>
      </c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1430</v>
      </c>
      <c r="AG6755" s="34" t="s">
        <v>1434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 t="s">
        <v>1370</v>
      </c>
      <c r="B6756" s="111" t="s">
        <v>484</v>
      </c>
      <c r="C6756" s="112" t="s">
        <v>485</v>
      </c>
      <c r="D6756" s="21">
        <f t="shared" si="158"/>
        <v>0</v>
      </c>
      <c r="E6756" s="24">
        <f t="shared" si="159"/>
        <v>0</v>
      </c>
      <c r="F6756" s="104"/>
      <c r="G6756" s="104"/>
      <c r="H6756" s="113"/>
      <c r="I6756" s="113"/>
      <c r="J6756" s="31"/>
      <c r="K6756" s="32"/>
      <c r="L6756" s="113"/>
      <c r="M6756" s="113"/>
      <c r="N6756" s="31"/>
      <c r="O6756" s="32"/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1430</v>
      </c>
      <c r="AG6756" s="34" t="s">
        <v>1434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 t="s">
        <v>1370</v>
      </c>
      <c r="B6757" s="111" t="s">
        <v>486</v>
      </c>
      <c r="C6757" s="112" t="s">
        <v>1609</v>
      </c>
      <c r="D6757" s="21">
        <f t="shared" ref="D6757:D6820" si="160">F6757+H6757+J6757+L6757+N6757+P6757+R6757+T6757+V6757+X6757+Z6757+AB6757</f>
        <v>2793727.5</v>
      </c>
      <c r="E6757" s="24">
        <f t="shared" ref="E6757:E6820" si="161">G6757+I6757+K6757+M6757+O6757+Q6757+S6757+U6757+W6757+Y6757+AA6757+AC6757</f>
        <v>2860647.5</v>
      </c>
      <c r="F6757" s="104">
        <v>527570</v>
      </c>
      <c r="G6757" s="104">
        <v>527570</v>
      </c>
      <c r="H6757" s="113">
        <v>527570</v>
      </c>
      <c r="I6757" s="113">
        <v>586527.5</v>
      </c>
      <c r="J6757" s="31">
        <v>586527.5</v>
      </c>
      <c r="K6757" s="32">
        <v>527570</v>
      </c>
      <c r="L6757" s="113">
        <v>527570</v>
      </c>
      <c r="M6757" s="113">
        <v>624490</v>
      </c>
      <c r="N6757" s="31">
        <v>624490</v>
      </c>
      <c r="O6757" s="32">
        <v>594490</v>
      </c>
      <c r="P6757" s="113"/>
      <c r="Q6757" s="113"/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1430</v>
      </c>
      <c r="AG6757" s="34" t="s">
        <v>1434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 t="s">
        <v>1370</v>
      </c>
      <c r="B6758" s="111" t="s">
        <v>488</v>
      </c>
      <c r="C6758" s="112" t="s">
        <v>489</v>
      </c>
      <c r="D6758" s="21">
        <f t="shared" si="160"/>
        <v>326500</v>
      </c>
      <c r="E6758" s="24">
        <f t="shared" si="161"/>
        <v>330670</v>
      </c>
      <c r="F6758" s="104">
        <v>64620</v>
      </c>
      <c r="G6758" s="104">
        <v>64620</v>
      </c>
      <c r="H6758" s="113">
        <v>64620</v>
      </c>
      <c r="I6758" s="113">
        <v>63850</v>
      </c>
      <c r="J6758" s="31">
        <v>63850</v>
      </c>
      <c r="K6758" s="32">
        <v>64620</v>
      </c>
      <c r="L6758" s="113">
        <v>64620</v>
      </c>
      <c r="M6758" s="113">
        <v>68790</v>
      </c>
      <c r="N6758" s="31">
        <v>68790</v>
      </c>
      <c r="O6758" s="32">
        <v>68790</v>
      </c>
      <c r="P6758" s="113"/>
      <c r="Q6758" s="113"/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1430</v>
      </c>
      <c r="AG6758" s="34" t="s">
        <v>1434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 t="s">
        <v>1370</v>
      </c>
      <c r="B6759" s="111" t="s">
        <v>490</v>
      </c>
      <c r="C6759" s="112" t="s">
        <v>1610</v>
      </c>
      <c r="D6759" s="21">
        <f t="shared" si="160"/>
        <v>0</v>
      </c>
      <c r="E6759" s="24">
        <f t="shared" si="16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1430</v>
      </c>
      <c r="AG6759" s="34" t="s">
        <v>1434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 t="s">
        <v>1370</v>
      </c>
      <c r="B6760" s="111" t="s">
        <v>492</v>
      </c>
      <c r="C6760" s="112" t="s">
        <v>493</v>
      </c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1430</v>
      </c>
      <c r="AG6760" s="34" t="s">
        <v>1434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 t="s">
        <v>1370</v>
      </c>
      <c r="B6761" s="111" t="s">
        <v>494</v>
      </c>
      <c r="C6761" s="112" t="s">
        <v>495</v>
      </c>
      <c r="D6761" s="21">
        <f t="shared" si="160"/>
        <v>754000</v>
      </c>
      <c r="E6761" s="24">
        <f t="shared" si="161"/>
        <v>755000</v>
      </c>
      <c r="F6761" s="104">
        <v>77000</v>
      </c>
      <c r="G6761" s="104">
        <v>445800</v>
      </c>
      <c r="H6761" s="113">
        <v>445800</v>
      </c>
      <c r="I6761" s="113">
        <v>76600</v>
      </c>
      <c r="J6761" s="31">
        <v>76600</v>
      </c>
      <c r="K6761" s="32">
        <v>76600</v>
      </c>
      <c r="L6761" s="113">
        <v>76600</v>
      </c>
      <c r="M6761" s="113">
        <v>78000</v>
      </c>
      <c r="N6761" s="31">
        <v>78000</v>
      </c>
      <c r="O6761" s="32">
        <v>78000</v>
      </c>
      <c r="P6761" s="113"/>
      <c r="Q6761" s="113"/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1430</v>
      </c>
      <c r="AG6761" s="34" t="s">
        <v>1434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 t="s">
        <v>1370</v>
      </c>
      <c r="B6762" s="111" t="s">
        <v>496</v>
      </c>
      <c r="C6762" s="112" t="s">
        <v>497</v>
      </c>
      <c r="D6762" s="21">
        <f t="shared" si="160"/>
        <v>0</v>
      </c>
      <c r="E6762" s="24">
        <f t="shared" si="161"/>
        <v>0</v>
      </c>
      <c r="F6762" s="104"/>
      <c r="G6762" s="104"/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1430</v>
      </c>
      <c r="AG6762" s="34" t="s">
        <v>1434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 t="s">
        <v>1370</v>
      </c>
      <c r="B6763" s="111" t="s">
        <v>498</v>
      </c>
      <c r="C6763" s="112" t="s">
        <v>461</v>
      </c>
      <c r="D6763" s="21">
        <f t="shared" si="160"/>
        <v>1129628.47</v>
      </c>
      <c r="E6763" s="24">
        <f t="shared" si="161"/>
        <v>718722.05</v>
      </c>
      <c r="F6763" s="104">
        <v>543263.06000000006</v>
      </c>
      <c r="G6763" s="104">
        <v>159457.47</v>
      </c>
      <c r="H6763" s="113">
        <v>160598.26999999999</v>
      </c>
      <c r="I6763" s="113">
        <v>160752.56</v>
      </c>
      <c r="J6763" s="31">
        <v>154494.43</v>
      </c>
      <c r="K6763" s="32">
        <v>140494.39000000001</v>
      </c>
      <c r="L6763" s="113">
        <v>140900.99</v>
      </c>
      <c r="M6763" s="113">
        <v>129622.44</v>
      </c>
      <c r="N6763" s="31">
        <v>130371.72</v>
      </c>
      <c r="O6763" s="32">
        <v>128395.19</v>
      </c>
      <c r="P6763" s="113"/>
      <c r="Q6763" s="113"/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 t="s">
        <v>1370</v>
      </c>
      <c r="B6764" s="111" t="s">
        <v>499</v>
      </c>
      <c r="C6764" s="112" t="s">
        <v>500</v>
      </c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 t="s">
        <v>1370</v>
      </c>
      <c r="B6765" s="111" t="s">
        <v>501</v>
      </c>
      <c r="C6765" s="112" t="s">
        <v>502</v>
      </c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 t="s">
        <v>1370</v>
      </c>
      <c r="B6766" s="111" t="s">
        <v>503</v>
      </c>
      <c r="C6766" s="112" t="s">
        <v>504</v>
      </c>
      <c r="D6766" s="21">
        <f t="shared" si="160"/>
        <v>0</v>
      </c>
      <c r="E6766" s="24">
        <f t="shared" si="161"/>
        <v>3656</v>
      </c>
      <c r="F6766" s="104"/>
      <c r="G6766" s="104"/>
      <c r="H6766" s="113"/>
      <c r="I6766" s="113"/>
      <c r="J6766" s="31"/>
      <c r="K6766" s="32"/>
      <c r="L6766" s="113"/>
      <c r="M6766" s="113"/>
      <c r="N6766" s="31">
        <v>0</v>
      </c>
      <c r="O6766" s="32">
        <v>3656</v>
      </c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 t="s">
        <v>1370</v>
      </c>
      <c r="B6767" s="111" t="s">
        <v>505</v>
      </c>
      <c r="C6767" s="112" t="s">
        <v>506</v>
      </c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 t="s">
        <v>1370</v>
      </c>
      <c r="B6768" s="111" t="s">
        <v>507</v>
      </c>
      <c r="C6768" s="112" t="s">
        <v>508</v>
      </c>
      <c r="D6768" s="21">
        <f t="shared" si="160"/>
        <v>0</v>
      </c>
      <c r="E6768" s="24">
        <f t="shared" si="161"/>
        <v>20000</v>
      </c>
      <c r="F6768" s="104"/>
      <c r="G6768" s="104"/>
      <c r="H6768" s="113">
        <v>0</v>
      </c>
      <c r="I6768" s="113">
        <v>20000</v>
      </c>
      <c r="J6768" s="31">
        <v>0</v>
      </c>
      <c r="K6768" s="32">
        <v>0</v>
      </c>
      <c r="L6768" s="113">
        <v>0</v>
      </c>
      <c r="M6768" s="113">
        <v>0</v>
      </c>
      <c r="N6768" s="31">
        <v>0</v>
      </c>
      <c r="O6768" s="32">
        <v>0</v>
      </c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 t="s">
        <v>1370</v>
      </c>
      <c r="B6769" s="111" t="s">
        <v>509</v>
      </c>
      <c r="C6769" s="112" t="s">
        <v>510</v>
      </c>
      <c r="D6769" s="21">
        <f t="shared" si="160"/>
        <v>0</v>
      </c>
      <c r="E6769" s="24">
        <f t="shared" si="161"/>
        <v>0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 t="s">
        <v>1370</v>
      </c>
      <c r="B6770" s="111" t="s">
        <v>511</v>
      </c>
      <c r="C6770" s="112" t="s">
        <v>512</v>
      </c>
      <c r="D6770" s="21">
        <f t="shared" si="160"/>
        <v>0</v>
      </c>
      <c r="E6770" s="24">
        <f t="shared" si="161"/>
        <v>0</v>
      </c>
      <c r="F6770" s="104"/>
      <c r="G6770" s="104"/>
      <c r="H6770" s="113"/>
      <c r="I6770" s="113"/>
      <c r="J6770" s="31"/>
      <c r="K6770" s="32"/>
      <c r="L6770" s="113"/>
      <c r="M6770" s="113"/>
      <c r="N6770" s="31"/>
      <c r="O6770" s="32"/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 t="s">
        <v>1370</v>
      </c>
      <c r="B6771" s="111" t="s">
        <v>513</v>
      </c>
      <c r="C6771" s="112" t="s">
        <v>514</v>
      </c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 t="s">
        <v>1370</v>
      </c>
      <c r="B6772" s="111" t="s">
        <v>515</v>
      </c>
      <c r="C6772" s="112" t="s">
        <v>516</v>
      </c>
      <c r="D6772" s="21">
        <f t="shared" si="160"/>
        <v>1030424.3</v>
      </c>
      <c r="E6772" s="24">
        <f t="shared" si="161"/>
        <v>1030424.3</v>
      </c>
      <c r="F6772" s="104">
        <v>199430.13</v>
      </c>
      <c r="G6772" s="104">
        <v>199430.13</v>
      </c>
      <c r="H6772" s="113">
        <v>191647.92</v>
      </c>
      <c r="I6772" s="113">
        <v>191647.92</v>
      </c>
      <c r="J6772" s="31">
        <v>195073.25</v>
      </c>
      <c r="K6772" s="32">
        <v>195073.25</v>
      </c>
      <c r="L6772" s="113">
        <v>206238.5</v>
      </c>
      <c r="M6772" s="113">
        <v>206238.5</v>
      </c>
      <c r="N6772" s="31">
        <v>238034.5</v>
      </c>
      <c r="O6772" s="32">
        <v>238034.5</v>
      </c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 t="s">
        <v>1370</v>
      </c>
      <c r="B6773" s="111" t="s">
        <v>517</v>
      </c>
      <c r="C6773" s="112" t="s">
        <v>518</v>
      </c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 t="s">
        <v>1370</v>
      </c>
      <c r="B6774" s="111" t="s">
        <v>519</v>
      </c>
      <c r="C6774" s="112" t="s">
        <v>520</v>
      </c>
      <c r="D6774" s="21">
        <f t="shared" si="160"/>
        <v>106046.68999999999</v>
      </c>
      <c r="E6774" s="24">
        <f t="shared" si="161"/>
        <v>99906.93</v>
      </c>
      <c r="F6774" s="104">
        <v>22233.759999999998</v>
      </c>
      <c r="G6774" s="104">
        <v>13571.55</v>
      </c>
      <c r="H6774" s="105">
        <v>13571.55</v>
      </c>
      <c r="I6774" s="105">
        <v>16154.01</v>
      </c>
      <c r="J6774" s="106">
        <v>16048.98</v>
      </c>
      <c r="K6774" s="107">
        <v>34219.81</v>
      </c>
      <c r="L6774" s="105">
        <v>34219.81</v>
      </c>
      <c r="M6774" s="105">
        <v>19972.59</v>
      </c>
      <c r="N6774" s="106">
        <v>19972.59</v>
      </c>
      <c r="O6774" s="107">
        <v>15988.97</v>
      </c>
      <c r="P6774" s="113"/>
      <c r="Q6774" s="113"/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 t="s">
        <v>1370</v>
      </c>
      <c r="B6775" s="111" t="s">
        <v>521</v>
      </c>
      <c r="C6775" s="112" t="s">
        <v>1611</v>
      </c>
      <c r="D6775" s="21">
        <f t="shared" si="160"/>
        <v>0</v>
      </c>
      <c r="E6775" s="24">
        <f t="shared" si="161"/>
        <v>0</v>
      </c>
      <c r="F6775" s="104"/>
      <c r="G6775" s="104"/>
      <c r="H6775" s="113"/>
      <c r="I6775" s="113"/>
      <c r="J6775" s="31"/>
      <c r="K6775" s="32"/>
      <c r="L6775" s="113"/>
      <c r="M6775" s="113"/>
      <c r="N6775" s="31"/>
      <c r="O6775" s="32"/>
      <c r="P6775" s="105"/>
      <c r="Q6775" s="105"/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 t="s">
        <v>1370</v>
      </c>
      <c r="B6776" s="111" t="s">
        <v>522</v>
      </c>
      <c r="C6776" s="112" t="s">
        <v>1612</v>
      </c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 t="s">
        <v>1370</v>
      </c>
      <c r="B6777" s="111" t="s">
        <v>523</v>
      </c>
      <c r="C6777" s="112" t="s">
        <v>1693</v>
      </c>
      <c r="D6777" s="21">
        <f t="shared" si="160"/>
        <v>143268</v>
      </c>
      <c r="E6777" s="24">
        <f t="shared" si="161"/>
        <v>143268</v>
      </c>
      <c r="F6777" s="104">
        <v>43475</v>
      </c>
      <c r="G6777" s="104">
        <v>43475</v>
      </c>
      <c r="H6777" s="113">
        <v>13033</v>
      </c>
      <c r="I6777" s="113">
        <v>42640</v>
      </c>
      <c r="J6777" s="31">
        <v>62553</v>
      </c>
      <c r="K6777" s="32">
        <v>32946</v>
      </c>
      <c r="L6777" s="113">
        <v>20768</v>
      </c>
      <c r="M6777" s="113">
        <v>20768</v>
      </c>
      <c r="N6777" s="31">
        <v>3439</v>
      </c>
      <c r="O6777" s="32">
        <v>3439</v>
      </c>
      <c r="P6777" s="113"/>
      <c r="Q6777" s="113"/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 t="s">
        <v>1370</v>
      </c>
      <c r="B6778" s="111" t="s">
        <v>524</v>
      </c>
      <c r="C6778" s="112" t="s">
        <v>525</v>
      </c>
      <c r="D6778" s="21">
        <f t="shared" si="160"/>
        <v>33242709.630000003</v>
      </c>
      <c r="E6778" s="24">
        <f t="shared" si="161"/>
        <v>33242709.630000003</v>
      </c>
      <c r="F6778" s="104"/>
      <c r="G6778" s="104"/>
      <c r="H6778" s="113">
        <v>16621354.82</v>
      </c>
      <c r="I6778" s="113">
        <v>16621354.82</v>
      </c>
      <c r="J6778" s="31"/>
      <c r="K6778" s="32"/>
      <c r="L6778" s="113">
        <v>8310677.4100000001</v>
      </c>
      <c r="M6778" s="113">
        <v>8310677.4100000001</v>
      </c>
      <c r="N6778" s="31">
        <v>8310677.4000000004</v>
      </c>
      <c r="O6778" s="32">
        <v>8310677.4000000004</v>
      </c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 t="s">
        <v>1370</v>
      </c>
      <c r="B6779" s="111" t="s">
        <v>526</v>
      </c>
      <c r="C6779" s="112" t="s">
        <v>527</v>
      </c>
      <c r="D6779" s="21">
        <f t="shared" si="160"/>
        <v>25000</v>
      </c>
      <c r="E6779" s="24">
        <f t="shared" si="161"/>
        <v>778939.89</v>
      </c>
      <c r="F6779" s="104">
        <v>0</v>
      </c>
      <c r="G6779" s="104">
        <v>0</v>
      </c>
      <c r="H6779" s="105">
        <v>0</v>
      </c>
      <c r="I6779" s="105">
        <v>0</v>
      </c>
      <c r="J6779" s="106">
        <v>0</v>
      </c>
      <c r="K6779" s="107">
        <v>778939.89</v>
      </c>
      <c r="L6779" s="105">
        <v>0</v>
      </c>
      <c r="M6779" s="105">
        <v>0</v>
      </c>
      <c r="N6779" s="106">
        <v>25000</v>
      </c>
      <c r="O6779" s="107">
        <v>0</v>
      </c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 t="s">
        <v>1370</v>
      </c>
      <c r="B6780" s="111" t="s">
        <v>528</v>
      </c>
      <c r="C6780" s="112" t="s">
        <v>529</v>
      </c>
      <c r="D6780" s="21">
        <f t="shared" si="160"/>
        <v>558340.54</v>
      </c>
      <c r="E6780" s="24">
        <f t="shared" si="161"/>
        <v>558340.54</v>
      </c>
      <c r="F6780" s="104"/>
      <c r="G6780" s="104"/>
      <c r="H6780" s="113">
        <v>295493.42</v>
      </c>
      <c r="I6780" s="113">
        <v>315717.5</v>
      </c>
      <c r="J6780" s="31">
        <v>143590.81</v>
      </c>
      <c r="K6780" s="32">
        <v>150000</v>
      </c>
      <c r="L6780" s="113">
        <v>119256.31</v>
      </c>
      <c r="M6780" s="113">
        <v>92623.039999999994</v>
      </c>
      <c r="N6780" s="31"/>
      <c r="O6780" s="32"/>
      <c r="P6780" s="105"/>
      <c r="Q6780" s="105"/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 t="s">
        <v>1370</v>
      </c>
      <c r="B6781" s="111" t="s">
        <v>530</v>
      </c>
      <c r="C6781" s="112" t="s">
        <v>531</v>
      </c>
      <c r="D6781" s="21">
        <f t="shared" si="160"/>
        <v>994425.33</v>
      </c>
      <c r="E6781" s="24">
        <f t="shared" si="161"/>
        <v>1523265.33</v>
      </c>
      <c r="F6781" s="104"/>
      <c r="G6781" s="104"/>
      <c r="H6781" s="113">
        <v>994425.33</v>
      </c>
      <c r="I6781" s="113">
        <v>994425.33</v>
      </c>
      <c r="J6781" s="31"/>
      <c r="K6781" s="32"/>
      <c r="L6781" s="113">
        <v>0</v>
      </c>
      <c r="M6781" s="113">
        <v>528840</v>
      </c>
      <c r="N6781" s="31">
        <v>0</v>
      </c>
      <c r="O6781" s="32">
        <v>0</v>
      </c>
      <c r="P6781" s="113"/>
      <c r="Q6781" s="113"/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 t="s">
        <v>1370</v>
      </c>
      <c r="B6782" s="111" t="s">
        <v>532</v>
      </c>
      <c r="C6782" s="112" t="s">
        <v>533</v>
      </c>
      <c r="D6782" s="21">
        <f t="shared" si="160"/>
        <v>1243354.54</v>
      </c>
      <c r="E6782" s="24">
        <f t="shared" si="161"/>
        <v>2211240.21</v>
      </c>
      <c r="F6782" s="104"/>
      <c r="G6782" s="104"/>
      <c r="H6782" s="113">
        <v>1243354.54</v>
      </c>
      <c r="I6782" s="113">
        <v>1243354.54</v>
      </c>
      <c r="J6782" s="31"/>
      <c r="K6782" s="32"/>
      <c r="L6782" s="113">
        <v>0</v>
      </c>
      <c r="M6782" s="113">
        <v>967885.67</v>
      </c>
      <c r="N6782" s="31">
        <v>0</v>
      </c>
      <c r="O6782" s="32">
        <v>0</v>
      </c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 t="s">
        <v>1370</v>
      </c>
      <c r="B6783" s="111" t="s">
        <v>534</v>
      </c>
      <c r="C6783" s="112" t="s">
        <v>535</v>
      </c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 t="s">
        <v>1370</v>
      </c>
      <c r="B6784" s="111" t="s">
        <v>536</v>
      </c>
      <c r="C6784" s="112" t="s">
        <v>537</v>
      </c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 t="s">
        <v>1370</v>
      </c>
      <c r="B6785" s="111" t="s">
        <v>538</v>
      </c>
      <c r="C6785" s="112" t="s">
        <v>1694</v>
      </c>
      <c r="D6785" s="21">
        <f t="shared" si="160"/>
        <v>0</v>
      </c>
      <c r="E6785" s="24">
        <f t="shared" si="161"/>
        <v>0</v>
      </c>
      <c r="F6785" s="104"/>
      <c r="G6785" s="104"/>
      <c r="H6785" s="113"/>
      <c r="I6785" s="113"/>
      <c r="J6785" s="31"/>
      <c r="K6785" s="32"/>
      <c r="L6785" s="113"/>
      <c r="M6785" s="113"/>
      <c r="N6785" s="31"/>
      <c r="O6785" s="32"/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 t="s">
        <v>1370</v>
      </c>
      <c r="B6786" s="111" t="s">
        <v>539</v>
      </c>
      <c r="C6786" s="112" t="s">
        <v>540</v>
      </c>
      <c r="D6786" s="21">
        <f t="shared" si="160"/>
        <v>1440</v>
      </c>
      <c r="E6786" s="24">
        <f t="shared" si="161"/>
        <v>1440</v>
      </c>
      <c r="F6786" s="104"/>
      <c r="G6786" s="104"/>
      <c r="H6786" s="105"/>
      <c r="I6786" s="105"/>
      <c r="J6786" s="106"/>
      <c r="K6786" s="107"/>
      <c r="L6786" s="105"/>
      <c r="M6786" s="105"/>
      <c r="N6786" s="106">
        <v>1440</v>
      </c>
      <c r="O6786" s="107">
        <v>1440</v>
      </c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 t="s">
        <v>1370</v>
      </c>
      <c r="B6787" s="111" t="s">
        <v>541</v>
      </c>
      <c r="C6787" s="112" t="s">
        <v>542</v>
      </c>
      <c r="D6787" s="21">
        <f t="shared" si="160"/>
        <v>1304</v>
      </c>
      <c r="E6787" s="24">
        <f t="shared" si="161"/>
        <v>1304</v>
      </c>
      <c r="F6787" s="104"/>
      <c r="G6787" s="104"/>
      <c r="H6787" s="113"/>
      <c r="I6787" s="113"/>
      <c r="J6787" s="31"/>
      <c r="K6787" s="32"/>
      <c r="L6787" s="113"/>
      <c r="M6787" s="113"/>
      <c r="N6787" s="31">
        <v>1304</v>
      </c>
      <c r="O6787" s="32">
        <v>1304</v>
      </c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 t="s">
        <v>1370</v>
      </c>
      <c r="B6788" s="111" t="s">
        <v>543</v>
      </c>
      <c r="C6788" s="112" t="s">
        <v>544</v>
      </c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 t="s">
        <v>1370</v>
      </c>
      <c r="B6789" s="111" t="s">
        <v>545</v>
      </c>
      <c r="C6789" s="112" t="s">
        <v>546</v>
      </c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 t="s">
        <v>1370</v>
      </c>
      <c r="B6790" s="111" t="s">
        <v>547</v>
      </c>
      <c r="C6790" s="112" t="s">
        <v>548</v>
      </c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 t="s">
        <v>1370</v>
      </c>
      <c r="B6791" s="111" t="s">
        <v>549</v>
      </c>
      <c r="C6791" s="112" t="s">
        <v>550</v>
      </c>
      <c r="D6791" s="21">
        <f t="shared" si="160"/>
        <v>0</v>
      </c>
      <c r="E6791" s="24">
        <f t="shared" si="161"/>
        <v>104859.9</v>
      </c>
      <c r="F6791" s="104">
        <v>0</v>
      </c>
      <c r="G6791" s="104">
        <v>10000</v>
      </c>
      <c r="H6791" s="105">
        <v>0</v>
      </c>
      <c r="I6791" s="105">
        <v>0</v>
      </c>
      <c r="J6791" s="106">
        <v>0</v>
      </c>
      <c r="K6791" s="107">
        <v>40185</v>
      </c>
      <c r="L6791" s="105">
        <v>0</v>
      </c>
      <c r="M6791" s="105">
        <v>39674.9</v>
      </c>
      <c r="N6791" s="106">
        <v>0</v>
      </c>
      <c r="O6791" s="107">
        <v>15000</v>
      </c>
      <c r="P6791" s="113"/>
      <c r="Q6791" s="113"/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 t="s">
        <v>1370</v>
      </c>
      <c r="B6792" s="111" t="s">
        <v>551</v>
      </c>
      <c r="C6792" s="112" t="s">
        <v>552</v>
      </c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 t="s">
        <v>1370</v>
      </c>
      <c r="B6793" s="111" t="s">
        <v>553</v>
      </c>
      <c r="C6793" s="112" t="s">
        <v>554</v>
      </c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 t="s">
        <v>1370</v>
      </c>
      <c r="B6794" s="111" t="s">
        <v>555</v>
      </c>
      <c r="C6794" s="112" t="s">
        <v>556</v>
      </c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 t="s">
        <v>1370</v>
      </c>
      <c r="B6795" s="111" t="s">
        <v>557</v>
      </c>
      <c r="C6795" s="112" t="s">
        <v>558</v>
      </c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 t="s">
        <v>1370</v>
      </c>
      <c r="B6796" s="111" t="s">
        <v>559</v>
      </c>
      <c r="C6796" s="112" t="s">
        <v>560</v>
      </c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 t="s">
        <v>1370</v>
      </c>
      <c r="B6797" s="111" t="s">
        <v>561</v>
      </c>
      <c r="C6797" s="112" t="s">
        <v>562</v>
      </c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 t="s">
        <v>1370</v>
      </c>
      <c r="B6798" s="111" t="s">
        <v>563</v>
      </c>
      <c r="C6798" s="112" t="s">
        <v>564</v>
      </c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 t="s">
        <v>1370</v>
      </c>
      <c r="B6799" s="111" t="s">
        <v>565</v>
      </c>
      <c r="C6799" s="112" t="s">
        <v>566</v>
      </c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 t="s">
        <v>1370</v>
      </c>
      <c r="B6800" s="111" t="s">
        <v>567</v>
      </c>
      <c r="C6800" s="112" t="s">
        <v>568</v>
      </c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 t="s">
        <v>1370</v>
      </c>
      <c r="B6801" s="111" t="s">
        <v>569</v>
      </c>
      <c r="C6801" s="112" t="s">
        <v>570</v>
      </c>
      <c r="D6801" s="21">
        <f t="shared" si="160"/>
        <v>0</v>
      </c>
      <c r="E6801" s="24">
        <f t="shared" si="161"/>
        <v>0</v>
      </c>
      <c r="F6801" s="104"/>
      <c r="G6801" s="104"/>
      <c r="H6801" s="113"/>
      <c r="I6801" s="113"/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 t="s">
        <v>1370</v>
      </c>
      <c r="B6802" s="111" t="s">
        <v>571</v>
      </c>
      <c r="C6802" s="112" t="s">
        <v>572</v>
      </c>
      <c r="D6802" s="21">
        <f t="shared" si="160"/>
        <v>0</v>
      </c>
      <c r="E6802" s="24">
        <f t="shared" si="161"/>
        <v>0</v>
      </c>
      <c r="F6802" s="104"/>
      <c r="G6802" s="104"/>
      <c r="H6802" s="113"/>
      <c r="I6802" s="113"/>
      <c r="J6802" s="31"/>
      <c r="K6802" s="32"/>
      <c r="L6802" s="113"/>
      <c r="M6802" s="113"/>
      <c r="N6802" s="31"/>
      <c r="O6802" s="32"/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 t="s">
        <v>1370</v>
      </c>
      <c r="B6803" s="111" t="s">
        <v>573</v>
      </c>
      <c r="C6803" s="112" t="s">
        <v>574</v>
      </c>
      <c r="D6803" s="21">
        <f t="shared" si="160"/>
        <v>0</v>
      </c>
      <c r="E6803" s="24">
        <f t="shared" si="161"/>
        <v>0</v>
      </c>
      <c r="F6803" s="104"/>
      <c r="G6803" s="104"/>
      <c r="H6803" s="113"/>
      <c r="I6803" s="113"/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 t="s">
        <v>1370</v>
      </c>
      <c r="B6804" s="111" t="s">
        <v>575</v>
      </c>
      <c r="C6804" s="112" t="s">
        <v>576</v>
      </c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 t="s">
        <v>1370</v>
      </c>
      <c r="B6805" s="111" t="s">
        <v>577</v>
      </c>
      <c r="C6805" s="112" t="s">
        <v>1613</v>
      </c>
      <c r="D6805" s="21">
        <f t="shared" si="160"/>
        <v>0</v>
      </c>
      <c r="E6805" s="24">
        <f t="shared" si="161"/>
        <v>0</v>
      </c>
      <c r="F6805" s="104">
        <v>0</v>
      </c>
      <c r="G6805" s="104">
        <v>0</v>
      </c>
      <c r="H6805" s="113">
        <v>0</v>
      </c>
      <c r="I6805" s="113">
        <v>0</v>
      </c>
      <c r="J6805" s="31">
        <v>0</v>
      </c>
      <c r="K6805" s="32">
        <v>0</v>
      </c>
      <c r="L6805" s="113">
        <v>0</v>
      </c>
      <c r="M6805" s="113">
        <v>0</v>
      </c>
      <c r="N6805" s="31">
        <v>0</v>
      </c>
      <c r="O6805" s="32">
        <v>0</v>
      </c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 t="s">
        <v>1370</v>
      </c>
      <c r="B6806" s="111" t="s">
        <v>578</v>
      </c>
      <c r="C6806" s="112" t="s">
        <v>579</v>
      </c>
      <c r="D6806" s="21">
        <f t="shared" si="160"/>
        <v>0</v>
      </c>
      <c r="E6806" s="24">
        <f t="shared" si="161"/>
        <v>0</v>
      </c>
      <c r="F6806" s="104">
        <v>0</v>
      </c>
      <c r="G6806" s="104">
        <v>0</v>
      </c>
      <c r="H6806" s="105">
        <v>0</v>
      </c>
      <c r="I6806" s="105">
        <v>0</v>
      </c>
      <c r="J6806" s="106">
        <v>0</v>
      </c>
      <c r="K6806" s="107">
        <v>0</v>
      </c>
      <c r="L6806" s="105">
        <v>0</v>
      </c>
      <c r="M6806" s="105">
        <v>0</v>
      </c>
      <c r="N6806" s="106">
        <v>0</v>
      </c>
      <c r="O6806" s="107">
        <v>0</v>
      </c>
      <c r="P6806" s="113"/>
      <c r="Q6806" s="113"/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 t="s">
        <v>1370</v>
      </c>
      <c r="B6807" s="111" t="s">
        <v>580</v>
      </c>
      <c r="C6807" s="112" t="s">
        <v>581</v>
      </c>
      <c r="D6807" s="21">
        <f t="shared" si="160"/>
        <v>429907</v>
      </c>
      <c r="E6807" s="24">
        <f t="shared" si="161"/>
        <v>547272.5</v>
      </c>
      <c r="F6807" s="104">
        <v>381341</v>
      </c>
      <c r="G6807" s="104">
        <v>540122.5</v>
      </c>
      <c r="H6807" s="113">
        <v>48566</v>
      </c>
      <c r="I6807" s="113">
        <v>7150</v>
      </c>
      <c r="J6807" s="31">
        <v>0</v>
      </c>
      <c r="K6807" s="32">
        <v>0</v>
      </c>
      <c r="L6807" s="113">
        <v>0</v>
      </c>
      <c r="M6807" s="113">
        <v>0</v>
      </c>
      <c r="N6807" s="31">
        <v>0</v>
      </c>
      <c r="O6807" s="32">
        <v>0</v>
      </c>
      <c r="P6807" s="105"/>
      <c r="Q6807" s="105"/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 t="s">
        <v>1370</v>
      </c>
      <c r="B6808" s="111" t="s">
        <v>582</v>
      </c>
      <c r="C6808" s="112" t="s">
        <v>1614</v>
      </c>
      <c r="D6808" s="21">
        <f t="shared" si="160"/>
        <v>0</v>
      </c>
      <c r="E6808" s="24">
        <f t="shared" si="161"/>
        <v>531205.47</v>
      </c>
      <c r="F6808" s="104">
        <v>0</v>
      </c>
      <c r="G6808" s="104">
        <v>531205.47</v>
      </c>
      <c r="H6808" s="113">
        <v>0</v>
      </c>
      <c r="I6808" s="113">
        <v>0</v>
      </c>
      <c r="J6808" s="31">
        <v>0</v>
      </c>
      <c r="K6808" s="32">
        <v>0</v>
      </c>
      <c r="L6808" s="113">
        <v>0</v>
      </c>
      <c r="M6808" s="113">
        <v>0</v>
      </c>
      <c r="N6808" s="31">
        <v>0</v>
      </c>
      <c r="O6808" s="32">
        <v>0</v>
      </c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 t="s">
        <v>1370</v>
      </c>
      <c r="B6809" s="111" t="s">
        <v>583</v>
      </c>
      <c r="C6809" s="112" t="s">
        <v>584</v>
      </c>
      <c r="D6809" s="21">
        <f t="shared" si="160"/>
        <v>0</v>
      </c>
      <c r="E6809" s="24">
        <f t="shared" si="161"/>
        <v>0</v>
      </c>
      <c r="F6809" s="104"/>
      <c r="G6809" s="104"/>
      <c r="H6809" s="113"/>
      <c r="I6809" s="113"/>
      <c r="J6809" s="31"/>
      <c r="K6809" s="32"/>
      <c r="L6809" s="113"/>
      <c r="M6809" s="113"/>
      <c r="N6809" s="31"/>
      <c r="O6809" s="32"/>
      <c r="P6809" s="113"/>
      <c r="Q6809" s="113"/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 t="s">
        <v>1370</v>
      </c>
      <c r="B6810" s="111" t="s">
        <v>585</v>
      </c>
      <c r="C6810" s="112" t="s">
        <v>586</v>
      </c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 t="s">
        <v>1370</v>
      </c>
      <c r="B6811" s="111" t="s">
        <v>587</v>
      </c>
      <c r="C6811" s="112" t="s">
        <v>588</v>
      </c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 t="s">
        <v>1370</v>
      </c>
      <c r="B6812" s="111" t="s">
        <v>589</v>
      </c>
      <c r="C6812" s="112" t="s">
        <v>590</v>
      </c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 t="s">
        <v>1370</v>
      </c>
      <c r="B6813" s="111" t="s">
        <v>591</v>
      </c>
      <c r="C6813" s="112" t="s">
        <v>592</v>
      </c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 t="s">
        <v>1370</v>
      </c>
      <c r="B6814" s="111" t="s">
        <v>593</v>
      </c>
      <c r="C6814" s="112" t="s">
        <v>1615</v>
      </c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 t="s">
        <v>1370</v>
      </c>
      <c r="B6815" s="111" t="s">
        <v>594</v>
      </c>
      <c r="C6815" s="112" t="s">
        <v>595</v>
      </c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 t="s">
        <v>1370</v>
      </c>
      <c r="B6816" s="111" t="s">
        <v>596</v>
      </c>
      <c r="C6816" s="112" t="s">
        <v>597</v>
      </c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 t="s">
        <v>1370</v>
      </c>
      <c r="B6817" s="111" t="s">
        <v>598</v>
      </c>
      <c r="C6817" s="112" t="s">
        <v>599</v>
      </c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 t="s">
        <v>1370</v>
      </c>
      <c r="B6818" s="111" t="s">
        <v>600</v>
      </c>
      <c r="C6818" s="112" t="s">
        <v>601</v>
      </c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 t="s">
        <v>1370</v>
      </c>
      <c r="B6819" s="111" t="s">
        <v>602</v>
      </c>
      <c r="C6819" s="112" t="s">
        <v>1695</v>
      </c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 t="s">
        <v>1370</v>
      </c>
      <c r="B6820" s="111" t="s">
        <v>1616</v>
      </c>
      <c r="C6820" s="112" t="s">
        <v>1617</v>
      </c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 t="s">
        <v>1370</v>
      </c>
      <c r="B6821" s="111" t="s">
        <v>603</v>
      </c>
      <c r="C6821" s="112" t="s">
        <v>604</v>
      </c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 t="s">
        <v>1370</v>
      </c>
      <c r="B6822" s="111" t="s">
        <v>605</v>
      </c>
      <c r="C6822" s="112" t="s">
        <v>606</v>
      </c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 t="s">
        <v>1370</v>
      </c>
      <c r="B6823" s="111" t="s">
        <v>607</v>
      </c>
      <c r="C6823" s="112" t="s">
        <v>608</v>
      </c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 t="s">
        <v>1370</v>
      </c>
      <c r="B6824" s="111" t="s">
        <v>609</v>
      </c>
      <c r="C6824" s="112" t="s">
        <v>610</v>
      </c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 t="s">
        <v>1370</v>
      </c>
      <c r="B6825" s="111" t="s">
        <v>611</v>
      </c>
      <c r="C6825" s="112" t="s">
        <v>612</v>
      </c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 t="s">
        <v>1370</v>
      </c>
      <c r="B6826" s="111" t="s">
        <v>613</v>
      </c>
      <c r="C6826" s="112" t="s">
        <v>614</v>
      </c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 t="s">
        <v>1370</v>
      </c>
      <c r="B6827" s="111" t="s">
        <v>615</v>
      </c>
      <c r="C6827" s="112" t="s">
        <v>616</v>
      </c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 t="s">
        <v>1370</v>
      </c>
      <c r="B6828" s="111" t="s">
        <v>617</v>
      </c>
      <c r="C6828" s="112" t="s">
        <v>618</v>
      </c>
      <c r="D6828" s="21">
        <f t="shared" si="162"/>
        <v>0</v>
      </c>
      <c r="E6828" s="24">
        <f t="shared" si="163"/>
        <v>0</v>
      </c>
      <c r="F6828" s="104"/>
      <c r="G6828" s="104"/>
      <c r="H6828" s="105"/>
      <c r="I6828" s="105"/>
      <c r="J6828" s="106"/>
      <c r="K6828" s="107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 t="s">
        <v>1370</v>
      </c>
      <c r="B6829" s="111" t="s">
        <v>619</v>
      </c>
      <c r="C6829" s="112" t="s">
        <v>620</v>
      </c>
      <c r="D6829" s="21">
        <f t="shared" si="162"/>
        <v>0</v>
      </c>
      <c r="E6829" s="24">
        <f t="shared" si="163"/>
        <v>0</v>
      </c>
      <c r="F6829" s="104"/>
      <c r="G6829" s="104"/>
      <c r="H6829" s="105"/>
      <c r="I6829" s="105"/>
      <c r="J6829" s="106"/>
      <c r="K6829" s="107"/>
      <c r="L6829" s="105"/>
      <c r="M6829" s="105"/>
      <c r="N6829" s="106"/>
      <c r="O6829" s="107"/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 t="s">
        <v>1370</v>
      </c>
      <c r="B6830" s="111" t="s">
        <v>621</v>
      </c>
      <c r="C6830" s="112" t="s">
        <v>622</v>
      </c>
      <c r="D6830" s="21">
        <f t="shared" si="162"/>
        <v>0</v>
      </c>
      <c r="E6830" s="24">
        <f t="shared" si="163"/>
        <v>54800</v>
      </c>
      <c r="F6830" s="104"/>
      <c r="G6830" s="104"/>
      <c r="H6830" s="105">
        <v>0</v>
      </c>
      <c r="I6830" s="105">
        <v>4900</v>
      </c>
      <c r="J6830" s="106">
        <v>0</v>
      </c>
      <c r="K6830" s="107">
        <v>8150</v>
      </c>
      <c r="L6830" s="105">
        <v>0</v>
      </c>
      <c r="M6830" s="105">
        <v>14500</v>
      </c>
      <c r="N6830" s="106">
        <v>0</v>
      </c>
      <c r="O6830" s="107">
        <v>27250</v>
      </c>
      <c r="P6830" s="105"/>
      <c r="Q6830" s="105"/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 t="s">
        <v>1370</v>
      </c>
      <c r="B6831" s="111" t="s">
        <v>623</v>
      </c>
      <c r="C6831" s="112" t="s">
        <v>624</v>
      </c>
      <c r="D6831" s="21">
        <f t="shared" si="162"/>
        <v>22780.34</v>
      </c>
      <c r="E6831" s="24">
        <f t="shared" si="163"/>
        <v>236560.39</v>
      </c>
      <c r="F6831" s="104">
        <v>0</v>
      </c>
      <c r="G6831" s="104">
        <v>44380.04</v>
      </c>
      <c r="H6831" s="105">
        <v>0</v>
      </c>
      <c r="I6831" s="105">
        <v>22780.34</v>
      </c>
      <c r="J6831" s="106">
        <v>0</v>
      </c>
      <c r="K6831" s="107">
        <v>59104.6</v>
      </c>
      <c r="L6831" s="105">
        <v>0</v>
      </c>
      <c r="M6831" s="105">
        <v>89304.63</v>
      </c>
      <c r="N6831" s="106">
        <v>22780.34</v>
      </c>
      <c r="O6831" s="107">
        <v>20990.78</v>
      </c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 t="s">
        <v>1370</v>
      </c>
      <c r="B6832" s="111" t="s">
        <v>625</v>
      </c>
      <c r="C6832" s="112" t="s">
        <v>626</v>
      </c>
      <c r="D6832" s="21">
        <f t="shared" si="162"/>
        <v>0</v>
      </c>
      <c r="E6832" s="24">
        <f t="shared" si="163"/>
        <v>0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 t="s">
        <v>1370</v>
      </c>
      <c r="B6833" s="111" t="s">
        <v>627</v>
      </c>
      <c r="C6833" s="112" t="s">
        <v>628</v>
      </c>
      <c r="D6833" s="21">
        <f t="shared" si="162"/>
        <v>0</v>
      </c>
      <c r="E6833" s="24">
        <f t="shared" si="163"/>
        <v>7328</v>
      </c>
      <c r="F6833" s="104"/>
      <c r="G6833" s="104"/>
      <c r="H6833" s="105">
        <v>0</v>
      </c>
      <c r="I6833" s="105">
        <v>7328</v>
      </c>
      <c r="J6833" s="106">
        <v>0</v>
      </c>
      <c r="K6833" s="107">
        <v>0</v>
      </c>
      <c r="L6833" s="105">
        <v>0</v>
      </c>
      <c r="M6833" s="105">
        <v>0</v>
      </c>
      <c r="N6833" s="106">
        <v>0</v>
      </c>
      <c r="O6833" s="107">
        <v>0</v>
      </c>
      <c r="P6833" s="105"/>
      <c r="Q6833" s="105"/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 t="s">
        <v>1370</v>
      </c>
      <c r="B6834" s="111" t="s">
        <v>629</v>
      </c>
      <c r="C6834" s="112" t="s">
        <v>630</v>
      </c>
      <c r="D6834" s="21">
        <f t="shared" si="162"/>
        <v>36208</v>
      </c>
      <c r="E6834" s="24">
        <f t="shared" si="163"/>
        <v>981877</v>
      </c>
      <c r="F6834" s="104">
        <v>0</v>
      </c>
      <c r="G6834" s="104">
        <v>179120</v>
      </c>
      <c r="H6834" s="113">
        <v>0</v>
      </c>
      <c r="I6834" s="113">
        <v>209221</v>
      </c>
      <c r="J6834" s="31">
        <v>0</v>
      </c>
      <c r="K6834" s="32">
        <v>229814</v>
      </c>
      <c r="L6834" s="113">
        <v>0</v>
      </c>
      <c r="M6834" s="113">
        <v>220838</v>
      </c>
      <c r="N6834" s="31">
        <v>36208</v>
      </c>
      <c r="O6834" s="32">
        <v>142884</v>
      </c>
      <c r="P6834" s="105"/>
      <c r="Q6834" s="105"/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 t="s">
        <v>1370</v>
      </c>
      <c r="B6835" s="111" t="s">
        <v>631</v>
      </c>
      <c r="C6835" s="112" t="s">
        <v>632</v>
      </c>
      <c r="D6835" s="21">
        <f t="shared" si="162"/>
        <v>1500</v>
      </c>
      <c r="E6835" s="24">
        <f t="shared" si="163"/>
        <v>216078</v>
      </c>
      <c r="F6835" s="104">
        <v>0</v>
      </c>
      <c r="G6835" s="104">
        <v>22551</v>
      </c>
      <c r="H6835" s="113">
        <v>0</v>
      </c>
      <c r="I6835" s="113">
        <v>34256</v>
      </c>
      <c r="J6835" s="31">
        <v>0</v>
      </c>
      <c r="K6835" s="32">
        <v>42057</v>
      </c>
      <c r="L6835" s="113">
        <v>1500</v>
      </c>
      <c r="M6835" s="113">
        <v>63878</v>
      </c>
      <c r="N6835" s="31">
        <v>0</v>
      </c>
      <c r="O6835" s="32">
        <v>53336</v>
      </c>
      <c r="P6835" s="113"/>
      <c r="Q6835" s="113"/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 t="s">
        <v>1370</v>
      </c>
      <c r="B6836" s="111" t="s">
        <v>633</v>
      </c>
      <c r="C6836" s="112" t="s">
        <v>1618</v>
      </c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 t="s">
        <v>1370</v>
      </c>
      <c r="B6837" s="111" t="s">
        <v>634</v>
      </c>
      <c r="C6837" s="112" t="s">
        <v>1619</v>
      </c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 t="s">
        <v>1370</v>
      </c>
      <c r="B6838" s="111" t="s">
        <v>635</v>
      </c>
      <c r="C6838" s="112" t="s">
        <v>636</v>
      </c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 t="s">
        <v>1370</v>
      </c>
      <c r="B6839" s="111" t="s">
        <v>637</v>
      </c>
      <c r="C6839" s="112" t="s">
        <v>638</v>
      </c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 t="s">
        <v>1370</v>
      </c>
      <c r="B6840" s="111" t="s">
        <v>639</v>
      </c>
      <c r="C6840" s="112" t="s">
        <v>640</v>
      </c>
      <c r="D6840" s="21">
        <f t="shared" si="162"/>
        <v>59238</v>
      </c>
      <c r="E6840" s="24">
        <f t="shared" si="163"/>
        <v>1298207</v>
      </c>
      <c r="F6840" s="104">
        <v>0</v>
      </c>
      <c r="G6840" s="104">
        <v>267058</v>
      </c>
      <c r="H6840" s="113">
        <v>13685</v>
      </c>
      <c r="I6840" s="113">
        <v>281876</v>
      </c>
      <c r="J6840" s="31">
        <v>17038</v>
      </c>
      <c r="K6840" s="32">
        <v>275497</v>
      </c>
      <c r="L6840" s="113">
        <v>9355</v>
      </c>
      <c r="M6840" s="113">
        <v>242106</v>
      </c>
      <c r="N6840" s="31">
        <v>19160</v>
      </c>
      <c r="O6840" s="32">
        <v>231670</v>
      </c>
      <c r="P6840" s="113"/>
      <c r="Q6840" s="113"/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 t="s">
        <v>1370</v>
      </c>
      <c r="B6841" s="111" t="s">
        <v>641</v>
      </c>
      <c r="C6841" s="112" t="s">
        <v>642</v>
      </c>
      <c r="D6841" s="21">
        <f t="shared" si="162"/>
        <v>0</v>
      </c>
      <c r="E6841" s="24">
        <f t="shared" si="163"/>
        <v>489546.66000000003</v>
      </c>
      <c r="F6841" s="104">
        <v>0</v>
      </c>
      <c r="G6841" s="104">
        <v>58800</v>
      </c>
      <c r="H6841" s="113">
        <v>0</v>
      </c>
      <c r="I6841" s="113">
        <v>43531</v>
      </c>
      <c r="J6841" s="31">
        <v>0</v>
      </c>
      <c r="K6841" s="32">
        <v>72376</v>
      </c>
      <c r="L6841" s="113">
        <v>0</v>
      </c>
      <c r="M6841" s="113">
        <v>143782</v>
      </c>
      <c r="N6841" s="31">
        <v>0</v>
      </c>
      <c r="O6841" s="32">
        <v>171057.66</v>
      </c>
      <c r="P6841" s="113"/>
      <c r="Q6841" s="113"/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 t="s">
        <v>1370</v>
      </c>
      <c r="B6842" s="111" t="s">
        <v>643</v>
      </c>
      <c r="C6842" s="112" t="s">
        <v>644</v>
      </c>
      <c r="D6842" s="21">
        <f t="shared" si="162"/>
        <v>76817.66</v>
      </c>
      <c r="E6842" s="24">
        <f t="shared" si="163"/>
        <v>0.2</v>
      </c>
      <c r="F6842" s="104">
        <v>10329.299999999999</v>
      </c>
      <c r="G6842" s="104">
        <v>0</v>
      </c>
      <c r="H6842" s="113">
        <v>30174.77</v>
      </c>
      <c r="I6842" s="113">
        <v>0</v>
      </c>
      <c r="J6842" s="31">
        <v>18794.27</v>
      </c>
      <c r="K6842" s="32">
        <v>0</v>
      </c>
      <c r="L6842" s="113">
        <v>0</v>
      </c>
      <c r="M6842" s="113">
        <v>0</v>
      </c>
      <c r="N6842" s="31">
        <v>17519.32</v>
      </c>
      <c r="O6842" s="32">
        <v>0.2</v>
      </c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 t="s">
        <v>1370</v>
      </c>
      <c r="B6843" s="111" t="s">
        <v>645</v>
      </c>
      <c r="C6843" s="112" t="s">
        <v>646</v>
      </c>
      <c r="D6843" s="21">
        <f t="shared" si="162"/>
        <v>0</v>
      </c>
      <c r="E6843" s="24">
        <f t="shared" si="163"/>
        <v>10043.170000000002</v>
      </c>
      <c r="F6843" s="104">
        <v>0</v>
      </c>
      <c r="G6843" s="104">
        <v>2509.23</v>
      </c>
      <c r="H6843" s="113">
        <v>0</v>
      </c>
      <c r="I6843" s="113">
        <v>2438.13</v>
      </c>
      <c r="J6843" s="31">
        <v>0</v>
      </c>
      <c r="K6843" s="32">
        <v>5095.8100000000004</v>
      </c>
      <c r="L6843" s="113">
        <v>0</v>
      </c>
      <c r="M6843" s="113">
        <v>0</v>
      </c>
      <c r="N6843" s="31">
        <v>0</v>
      </c>
      <c r="O6843" s="32">
        <v>0</v>
      </c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 t="s">
        <v>1370</v>
      </c>
      <c r="B6844" s="111" t="s">
        <v>647</v>
      </c>
      <c r="C6844" s="112" t="s">
        <v>648</v>
      </c>
      <c r="D6844" s="21">
        <f t="shared" si="162"/>
        <v>0</v>
      </c>
      <c r="E6844" s="24">
        <f t="shared" si="163"/>
        <v>21102</v>
      </c>
      <c r="F6844" s="104">
        <v>0</v>
      </c>
      <c r="G6844" s="104">
        <v>377</v>
      </c>
      <c r="H6844" s="105">
        <v>0</v>
      </c>
      <c r="I6844" s="105">
        <v>2323</v>
      </c>
      <c r="J6844" s="106">
        <v>0</v>
      </c>
      <c r="K6844" s="107">
        <v>4738</v>
      </c>
      <c r="L6844" s="105">
        <v>0</v>
      </c>
      <c r="M6844" s="105">
        <v>8791</v>
      </c>
      <c r="N6844" s="106">
        <v>0</v>
      </c>
      <c r="O6844" s="107">
        <v>4873</v>
      </c>
      <c r="P6844" s="113"/>
      <c r="Q6844" s="113"/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 t="s">
        <v>1370</v>
      </c>
      <c r="B6845" s="111" t="s">
        <v>649</v>
      </c>
      <c r="C6845" s="112" t="s">
        <v>650</v>
      </c>
      <c r="D6845" s="21">
        <f t="shared" si="162"/>
        <v>0</v>
      </c>
      <c r="E6845" s="24">
        <f t="shared" si="163"/>
        <v>68823</v>
      </c>
      <c r="F6845" s="104">
        <v>0</v>
      </c>
      <c r="G6845" s="104">
        <v>23934</v>
      </c>
      <c r="H6845" s="113">
        <v>0</v>
      </c>
      <c r="I6845" s="113">
        <v>0</v>
      </c>
      <c r="J6845" s="31">
        <v>0</v>
      </c>
      <c r="K6845" s="32">
        <v>7396</v>
      </c>
      <c r="L6845" s="113">
        <v>0</v>
      </c>
      <c r="M6845" s="113">
        <v>32626</v>
      </c>
      <c r="N6845" s="31">
        <v>0</v>
      </c>
      <c r="O6845" s="32">
        <v>4867</v>
      </c>
      <c r="P6845" s="105"/>
      <c r="Q6845" s="105"/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 t="s">
        <v>1370</v>
      </c>
      <c r="B6846" s="111" t="s">
        <v>651</v>
      </c>
      <c r="C6846" s="112" t="s">
        <v>652</v>
      </c>
      <c r="D6846" s="21">
        <f t="shared" si="162"/>
        <v>11374</v>
      </c>
      <c r="E6846" s="24">
        <f t="shared" si="163"/>
        <v>221345.56</v>
      </c>
      <c r="F6846" s="104">
        <v>0</v>
      </c>
      <c r="G6846" s="104">
        <v>39834</v>
      </c>
      <c r="H6846" s="105">
        <v>2457</v>
      </c>
      <c r="I6846" s="105">
        <v>38388</v>
      </c>
      <c r="J6846" s="106">
        <v>4565</v>
      </c>
      <c r="K6846" s="107">
        <v>41279</v>
      </c>
      <c r="L6846" s="105">
        <v>1322</v>
      </c>
      <c r="M6846" s="105">
        <v>58242</v>
      </c>
      <c r="N6846" s="106">
        <v>3030</v>
      </c>
      <c r="O6846" s="107">
        <v>43602.559999999998</v>
      </c>
      <c r="P6846" s="113"/>
      <c r="Q6846" s="113"/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 t="s">
        <v>1370</v>
      </c>
      <c r="B6847" s="111" t="s">
        <v>653</v>
      </c>
      <c r="C6847" s="112" t="s">
        <v>1620</v>
      </c>
      <c r="D6847" s="21">
        <f t="shared" si="162"/>
        <v>0</v>
      </c>
      <c r="E6847" s="24">
        <f t="shared" si="163"/>
        <v>60962</v>
      </c>
      <c r="F6847" s="104">
        <v>0</v>
      </c>
      <c r="G6847" s="104">
        <v>15313</v>
      </c>
      <c r="H6847" s="113">
        <v>0</v>
      </c>
      <c r="I6847" s="113">
        <v>17363</v>
      </c>
      <c r="J6847" s="31">
        <v>0</v>
      </c>
      <c r="K6847" s="32">
        <v>1225</v>
      </c>
      <c r="L6847" s="113">
        <v>0</v>
      </c>
      <c r="M6847" s="113">
        <v>21060</v>
      </c>
      <c r="N6847" s="31">
        <v>0</v>
      </c>
      <c r="O6847" s="32">
        <v>6001</v>
      </c>
      <c r="P6847" s="105"/>
      <c r="Q6847" s="105"/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 t="s">
        <v>1370</v>
      </c>
      <c r="B6848" s="111" t="s">
        <v>654</v>
      </c>
      <c r="C6848" s="112" t="s">
        <v>1621</v>
      </c>
      <c r="D6848" s="21">
        <f t="shared" si="162"/>
        <v>11828.240000000002</v>
      </c>
      <c r="E6848" s="24">
        <f t="shared" si="163"/>
        <v>0</v>
      </c>
      <c r="F6848" s="104"/>
      <c r="G6848" s="104"/>
      <c r="H6848" s="113">
        <v>7534.56</v>
      </c>
      <c r="I6848" s="113">
        <v>0</v>
      </c>
      <c r="J6848" s="31">
        <v>0</v>
      </c>
      <c r="K6848" s="32">
        <v>0</v>
      </c>
      <c r="L6848" s="113">
        <v>0</v>
      </c>
      <c r="M6848" s="113">
        <v>0</v>
      </c>
      <c r="N6848" s="31">
        <v>4293.68</v>
      </c>
      <c r="O6848" s="32">
        <v>0</v>
      </c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 t="s">
        <v>1370</v>
      </c>
      <c r="B6849" s="111" t="s">
        <v>655</v>
      </c>
      <c r="C6849" s="112" t="s">
        <v>1622</v>
      </c>
      <c r="D6849" s="21">
        <f t="shared" si="162"/>
        <v>0</v>
      </c>
      <c r="E6849" s="24">
        <f t="shared" si="163"/>
        <v>2748.5499999999997</v>
      </c>
      <c r="F6849" s="104"/>
      <c r="G6849" s="104"/>
      <c r="H6849" s="105"/>
      <c r="I6849" s="105"/>
      <c r="J6849" s="106"/>
      <c r="K6849" s="107"/>
      <c r="L6849" s="105">
        <v>0</v>
      </c>
      <c r="M6849" s="105">
        <v>2571.9899999999998</v>
      </c>
      <c r="N6849" s="106">
        <v>0</v>
      </c>
      <c r="O6849" s="107">
        <v>176.56</v>
      </c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 t="s">
        <v>1370</v>
      </c>
      <c r="B6850" s="111" t="s">
        <v>656</v>
      </c>
      <c r="C6850" s="112" t="s">
        <v>1623</v>
      </c>
      <c r="D6850" s="21">
        <f t="shared" si="162"/>
        <v>0</v>
      </c>
      <c r="E6850" s="24">
        <f t="shared" si="16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 t="s">
        <v>1370</v>
      </c>
      <c r="B6851" s="111" t="s">
        <v>657</v>
      </c>
      <c r="C6851" s="112" t="s">
        <v>658</v>
      </c>
      <c r="D6851" s="21">
        <f t="shared" si="162"/>
        <v>0</v>
      </c>
      <c r="E6851" s="24">
        <f t="shared" si="163"/>
        <v>0</v>
      </c>
      <c r="F6851" s="104"/>
      <c r="G6851" s="104"/>
      <c r="H6851" s="105"/>
      <c r="I6851" s="105"/>
      <c r="J6851" s="106"/>
      <c r="K6851" s="107"/>
      <c r="L6851" s="105"/>
      <c r="M6851" s="105"/>
      <c r="N6851" s="106"/>
      <c r="O6851" s="107"/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 t="s">
        <v>1370</v>
      </c>
      <c r="B6852" s="111" t="s">
        <v>659</v>
      </c>
      <c r="C6852" s="112" t="s">
        <v>660</v>
      </c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 t="s">
        <v>1370</v>
      </c>
      <c r="B6853" s="111" t="s">
        <v>661</v>
      </c>
      <c r="C6853" s="112" t="s">
        <v>662</v>
      </c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 t="s">
        <v>1370</v>
      </c>
      <c r="B6854" s="111" t="s">
        <v>663</v>
      </c>
      <c r="C6854" s="112" t="s">
        <v>664</v>
      </c>
      <c r="D6854" s="21">
        <f t="shared" si="162"/>
        <v>6702</v>
      </c>
      <c r="E6854" s="24">
        <f t="shared" si="163"/>
        <v>14997218</v>
      </c>
      <c r="F6854" s="104">
        <v>0</v>
      </c>
      <c r="G6854" s="104">
        <v>3152912</v>
      </c>
      <c r="H6854" s="113">
        <v>0</v>
      </c>
      <c r="I6854" s="113">
        <v>3148268</v>
      </c>
      <c r="J6854" s="31">
        <v>0</v>
      </c>
      <c r="K6854" s="32">
        <v>3645528</v>
      </c>
      <c r="L6854" s="113">
        <v>5265</v>
      </c>
      <c r="M6854" s="113">
        <v>2492148</v>
      </c>
      <c r="N6854" s="31">
        <v>1437</v>
      </c>
      <c r="O6854" s="32">
        <v>2558362</v>
      </c>
      <c r="P6854" s="105"/>
      <c r="Q6854" s="105"/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 t="s">
        <v>1370</v>
      </c>
      <c r="B6855" s="111" t="s">
        <v>665</v>
      </c>
      <c r="C6855" s="112" t="s">
        <v>666</v>
      </c>
      <c r="D6855" s="21">
        <f t="shared" si="162"/>
        <v>52530.149999999994</v>
      </c>
      <c r="E6855" s="24">
        <f t="shared" si="163"/>
        <v>5930329</v>
      </c>
      <c r="F6855" s="104">
        <v>0</v>
      </c>
      <c r="G6855" s="104">
        <v>1270650</v>
      </c>
      <c r="H6855" s="113">
        <v>12520.45</v>
      </c>
      <c r="I6855" s="113">
        <v>1076178</v>
      </c>
      <c r="J6855" s="31">
        <v>9806.15</v>
      </c>
      <c r="K6855" s="32">
        <v>1289025</v>
      </c>
      <c r="L6855" s="113">
        <v>17962.55</v>
      </c>
      <c r="M6855" s="113">
        <v>1238491</v>
      </c>
      <c r="N6855" s="31">
        <v>12241</v>
      </c>
      <c r="O6855" s="32">
        <v>1055985</v>
      </c>
      <c r="P6855" s="113"/>
      <c r="Q6855" s="113"/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 t="s">
        <v>1370</v>
      </c>
      <c r="B6856" s="111" t="s">
        <v>667</v>
      </c>
      <c r="C6856" s="112" t="s">
        <v>668</v>
      </c>
      <c r="D6856" s="21">
        <f t="shared" si="162"/>
        <v>0</v>
      </c>
      <c r="E6856" s="24">
        <f t="shared" si="163"/>
        <v>26045</v>
      </c>
      <c r="F6856" s="104">
        <v>0</v>
      </c>
      <c r="G6856" s="104">
        <v>1683</v>
      </c>
      <c r="H6856" s="113">
        <v>0</v>
      </c>
      <c r="I6856" s="113">
        <v>494</v>
      </c>
      <c r="J6856" s="31">
        <v>0</v>
      </c>
      <c r="K6856" s="32">
        <v>8806</v>
      </c>
      <c r="L6856" s="113">
        <v>0</v>
      </c>
      <c r="M6856" s="113">
        <v>11931</v>
      </c>
      <c r="N6856" s="31">
        <v>0</v>
      </c>
      <c r="O6856" s="32">
        <v>3131</v>
      </c>
      <c r="P6856" s="113"/>
      <c r="Q6856" s="113"/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 t="s">
        <v>1370</v>
      </c>
      <c r="B6857" s="111" t="s">
        <v>669</v>
      </c>
      <c r="C6857" s="112" t="s">
        <v>670</v>
      </c>
      <c r="D6857" s="21">
        <f t="shared" si="162"/>
        <v>0</v>
      </c>
      <c r="E6857" s="24">
        <f t="shared" si="163"/>
        <v>0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 t="s">
        <v>1370</v>
      </c>
      <c r="B6858" s="111" t="s">
        <v>671</v>
      </c>
      <c r="C6858" s="112" t="s">
        <v>1624</v>
      </c>
      <c r="D6858" s="21">
        <f t="shared" si="162"/>
        <v>0</v>
      </c>
      <c r="E6858" s="24">
        <f t="shared" si="163"/>
        <v>0</v>
      </c>
      <c r="F6858" s="104"/>
      <c r="G6858" s="104"/>
      <c r="H6858" s="113"/>
      <c r="I6858" s="113"/>
      <c r="J6858" s="31"/>
      <c r="K6858" s="32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 t="s">
        <v>1370</v>
      </c>
      <c r="B6859" s="111" t="s">
        <v>672</v>
      </c>
      <c r="C6859" s="112" t="s">
        <v>673</v>
      </c>
      <c r="D6859" s="21">
        <f t="shared" si="162"/>
        <v>0</v>
      </c>
      <c r="E6859" s="24">
        <f t="shared" si="163"/>
        <v>1197198</v>
      </c>
      <c r="F6859" s="104"/>
      <c r="G6859" s="104"/>
      <c r="H6859" s="113"/>
      <c r="I6859" s="113"/>
      <c r="J6859" s="31">
        <v>0</v>
      </c>
      <c r="K6859" s="32">
        <v>1197198</v>
      </c>
      <c r="L6859" s="113">
        <v>0</v>
      </c>
      <c r="M6859" s="113">
        <v>0</v>
      </c>
      <c r="N6859" s="31">
        <v>0</v>
      </c>
      <c r="O6859" s="32">
        <v>0</v>
      </c>
      <c r="P6859" s="113"/>
      <c r="Q6859" s="113"/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 t="s">
        <v>1370</v>
      </c>
      <c r="B6860" s="111" t="s">
        <v>674</v>
      </c>
      <c r="C6860" s="112" t="s">
        <v>675</v>
      </c>
      <c r="D6860" s="21">
        <f t="shared" si="162"/>
        <v>15272572.039999999</v>
      </c>
      <c r="E6860" s="24">
        <f t="shared" si="163"/>
        <v>40564207.329999998</v>
      </c>
      <c r="F6860" s="104">
        <v>1869200</v>
      </c>
      <c r="G6860" s="104">
        <v>1869200</v>
      </c>
      <c r="H6860" s="113">
        <v>4464711</v>
      </c>
      <c r="I6860" s="113">
        <v>25167097.34</v>
      </c>
      <c r="J6860" s="31">
        <v>3795528</v>
      </c>
      <c r="K6860" s="32">
        <v>25432.25</v>
      </c>
      <c r="L6860" s="113">
        <v>2584771.04</v>
      </c>
      <c r="M6860" s="113">
        <v>6521687.2699999996</v>
      </c>
      <c r="N6860" s="31">
        <v>2558362</v>
      </c>
      <c r="O6860" s="32">
        <v>6980790.4699999997</v>
      </c>
      <c r="P6860" s="113"/>
      <c r="Q6860" s="113"/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 t="s">
        <v>1370</v>
      </c>
      <c r="B6861" s="111" t="s">
        <v>676</v>
      </c>
      <c r="C6861" s="112" t="s">
        <v>677</v>
      </c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 t="s">
        <v>1370</v>
      </c>
      <c r="B6862" s="111" t="s">
        <v>678</v>
      </c>
      <c r="C6862" s="112" t="s">
        <v>679</v>
      </c>
      <c r="D6862" s="21">
        <f t="shared" si="162"/>
        <v>304584</v>
      </c>
      <c r="E6862" s="24">
        <f t="shared" si="163"/>
        <v>5189478.05</v>
      </c>
      <c r="F6862" s="104"/>
      <c r="G6862" s="104"/>
      <c r="H6862" s="113">
        <v>112262</v>
      </c>
      <c r="I6862" s="113">
        <v>3533651.65</v>
      </c>
      <c r="J6862" s="31">
        <v>58356</v>
      </c>
      <c r="K6862" s="32">
        <v>0</v>
      </c>
      <c r="L6862" s="113">
        <v>59260</v>
      </c>
      <c r="M6862" s="113">
        <v>300846.46999999997</v>
      </c>
      <c r="N6862" s="31">
        <v>74706</v>
      </c>
      <c r="O6862" s="32">
        <v>1354979.93</v>
      </c>
      <c r="P6862" s="113"/>
      <c r="Q6862" s="113"/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 t="s">
        <v>1370</v>
      </c>
      <c r="B6863" s="111" t="s">
        <v>680</v>
      </c>
      <c r="C6863" s="112" t="s">
        <v>681</v>
      </c>
      <c r="D6863" s="21">
        <f t="shared" si="162"/>
        <v>0</v>
      </c>
      <c r="E6863" s="24">
        <f t="shared" si="163"/>
        <v>45037</v>
      </c>
      <c r="F6863" s="104"/>
      <c r="G6863" s="104"/>
      <c r="H6863" s="113"/>
      <c r="I6863" s="113"/>
      <c r="J6863" s="31">
        <v>0</v>
      </c>
      <c r="K6863" s="32">
        <v>22532</v>
      </c>
      <c r="L6863" s="113">
        <v>0</v>
      </c>
      <c r="M6863" s="113">
        <v>0</v>
      </c>
      <c r="N6863" s="31">
        <v>0</v>
      </c>
      <c r="O6863" s="32">
        <v>22505</v>
      </c>
      <c r="P6863" s="113"/>
      <c r="Q6863" s="113"/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 t="s">
        <v>1370</v>
      </c>
      <c r="B6864" s="111" t="s">
        <v>682</v>
      </c>
      <c r="C6864" s="112" t="s">
        <v>683</v>
      </c>
      <c r="D6864" s="21">
        <f t="shared" si="162"/>
        <v>0</v>
      </c>
      <c r="E6864" s="24">
        <f t="shared" si="163"/>
        <v>77314.239999999991</v>
      </c>
      <c r="F6864" s="104"/>
      <c r="G6864" s="104"/>
      <c r="H6864" s="105">
        <v>0</v>
      </c>
      <c r="I6864" s="105">
        <v>3828</v>
      </c>
      <c r="J6864" s="106">
        <v>0</v>
      </c>
      <c r="K6864" s="107">
        <v>900</v>
      </c>
      <c r="L6864" s="105">
        <v>0</v>
      </c>
      <c r="M6864" s="105">
        <v>51886.239999999998</v>
      </c>
      <c r="N6864" s="106">
        <v>0</v>
      </c>
      <c r="O6864" s="107">
        <v>20700</v>
      </c>
      <c r="P6864" s="113"/>
      <c r="Q6864" s="113"/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 t="s">
        <v>1370</v>
      </c>
      <c r="B6865" s="111" t="s">
        <v>684</v>
      </c>
      <c r="C6865" s="112" t="s">
        <v>685</v>
      </c>
      <c r="D6865" s="21">
        <f t="shared" si="162"/>
        <v>0</v>
      </c>
      <c r="E6865" s="24">
        <f t="shared" si="163"/>
        <v>25050</v>
      </c>
      <c r="F6865" s="104"/>
      <c r="G6865" s="104"/>
      <c r="H6865" s="113"/>
      <c r="I6865" s="113"/>
      <c r="J6865" s="31">
        <v>0</v>
      </c>
      <c r="K6865" s="32">
        <v>17775</v>
      </c>
      <c r="L6865" s="113">
        <v>0</v>
      </c>
      <c r="M6865" s="113">
        <v>0</v>
      </c>
      <c r="N6865" s="31">
        <v>0</v>
      </c>
      <c r="O6865" s="32">
        <v>7275</v>
      </c>
      <c r="P6865" s="105"/>
      <c r="Q6865" s="105"/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 t="s">
        <v>1370</v>
      </c>
      <c r="B6866" s="111" t="s">
        <v>686</v>
      </c>
      <c r="C6866" s="112" t="s">
        <v>687</v>
      </c>
      <c r="D6866" s="21">
        <f t="shared" si="162"/>
        <v>1316443</v>
      </c>
      <c r="E6866" s="24">
        <f t="shared" si="163"/>
        <v>1316443</v>
      </c>
      <c r="F6866" s="104">
        <v>1316443</v>
      </c>
      <c r="G6866" s="104">
        <v>0</v>
      </c>
      <c r="H6866" s="113">
        <v>0</v>
      </c>
      <c r="I6866" s="113">
        <v>1316443</v>
      </c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 t="s">
        <v>1370</v>
      </c>
      <c r="B6867" s="111" t="s">
        <v>688</v>
      </c>
      <c r="C6867" s="112" t="s">
        <v>689</v>
      </c>
      <c r="D6867" s="21">
        <f t="shared" si="162"/>
        <v>1783446.48</v>
      </c>
      <c r="E6867" s="24">
        <f t="shared" si="163"/>
        <v>0</v>
      </c>
      <c r="F6867" s="104"/>
      <c r="G6867" s="104"/>
      <c r="H6867" s="113">
        <v>270733.57</v>
      </c>
      <c r="I6867" s="113">
        <v>0</v>
      </c>
      <c r="J6867" s="31">
        <v>229326.55</v>
      </c>
      <c r="K6867" s="32">
        <v>0</v>
      </c>
      <c r="L6867" s="113">
        <v>1095318.5900000001</v>
      </c>
      <c r="M6867" s="113">
        <v>0</v>
      </c>
      <c r="N6867" s="31">
        <v>188067.77</v>
      </c>
      <c r="O6867" s="32">
        <v>0</v>
      </c>
      <c r="P6867" s="113"/>
      <c r="Q6867" s="113"/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 t="s">
        <v>1370</v>
      </c>
      <c r="B6868" s="111" t="s">
        <v>690</v>
      </c>
      <c r="C6868" s="112" t="s">
        <v>691</v>
      </c>
      <c r="D6868" s="21">
        <f t="shared" si="162"/>
        <v>0</v>
      </c>
      <c r="E6868" s="24">
        <f t="shared" si="163"/>
        <v>923215.95</v>
      </c>
      <c r="F6868" s="104"/>
      <c r="G6868" s="104"/>
      <c r="H6868" s="113">
        <v>0</v>
      </c>
      <c r="I6868" s="113">
        <v>118129.98</v>
      </c>
      <c r="J6868" s="31">
        <v>0</v>
      </c>
      <c r="K6868" s="32">
        <v>221225.51</v>
      </c>
      <c r="L6868" s="113">
        <v>0</v>
      </c>
      <c r="M6868" s="113">
        <v>397618.5</v>
      </c>
      <c r="N6868" s="31">
        <v>0</v>
      </c>
      <c r="O6868" s="32">
        <v>186241.96</v>
      </c>
      <c r="P6868" s="113"/>
      <c r="Q6868" s="113"/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 t="s">
        <v>1370</v>
      </c>
      <c r="B6869" s="111" t="s">
        <v>692</v>
      </c>
      <c r="C6869" s="112" t="s">
        <v>693</v>
      </c>
      <c r="D6869" s="21">
        <f t="shared" si="162"/>
        <v>20628</v>
      </c>
      <c r="E6869" s="24">
        <f t="shared" si="163"/>
        <v>0</v>
      </c>
      <c r="F6869" s="104">
        <v>2917</v>
      </c>
      <c r="G6869" s="104">
        <v>0</v>
      </c>
      <c r="H6869" s="113">
        <v>1903</v>
      </c>
      <c r="I6869" s="113">
        <v>0</v>
      </c>
      <c r="J6869" s="31">
        <v>742</v>
      </c>
      <c r="K6869" s="32">
        <v>0</v>
      </c>
      <c r="L6869" s="113">
        <v>7253</v>
      </c>
      <c r="M6869" s="113">
        <v>0</v>
      </c>
      <c r="N6869" s="31">
        <v>7813</v>
      </c>
      <c r="O6869" s="32">
        <v>0</v>
      </c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 t="s">
        <v>1370</v>
      </c>
      <c r="B6870" s="111" t="s">
        <v>694</v>
      </c>
      <c r="C6870" s="112" t="s">
        <v>695</v>
      </c>
      <c r="D6870" s="21">
        <f t="shared" si="162"/>
        <v>0</v>
      </c>
      <c r="E6870" s="24">
        <f t="shared" si="163"/>
        <v>1120516</v>
      </c>
      <c r="F6870" s="104">
        <v>0</v>
      </c>
      <c r="G6870" s="104">
        <v>58</v>
      </c>
      <c r="H6870" s="113">
        <v>0</v>
      </c>
      <c r="I6870" s="113">
        <v>700</v>
      </c>
      <c r="J6870" s="31">
        <v>0</v>
      </c>
      <c r="K6870" s="32">
        <v>12938.5</v>
      </c>
      <c r="L6870" s="113">
        <v>0</v>
      </c>
      <c r="M6870" s="113">
        <v>517105.5</v>
      </c>
      <c r="N6870" s="31">
        <v>0</v>
      </c>
      <c r="O6870" s="32">
        <v>589714</v>
      </c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 t="s">
        <v>1370</v>
      </c>
      <c r="B6871" s="111" t="s">
        <v>696</v>
      </c>
      <c r="C6871" s="112" t="s">
        <v>697</v>
      </c>
      <c r="D6871" s="21">
        <f t="shared" si="162"/>
        <v>0</v>
      </c>
      <c r="E6871" s="24">
        <f t="shared" si="163"/>
        <v>304584</v>
      </c>
      <c r="F6871" s="104">
        <v>0</v>
      </c>
      <c r="G6871" s="104">
        <v>66615</v>
      </c>
      <c r="H6871" s="113">
        <v>0</v>
      </c>
      <c r="I6871" s="113">
        <v>45647</v>
      </c>
      <c r="J6871" s="31">
        <v>0</v>
      </c>
      <c r="K6871" s="32">
        <v>58356</v>
      </c>
      <c r="L6871" s="113">
        <v>0</v>
      </c>
      <c r="M6871" s="113">
        <v>59260</v>
      </c>
      <c r="N6871" s="31">
        <v>0</v>
      </c>
      <c r="O6871" s="32">
        <v>74706</v>
      </c>
      <c r="P6871" s="113"/>
      <c r="Q6871" s="113"/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 t="s">
        <v>1370</v>
      </c>
      <c r="B6872" s="111" t="s">
        <v>698</v>
      </c>
      <c r="C6872" s="112" t="s">
        <v>699</v>
      </c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 t="s">
        <v>1370</v>
      </c>
      <c r="B6873" s="111" t="s">
        <v>700</v>
      </c>
      <c r="C6873" s="112" t="s">
        <v>701</v>
      </c>
      <c r="D6873" s="21">
        <f t="shared" si="162"/>
        <v>0</v>
      </c>
      <c r="E6873" s="24">
        <f t="shared" si="163"/>
        <v>1869200</v>
      </c>
      <c r="F6873" s="104"/>
      <c r="G6873" s="104"/>
      <c r="H6873" s="113">
        <v>0</v>
      </c>
      <c r="I6873" s="113">
        <v>1869200</v>
      </c>
      <c r="J6873" s="31">
        <v>0</v>
      </c>
      <c r="K6873" s="32">
        <v>0</v>
      </c>
      <c r="L6873" s="113">
        <v>0</v>
      </c>
      <c r="M6873" s="113">
        <v>0</v>
      </c>
      <c r="N6873" s="31">
        <v>0</v>
      </c>
      <c r="O6873" s="32">
        <v>0</v>
      </c>
      <c r="P6873" s="105"/>
      <c r="Q6873" s="105"/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 t="s">
        <v>1370</v>
      </c>
      <c r="B6874" s="111" t="s">
        <v>702</v>
      </c>
      <c r="C6874" s="112" t="s">
        <v>1625</v>
      </c>
      <c r="D6874" s="21">
        <f t="shared" si="162"/>
        <v>3140</v>
      </c>
      <c r="E6874" s="24">
        <f t="shared" si="163"/>
        <v>69600</v>
      </c>
      <c r="F6874" s="104">
        <v>0</v>
      </c>
      <c r="G6874" s="104">
        <v>20137</v>
      </c>
      <c r="H6874" s="113">
        <v>0</v>
      </c>
      <c r="I6874" s="113">
        <v>10725</v>
      </c>
      <c r="J6874" s="31">
        <v>0</v>
      </c>
      <c r="K6874" s="32">
        <v>17537</v>
      </c>
      <c r="L6874" s="113">
        <v>740</v>
      </c>
      <c r="M6874" s="113">
        <v>9849</v>
      </c>
      <c r="N6874" s="31">
        <v>2400</v>
      </c>
      <c r="O6874" s="32">
        <v>11352</v>
      </c>
      <c r="P6874" s="113"/>
      <c r="Q6874" s="113"/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 t="s">
        <v>1370</v>
      </c>
      <c r="B6875" s="111" t="s">
        <v>703</v>
      </c>
      <c r="C6875" s="112" t="s">
        <v>704</v>
      </c>
      <c r="D6875" s="21">
        <f t="shared" si="162"/>
        <v>0</v>
      </c>
      <c r="E6875" s="24">
        <f t="shared" si="163"/>
        <v>57180.149999999994</v>
      </c>
      <c r="F6875" s="104"/>
      <c r="G6875" s="104"/>
      <c r="H6875" s="113">
        <v>0</v>
      </c>
      <c r="I6875" s="113">
        <v>17170.45</v>
      </c>
      <c r="J6875" s="31">
        <v>0</v>
      </c>
      <c r="K6875" s="32">
        <v>9806.15</v>
      </c>
      <c r="L6875" s="113">
        <v>0</v>
      </c>
      <c r="M6875" s="113">
        <v>17962.55</v>
      </c>
      <c r="N6875" s="31">
        <v>0</v>
      </c>
      <c r="O6875" s="32">
        <v>12241</v>
      </c>
      <c r="P6875" s="113"/>
      <c r="Q6875" s="113"/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 t="s">
        <v>1370</v>
      </c>
      <c r="B6876" s="111" t="s">
        <v>705</v>
      </c>
      <c r="C6876" s="112" t="s">
        <v>1696</v>
      </c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 t="s">
        <v>1370</v>
      </c>
      <c r="B6877" s="111" t="s">
        <v>706</v>
      </c>
      <c r="C6877" s="112" t="s">
        <v>1697</v>
      </c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 t="s">
        <v>1370</v>
      </c>
      <c r="B6878" s="111" t="s">
        <v>707</v>
      </c>
      <c r="C6878" s="112" t="s">
        <v>708</v>
      </c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 t="s">
        <v>1370</v>
      </c>
      <c r="B6879" s="111" t="s">
        <v>709</v>
      </c>
      <c r="C6879" s="112" t="s">
        <v>710</v>
      </c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 t="s">
        <v>1370</v>
      </c>
      <c r="B6880" s="111" t="s">
        <v>711</v>
      </c>
      <c r="C6880" s="112" t="s">
        <v>712</v>
      </c>
      <c r="D6880" s="21">
        <f t="shared" si="162"/>
        <v>66615</v>
      </c>
      <c r="E6880" s="24">
        <f t="shared" si="163"/>
        <v>66615</v>
      </c>
      <c r="F6880" s="104">
        <v>66615</v>
      </c>
      <c r="G6880" s="104">
        <v>0</v>
      </c>
      <c r="H6880" s="105">
        <v>0</v>
      </c>
      <c r="I6880" s="105">
        <v>66615</v>
      </c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 t="s">
        <v>1370</v>
      </c>
      <c r="B6881" s="111" t="s">
        <v>713</v>
      </c>
      <c r="C6881" s="112" t="s">
        <v>714</v>
      </c>
      <c r="D6881" s="21">
        <f t="shared" si="162"/>
        <v>2893.1</v>
      </c>
      <c r="E6881" s="24">
        <f t="shared" si="163"/>
        <v>0</v>
      </c>
      <c r="F6881" s="104"/>
      <c r="G6881" s="104"/>
      <c r="H6881" s="113">
        <v>796.1</v>
      </c>
      <c r="I6881" s="113">
        <v>0</v>
      </c>
      <c r="J6881" s="31">
        <v>200</v>
      </c>
      <c r="K6881" s="32">
        <v>0</v>
      </c>
      <c r="L6881" s="113">
        <v>460</v>
      </c>
      <c r="M6881" s="113">
        <v>0</v>
      </c>
      <c r="N6881" s="31">
        <v>1437</v>
      </c>
      <c r="O6881" s="32">
        <v>0</v>
      </c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 t="s">
        <v>1370</v>
      </c>
      <c r="B6882" s="111" t="s">
        <v>715</v>
      </c>
      <c r="C6882" s="112" t="s">
        <v>716</v>
      </c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 t="s">
        <v>1370</v>
      </c>
      <c r="B6883" s="111" t="s">
        <v>717</v>
      </c>
      <c r="C6883" s="112" t="s">
        <v>718</v>
      </c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 t="s">
        <v>1370</v>
      </c>
      <c r="B6884" s="111" t="s">
        <v>719</v>
      </c>
      <c r="C6884" s="112" t="s">
        <v>720</v>
      </c>
      <c r="D6884" s="21">
        <f t="shared" si="162"/>
        <v>11545419.890000001</v>
      </c>
      <c r="E6884" s="24">
        <f t="shared" si="163"/>
        <v>0</v>
      </c>
      <c r="F6884" s="104"/>
      <c r="G6884" s="104"/>
      <c r="H6884" s="113">
        <v>11545419.890000001</v>
      </c>
      <c r="I6884" s="113">
        <v>0</v>
      </c>
      <c r="J6884" s="31">
        <v>0</v>
      </c>
      <c r="K6884" s="32">
        <v>0</v>
      </c>
      <c r="L6884" s="113">
        <v>0</v>
      </c>
      <c r="M6884" s="113">
        <v>0</v>
      </c>
      <c r="N6884" s="31">
        <v>0</v>
      </c>
      <c r="O6884" s="32">
        <v>0</v>
      </c>
      <c r="P6884" s="113"/>
      <c r="Q6884" s="113"/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 t="s">
        <v>1370</v>
      </c>
      <c r="B6885" s="111" t="s">
        <v>721</v>
      </c>
      <c r="C6885" s="112" t="s">
        <v>722</v>
      </c>
      <c r="D6885" s="21">
        <f t="shared" ref="D6885:D6948" si="164">F6885+H6885+J6885+L6885+N6885+P6885+R6885+T6885+V6885+X6885+Z6885+AB6885</f>
        <v>957986.68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>
        <v>239496.67</v>
      </c>
      <c r="I6885" s="113">
        <v>0</v>
      </c>
      <c r="J6885" s="31">
        <v>239496.67</v>
      </c>
      <c r="K6885" s="32">
        <v>0</v>
      </c>
      <c r="L6885" s="113">
        <v>239496.67</v>
      </c>
      <c r="M6885" s="113">
        <v>0</v>
      </c>
      <c r="N6885" s="31">
        <v>239496.67</v>
      </c>
      <c r="O6885" s="32">
        <v>0</v>
      </c>
      <c r="P6885" s="113"/>
      <c r="Q6885" s="113"/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 t="s">
        <v>1370</v>
      </c>
      <c r="B6886" s="111" t="s">
        <v>723</v>
      </c>
      <c r="C6886" s="112" t="s">
        <v>724</v>
      </c>
      <c r="D6886" s="21">
        <f t="shared" si="164"/>
        <v>2107130.0299999998</v>
      </c>
      <c r="E6886" s="24">
        <f t="shared" si="165"/>
        <v>0</v>
      </c>
      <c r="F6886" s="104"/>
      <c r="G6886" s="104"/>
      <c r="H6886" s="113">
        <v>2107130.0299999998</v>
      </c>
      <c r="I6886" s="113">
        <v>0</v>
      </c>
      <c r="J6886" s="31">
        <v>0</v>
      </c>
      <c r="K6886" s="32">
        <v>0</v>
      </c>
      <c r="L6886" s="113">
        <v>0</v>
      </c>
      <c r="M6886" s="113">
        <v>0</v>
      </c>
      <c r="N6886" s="31">
        <v>0</v>
      </c>
      <c r="O6886" s="32">
        <v>0</v>
      </c>
      <c r="P6886" s="113"/>
      <c r="Q6886" s="113"/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 t="s">
        <v>1370</v>
      </c>
      <c r="B6887" s="111" t="s">
        <v>1626</v>
      </c>
      <c r="C6887" s="112" t="s">
        <v>1627</v>
      </c>
      <c r="D6887" s="21">
        <f t="shared" si="164"/>
        <v>0</v>
      </c>
      <c r="E6887" s="24">
        <f t="shared" si="165"/>
        <v>0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 t="s">
        <v>1370</v>
      </c>
      <c r="B6888" s="111" t="s">
        <v>1628</v>
      </c>
      <c r="C6888" s="112" t="s">
        <v>1629</v>
      </c>
      <c r="D6888" s="21">
        <f t="shared" si="164"/>
        <v>0</v>
      </c>
      <c r="E6888" s="24">
        <f t="shared" si="165"/>
        <v>0</v>
      </c>
      <c r="F6888" s="104"/>
      <c r="G6888" s="104"/>
      <c r="H6888" s="113"/>
      <c r="I6888" s="113"/>
      <c r="J6888" s="31"/>
      <c r="K6888" s="32"/>
      <c r="L6888" s="113"/>
      <c r="M6888" s="113"/>
      <c r="N6888" s="31"/>
      <c r="O6888" s="32"/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 t="s">
        <v>1370</v>
      </c>
      <c r="B6889" s="111" t="s">
        <v>725</v>
      </c>
      <c r="C6889" s="112" t="s">
        <v>726</v>
      </c>
      <c r="D6889" s="21">
        <f t="shared" si="164"/>
        <v>0</v>
      </c>
      <c r="E6889" s="24">
        <f t="shared" si="165"/>
        <v>23468</v>
      </c>
      <c r="F6889" s="104"/>
      <c r="G6889" s="104"/>
      <c r="H6889" s="113"/>
      <c r="I6889" s="113"/>
      <c r="J6889" s="31">
        <v>0</v>
      </c>
      <c r="K6889" s="32">
        <v>23468</v>
      </c>
      <c r="L6889" s="113">
        <v>0</v>
      </c>
      <c r="M6889" s="113">
        <v>0</v>
      </c>
      <c r="N6889" s="31">
        <v>0</v>
      </c>
      <c r="O6889" s="32">
        <v>0</v>
      </c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 t="s">
        <v>1370</v>
      </c>
      <c r="B6890" s="111" t="s">
        <v>727</v>
      </c>
      <c r="C6890" s="112" t="s">
        <v>728</v>
      </c>
      <c r="D6890" s="21">
        <f t="shared" si="164"/>
        <v>0</v>
      </c>
      <c r="E6890" s="24">
        <f t="shared" si="165"/>
        <v>414153</v>
      </c>
      <c r="F6890" s="104">
        <v>0</v>
      </c>
      <c r="G6890" s="104">
        <v>87834</v>
      </c>
      <c r="H6890" s="113">
        <v>0</v>
      </c>
      <c r="I6890" s="113">
        <v>89082</v>
      </c>
      <c r="J6890" s="31">
        <v>0</v>
      </c>
      <c r="K6890" s="32">
        <v>84137</v>
      </c>
      <c r="L6890" s="113">
        <v>0</v>
      </c>
      <c r="M6890" s="113">
        <v>69810</v>
      </c>
      <c r="N6890" s="31">
        <v>0</v>
      </c>
      <c r="O6890" s="32">
        <v>83290</v>
      </c>
      <c r="P6890" s="113"/>
      <c r="Q6890" s="113"/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 t="s">
        <v>1370</v>
      </c>
      <c r="B6891" s="111" t="s">
        <v>729</v>
      </c>
      <c r="C6891" s="112" t="s">
        <v>730</v>
      </c>
      <c r="D6891" s="21">
        <f t="shared" si="164"/>
        <v>0</v>
      </c>
      <c r="E6891" s="24">
        <f t="shared" si="165"/>
        <v>129242</v>
      </c>
      <c r="F6891" s="104">
        <v>0</v>
      </c>
      <c r="G6891" s="104">
        <v>4868</v>
      </c>
      <c r="H6891" s="113">
        <v>0</v>
      </c>
      <c r="I6891" s="113">
        <v>34076</v>
      </c>
      <c r="J6891" s="31">
        <v>0</v>
      </c>
      <c r="K6891" s="32">
        <v>30022</v>
      </c>
      <c r="L6891" s="113">
        <v>0</v>
      </c>
      <c r="M6891" s="113">
        <v>15450</v>
      </c>
      <c r="N6891" s="31">
        <v>0</v>
      </c>
      <c r="O6891" s="32">
        <v>44826</v>
      </c>
      <c r="P6891" s="113"/>
      <c r="Q6891" s="113"/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 t="s">
        <v>1370</v>
      </c>
      <c r="B6892" s="111" t="s">
        <v>731</v>
      </c>
      <c r="C6892" s="112" t="s">
        <v>732</v>
      </c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 t="s">
        <v>1370</v>
      </c>
      <c r="B6893" s="111" t="s">
        <v>733</v>
      </c>
      <c r="C6893" s="112" t="s">
        <v>734</v>
      </c>
      <c r="D6893" s="21">
        <f t="shared" si="164"/>
        <v>0</v>
      </c>
      <c r="E6893" s="24">
        <f t="shared" si="165"/>
        <v>0</v>
      </c>
      <c r="F6893" s="104"/>
      <c r="G6893" s="104"/>
      <c r="H6893" s="113"/>
      <c r="I6893" s="113"/>
      <c r="J6893" s="31"/>
      <c r="K6893" s="32"/>
      <c r="L6893" s="113"/>
      <c r="M6893" s="113"/>
      <c r="N6893" s="31"/>
      <c r="O6893" s="32"/>
      <c r="P6893" s="113"/>
      <c r="Q6893" s="113"/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 t="s">
        <v>1370</v>
      </c>
      <c r="B6894" s="111" t="s">
        <v>1630</v>
      </c>
      <c r="C6894" s="112" t="s">
        <v>1631</v>
      </c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 t="s">
        <v>1370</v>
      </c>
      <c r="B6895" s="111" t="s">
        <v>1632</v>
      </c>
      <c r="C6895" s="112" t="s">
        <v>1633</v>
      </c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 t="s">
        <v>1370</v>
      </c>
      <c r="B6896" s="111" t="s">
        <v>735</v>
      </c>
      <c r="C6896" s="112" t="s">
        <v>736</v>
      </c>
      <c r="D6896" s="21">
        <f t="shared" si="164"/>
        <v>0</v>
      </c>
      <c r="E6896" s="24">
        <f t="shared" si="165"/>
        <v>47759</v>
      </c>
      <c r="F6896" s="104">
        <v>0</v>
      </c>
      <c r="G6896" s="104">
        <v>8384</v>
      </c>
      <c r="H6896" s="105">
        <v>0</v>
      </c>
      <c r="I6896" s="105">
        <v>9612</v>
      </c>
      <c r="J6896" s="106">
        <v>0</v>
      </c>
      <c r="K6896" s="107">
        <v>7319</v>
      </c>
      <c r="L6896" s="105">
        <v>0</v>
      </c>
      <c r="M6896" s="105">
        <v>14834</v>
      </c>
      <c r="N6896" s="106">
        <v>0</v>
      </c>
      <c r="O6896" s="107">
        <v>7610</v>
      </c>
      <c r="P6896" s="113"/>
      <c r="Q6896" s="113"/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 t="s">
        <v>1370</v>
      </c>
      <c r="B6897" s="111" t="s">
        <v>737</v>
      </c>
      <c r="C6897" s="112" t="s">
        <v>738</v>
      </c>
      <c r="D6897" s="21">
        <f t="shared" si="164"/>
        <v>0</v>
      </c>
      <c r="E6897" s="24">
        <f t="shared" si="165"/>
        <v>37264</v>
      </c>
      <c r="F6897" s="104"/>
      <c r="G6897" s="104"/>
      <c r="H6897" s="113"/>
      <c r="I6897" s="113"/>
      <c r="J6897" s="31">
        <v>0</v>
      </c>
      <c r="K6897" s="32">
        <v>2670</v>
      </c>
      <c r="L6897" s="113">
        <v>0</v>
      </c>
      <c r="M6897" s="113">
        <v>21971</v>
      </c>
      <c r="N6897" s="31">
        <v>0</v>
      </c>
      <c r="O6897" s="32">
        <v>12623</v>
      </c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 t="s">
        <v>1370</v>
      </c>
      <c r="B6898" s="111" t="s">
        <v>739</v>
      </c>
      <c r="C6898" s="112" t="s">
        <v>740</v>
      </c>
      <c r="D6898" s="21">
        <f t="shared" si="164"/>
        <v>0</v>
      </c>
      <c r="E6898" s="24">
        <f t="shared" si="165"/>
        <v>3127</v>
      </c>
      <c r="F6898" s="104">
        <v>0</v>
      </c>
      <c r="G6898" s="104">
        <v>2927</v>
      </c>
      <c r="H6898" s="105">
        <v>0</v>
      </c>
      <c r="I6898" s="105">
        <v>0</v>
      </c>
      <c r="J6898" s="106">
        <v>0</v>
      </c>
      <c r="K6898" s="107">
        <v>50</v>
      </c>
      <c r="L6898" s="105">
        <v>0</v>
      </c>
      <c r="M6898" s="105">
        <v>100</v>
      </c>
      <c r="N6898" s="106">
        <v>0</v>
      </c>
      <c r="O6898" s="107">
        <v>50</v>
      </c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 t="s">
        <v>1370</v>
      </c>
      <c r="B6899" s="111" t="s">
        <v>741</v>
      </c>
      <c r="C6899" s="112" t="s">
        <v>742</v>
      </c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 t="s">
        <v>1370</v>
      </c>
      <c r="B6900" s="111" t="s">
        <v>743</v>
      </c>
      <c r="C6900" s="112" t="s">
        <v>744</v>
      </c>
      <c r="D6900" s="21">
        <f t="shared" si="164"/>
        <v>214500</v>
      </c>
      <c r="E6900" s="24">
        <f t="shared" si="165"/>
        <v>3119</v>
      </c>
      <c r="F6900" s="104"/>
      <c r="G6900" s="104"/>
      <c r="H6900" s="105">
        <v>40542</v>
      </c>
      <c r="I6900" s="105">
        <v>0</v>
      </c>
      <c r="J6900" s="106">
        <v>52506</v>
      </c>
      <c r="K6900" s="107">
        <v>0</v>
      </c>
      <c r="L6900" s="105">
        <v>64890</v>
      </c>
      <c r="M6900" s="105">
        <v>3119</v>
      </c>
      <c r="N6900" s="106">
        <v>56562</v>
      </c>
      <c r="O6900" s="107">
        <v>0</v>
      </c>
      <c r="P6900" s="113"/>
      <c r="Q6900" s="113"/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 t="s">
        <v>1370</v>
      </c>
      <c r="B6901" s="111" t="s">
        <v>745</v>
      </c>
      <c r="C6901" s="112" t="s">
        <v>746</v>
      </c>
      <c r="D6901" s="21">
        <f t="shared" si="164"/>
        <v>47519</v>
      </c>
      <c r="E6901" s="24">
        <f t="shared" si="165"/>
        <v>12406</v>
      </c>
      <c r="F6901" s="104"/>
      <c r="G6901" s="104"/>
      <c r="H6901" s="105">
        <v>12406</v>
      </c>
      <c r="I6901" s="105">
        <v>0</v>
      </c>
      <c r="J6901" s="106">
        <v>5933</v>
      </c>
      <c r="K6901" s="107">
        <v>12406</v>
      </c>
      <c r="L6901" s="105">
        <v>3012</v>
      </c>
      <c r="M6901" s="105">
        <v>0</v>
      </c>
      <c r="N6901" s="106">
        <v>26168</v>
      </c>
      <c r="O6901" s="107">
        <v>0</v>
      </c>
      <c r="P6901" s="105"/>
      <c r="Q6901" s="105"/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 t="s">
        <v>1370</v>
      </c>
      <c r="B6902" s="111" t="s">
        <v>747</v>
      </c>
      <c r="C6902" s="112" t="s">
        <v>748</v>
      </c>
      <c r="D6902" s="21">
        <f t="shared" si="164"/>
        <v>0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 t="s">
        <v>1370</v>
      </c>
      <c r="B6903" s="111" t="s">
        <v>749</v>
      </c>
      <c r="C6903" s="112" t="s">
        <v>750</v>
      </c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 t="s">
        <v>1370</v>
      </c>
      <c r="B6904" s="111" t="s">
        <v>751</v>
      </c>
      <c r="C6904" s="112" t="s">
        <v>752</v>
      </c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 t="s">
        <v>1370</v>
      </c>
      <c r="B6905" s="111" t="s">
        <v>753</v>
      </c>
      <c r="C6905" s="112" t="s">
        <v>754</v>
      </c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 t="s">
        <v>1370</v>
      </c>
      <c r="B6906" s="111" t="s">
        <v>755</v>
      </c>
      <c r="C6906" s="112" t="s">
        <v>756</v>
      </c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 t="s">
        <v>1370</v>
      </c>
      <c r="B6907" s="111" t="s">
        <v>757</v>
      </c>
      <c r="C6907" s="112" t="s">
        <v>758</v>
      </c>
      <c r="D6907" s="21">
        <f t="shared" si="164"/>
        <v>0</v>
      </c>
      <c r="E6907" s="24">
        <f t="shared" si="165"/>
        <v>297</v>
      </c>
      <c r="F6907" s="104"/>
      <c r="G6907" s="104"/>
      <c r="H6907" s="105"/>
      <c r="I6907" s="105"/>
      <c r="J6907" s="106">
        <v>0</v>
      </c>
      <c r="K6907" s="107">
        <v>121</v>
      </c>
      <c r="L6907" s="105">
        <v>0</v>
      </c>
      <c r="M6907" s="105">
        <v>176</v>
      </c>
      <c r="N6907" s="106">
        <v>0</v>
      </c>
      <c r="O6907" s="107">
        <v>0</v>
      </c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 t="s">
        <v>1370</v>
      </c>
      <c r="B6908" s="111" t="s">
        <v>759</v>
      </c>
      <c r="C6908" s="112" t="s">
        <v>760</v>
      </c>
      <c r="D6908" s="21">
        <f t="shared" si="164"/>
        <v>0</v>
      </c>
      <c r="E6908" s="24">
        <f t="shared" si="165"/>
        <v>0</v>
      </c>
      <c r="F6908" s="104"/>
      <c r="G6908" s="104"/>
      <c r="H6908" s="113"/>
      <c r="I6908" s="113"/>
      <c r="J6908" s="31"/>
      <c r="K6908" s="32"/>
      <c r="L6908" s="113"/>
      <c r="M6908" s="113"/>
      <c r="N6908" s="31"/>
      <c r="O6908" s="32"/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 t="s">
        <v>1370</v>
      </c>
      <c r="B6909" s="111" t="s">
        <v>761</v>
      </c>
      <c r="C6909" s="112" t="s">
        <v>762</v>
      </c>
      <c r="D6909" s="21">
        <f t="shared" si="164"/>
        <v>297</v>
      </c>
      <c r="E6909" s="24">
        <f t="shared" si="165"/>
        <v>0</v>
      </c>
      <c r="F6909" s="104"/>
      <c r="G6909" s="104"/>
      <c r="H6909" s="113"/>
      <c r="I6909" s="113"/>
      <c r="J6909" s="31">
        <v>121</v>
      </c>
      <c r="K6909" s="32">
        <v>0</v>
      </c>
      <c r="L6909" s="113">
        <v>176</v>
      </c>
      <c r="M6909" s="113">
        <v>0</v>
      </c>
      <c r="N6909" s="31">
        <v>0</v>
      </c>
      <c r="O6909" s="32">
        <v>0</v>
      </c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 t="s">
        <v>1370</v>
      </c>
      <c r="B6910" s="111" t="s">
        <v>763</v>
      </c>
      <c r="C6910" s="112" t="s">
        <v>764</v>
      </c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 t="s">
        <v>1370</v>
      </c>
      <c r="B6911" s="111" t="s">
        <v>765</v>
      </c>
      <c r="C6911" s="112" t="s">
        <v>1698</v>
      </c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 t="s">
        <v>1370</v>
      </c>
      <c r="B6912" s="111" t="s">
        <v>766</v>
      </c>
      <c r="C6912" s="112" t="s">
        <v>767</v>
      </c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 t="s">
        <v>1370</v>
      </c>
      <c r="B6913" s="111" t="s">
        <v>768</v>
      </c>
      <c r="C6913" s="112" t="s">
        <v>1699</v>
      </c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 t="s">
        <v>1370</v>
      </c>
      <c r="B6914" s="111" t="s">
        <v>769</v>
      </c>
      <c r="C6914" s="112" t="s">
        <v>1700</v>
      </c>
      <c r="D6914" s="21">
        <f t="shared" si="164"/>
        <v>0</v>
      </c>
      <c r="E6914" s="24">
        <f t="shared" si="165"/>
        <v>0</v>
      </c>
      <c r="F6914" s="104"/>
      <c r="G6914" s="104"/>
      <c r="H6914" s="113"/>
      <c r="I6914" s="113"/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 t="s">
        <v>1370</v>
      </c>
      <c r="B6915" s="111" t="s">
        <v>770</v>
      </c>
      <c r="C6915" s="112" t="s">
        <v>771</v>
      </c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 t="s">
        <v>1370</v>
      </c>
      <c r="B6916" s="111" t="s">
        <v>772</v>
      </c>
      <c r="C6916" s="112" t="s">
        <v>1701</v>
      </c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 t="s">
        <v>1370</v>
      </c>
      <c r="B6917" s="111" t="s">
        <v>773</v>
      </c>
      <c r="C6917" s="112" t="s">
        <v>774</v>
      </c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 t="s">
        <v>1370</v>
      </c>
      <c r="B6918" s="111" t="s">
        <v>775</v>
      </c>
      <c r="C6918" s="112" t="s">
        <v>776</v>
      </c>
      <c r="D6918" s="21">
        <f t="shared" si="164"/>
        <v>0</v>
      </c>
      <c r="E6918" s="24">
        <f t="shared" si="165"/>
        <v>2000</v>
      </c>
      <c r="F6918" s="104"/>
      <c r="G6918" s="104"/>
      <c r="H6918" s="105"/>
      <c r="I6918" s="105"/>
      <c r="J6918" s="106"/>
      <c r="K6918" s="107"/>
      <c r="L6918" s="105"/>
      <c r="M6918" s="105"/>
      <c r="N6918" s="106">
        <v>0</v>
      </c>
      <c r="O6918" s="107">
        <v>2000</v>
      </c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 t="s">
        <v>1370</v>
      </c>
      <c r="B6919" s="111" t="s">
        <v>777</v>
      </c>
      <c r="C6919" s="112" t="s">
        <v>778</v>
      </c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 t="s">
        <v>1370</v>
      </c>
      <c r="B6920" s="111" t="s">
        <v>779</v>
      </c>
      <c r="C6920" s="112" t="s">
        <v>780</v>
      </c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 t="s">
        <v>1370</v>
      </c>
      <c r="B6921" s="111" t="s">
        <v>781</v>
      </c>
      <c r="C6921" s="112" t="s">
        <v>782</v>
      </c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 t="s">
        <v>1370</v>
      </c>
      <c r="B6922" s="111" t="s">
        <v>783</v>
      </c>
      <c r="C6922" s="112" t="s">
        <v>784</v>
      </c>
      <c r="D6922" s="21">
        <f t="shared" si="164"/>
        <v>0</v>
      </c>
      <c r="E6922" s="24">
        <f t="shared" si="165"/>
        <v>0</v>
      </c>
      <c r="F6922" s="104"/>
      <c r="G6922" s="104"/>
      <c r="H6922" s="113"/>
      <c r="I6922" s="113"/>
      <c r="J6922" s="31"/>
      <c r="K6922" s="32"/>
      <c r="L6922" s="113"/>
      <c r="M6922" s="113"/>
      <c r="N6922" s="31"/>
      <c r="O6922" s="32"/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 t="s">
        <v>1370</v>
      </c>
      <c r="B6923" s="111" t="s">
        <v>785</v>
      </c>
      <c r="C6923" s="112" t="s">
        <v>786</v>
      </c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 t="s">
        <v>1370</v>
      </c>
      <c r="B6924" s="111" t="s">
        <v>787</v>
      </c>
      <c r="C6924" s="112" t="s">
        <v>788</v>
      </c>
      <c r="D6924" s="21">
        <f t="shared" si="164"/>
        <v>0</v>
      </c>
      <c r="E6924" s="24">
        <f t="shared" si="165"/>
        <v>0</v>
      </c>
      <c r="F6924" s="104"/>
      <c r="G6924" s="104"/>
      <c r="H6924" s="105"/>
      <c r="I6924" s="105"/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 t="s">
        <v>1370</v>
      </c>
      <c r="B6925" s="111" t="s">
        <v>789</v>
      </c>
      <c r="C6925" s="112" t="s">
        <v>790</v>
      </c>
      <c r="D6925" s="21">
        <f t="shared" si="164"/>
        <v>0</v>
      </c>
      <c r="E6925" s="24">
        <f t="shared" si="165"/>
        <v>0</v>
      </c>
      <c r="F6925" s="104"/>
      <c r="G6925" s="104"/>
      <c r="H6925" s="113"/>
      <c r="I6925" s="113"/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 t="s">
        <v>1370</v>
      </c>
      <c r="B6926" s="111" t="s">
        <v>791</v>
      </c>
      <c r="C6926" s="112" t="s">
        <v>792</v>
      </c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 t="s">
        <v>1370</v>
      </c>
      <c r="B6927" s="111" t="s">
        <v>793</v>
      </c>
      <c r="C6927" s="112" t="s">
        <v>794</v>
      </c>
      <c r="D6927" s="21">
        <f t="shared" si="164"/>
        <v>0</v>
      </c>
      <c r="E6927" s="24">
        <f t="shared" si="165"/>
        <v>0</v>
      </c>
      <c r="F6927" s="104"/>
      <c r="G6927" s="104"/>
      <c r="H6927" s="105"/>
      <c r="I6927" s="105"/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 t="s">
        <v>1370</v>
      </c>
      <c r="B6928" s="111" t="s">
        <v>795</v>
      </c>
      <c r="C6928" s="112" t="s">
        <v>796</v>
      </c>
      <c r="D6928" s="21">
        <f t="shared" si="164"/>
        <v>0</v>
      </c>
      <c r="E6928" s="24">
        <f t="shared" si="165"/>
        <v>0</v>
      </c>
      <c r="F6928" s="104"/>
      <c r="G6928" s="104"/>
      <c r="H6928" s="113"/>
      <c r="I6928" s="113"/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 t="s">
        <v>1370</v>
      </c>
      <c r="B6929" s="111" t="s">
        <v>797</v>
      </c>
      <c r="C6929" s="112" t="s">
        <v>798</v>
      </c>
      <c r="D6929" s="21">
        <f t="shared" si="164"/>
        <v>0</v>
      </c>
      <c r="E6929" s="24">
        <f t="shared" si="165"/>
        <v>0</v>
      </c>
      <c r="F6929" s="104"/>
      <c r="G6929" s="104"/>
      <c r="H6929" s="113"/>
      <c r="I6929" s="113"/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 t="s">
        <v>1370</v>
      </c>
      <c r="B6930" s="111" t="s">
        <v>799</v>
      </c>
      <c r="C6930" s="112" t="s">
        <v>800</v>
      </c>
      <c r="D6930" s="21">
        <f t="shared" si="164"/>
        <v>0</v>
      </c>
      <c r="E6930" s="24">
        <f t="shared" si="165"/>
        <v>0</v>
      </c>
      <c r="F6930" s="104"/>
      <c r="G6930" s="104"/>
      <c r="H6930" s="105"/>
      <c r="I6930" s="105"/>
      <c r="J6930" s="106"/>
      <c r="K6930" s="107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 t="s">
        <v>1370</v>
      </c>
      <c r="B6931" s="111" t="s">
        <v>801</v>
      </c>
      <c r="C6931" s="112" t="s">
        <v>802</v>
      </c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 t="s">
        <v>1370</v>
      </c>
      <c r="B6932" s="111" t="s">
        <v>803</v>
      </c>
      <c r="C6932" s="112" t="s">
        <v>804</v>
      </c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 t="s">
        <v>1370</v>
      </c>
      <c r="B6933" s="111" t="s">
        <v>805</v>
      </c>
      <c r="C6933" s="112" t="s">
        <v>806</v>
      </c>
      <c r="D6933" s="21">
        <f t="shared" si="164"/>
        <v>0</v>
      </c>
      <c r="E6933" s="24">
        <f t="shared" si="165"/>
        <v>7500</v>
      </c>
      <c r="F6933" s="104">
        <v>0</v>
      </c>
      <c r="G6933" s="104">
        <v>2500</v>
      </c>
      <c r="H6933" s="105">
        <v>0</v>
      </c>
      <c r="I6933" s="105">
        <v>0</v>
      </c>
      <c r="J6933" s="106">
        <v>0</v>
      </c>
      <c r="K6933" s="107">
        <v>5000</v>
      </c>
      <c r="L6933" s="105">
        <v>0</v>
      </c>
      <c r="M6933" s="105">
        <v>0</v>
      </c>
      <c r="N6933" s="106">
        <v>0</v>
      </c>
      <c r="O6933" s="107">
        <v>0</v>
      </c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 t="s">
        <v>1370</v>
      </c>
      <c r="B6934" s="111" t="s">
        <v>807</v>
      </c>
      <c r="C6934" s="112" t="s">
        <v>808</v>
      </c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 t="s">
        <v>1370</v>
      </c>
      <c r="B6935" s="111" t="s">
        <v>809</v>
      </c>
      <c r="C6935" s="112" t="s">
        <v>1702</v>
      </c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 t="s">
        <v>1370</v>
      </c>
      <c r="B6936" s="111" t="s">
        <v>810</v>
      </c>
      <c r="C6936" s="112" t="s">
        <v>811</v>
      </c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 t="s">
        <v>1370</v>
      </c>
      <c r="B6937" s="111" t="s">
        <v>812</v>
      </c>
      <c r="C6937" s="112" t="s">
        <v>813</v>
      </c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 t="s">
        <v>1370</v>
      </c>
      <c r="B6938" s="111" t="s">
        <v>814</v>
      </c>
      <c r="C6938" s="112" t="s">
        <v>815</v>
      </c>
      <c r="D6938" s="21">
        <f t="shared" si="164"/>
        <v>0</v>
      </c>
      <c r="E6938" s="24">
        <f t="shared" si="165"/>
        <v>1530021</v>
      </c>
      <c r="F6938" s="104">
        <v>0</v>
      </c>
      <c r="G6938" s="104">
        <v>18000</v>
      </c>
      <c r="H6938" s="105">
        <v>0</v>
      </c>
      <c r="I6938" s="105">
        <v>502000</v>
      </c>
      <c r="J6938" s="106">
        <v>0</v>
      </c>
      <c r="K6938" s="107">
        <v>52000</v>
      </c>
      <c r="L6938" s="105">
        <v>0</v>
      </c>
      <c r="M6938" s="105">
        <v>950021</v>
      </c>
      <c r="N6938" s="106">
        <v>0</v>
      </c>
      <c r="O6938" s="107">
        <v>8000</v>
      </c>
      <c r="P6938" s="113"/>
      <c r="Q6938" s="113"/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 t="s">
        <v>1370</v>
      </c>
      <c r="B6939" s="111" t="s">
        <v>816</v>
      </c>
      <c r="C6939" s="112" t="s">
        <v>817</v>
      </c>
      <c r="D6939" s="21">
        <f t="shared" si="164"/>
        <v>0</v>
      </c>
      <c r="E6939" s="24">
        <f t="shared" si="165"/>
        <v>0</v>
      </c>
      <c r="F6939" s="104"/>
      <c r="G6939" s="104"/>
      <c r="H6939" s="113"/>
      <c r="I6939" s="113"/>
      <c r="J6939" s="31"/>
      <c r="K6939" s="32"/>
      <c r="L6939" s="113"/>
      <c r="M6939" s="113"/>
      <c r="N6939" s="31"/>
      <c r="O6939" s="32"/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 t="s">
        <v>1370</v>
      </c>
      <c r="B6940" s="111" t="s">
        <v>818</v>
      </c>
      <c r="C6940" s="112" t="s">
        <v>819</v>
      </c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 t="s">
        <v>1370</v>
      </c>
      <c r="B6941" s="111" t="s">
        <v>820</v>
      </c>
      <c r="C6941" s="112" t="s">
        <v>821</v>
      </c>
      <c r="D6941" s="21">
        <f t="shared" si="164"/>
        <v>0</v>
      </c>
      <c r="E6941" s="24">
        <f t="shared" si="165"/>
        <v>1933.61</v>
      </c>
      <c r="F6941" s="104"/>
      <c r="G6941" s="104"/>
      <c r="H6941" s="105"/>
      <c r="I6941" s="105"/>
      <c r="J6941" s="106"/>
      <c r="K6941" s="107"/>
      <c r="L6941" s="105">
        <v>0</v>
      </c>
      <c r="M6941" s="105">
        <v>1933.61</v>
      </c>
      <c r="N6941" s="106">
        <v>0</v>
      </c>
      <c r="O6941" s="107">
        <v>0</v>
      </c>
      <c r="P6941" s="105"/>
      <c r="Q6941" s="105"/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 t="s">
        <v>1370</v>
      </c>
      <c r="B6942" s="111" t="s">
        <v>822</v>
      </c>
      <c r="C6942" s="112" t="s">
        <v>599</v>
      </c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 t="s">
        <v>1370</v>
      </c>
      <c r="B6943" s="111" t="s">
        <v>823</v>
      </c>
      <c r="C6943" s="112" t="s">
        <v>601</v>
      </c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 t="s">
        <v>1370</v>
      </c>
      <c r="B6944" s="111" t="s">
        <v>824</v>
      </c>
      <c r="C6944" s="112" t="s">
        <v>825</v>
      </c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 t="s">
        <v>1370</v>
      </c>
      <c r="B6945" s="111" t="s">
        <v>826</v>
      </c>
      <c r="C6945" s="112" t="s">
        <v>827</v>
      </c>
      <c r="D6945" s="21">
        <f t="shared" si="164"/>
        <v>0</v>
      </c>
      <c r="E6945" s="24">
        <f t="shared" si="165"/>
        <v>9964339.9900000002</v>
      </c>
      <c r="F6945" s="104">
        <v>0</v>
      </c>
      <c r="G6945" s="104">
        <v>2296069.9900000002</v>
      </c>
      <c r="H6945" s="113">
        <v>0</v>
      </c>
      <c r="I6945" s="113">
        <v>1956947</v>
      </c>
      <c r="J6945" s="31">
        <v>0</v>
      </c>
      <c r="K6945" s="32">
        <v>1944743</v>
      </c>
      <c r="L6945" s="113">
        <v>0</v>
      </c>
      <c r="M6945" s="113">
        <v>1883290</v>
      </c>
      <c r="N6945" s="31">
        <v>0</v>
      </c>
      <c r="O6945" s="32">
        <v>1883290</v>
      </c>
      <c r="P6945" s="105"/>
      <c r="Q6945" s="105"/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 t="s">
        <v>1370</v>
      </c>
      <c r="B6946" s="111" t="s">
        <v>828</v>
      </c>
      <c r="C6946" s="112" t="s">
        <v>829</v>
      </c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 t="s">
        <v>1370</v>
      </c>
      <c r="B6947" s="111" t="s">
        <v>830</v>
      </c>
      <c r="C6947" s="112" t="s">
        <v>831</v>
      </c>
      <c r="D6947" s="21">
        <f t="shared" si="164"/>
        <v>0</v>
      </c>
      <c r="E6947" s="24">
        <f t="shared" si="165"/>
        <v>11329.21</v>
      </c>
      <c r="F6947" s="104">
        <v>0</v>
      </c>
      <c r="G6947" s="104">
        <v>600</v>
      </c>
      <c r="H6947" s="113">
        <v>0</v>
      </c>
      <c r="I6947" s="113">
        <v>3973.54</v>
      </c>
      <c r="J6947" s="31">
        <v>0</v>
      </c>
      <c r="K6947" s="32">
        <v>2451.89</v>
      </c>
      <c r="L6947" s="113">
        <v>0</v>
      </c>
      <c r="M6947" s="113">
        <v>2151.89</v>
      </c>
      <c r="N6947" s="31">
        <v>0</v>
      </c>
      <c r="O6947" s="32">
        <v>2151.89</v>
      </c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 t="s">
        <v>1370</v>
      </c>
      <c r="B6948" s="111" t="s">
        <v>832</v>
      </c>
      <c r="C6948" s="112" t="s">
        <v>833</v>
      </c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 t="s">
        <v>1370</v>
      </c>
      <c r="B6949" s="111" t="s">
        <v>834</v>
      </c>
      <c r="C6949" s="112" t="s">
        <v>835</v>
      </c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 t="s">
        <v>1370</v>
      </c>
      <c r="B6950" s="111" t="s">
        <v>836</v>
      </c>
      <c r="C6950" s="112" t="s">
        <v>837</v>
      </c>
      <c r="D6950" s="21">
        <f t="shared" si="166"/>
        <v>0</v>
      </c>
      <c r="E6950" s="24">
        <f t="shared" si="167"/>
        <v>459917.12</v>
      </c>
      <c r="F6950" s="104">
        <v>0</v>
      </c>
      <c r="G6950" s="104">
        <v>106318.37</v>
      </c>
      <c r="H6950" s="113">
        <v>0</v>
      </c>
      <c r="I6950" s="113">
        <v>90103.4</v>
      </c>
      <c r="J6950" s="31">
        <v>0</v>
      </c>
      <c r="K6950" s="32">
        <v>89763.55</v>
      </c>
      <c r="L6950" s="113">
        <v>0</v>
      </c>
      <c r="M6950" s="113">
        <v>86865.9</v>
      </c>
      <c r="N6950" s="31">
        <v>0</v>
      </c>
      <c r="O6950" s="32">
        <v>86865.9</v>
      </c>
      <c r="P6950" s="113"/>
      <c r="Q6950" s="113"/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 t="s">
        <v>1370</v>
      </c>
      <c r="B6951" s="111" t="s">
        <v>838</v>
      </c>
      <c r="C6951" s="112" t="s">
        <v>839</v>
      </c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 t="s">
        <v>1370</v>
      </c>
      <c r="B6952" s="111" t="s">
        <v>1634</v>
      </c>
      <c r="C6952" s="112" t="s">
        <v>1635</v>
      </c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 t="s">
        <v>1370</v>
      </c>
      <c r="B6953" s="111" t="s">
        <v>840</v>
      </c>
      <c r="C6953" s="112" t="s">
        <v>841</v>
      </c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 t="s">
        <v>1370</v>
      </c>
      <c r="B6954" s="111" t="s">
        <v>842</v>
      </c>
      <c r="C6954" s="112" t="s">
        <v>843</v>
      </c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 t="s">
        <v>1370</v>
      </c>
      <c r="B6955" s="111" t="s">
        <v>844</v>
      </c>
      <c r="C6955" s="112" t="s">
        <v>845</v>
      </c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 t="s">
        <v>1370</v>
      </c>
      <c r="B6956" s="111" t="s">
        <v>846</v>
      </c>
      <c r="C6956" s="112" t="s">
        <v>847</v>
      </c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 t="s">
        <v>1370</v>
      </c>
      <c r="B6957" s="111" t="s">
        <v>848</v>
      </c>
      <c r="C6957" s="112" t="s">
        <v>849</v>
      </c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 t="s">
        <v>1370</v>
      </c>
      <c r="B6958" s="111" t="s">
        <v>850</v>
      </c>
      <c r="C6958" s="112" t="s">
        <v>851</v>
      </c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 t="s">
        <v>1370</v>
      </c>
      <c r="B6959" s="111" t="s">
        <v>852</v>
      </c>
      <c r="C6959" s="112" t="s">
        <v>853</v>
      </c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 t="s">
        <v>1370</v>
      </c>
      <c r="B6960" s="111" t="s">
        <v>854</v>
      </c>
      <c r="C6960" s="112" t="s">
        <v>855</v>
      </c>
      <c r="D6960" s="21">
        <f t="shared" si="166"/>
        <v>0</v>
      </c>
      <c r="E6960" s="24">
        <f t="shared" si="167"/>
        <v>44699</v>
      </c>
      <c r="F6960" s="104">
        <v>0</v>
      </c>
      <c r="G6960" s="104">
        <v>44699</v>
      </c>
      <c r="H6960" s="105">
        <v>0</v>
      </c>
      <c r="I6960" s="105">
        <v>0</v>
      </c>
      <c r="J6960" s="106">
        <v>0</v>
      </c>
      <c r="K6960" s="107">
        <v>0</v>
      </c>
      <c r="L6960" s="105">
        <v>0</v>
      </c>
      <c r="M6960" s="105">
        <v>0</v>
      </c>
      <c r="N6960" s="106">
        <v>0</v>
      </c>
      <c r="O6960" s="107">
        <v>0</v>
      </c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 t="s">
        <v>1370</v>
      </c>
      <c r="B6961" s="111" t="s">
        <v>856</v>
      </c>
      <c r="C6961" s="112" t="s">
        <v>857</v>
      </c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 t="s">
        <v>1370</v>
      </c>
      <c r="B6962" s="111" t="s">
        <v>858</v>
      </c>
      <c r="C6962" s="112" t="s">
        <v>859</v>
      </c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 t="s">
        <v>1370</v>
      </c>
      <c r="B6963" s="111" t="s">
        <v>860</v>
      </c>
      <c r="C6963" s="112" t="s">
        <v>861</v>
      </c>
      <c r="D6963" s="21">
        <f t="shared" si="166"/>
        <v>0</v>
      </c>
      <c r="E6963" s="24">
        <f t="shared" si="167"/>
        <v>1120</v>
      </c>
      <c r="F6963" s="104">
        <v>0</v>
      </c>
      <c r="G6963" s="104">
        <v>650</v>
      </c>
      <c r="H6963" s="113">
        <v>0</v>
      </c>
      <c r="I6963" s="113">
        <v>470</v>
      </c>
      <c r="J6963" s="31">
        <v>0</v>
      </c>
      <c r="K6963" s="32">
        <v>0</v>
      </c>
      <c r="L6963" s="113">
        <v>0</v>
      </c>
      <c r="M6963" s="113">
        <v>0</v>
      </c>
      <c r="N6963" s="31">
        <v>0</v>
      </c>
      <c r="O6963" s="32">
        <v>0</v>
      </c>
      <c r="P6963" s="113"/>
      <c r="Q6963" s="113"/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 t="s">
        <v>1370</v>
      </c>
      <c r="B6964" s="111" t="s">
        <v>862</v>
      </c>
      <c r="C6964" s="112" t="s">
        <v>863</v>
      </c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 t="s">
        <v>1370</v>
      </c>
      <c r="B6965" s="111" t="s">
        <v>864</v>
      </c>
      <c r="C6965" s="112" t="s">
        <v>865</v>
      </c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 t="s">
        <v>1370</v>
      </c>
      <c r="B6966" s="111" t="s">
        <v>866</v>
      </c>
      <c r="C6966" s="112" t="s">
        <v>867</v>
      </c>
      <c r="D6966" s="21">
        <f t="shared" si="166"/>
        <v>0</v>
      </c>
      <c r="E6966" s="24">
        <f t="shared" si="167"/>
        <v>12728</v>
      </c>
      <c r="F6966" s="104">
        <v>0</v>
      </c>
      <c r="G6966" s="104">
        <v>4281</v>
      </c>
      <c r="H6966" s="105">
        <v>0</v>
      </c>
      <c r="I6966" s="105">
        <v>2693</v>
      </c>
      <c r="J6966" s="106">
        <v>0</v>
      </c>
      <c r="K6966" s="107">
        <v>2028</v>
      </c>
      <c r="L6966" s="105">
        <v>0</v>
      </c>
      <c r="M6966" s="105">
        <v>1456</v>
      </c>
      <c r="N6966" s="106">
        <v>0</v>
      </c>
      <c r="O6966" s="107">
        <v>2270</v>
      </c>
      <c r="P6966" s="105"/>
      <c r="Q6966" s="105"/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 t="s">
        <v>1370</v>
      </c>
      <c r="B6967" s="111" t="s">
        <v>868</v>
      </c>
      <c r="C6967" s="112" t="s">
        <v>869</v>
      </c>
      <c r="D6967" s="21">
        <f t="shared" si="166"/>
        <v>0</v>
      </c>
      <c r="E6967" s="24">
        <f t="shared" si="167"/>
        <v>0</v>
      </c>
      <c r="F6967" s="104"/>
      <c r="G6967" s="104"/>
      <c r="H6967" s="113"/>
      <c r="I6967" s="113"/>
      <c r="J6967" s="31"/>
      <c r="K6967" s="32"/>
      <c r="L6967" s="113"/>
      <c r="M6967" s="113"/>
      <c r="N6967" s="31"/>
      <c r="O6967" s="32"/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 t="s">
        <v>1370</v>
      </c>
      <c r="B6968" s="111" t="s">
        <v>870</v>
      </c>
      <c r="C6968" s="112" t="s">
        <v>1703</v>
      </c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 t="s">
        <v>1370</v>
      </c>
      <c r="B6969" s="111" t="s">
        <v>871</v>
      </c>
      <c r="C6969" s="112" t="s">
        <v>872</v>
      </c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 t="s">
        <v>1370</v>
      </c>
      <c r="B6970" s="111" t="s">
        <v>873</v>
      </c>
      <c r="C6970" s="112" t="s">
        <v>1704</v>
      </c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 t="s">
        <v>1370</v>
      </c>
      <c r="B6971" s="111" t="s">
        <v>874</v>
      </c>
      <c r="C6971" s="112" t="s">
        <v>875</v>
      </c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 t="s">
        <v>1370</v>
      </c>
      <c r="B6972" s="111" t="s">
        <v>876</v>
      </c>
      <c r="C6972" s="112" t="s">
        <v>1705</v>
      </c>
      <c r="D6972" s="21">
        <f t="shared" si="166"/>
        <v>0</v>
      </c>
      <c r="E6972" s="24">
        <f t="shared" si="167"/>
        <v>24500</v>
      </c>
      <c r="F6972" s="104"/>
      <c r="G6972" s="104"/>
      <c r="H6972" s="105"/>
      <c r="I6972" s="105"/>
      <c r="J6972" s="106">
        <v>0</v>
      </c>
      <c r="K6972" s="107">
        <v>24500</v>
      </c>
      <c r="L6972" s="105">
        <v>0</v>
      </c>
      <c r="M6972" s="105">
        <v>0</v>
      </c>
      <c r="N6972" s="106">
        <v>0</v>
      </c>
      <c r="O6972" s="107">
        <v>0</v>
      </c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 t="s">
        <v>1370</v>
      </c>
      <c r="B6973" s="111" t="s">
        <v>877</v>
      </c>
      <c r="C6973" s="112" t="s">
        <v>878</v>
      </c>
      <c r="D6973" s="21">
        <f t="shared" si="166"/>
        <v>0</v>
      </c>
      <c r="E6973" s="24">
        <f t="shared" si="167"/>
        <v>1115371</v>
      </c>
      <c r="F6973" s="104">
        <v>0</v>
      </c>
      <c r="G6973" s="104">
        <v>366200</v>
      </c>
      <c r="H6973" s="105">
        <v>0</v>
      </c>
      <c r="I6973" s="105">
        <v>0</v>
      </c>
      <c r="J6973" s="106">
        <v>0</v>
      </c>
      <c r="K6973" s="107">
        <v>104000</v>
      </c>
      <c r="L6973" s="105">
        <v>0</v>
      </c>
      <c r="M6973" s="105">
        <v>529671</v>
      </c>
      <c r="N6973" s="106">
        <v>0</v>
      </c>
      <c r="O6973" s="107">
        <v>115500</v>
      </c>
      <c r="P6973" s="105"/>
      <c r="Q6973" s="105"/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 t="s">
        <v>1370</v>
      </c>
      <c r="B6974" s="111" t="s">
        <v>879</v>
      </c>
      <c r="C6974" s="112" t="s">
        <v>1706</v>
      </c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 t="s">
        <v>1370</v>
      </c>
      <c r="B6975" s="111" t="s">
        <v>880</v>
      </c>
      <c r="C6975" s="112" t="s">
        <v>1707</v>
      </c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 t="s">
        <v>1370</v>
      </c>
      <c r="B6976" s="111" t="s">
        <v>881</v>
      </c>
      <c r="C6976" s="112" t="s">
        <v>1708</v>
      </c>
      <c r="D6976" s="21">
        <f t="shared" si="166"/>
        <v>0</v>
      </c>
      <c r="E6976" s="24">
        <f t="shared" si="167"/>
        <v>74315.75</v>
      </c>
      <c r="F6976" s="104"/>
      <c r="G6976" s="104"/>
      <c r="H6976" s="105">
        <v>0</v>
      </c>
      <c r="I6976" s="105">
        <v>60096</v>
      </c>
      <c r="J6976" s="106">
        <v>0</v>
      </c>
      <c r="K6976" s="107">
        <v>3301.75</v>
      </c>
      <c r="L6976" s="105">
        <v>0</v>
      </c>
      <c r="M6976" s="105">
        <v>0</v>
      </c>
      <c r="N6976" s="106">
        <v>0</v>
      </c>
      <c r="O6976" s="107">
        <v>10918</v>
      </c>
      <c r="P6976" s="105"/>
      <c r="Q6976" s="105"/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 t="s">
        <v>1370</v>
      </c>
      <c r="B6977" s="111" t="s">
        <v>882</v>
      </c>
      <c r="C6977" s="112" t="s">
        <v>883</v>
      </c>
      <c r="D6977" s="21">
        <f t="shared" si="166"/>
        <v>0</v>
      </c>
      <c r="E6977" s="24">
        <f t="shared" si="167"/>
        <v>105078</v>
      </c>
      <c r="F6977" s="104">
        <v>0</v>
      </c>
      <c r="G6977" s="104">
        <v>21182</v>
      </c>
      <c r="H6977" s="113">
        <v>0</v>
      </c>
      <c r="I6977" s="113">
        <v>21302</v>
      </c>
      <c r="J6977" s="31">
        <v>0</v>
      </c>
      <c r="K6977" s="32">
        <v>23046</v>
      </c>
      <c r="L6977" s="113">
        <v>0</v>
      </c>
      <c r="M6977" s="113">
        <v>20523</v>
      </c>
      <c r="N6977" s="31">
        <v>0</v>
      </c>
      <c r="O6977" s="32">
        <v>19025</v>
      </c>
      <c r="P6977" s="105"/>
      <c r="Q6977" s="105"/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 t="s">
        <v>1370</v>
      </c>
      <c r="B6978" s="111" t="s">
        <v>884</v>
      </c>
      <c r="C6978" s="112" t="s">
        <v>885</v>
      </c>
      <c r="D6978" s="21">
        <f t="shared" si="166"/>
        <v>8527229.9900000002</v>
      </c>
      <c r="E6978" s="24">
        <f t="shared" si="167"/>
        <v>0</v>
      </c>
      <c r="F6978" s="104">
        <v>2018669.99</v>
      </c>
      <c r="G6978" s="104">
        <v>0</v>
      </c>
      <c r="H6978" s="105">
        <v>1646300</v>
      </c>
      <c r="I6978" s="105">
        <v>0</v>
      </c>
      <c r="J6978" s="106">
        <v>1646300</v>
      </c>
      <c r="K6978" s="107">
        <v>0</v>
      </c>
      <c r="L6978" s="105">
        <v>1607980</v>
      </c>
      <c r="M6978" s="105">
        <v>0</v>
      </c>
      <c r="N6978" s="106">
        <v>1607980</v>
      </c>
      <c r="O6978" s="107">
        <v>0</v>
      </c>
      <c r="P6978" s="113"/>
      <c r="Q6978" s="113"/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 t="s">
        <v>1370</v>
      </c>
      <c r="B6979" s="111" t="s">
        <v>886</v>
      </c>
      <c r="C6979" s="112" t="s">
        <v>887</v>
      </c>
      <c r="D6979" s="21">
        <f t="shared" si="166"/>
        <v>419023</v>
      </c>
      <c r="E6979" s="24">
        <f t="shared" si="167"/>
        <v>0</v>
      </c>
      <c r="F6979" s="104">
        <v>57280</v>
      </c>
      <c r="G6979" s="104">
        <v>0</v>
      </c>
      <c r="H6979" s="105">
        <v>105350</v>
      </c>
      <c r="I6979" s="105">
        <v>0</v>
      </c>
      <c r="J6979" s="106">
        <v>98553</v>
      </c>
      <c r="K6979" s="107">
        <v>0</v>
      </c>
      <c r="L6979" s="105">
        <v>78920</v>
      </c>
      <c r="M6979" s="105">
        <v>0</v>
      </c>
      <c r="N6979" s="106">
        <v>78920</v>
      </c>
      <c r="O6979" s="107">
        <v>0</v>
      </c>
      <c r="P6979" s="105"/>
      <c r="Q6979" s="105"/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 t="s">
        <v>1370</v>
      </c>
      <c r="B6980" s="111" t="s">
        <v>888</v>
      </c>
      <c r="C6980" s="112" t="s">
        <v>1709</v>
      </c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 t="s">
        <v>1370</v>
      </c>
      <c r="B6981" s="111" t="s">
        <v>889</v>
      </c>
      <c r="C6981" s="112" t="s">
        <v>890</v>
      </c>
      <c r="D6981" s="21">
        <f t="shared" si="166"/>
        <v>381500</v>
      </c>
      <c r="E6981" s="24">
        <f t="shared" si="167"/>
        <v>0</v>
      </c>
      <c r="F6981" s="104">
        <v>77700</v>
      </c>
      <c r="G6981" s="104">
        <v>0</v>
      </c>
      <c r="H6981" s="105">
        <v>77700</v>
      </c>
      <c r="I6981" s="105">
        <v>0</v>
      </c>
      <c r="J6981" s="106">
        <v>77700</v>
      </c>
      <c r="K6981" s="107">
        <v>0</v>
      </c>
      <c r="L6981" s="105">
        <v>74200</v>
      </c>
      <c r="M6981" s="105">
        <v>0</v>
      </c>
      <c r="N6981" s="106">
        <v>74200</v>
      </c>
      <c r="O6981" s="107">
        <v>0</v>
      </c>
      <c r="P6981" s="113"/>
      <c r="Q6981" s="113"/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 t="s">
        <v>1370</v>
      </c>
      <c r="B6982" s="111" t="s">
        <v>891</v>
      </c>
      <c r="C6982" s="112" t="s">
        <v>892</v>
      </c>
      <c r="D6982" s="21">
        <f t="shared" si="166"/>
        <v>0</v>
      </c>
      <c r="E6982" s="24">
        <f t="shared" si="167"/>
        <v>0</v>
      </c>
      <c r="F6982" s="104"/>
      <c r="G6982" s="104"/>
      <c r="H6982" s="113"/>
      <c r="I6982" s="113"/>
      <c r="J6982" s="31"/>
      <c r="K6982" s="32"/>
      <c r="L6982" s="113"/>
      <c r="M6982" s="113"/>
      <c r="N6982" s="31"/>
      <c r="O6982" s="32"/>
      <c r="P6982" s="105"/>
      <c r="Q6982" s="105"/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 t="s">
        <v>1370</v>
      </c>
      <c r="B6983" s="111" t="s">
        <v>893</v>
      </c>
      <c r="C6983" s="112" t="s">
        <v>894</v>
      </c>
      <c r="D6983" s="21">
        <f t="shared" si="166"/>
        <v>0</v>
      </c>
      <c r="E6983" s="24">
        <f t="shared" si="167"/>
        <v>0</v>
      </c>
      <c r="F6983" s="104"/>
      <c r="G6983" s="104"/>
      <c r="H6983" s="113"/>
      <c r="I6983" s="113"/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 t="s">
        <v>1370</v>
      </c>
      <c r="B6984" s="111" t="s">
        <v>895</v>
      </c>
      <c r="C6984" s="112" t="s">
        <v>896</v>
      </c>
      <c r="D6984" s="21">
        <f t="shared" si="166"/>
        <v>8746.2100000000009</v>
      </c>
      <c r="E6984" s="24">
        <f t="shared" si="167"/>
        <v>0</v>
      </c>
      <c r="F6984" s="104"/>
      <c r="G6984" s="104"/>
      <c r="H6984" s="113">
        <v>3640.54</v>
      </c>
      <c r="I6984" s="113">
        <v>0</v>
      </c>
      <c r="J6984" s="31">
        <v>1701.89</v>
      </c>
      <c r="K6984" s="32">
        <v>0</v>
      </c>
      <c r="L6984" s="113">
        <v>1701.89</v>
      </c>
      <c r="M6984" s="113">
        <v>0</v>
      </c>
      <c r="N6984" s="31">
        <v>1701.89</v>
      </c>
      <c r="O6984" s="32">
        <v>0</v>
      </c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 t="s">
        <v>1370</v>
      </c>
      <c r="B6985" s="111" t="s">
        <v>897</v>
      </c>
      <c r="C6985" s="112" t="s">
        <v>898</v>
      </c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 t="s">
        <v>1370</v>
      </c>
      <c r="B6986" s="111" t="s">
        <v>899</v>
      </c>
      <c r="C6986" s="112" t="s">
        <v>900</v>
      </c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 t="s">
        <v>1370</v>
      </c>
      <c r="B6987" s="111" t="s">
        <v>901</v>
      </c>
      <c r="C6987" s="112" t="s">
        <v>902</v>
      </c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 t="s">
        <v>1370</v>
      </c>
      <c r="B6988" s="111" t="s">
        <v>903</v>
      </c>
      <c r="C6988" s="112" t="s">
        <v>904</v>
      </c>
      <c r="D6988" s="21">
        <f t="shared" si="166"/>
        <v>277350</v>
      </c>
      <c r="E6988" s="24">
        <f t="shared" si="167"/>
        <v>0</v>
      </c>
      <c r="F6988" s="104">
        <v>55470</v>
      </c>
      <c r="G6988" s="104">
        <v>0</v>
      </c>
      <c r="H6988" s="113">
        <v>55470</v>
      </c>
      <c r="I6988" s="113">
        <v>0</v>
      </c>
      <c r="J6988" s="31">
        <v>55470</v>
      </c>
      <c r="K6988" s="32">
        <v>0</v>
      </c>
      <c r="L6988" s="113">
        <v>55470</v>
      </c>
      <c r="M6988" s="113">
        <v>0</v>
      </c>
      <c r="N6988" s="31">
        <v>55470</v>
      </c>
      <c r="O6988" s="32">
        <v>0</v>
      </c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 t="s">
        <v>1370</v>
      </c>
      <c r="B6989" s="111" t="s">
        <v>905</v>
      </c>
      <c r="C6989" s="112" t="s">
        <v>906</v>
      </c>
      <c r="D6989" s="21">
        <f t="shared" si="166"/>
        <v>142800</v>
      </c>
      <c r="E6989" s="24">
        <f t="shared" si="167"/>
        <v>0</v>
      </c>
      <c r="F6989" s="104">
        <v>28560</v>
      </c>
      <c r="G6989" s="104">
        <v>0</v>
      </c>
      <c r="H6989" s="113">
        <v>28560</v>
      </c>
      <c r="I6989" s="113">
        <v>0</v>
      </c>
      <c r="J6989" s="31">
        <v>28560</v>
      </c>
      <c r="K6989" s="32">
        <v>0</v>
      </c>
      <c r="L6989" s="113">
        <v>28560</v>
      </c>
      <c r="M6989" s="113">
        <v>0</v>
      </c>
      <c r="N6989" s="31">
        <v>28560</v>
      </c>
      <c r="O6989" s="32">
        <v>0</v>
      </c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 t="s">
        <v>1370</v>
      </c>
      <c r="B6990" s="111" t="s">
        <v>907</v>
      </c>
      <c r="C6990" s="112" t="s">
        <v>908</v>
      </c>
      <c r="D6990" s="21">
        <f t="shared" si="166"/>
        <v>229040</v>
      </c>
      <c r="E6990" s="24">
        <f t="shared" si="167"/>
        <v>534.88</v>
      </c>
      <c r="F6990" s="104">
        <v>62520</v>
      </c>
      <c r="G6990" s="104">
        <v>0</v>
      </c>
      <c r="H6990" s="113">
        <v>37040</v>
      </c>
      <c r="I6990" s="113">
        <v>0</v>
      </c>
      <c r="J6990" s="31">
        <v>48040</v>
      </c>
      <c r="K6990" s="32">
        <v>0</v>
      </c>
      <c r="L6990" s="113">
        <v>42060</v>
      </c>
      <c r="M6990" s="113">
        <v>534.88</v>
      </c>
      <c r="N6990" s="31">
        <v>39380</v>
      </c>
      <c r="O6990" s="32">
        <v>0</v>
      </c>
      <c r="P6990" s="113"/>
      <c r="Q6990" s="113"/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 t="s">
        <v>1370</v>
      </c>
      <c r="B6991" s="111" t="s">
        <v>909</v>
      </c>
      <c r="C6991" s="112" t="s">
        <v>910</v>
      </c>
      <c r="D6991" s="21">
        <f t="shared" si="166"/>
        <v>463830</v>
      </c>
      <c r="E6991" s="24">
        <f t="shared" si="167"/>
        <v>0</v>
      </c>
      <c r="F6991" s="104">
        <v>92550</v>
      </c>
      <c r="G6991" s="104">
        <v>0</v>
      </c>
      <c r="H6991" s="105">
        <v>91400</v>
      </c>
      <c r="I6991" s="105">
        <v>0</v>
      </c>
      <c r="J6991" s="106">
        <v>87430</v>
      </c>
      <c r="K6991" s="107">
        <v>0</v>
      </c>
      <c r="L6991" s="105">
        <v>98410</v>
      </c>
      <c r="M6991" s="105">
        <v>0</v>
      </c>
      <c r="N6991" s="106">
        <v>94040</v>
      </c>
      <c r="O6991" s="107">
        <v>0</v>
      </c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 t="s">
        <v>1370</v>
      </c>
      <c r="B6992" s="111" t="s">
        <v>911</v>
      </c>
      <c r="C6992" s="112" t="s">
        <v>912</v>
      </c>
      <c r="D6992" s="21">
        <f t="shared" si="166"/>
        <v>1797910</v>
      </c>
      <c r="E6992" s="24">
        <f t="shared" si="167"/>
        <v>0</v>
      </c>
      <c r="F6992" s="104">
        <v>333130</v>
      </c>
      <c r="G6992" s="104">
        <v>0</v>
      </c>
      <c r="H6992" s="113">
        <v>349320</v>
      </c>
      <c r="I6992" s="113">
        <v>0</v>
      </c>
      <c r="J6992" s="31">
        <v>349320</v>
      </c>
      <c r="K6992" s="32">
        <v>0</v>
      </c>
      <c r="L6992" s="113">
        <v>386460</v>
      </c>
      <c r="M6992" s="113">
        <v>0</v>
      </c>
      <c r="N6992" s="31">
        <v>379680</v>
      </c>
      <c r="O6992" s="32">
        <v>0</v>
      </c>
      <c r="P6992" s="105"/>
      <c r="Q6992" s="105"/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 t="s">
        <v>1370</v>
      </c>
      <c r="B6993" s="111" t="s">
        <v>913</v>
      </c>
      <c r="C6993" s="112" t="s">
        <v>914</v>
      </c>
      <c r="D6993" s="21">
        <f t="shared" si="166"/>
        <v>866390</v>
      </c>
      <c r="E6993" s="24">
        <f t="shared" si="167"/>
        <v>0</v>
      </c>
      <c r="F6993" s="104">
        <v>158950</v>
      </c>
      <c r="G6993" s="104">
        <v>0</v>
      </c>
      <c r="H6993" s="113">
        <v>176860</v>
      </c>
      <c r="I6993" s="113">
        <v>0</v>
      </c>
      <c r="J6993" s="31">
        <v>176860</v>
      </c>
      <c r="K6993" s="32">
        <v>0</v>
      </c>
      <c r="L6993" s="113">
        <v>176860</v>
      </c>
      <c r="M6993" s="113">
        <v>0</v>
      </c>
      <c r="N6993" s="31">
        <v>176860</v>
      </c>
      <c r="O6993" s="32">
        <v>0</v>
      </c>
      <c r="P6993" s="113"/>
      <c r="Q6993" s="113"/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 t="s">
        <v>1370</v>
      </c>
      <c r="B6994" s="111" t="s">
        <v>915</v>
      </c>
      <c r="C6994" s="112" t="s">
        <v>916</v>
      </c>
      <c r="D6994" s="21">
        <f t="shared" si="166"/>
        <v>0</v>
      </c>
      <c r="E6994" s="24">
        <f t="shared" si="167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 t="s">
        <v>1370</v>
      </c>
      <c r="B6995" s="111" t="s">
        <v>917</v>
      </c>
      <c r="C6995" s="112" t="s">
        <v>918</v>
      </c>
      <c r="D6995" s="21">
        <f t="shared" si="166"/>
        <v>0</v>
      </c>
      <c r="E6995" s="24">
        <f t="shared" si="167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 t="s">
        <v>1370</v>
      </c>
      <c r="B6996" s="111" t="s">
        <v>919</v>
      </c>
      <c r="C6996" s="112" t="s">
        <v>920</v>
      </c>
      <c r="D6996" s="21">
        <f t="shared" si="166"/>
        <v>0</v>
      </c>
      <c r="E6996" s="24">
        <f t="shared" si="167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 t="s">
        <v>1370</v>
      </c>
      <c r="B6997" s="111" t="s">
        <v>921</v>
      </c>
      <c r="C6997" s="112" t="s">
        <v>922</v>
      </c>
      <c r="D6997" s="21">
        <f t="shared" si="166"/>
        <v>137537</v>
      </c>
      <c r="E6997" s="24">
        <f t="shared" si="167"/>
        <v>0</v>
      </c>
      <c r="F6997" s="104">
        <v>47190</v>
      </c>
      <c r="G6997" s="104">
        <v>0</v>
      </c>
      <c r="H6997" s="113">
        <v>23207</v>
      </c>
      <c r="I6997" s="113">
        <v>0</v>
      </c>
      <c r="J6997" s="31">
        <v>22380</v>
      </c>
      <c r="K6997" s="32">
        <v>0</v>
      </c>
      <c r="L6997" s="113">
        <v>22380</v>
      </c>
      <c r="M6997" s="113">
        <v>0</v>
      </c>
      <c r="N6997" s="31">
        <v>22380</v>
      </c>
      <c r="O6997" s="32">
        <v>0</v>
      </c>
      <c r="P6997" s="113"/>
      <c r="Q6997" s="113"/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 t="s">
        <v>1370</v>
      </c>
      <c r="B6998" s="111" t="s">
        <v>923</v>
      </c>
      <c r="C6998" s="112" t="s">
        <v>924</v>
      </c>
      <c r="D6998" s="21">
        <f t="shared" si="166"/>
        <v>22900</v>
      </c>
      <c r="E6998" s="24">
        <f t="shared" si="167"/>
        <v>0</v>
      </c>
      <c r="F6998" s="104"/>
      <c r="G6998" s="104"/>
      <c r="H6998" s="113">
        <v>9160</v>
      </c>
      <c r="I6998" s="113">
        <v>0</v>
      </c>
      <c r="J6998" s="31">
        <v>4580</v>
      </c>
      <c r="K6998" s="32">
        <v>0</v>
      </c>
      <c r="L6998" s="113">
        <v>4580</v>
      </c>
      <c r="M6998" s="113">
        <v>0</v>
      </c>
      <c r="N6998" s="31">
        <v>4580</v>
      </c>
      <c r="O6998" s="32">
        <v>0</v>
      </c>
      <c r="P6998" s="113"/>
      <c r="Q6998" s="113"/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 t="s">
        <v>1370</v>
      </c>
      <c r="B6999" s="111" t="s">
        <v>925</v>
      </c>
      <c r="C6999" s="112" t="s">
        <v>926</v>
      </c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 t="s">
        <v>1370</v>
      </c>
      <c r="B7000" s="111" t="s">
        <v>927</v>
      </c>
      <c r="C7000" s="112" t="s">
        <v>928</v>
      </c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 t="s">
        <v>1370</v>
      </c>
      <c r="B7001" s="111" t="s">
        <v>929</v>
      </c>
      <c r="C7001" s="112" t="s">
        <v>930</v>
      </c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 t="s">
        <v>1370</v>
      </c>
      <c r="B7002" s="111" t="s">
        <v>931</v>
      </c>
      <c r="C7002" s="112" t="s">
        <v>932</v>
      </c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 t="s">
        <v>1370</v>
      </c>
      <c r="B7003" s="111" t="s">
        <v>933</v>
      </c>
      <c r="C7003" s="112" t="s">
        <v>934</v>
      </c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 t="s">
        <v>1370</v>
      </c>
      <c r="B7004" s="111" t="s">
        <v>935</v>
      </c>
      <c r="C7004" s="112" t="s">
        <v>936</v>
      </c>
      <c r="D7004" s="21">
        <f t="shared" si="166"/>
        <v>56000</v>
      </c>
      <c r="E7004" s="24">
        <f t="shared" si="167"/>
        <v>0</v>
      </c>
      <c r="F7004" s="104">
        <v>11200</v>
      </c>
      <c r="G7004" s="104">
        <v>0</v>
      </c>
      <c r="H7004" s="105">
        <v>11200</v>
      </c>
      <c r="I7004" s="105">
        <v>0</v>
      </c>
      <c r="J7004" s="106">
        <v>11200</v>
      </c>
      <c r="K7004" s="107">
        <v>0</v>
      </c>
      <c r="L7004" s="105">
        <v>11200</v>
      </c>
      <c r="M7004" s="105">
        <v>0</v>
      </c>
      <c r="N7004" s="106">
        <v>11200</v>
      </c>
      <c r="O7004" s="107">
        <v>0</v>
      </c>
      <c r="P7004" s="105"/>
      <c r="Q7004" s="105"/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 t="s">
        <v>1370</v>
      </c>
      <c r="B7005" s="111" t="s">
        <v>937</v>
      </c>
      <c r="C7005" s="112" t="s">
        <v>938</v>
      </c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 t="s">
        <v>1370</v>
      </c>
      <c r="B7006" s="111" t="s">
        <v>939</v>
      </c>
      <c r="C7006" s="112" t="s">
        <v>940</v>
      </c>
      <c r="D7006" s="21">
        <f t="shared" si="166"/>
        <v>186600</v>
      </c>
      <c r="E7006" s="24">
        <f t="shared" si="167"/>
        <v>0</v>
      </c>
      <c r="F7006" s="104">
        <v>35340</v>
      </c>
      <c r="G7006" s="104">
        <v>0</v>
      </c>
      <c r="H7006" s="113">
        <v>41760</v>
      </c>
      <c r="I7006" s="113">
        <v>0</v>
      </c>
      <c r="J7006" s="31">
        <v>35340</v>
      </c>
      <c r="K7006" s="32">
        <v>0</v>
      </c>
      <c r="L7006" s="113">
        <v>37080</v>
      </c>
      <c r="M7006" s="113">
        <v>0</v>
      </c>
      <c r="N7006" s="31">
        <v>37080</v>
      </c>
      <c r="O7006" s="32">
        <v>0</v>
      </c>
      <c r="P7006" s="105"/>
      <c r="Q7006" s="105"/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 t="s">
        <v>1370</v>
      </c>
      <c r="B7007" s="111" t="s">
        <v>941</v>
      </c>
      <c r="C7007" s="112" t="s">
        <v>1636</v>
      </c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 t="s">
        <v>1370</v>
      </c>
      <c r="B7008" s="111" t="s">
        <v>1637</v>
      </c>
      <c r="C7008" s="112" t="s">
        <v>1638</v>
      </c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 t="s">
        <v>1370</v>
      </c>
      <c r="B7009" s="111" t="s">
        <v>942</v>
      </c>
      <c r="C7009" s="112" t="s">
        <v>943</v>
      </c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 t="s">
        <v>1370</v>
      </c>
      <c r="B7010" s="111" t="s">
        <v>944</v>
      </c>
      <c r="C7010" s="112" t="s">
        <v>945</v>
      </c>
      <c r="D7010" s="21">
        <f t="shared" si="166"/>
        <v>178925.04</v>
      </c>
      <c r="E7010" s="24">
        <f t="shared" si="167"/>
        <v>0</v>
      </c>
      <c r="F7010" s="104">
        <v>41518.980000000003</v>
      </c>
      <c r="G7010" s="104">
        <v>0</v>
      </c>
      <c r="H7010" s="105">
        <v>35033</v>
      </c>
      <c r="I7010" s="105">
        <v>0</v>
      </c>
      <c r="J7010" s="106">
        <v>34897.06</v>
      </c>
      <c r="K7010" s="107">
        <v>0</v>
      </c>
      <c r="L7010" s="105">
        <v>33738</v>
      </c>
      <c r="M7010" s="105">
        <v>0</v>
      </c>
      <c r="N7010" s="106">
        <v>33738</v>
      </c>
      <c r="O7010" s="107">
        <v>0</v>
      </c>
      <c r="P7010" s="105"/>
      <c r="Q7010" s="105"/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 t="s">
        <v>1370</v>
      </c>
      <c r="B7011" s="111" t="s">
        <v>946</v>
      </c>
      <c r="C7011" s="112" t="s">
        <v>947</v>
      </c>
      <c r="D7011" s="21">
        <f t="shared" si="166"/>
        <v>268387.57999999996</v>
      </c>
      <c r="E7011" s="24">
        <f t="shared" si="167"/>
        <v>0</v>
      </c>
      <c r="F7011" s="104">
        <v>62278.49</v>
      </c>
      <c r="G7011" s="104">
        <v>0</v>
      </c>
      <c r="H7011" s="105">
        <v>52549.5</v>
      </c>
      <c r="I7011" s="105">
        <v>0</v>
      </c>
      <c r="J7011" s="106">
        <v>52345.59</v>
      </c>
      <c r="K7011" s="107">
        <v>0</v>
      </c>
      <c r="L7011" s="105">
        <v>50607</v>
      </c>
      <c r="M7011" s="105">
        <v>0</v>
      </c>
      <c r="N7011" s="106">
        <v>50607</v>
      </c>
      <c r="O7011" s="107">
        <v>0</v>
      </c>
      <c r="P7011" s="105"/>
      <c r="Q7011" s="105"/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 t="s">
        <v>1370</v>
      </c>
      <c r="B7012" s="111" t="s">
        <v>948</v>
      </c>
      <c r="C7012" s="112" t="s">
        <v>949</v>
      </c>
      <c r="D7012" s="21">
        <f t="shared" si="166"/>
        <v>12604.5</v>
      </c>
      <c r="E7012" s="24">
        <f t="shared" si="167"/>
        <v>0</v>
      </c>
      <c r="F7012" s="104">
        <v>2520.9</v>
      </c>
      <c r="G7012" s="104">
        <v>0</v>
      </c>
      <c r="H7012" s="105">
        <v>2520.9</v>
      </c>
      <c r="I7012" s="105">
        <v>0</v>
      </c>
      <c r="J7012" s="106">
        <v>2520.9</v>
      </c>
      <c r="K7012" s="107">
        <v>0</v>
      </c>
      <c r="L7012" s="105">
        <v>2520.9</v>
      </c>
      <c r="M7012" s="105">
        <v>0</v>
      </c>
      <c r="N7012" s="106">
        <v>2520.9</v>
      </c>
      <c r="O7012" s="107">
        <v>0</v>
      </c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 t="s">
        <v>1370</v>
      </c>
      <c r="B7013" s="111" t="s">
        <v>950</v>
      </c>
      <c r="C7013" s="112" t="s">
        <v>951</v>
      </c>
      <c r="D7013" s="21">
        <f t="shared" ref="D7013:D7076" si="168">F7013+H7013+J7013+L7013+N7013+P7013+R7013+T7013+V7013+X7013+Z7013+AB7013</f>
        <v>2583</v>
      </c>
      <c r="E7013" s="24">
        <f t="shared" ref="E7013:E7076" si="169">G7013+I7013+K7013+M7013+O7013+Q7013+S7013+U7013+W7013+Y7013+AA7013+AC7013</f>
        <v>0</v>
      </c>
      <c r="F7013" s="104">
        <v>600</v>
      </c>
      <c r="G7013" s="104">
        <v>0</v>
      </c>
      <c r="H7013" s="105">
        <v>333</v>
      </c>
      <c r="I7013" s="105">
        <v>0</v>
      </c>
      <c r="J7013" s="106">
        <v>750</v>
      </c>
      <c r="K7013" s="107">
        <v>0</v>
      </c>
      <c r="L7013" s="105">
        <v>450</v>
      </c>
      <c r="M7013" s="105">
        <v>0</v>
      </c>
      <c r="N7013" s="106">
        <v>450</v>
      </c>
      <c r="O7013" s="107">
        <v>0</v>
      </c>
      <c r="P7013" s="105"/>
      <c r="Q7013" s="105"/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 t="s">
        <v>1370</v>
      </c>
      <c r="B7014" s="111" t="s">
        <v>952</v>
      </c>
      <c r="C7014" s="112" t="s">
        <v>953</v>
      </c>
      <c r="D7014" s="21">
        <f t="shared" si="168"/>
        <v>107906</v>
      </c>
      <c r="E7014" s="24">
        <f t="shared" si="169"/>
        <v>0</v>
      </c>
      <c r="F7014" s="104">
        <v>20546</v>
      </c>
      <c r="G7014" s="104">
        <v>0</v>
      </c>
      <c r="H7014" s="105">
        <v>13033</v>
      </c>
      <c r="I7014" s="105">
        <v>0</v>
      </c>
      <c r="J7014" s="106">
        <v>32946</v>
      </c>
      <c r="K7014" s="107">
        <v>0</v>
      </c>
      <c r="L7014" s="105">
        <v>20768</v>
      </c>
      <c r="M7014" s="105">
        <v>0</v>
      </c>
      <c r="N7014" s="106">
        <v>20613</v>
      </c>
      <c r="O7014" s="107">
        <v>0</v>
      </c>
      <c r="P7014" s="105"/>
      <c r="Q7014" s="105"/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 t="s">
        <v>1370</v>
      </c>
      <c r="B7015" s="111" t="s">
        <v>954</v>
      </c>
      <c r="C7015" s="112" t="s">
        <v>955</v>
      </c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 t="s">
        <v>1370</v>
      </c>
      <c r="B7016" s="111" t="s">
        <v>956</v>
      </c>
      <c r="C7016" s="112" t="s">
        <v>1639</v>
      </c>
      <c r="D7016" s="21">
        <f t="shared" si="168"/>
        <v>0</v>
      </c>
      <c r="E7016" s="24">
        <f t="shared" si="169"/>
        <v>0</v>
      </c>
      <c r="F7016" s="104"/>
      <c r="G7016" s="104"/>
      <c r="H7016" s="113"/>
      <c r="I7016" s="113"/>
      <c r="J7016" s="31"/>
      <c r="K7016" s="32"/>
      <c r="L7016" s="113"/>
      <c r="M7016" s="113"/>
      <c r="N7016" s="31"/>
      <c r="O7016" s="32"/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 t="s">
        <v>1370</v>
      </c>
      <c r="B7017" s="111" t="s">
        <v>957</v>
      </c>
      <c r="C7017" s="112" t="s">
        <v>1710</v>
      </c>
      <c r="D7017" s="21">
        <f t="shared" si="168"/>
        <v>440500</v>
      </c>
      <c r="E7017" s="24">
        <f t="shared" si="169"/>
        <v>0</v>
      </c>
      <c r="F7017" s="104"/>
      <c r="G7017" s="104"/>
      <c r="H7017" s="105"/>
      <c r="I7017" s="105"/>
      <c r="J7017" s="106">
        <v>104000</v>
      </c>
      <c r="K7017" s="107">
        <v>0</v>
      </c>
      <c r="L7017" s="105">
        <v>221000</v>
      </c>
      <c r="M7017" s="105">
        <v>0</v>
      </c>
      <c r="N7017" s="106">
        <v>115500</v>
      </c>
      <c r="O7017" s="107">
        <v>0</v>
      </c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 t="s">
        <v>1370</v>
      </c>
      <c r="B7018" s="111" t="s">
        <v>958</v>
      </c>
      <c r="C7018" s="112" t="s">
        <v>1711</v>
      </c>
      <c r="D7018" s="21">
        <f t="shared" si="168"/>
        <v>4500</v>
      </c>
      <c r="E7018" s="24">
        <f t="shared" si="169"/>
        <v>0</v>
      </c>
      <c r="F7018" s="104"/>
      <c r="G7018" s="104"/>
      <c r="H7018" s="105"/>
      <c r="I7018" s="105"/>
      <c r="J7018" s="106"/>
      <c r="K7018" s="107"/>
      <c r="L7018" s="105">
        <v>4500</v>
      </c>
      <c r="M7018" s="105">
        <v>0</v>
      </c>
      <c r="N7018" s="106">
        <v>0</v>
      </c>
      <c r="O7018" s="107">
        <v>0</v>
      </c>
      <c r="P7018" s="105"/>
      <c r="Q7018" s="105"/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 t="s">
        <v>1370</v>
      </c>
      <c r="B7019" s="111" t="s">
        <v>959</v>
      </c>
      <c r="C7019" s="112" t="s">
        <v>960</v>
      </c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 t="s">
        <v>1370</v>
      </c>
      <c r="B7020" s="111" t="s">
        <v>961</v>
      </c>
      <c r="C7020" s="112" t="s">
        <v>962</v>
      </c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 t="s">
        <v>1370</v>
      </c>
      <c r="B7021" s="111" t="s">
        <v>963</v>
      </c>
      <c r="C7021" s="112" t="s">
        <v>1712</v>
      </c>
      <c r="D7021" s="21">
        <f t="shared" si="168"/>
        <v>366200</v>
      </c>
      <c r="E7021" s="24">
        <f t="shared" si="169"/>
        <v>0</v>
      </c>
      <c r="F7021" s="104"/>
      <c r="G7021" s="104"/>
      <c r="H7021" s="105">
        <v>366200</v>
      </c>
      <c r="I7021" s="105">
        <v>0</v>
      </c>
      <c r="J7021" s="106">
        <v>0</v>
      </c>
      <c r="K7021" s="107">
        <v>0</v>
      </c>
      <c r="L7021" s="105">
        <v>0</v>
      </c>
      <c r="M7021" s="105">
        <v>0</v>
      </c>
      <c r="N7021" s="106">
        <v>0</v>
      </c>
      <c r="O7021" s="107">
        <v>0</v>
      </c>
      <c r="P7021" s="105"/>
      <c r="Q7021" s="105"/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 t="s">
        <v>1370</v>
      </c>
      <c r="B7022" s="111" t="s">
        <v>964</v>
      </c>
      <c r="C7022" s="112" t="s">
        <v>1713</v>
      </c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 t="s">
        <v>1370</v>
      </c>
      <c r="B7023" s="111" t="s">
        <v>965</v>
      </c>
      <c r="C7023" s="112" t="s">
        <v>966</v>
      </c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 t="s">
        <v>1370</v>
      </c>
      <c r="B7024" s="111" t="s">
        <v>967</v>
      </c>
      <c r="C7024" s="112" t="s">
        <v>968</v>
      </c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 t="s">
        <v>1370</v>
      </c>
      <c r="B7025" s="111" t="s">
        <v>969</v>
      </c>
      <c r="C7025" s="112" t="s">
        <v>970</v>
      </c>
      <c r="D7025" s="21">
        <f t="shared" si="168"/>
        <v>1858800</v>
      </c>
      <c r="E7025" s="24">
        <f t="shared" si="169"/>
        <v>366200</v>
      </c>
      <c r="F7025" s="104">
        <v>366200</v>
      </c>
      <c r="G7025" s="104">
        <v>0</v>
      </c>
      <c r="H7025" s="113">
        <v>372700</v>
      </c>
      <c r="I7025" s="113">
        <v>366200</v>
      </c>
      <c r="J7025" s="31">
        <v>373300</v>
      </c>
      <c r="K7025" s="32">
        <v>0</v>
      </c>
      <c r="L7025" s="113">
        <v>373300</v>
      </c>
      <c r="M7025" s="113">
        <v>0</v>
      </c>
      <c r="N7025" s="31">
        <v>373300</v>
      </c>
      <c r="O7025" s="32">
        <v>0</v>
      </c>
      <c r="P7025" s="113"/>
      <c r="Q7025" s="113"/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 t="s">
        <v>1370</v>
      </c>
      <c r="B7026" s="111" t="s">
        <v>971</v>
      </c>
      <c r="C7026" s="112" t="s">
        <v>972</v>
      </c>
      <c r="D7026" s="21">
        <f t="shared" si="168"/>
        <v>392400</v>
      </c>
      <c r="E7026" s="24">
        <f t="shared" si="169"/>
        <v>4500</v>
      </c>
      <c r="F7026" s="104">
        <v>83200</v>
      </c>
      <c r="G7026" s="104">
        <v>0</v>
      </c>
      <c r="H7026" s="113">
        <v>76600</v>
      </c>
      <c r="I7026" s="113">
        <v>4500</v>
      </c>
      <c r="J7026" s="31">
        <v>76600</v>
      </c>
      <c r="K7026" s="32">
        <v>0</v>
      </c>
      <c r="L7026" s="113">
        <v>78000</v>
      </c>
      <c r="M7026" s="113">
        <v>0</v>
      </c>
      <c r="N7026" s="31">
        <v>78000</v>
      </c>
      <c r="O7026" s="32">
        <v>0</v>
      </c>
      <c r="P7026" s="113"/>
      <c r="Q7026" s="113"/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 t="s">
        <v>1370</v>
      </c>
      <c r="B7027" s="111" t="s">
        <v>973</v>
      </c>
      <c r="C7027" s="112" t="s">
        <v>974</v>
      </c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 t="s">
        <v>1370</v>
      </c>
      <c r="B7028" s="111" t="s">
        <v>975</v>
      </c>
      <c r="C7028" s="112" t="s">
        <v>1640</v>
      </c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 t="s">
        <v>1370</v>
      </c>
      <c r="B7029" s="111" t="s">
        <v>976</v>
      </c>
      <c r="C7029" s="112" t="s">
        <v>1641</v>
      </c>
      <c r="D7029" s="21">
        <f t="shared" si="168"/>
        <v>18600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>
        <v>18600</v>
      </c>
      <c r="M7029" s="113">
        <v>0</v>
      </c>
      <c r="N7029" s="31">
        <v>0</v>
      </c>
      <c r="O7029" s="32">
        <v>0</v>
      </c>
      <c r="P7029" s="113"/>
      <c r="Q7029" s="113"/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 t="s">
        <v>1370</v>
      </c>
      <c r="B7030" s="111" t="s">
        <v>977</v>
      </c>
      <c r="C7030" s="112" t="s">
        <v>978</v>
      </c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 t="s">
        <v>1370</v>
      </c>
      <c r="B7031" s="111" t="s">
        <v>979</v>
      </c>
      <c r="C7031" s="112" t="s">
        <v>980</v>
      </c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 t="s">
        <v>1370</v>
      </c>
      <c r="B7032" s="111" t="s">
        <v>981</v>
      </c>
      <c r="C7032" s="112" t="s">
        <v>982</v>
      </c>
      <c r="D7032" s="21">
        <f t="shared" si="168"/>
        <v>2756.75</v>
      </c>
      <c r="E7032" s="24">
        <f t="shared" si="169"/>
        <v>0</v>
      </c>
      <c r="F7032" s="104"/>
      <c r="G7032" s="104"/>
      <c r="H7032" s="113"/>
      <c r="I7032" s="113"/>
      <c r="J7032" s="31">
        <v>2756.75</v>
      </c>
      <c r="K7032" s="32">
        <v>0</v>
      </c>
      <c r="L7032" s="113">
        <v>0</v>
      </c>
      <c r="M7032" s="113">
        <v>0</v>
      </c>
      <c r="N7032" s="31">
        <v>0</v>
      </c>
      <c r="O7032" s="32">
        <v>0</v>
      </c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 t="s">
        <v>1370</v>
      </c>
      <c r="B7033" s="111" t="s">
        <v>983</v>
      </c>
      <c r="C7033" s="112" t="s">
        <v>1642</v>
      </c>
      <c r="D7033" s="21">
        <f t="shared" si="168"/>
        <v>1588</v>
      </c>
      <c r="E7033" s="24">
        <f t="shared" si="169"/>
        <v>0</v>
      </c>
      <c r="F7033" s="104"/>
      <c r="G7033" s="104"/>
      <c r="H7033" s="113">
        <v>1043</v>
      </c>
      <c r="I7033" s="113">
        <v>0</v>
      </c>
      <c r="J7033" s="31">
        <v>545</v>
      </c>
      <c r="K7033" s="32">
        <v>0</v>
      </c>
      <c r="L7033" s="113">
        <v>0</v>
      </c>
      <c r="M7033" s="113">
        <v>0</v>
      </c>
      <c r="N7033" s="31">
        <v>0</v>
      </c>
      <c r="O7033" s="32">
        <v>0</v>
      </c>
      <c r="P7033" s="113"/>
      <c r="Q7033" s="113"/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 t="s">
        <v>1370</v>
      </c>
      <c r="B7034" s="111" t="s">
        <v>984</v>
      </c>
      <c r="C7034" s="112" t="s">
        <v>1643</v>
      </c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 t="s">
        <v>1370</v>
      </c>
      <c r="B7035" s="111" t="s">
        <v>985</v>
      </c>
      <c r="C7035" s="112" t="s">
        <v>1644</v>
      </c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 t="s">
        <v>1370</v>
      </c>
      <c r="B7036" s="111" t="s">
        <v>986</v>
      </c>
      <c r="C7036" s="112" t="s">
        <v>1645</v>
      </c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 t="s">
        <v>1370</v>
      </c>
      <c r="B7037" s="111" t="s">
        <v>987</v>
      </c>
      <c r="C7037" s="112" t="s">
        <v>988</v>
      </c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 t="s">
        <v>1370</v>
      </c>
      <c r="B7038" s="111" t="s">
        <v>989</v>
      </c>
      <c r="C7038" s="112" t="s">
        <v>990</v>
      </c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 t="s">
        <v>1370</v>
      </c>
      <c r="B7039" s="111" t="s">
        <v>991</v>
      </c>
      <c r="C7039" s="112" t="s">
        <v>992</v>
      </c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 t="s">
        <v>1370</v>
      </c>
      <c r="B7040" s="111" t="s">
        <v>993</v>
      </c>
      <c r="C7040" s="112" t="s">
        <v>994</v>
      </c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 t="s">
        <v>1370</v>
      </c>
      <c r="B7041" s="111" t="s">
        <v>995</v>
      </c>
      <c r="C7041" s="112" t="s">
        <v>982</v>
      </c>
      <c r="D7041" s="21">
        <f t="shared" si="168"/>
        <v>69971</v>
      </c>
      <c r="E7041" s="24">
        <f t="shared" si="169"/>
        <v>0</v>
      </c>
      <c r="F7041" s="104"/>
      <c r="G7041" s="104"/>
      <c r="H7041" s="105">
        <v>59053</v>
      </c>
      <c r="I7041" s="105">
        <v>0</v>
      </c>
      <c r="J7041" s="106">
        <v>0</v>
      </c>
      <c r="K7041" s="107">
        <v>0</v>
      </c>
      <c r="L7041" s="105">
        <v>0</v>
      </c>
      <c r="M7041" s="105">
        <v>0</v>
      </c>
      <c r="N7041" s="106">
        <v>10918</v>
      </c>
      <c r="O7041" s="107">
        <v>0</v>
      </c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 t="s">
        <v>1370</v>
      </c>
      <c r="B7042" s="111" t="s">
        <v>996</v>
      </c>
      <c r="C7042" s="112" t="s">
        <v>1714</v>
      </c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 t="s">
        <v>1370</v>
      </c>
      <c r="B7043" s="111" t="s">
        <v>997</v>
      </c>
      <c r="C7043" s="112" t="s">
        <v>1715</v>
      </c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 t="s">
        <v>1370</v>
      </c>
      <c r="B7044" s="111" t="s">
        <v>998</v>
      </c>
      <c r="C7044" s="112" t="s">
        <v>1716</v>
      </c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 t="s">
        <v>1370</v>
      </c>
      <c r="B7045" s="111" t="s">
        <v>999</v>
      </c>
      <c r="C7045" s="112" t="s">
        <v>1717</v>
      </c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 t="s">
        <v>1370</v>
      </c>
      <c r="B7046" s="111" t="s">
        <v>1000</v>
      </c>
      <c r="C7046" s="112" t="s">
        <v>1646</v>
      </c>
      <c r="D7046" s="21">
        <f t="shared" si="168"/>
        <v>220000</v>
      </c>
      <c r="E7046" s="24">
        <f t="shared" si="169"/>
        <v>0</v>
      </c>
      <c r="F7046" s="104"/>
      <c r="G7046" s="104"/>
      <c r="H7046" s="113"/>
      <c r="I7046" s="113"/>
      <c r="J7046" s="31"/>
      <c r="K7046" s="32"/>
      <c r="L7046" s="113">
        <v>220000</v>
      </c>
      <c r="M7046" s="113">
        <v>0</v>
      </c>
      <c r="N7046" s="31">
        <v>0</v>
      </c>
      <c r="O7046" s="32">
        <v>0</v>
      </c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 t="s">
        <v>1370</v>
      </c>
      <c r="B7047" s="111" t="s">
        <v>1001</v>
      </c>
      <c r="C7047" s="112" t="s">
        <v>1002</v>
      </c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 t="s">
        <v>1370</v>
      </c>
      <c r="B7048" s="111" t="s">
        <v>1003</v>
      </c>
      <c r="C7048" s="112" t="s">
        <v>1647</v>
      </c>
      <c r="D7048" s="21">
        <f t="shared" si="168"/>
        <v>46960</v>
      </c>
      <c r="E7048" s="24">
        <f t="shared" si="169"/>
        <v>0</v>
      </c>
      <c r="F7048" s="104"/>
      <c r="G7048" s="104"/>
      <c r="H7048" s="113"/>
      <c r="I7048" s="113"/>
      <c r="J7048" s="31">
        <v>31148</v>
      </c>
      <c r="K7048" s="32">
        <v>0</v>
      </c>
      <c r="L7048" s="113">
        <v>12280</v>
      </c>
      <c r="M7048" s="113">
        <v>0</v>
      </c>
      <c r="N7048" s="31">
        <v>3532</v>
      </c>
      <c r="O7048" s="32">
        <v>0</v>
      </c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 t="s">
        <v>1370</v>
      </c>
      <c r="B7049" s="111" t="s">
        <v>1004</v>
      </c>
      <c r="C7049" s="112" t="s">
        <v>1648</v>
      </c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 t="s">
        <v>1370</v>
      </c>
      <c r="B7050" s="111" t="s">
        <v>1005</v>
      </c>
      <c r="C7050" s="112" t="s">
        <v>1649</v>
      </c>
      <c r="D7050" s="21">
        <f t="shared" si="168"/>
        <v>0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 t="s">
        <v>1370</v>
      </c>
      <c r="B7051" s="111" t="s">
        <v>1006</v>
      </c>
      <c r="C7051" s="112" t="s">
        <v>1007</v>
      </c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 t="s">
        <v>1370</v>
      </c>
      <c r="B7052" s="111" t="s">
        <v>1008</v>
      </c>
      <c r="C7052" s="112" t="s">
        <v>1009</v>
      </c>
      <c r="D7052" s="21">
        <f t="shared" si="168"/>
        <v>9600</v>
      </c>
      <c r="E7052" s="24">
        <f t="shared" si="169"/>
        <v>0</v>
      </c>
      <c r="F7052" s="104"/>
      <c r="G7052" s="104"/>
      <c r="H7052" s="113"/>
      <c r="I7052" s="113"/>
      <c r="J7052" s="31"/>
      <c r="K7052" s="32"/>
      <c r="L7052" s="113"/>
      <c r="M7052" s="113"/>
      <c r="N7052" s="31">
        <v>9600</v>
      </c>
      <c r="O7052" s="32">
        <v>0</v>
      </c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 t="s">
        <v>1370</v>
      </c>
      <c r="B7053" s="111" t="s">
        <v>1010</v>
      </c>
      <c r="C7053" s="112" t="s">
        <v>1011</v>
      </c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 t="s">
        <v>1370</v>
      </c>
      <c r="B7054" s="111" t="s">
        <v>1012</v>
      </c>
      <c r="C7054" s="112" t="s">
        <v>1013</v>
      </c>
      <c r="D7054" s="21">
        <f t="shared" si="168"/>
        <v>22400</v>
      </c>
      <c r="E7054" s="24">
        <f t="shared" si="169"/>
        <v>0</v>
      </c>
      <c r="F7054" s="104"/>
      <c r="G7054" s="104"/>
      <c r="H7054" s="113"/>
      <c r="I7054" s="113"/>
      <c r="J7054" s="31"/>
      <c r="K7054" s="32"/>
      <c r="L7054" s="113"/>
      <c r="M7054" s="113"/>
      <c r="N7054" s="31">
        <v>22400</v>
      </c>
      <c r="O7054" s="32">
        <v>0</v>
      </c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 t="s">
        <v>1370</v>
      </c>
      <c r="B7055" s="111" t="s">
        <v>1014</v>
      </c>
      <c r="C7055" s="112" t="s">
        <v>1015</v>
      </c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 t="s">
        <v>1370</v>
      </c>
      <c r="B7056" s="111" t="s">
        <v>1016</v>
      </c>
      <c r="C7056" s="112" t="s">
        <v>1017</v>
      </c>
      <c r="D7056" s="21">
        <f t="shared" si="168"/>
        <v>7790</v>
      </c>
      <c r="E7056" s="24">
        <f t="shared" si="169"/>
        <v>0</v>
      </c>
      <c r="F7056" s="104"/>
      <c r="G7056" s="104"/>
      <c r="H7056" s="113"/>
      <c r="I7056" s="113"/>
      <c r="J7056" s="31"/>
      <c r="K7056" s="32"/>
      <c r="L7056" s="113">
        <v>5000</v>
      </c>
      <c r="M7056" s="113">
        <v>0</v>
      </c>
      <c r="N7056" s="31">
        <v>2790</v>
      </c>
      <c r="O7056" s="32">
        <v>0</v>
      </c>
      <c r="P7056" s="113"/>
      <c r="Q7056" s="113"/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 t="s">
        <v>1370</v>
      </c>
      <c r="B7057" s="111" t="s">
        <v>1018</v>
      </c>
      <c r="C7057" s="112" t="s">
        <v>1019</v>
      </c>
      <c r="D7057" s="21">
        <f t="shared" si="168"/>
        <v>267426.38</v>
      </c>
      <c r="E7057" s="24">
        <f t="shared" si="169"/>
        <v>0</v>
      </c>
      <c r="F7057" s="104">
        <v>100991.79</v>
      </c>
      <c r="G7057" s="104">
        <v>0</v>
      </c>
      <c r="H7057" s="113">
        <v>14585.96</v>
      </c>
      <c r="I7057" s="113">
        <v>0</v>
      </c>
      <c r="J7057" s="31">
        <v>34909.85</v>
      </c>
      <c r="K7057" s="32">
        <v>0</v>
      </c>
      <c r="L7057" s="113">
        <v>16764.63</v>
      </c>
      <c r="M7057" s="113">
        <v>0</v>
      </c>
      <c r="N7057" s="31">
        <v>100174.15</v>
      </c>
      <c r="O7057" s="32">
        <v>0</v>
      </c>
      <c r="P7057" s="113"/>
      <c r="Q7057" s="113"/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 t="s">
        <v>1370</v>
      </c>
      <c r="B7058" s="111" t="s">
        <v>1020</v>
      </c>
      <c r="C7058" s="112" t="s">
        <v>1021</v>
      </c>
      <c r="D7058" s="21">
        <f t="shared" si="168"/>
        <v>0</v>
      </c>
      <c r="E7058" s="24">
        <f t="shared" si="169"/>
        <v>0</v>
      </c>
      <c r="F7058" s="104"/>
      <c r="G7058" s="104"/>
      <c r="H7058" s="113"/>
      <c r="I7058" s="113"/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 t="s">
        <v>1370</v>
      </c>
      <c r="B7059" s="111" t="s">
        <v>1022</v>
      </c>
      <c r="C7059" s="112" t="s">
        <v>1023</v>
      </c>
      <c r="D7059" s="21">
        <f t="shared" si="168"/>
        <v>34059.850000000006</v>
      </c>
      <c r="E7059" s="24">
        <f t="shared" si="169"/>
        <v>0</v>
      </c>
      <c r="F7059" s="104">
        <v>5812.73</v>
      </c>
      <c r="G7059" s="104">
        <v>0</v>
      </c>
      <c r="H7059" s="113">
        <v>4870.2</v>
      </c>
      <c r="I7059" s="113">
        <v>0</v>
      </c>
      <c r="J7059" s="31">
        <v>5499.72</v>
      </c>
      <c r="K7059" s="32">
        <v>0</v>
      </c>
      <c r="L7059" s="113">
        <v>10652.2</v>
      </c>
      <c r="M7059" s="113">
        <v>0</v>
      </c>
      <c r="N7059" s="31">
        <v>7225</v>
      </c>
      <c r="O7059" s="32">
        <v>0</v>
      </c>
      <c r="P7059" s="113"/>
      <c r="Q7059" s="113"/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 t="s">
        <v>1370</v>
      </c>
      <c r="B7060" s="111" t="s">
        <v>1024</v>
      </c>
      <c r="C7060" s="112" t="s">
        <v>1025</v>
      </c>
      <c r="D7060" s="21">
        <f t="shared" si="168"/>
        <v>0</v>
      </c>
      <c r="E7060" s="24">
        <f t="shared" si="169"/>
        <v>0</v>
      </c>
      <c r="F7060" s="104"/>
      <c r="G7060" s="104"/>
      <c r="H7060" s="113"/>
      <c r="I7060" s="113"/>
      <c r="J7060" s="31"/>
      <c r="K7060" s="32"/>
      <c r="L7060" s="113"/>
      <c r="M7060" s="113"/>
      <c r="N7060" s="31"/>
      <c r="O7060" s="32"/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 t="s">
        <v>1370</v>
      </c>
      <c r="B7061" s="111" t="s">
        <v>1026</v>
      </c>
      <c r="C7061" s="112" t="s">
        <v>1027</v>
      </c>
      <c r="D7061" s="21">
        <f t="shared" si="168"/>
        <v>50726</v>
      </c>
      <c r="E7061" s="24">
        <f t="shared" si="169"/>
        <v>0</v>
      </c>
      <c r="F7061" s="104"/>
      <c r="G7061" s="104"/>
      <c r="H7061" s="113"/>
      <c r="I7061" s="113"/>
      <c r="J7061" s="31">
        <v>42776</v>
      </c>
      <c r="K7061" s="32">
        <v>0</v>
      </c>
      <c r="L7061" s="113">
        <v>2020</v>
      </c>
      <c r="M7061" s="113">
        <v>0</v>
      </c>
      <c r="N7061" s="31">
        <v>5930</v>
      </c>
      <c r="O7061" s="32">
        <v>0</v>
      </c>
      <c r="P7061" s="113"/>
      <c r="Q7061" s="113"/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 t="s">
        <v>1370</v>
      </c>
      <c r="B7062" s="111" t="s">
        <v>1028</v>
      </c>
      <c r="C7062" s="112" t="s">
        <v>1029</v>
      </c>
      <c r="D7062" s="21">
        <f t="shared" si="168"/>
        <v>307338.84000000003</v>
      </c>
      <c r="E7062" s="24">
        <f t="shared" si="169"/>
        <v>0</v>
      </c>
      <c r="F7062" s="104">
        <v>42853.98</v>
      </c>
      <c r="G7062" s="104">
        <v>0</v>
      </c>
      <c r="H7062" s="113">
        <v>45787.48</v>
      </c>
      <c r="I7062" s="113">
        <v>0</v>
      </c>
      <c r="J7062" s="31">
        <v>113146.33</v>
      </c>
      <c r="K7062" s="32">
        <v>0</v>
      </c>
      <c r="L7062" s="113">
        <v>53106.05</v>
      </c>
      <c r="M7062" s="113">
        <v>0</v>
      </c>
      <c r="N7062" s="31">
        <v>52445</v>
      </c>
      <c r="O7062" s="32">
        <v>0</v>
      </c>
      <c r="P7062" s="113"/>
      <c r="Q7062" s="113"/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 t="s">
        <v>1370</v>
      </c>
      <c r="B7063" s="111" t="s">
        <v>1030</v>
      </c>
      <c r="C7063" s="112" t="s">
        <v>1031</v>
      </c>
      <c r="D7063" s="21">
        <f t="shared" si="168"/>
        <v>13191</v>
      </c>
      <c r="E7063" s="24">
        <f t="shared" si="169"/>
        <v>0</v>
      </c>
      <c r="F7063" s="104">
        <v>2385</v>
      </c>
      <c r="G7063" s="104">
        <v>0</v>
      </c>
      <c r="H7063" s="113">
        <v>900</v>
      </c>
      <c r="I7063" s="113">
        <v>0</v>
      </c>
      <c r="J7063" s="31">
        <v>1386</v>
      </c>
      <c r="K7063" s="32">
        <v>0</v>
      </c>
      <c r="L7063" s="113">
        <v>3370</v>
      </c>
      <c r="M7063" s="113">
        <v>0</v>
      </c>
      <c r="N7063" s="31">
        <v>5150</v>
      </c>
      <c r="O7063" s="32">
        <v>0</v>
      </c>
      <c r="P7063" s="113"/>
      <c r="Q7063" s="113"/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 t="s">
        <v>1370</v>
      </c>
      <c r="B7064" s="111" t="s">
        <v>1032</v>
      </c>
      <c r="C7064" s="112" t="s">
        <v>1033</v>
      </c>
      <c r="D7064" s="21">
        <f t="shared" si="168"/>
        <v>53742</v>
      </c>
      <c r="E7064" s="24">
        <f t="shared" si="169"/>
        <v>0</v>
      </c>
      <c r="F7064" s="104">
        <v>25200</v>
      </c>
      <c r="G7064" s="104">
        <v>0</v>
      </c>
      <c r="H7064" s="113">
        <v>0</v>
      </c>
      <c r="I7064" s="113">
        <v>0</v>
      </c>
      <c r="J7064" s="31">
        <v>7080</v>
      </c>
      <c r="K7064" s="32">
        <v>0</v>
      </c>
      <c r="L7064" s="113">
        <v>490</v>
      </c>
      <c r="M7064" s="113">
        <v>0</v>
      </c>
      <c r="N7064" s="31">
        <v>20972</v>
      </c>
      <c r="O7064" s="32">
        <v>0</v>
      </c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 t="s">
        <v>1370</v>
      </c>
      <c r="B7065" s="111" t="s">
        <v>1034</v>
      </c>
      <c r="C7065" s="112" t="s">
        <v>1035</v>
      </c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 t="s">
        <v>1370</v>
      </c>
      <c r="B7066" s="111" t="s">
        <v>1036</v>
      </c>
      <c r="C7066" s="112" t="s">
        <v>1037</v>
      </c>
      <c r="D7066" s="21">
        <f t="shared" si="168"/>
        <v>756200</v>
      </c>
      <c r="E7066" s="24">
        <f t="shared" si="169"/>
        <v>0</v>
      </c>
      <c r="F7066" s="104">
        <v>200000</v>
      </c>
      <c r="G7066" s="104">
        <v>0</v>
      </c>
      <c r="H7066" s="113">
        <v>499700</v>
      </c>
      <c r="I7066" s="113">
        <v>0</v>
      </c>
      <c r="J7066" s="31">
        <v>0</v>
      </c>
      <c r="K7066" s="32">
        <v>0</v>
      </c>
      <c r="L7066" s="113">
        <v>0</v>
      </c>
      <c r="M7066" s="113">
        <v>0</v>
      </c>
      <c r="N7066" s="31">
        <v>56500</v>
      </c>
      <c r="O7066" s="32">
        <v>0</v>
      </c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 t="s">
        <v>1370</v>
      </c>
      <c r="B7067" s="111" t="s">
        <v>1038</v>
      </c>
      <c r="C7067" s="112" t="s">
        <v>1039</v>
      </c>
      <c r="D7067" s="21">
        <f t="shared" si="168"/>
        <v>0</v>
      </c>
      <c r="E7067" s="24">
        <f t="shared" si="169"/>
        <v>0</v>
      </c>
      <c r="F7067" s="104"/>
      <c r="G7067" s="104"/>
      <c r="H7067" s="113"/>
      <c r="I7067" s="113"/>
      <c r="J7067" s="31"/>
      <c r="K7067" s="32"/>
      <c r="L7067" s="113"/>
      <c r="M7067" s="113"/>
      <c r="N7067" s="31"/>
      <c r="O7067" s="32"/>
      <c r="P7067" s="113"/>
      <c r="Q7067" s="113"/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 t="s">
        <v>1370</v>
      </c>
      <c r="B7068" s="111" t="s">
        <v>1040</v>
      </c>
      <c r="C7068" s="112" t="s">
        <v>1041</v>
      </c>
      <c r="D7068" s="21">
        <f t="shared" si="168"/>
        <v>133078.25</v>
      </c>
      <c r="E7068" s="24">
        <f t="shared" si="169"/>
        <v>0</v>
      </c>
      <c r="F7068" s="104">
        <v>2633.27</v>
      </c>
      <c r="G7068" s="104">
        <v>0</v>
      </c>
      <c r="H7068" s="113">
        <v>46450</v>
      </c>
      <c r="I7068" s="113">
        <v>0</v>
      </c>
      <c r="J7068" s="31">
        <v>64370</v>
      </c>
      <c r="K7068" s="32">
        <v>0</v>
      </c>
      <c r="L7068" s="113">
        <v>0</v>
      </c>
      <c r="M7068" s="113">
        <v>0</v>
      </c>
      <c r="N7068" s="31">
        <v>19624.98</v>
      </c>
      <c r="O7068" s="32">
        <v>0</v>
      </c>
      <c r="P7068" s="113"/>
      <c r="Q7068" s="113"/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 t="s">
        <v>1370</v>
      </c>
      <c r="B7069" s="111" t="s">
        <v>1042</v>
      </c>
      <c r="C7069" s="112" t="s">
        <v>1043</v>
      </c>
      <c r="D7069" s="21">
        <f t="shared" si="168"/>
        <v>24182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>
        <v>24182</v>
      </c>
      <c r="O7069" s="32">
        <v>0</v>
      </c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 t="s">
        <v>1370</v>
      </c>
      <c r="B7070" s="111" t="s">
        <v>1044</v>
      </c>
      <c r="C7070" s="112" t="s">
        <v>1045</v>
      </c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 t="s">
        <v>1370</v>
      </c>
      <c r="B7071" s="111" t="s">
        <v>1046</v>
      </c>
      <c r="C7071" s="112" t="s">
        <v>1047</v>
      </c>
      <c r="D7071" s="21">
        <f t="shared" si="168"/>
        <v>13060</v>
      </c>
      <c r="E7071" s="24">
        <f t="shared" si="169"/>
        <v>0</v>
      </c>
      <c r="F7071" s="104"/>
      <c r="G7071" s="104"/>
      <c r="H7071" s="113"/>
      <c r="I7071" s="113"/>
      <c r="J7071" s="31">
        <v>8560</v>
      </c>
      <c r="K7071" s="32">
        <v>0</v>
      </c>
      <c r="L7071" s="113">
        <v>0</v>
      </c>
      <c r="M7071" s="113">
        <v>0</v>
      </c>
      <c r="N7071" s="31">
        <v>4500</v>
      </c>
      <c r="O7071" s="32">
        <v>0</v>
      </c>
      <c r="P7071" s="113"/>
      <c r="Q7071" s="113"/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 t="s">
        <v>1370</v>
      </c>
      <c r="B7072" s="111" t="s">
        <v>1048</v>
      </c>
      <c r="C7072" s="112" t="s">
        <v>1049</v>
      </c>
      <c r="D7072" s="21">
        <f t="shared" si="168"/>
        <v>0</v>
      </c>
      <c r="E7072" s="24">
        <f t="shared" si="169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/>
      <c r="O7072" s="32"/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 t="s">
        <v>1370</v>
      </c>
      <c r="B7073" s="111" t="s">
        <v>1050</v>
      </c>
      <c r="C7073" s="112" t="s">
        <v>1051</v>
      </c>
      <c r="D7073" s="21">
        <f t="shared" si="168"/>
        <v>600</v>
      </c>
      <c r="E7073" s="24">
        <f t="shared" si="169"/>
        <v>0</v>
      </c>
      <c r="F7073" s="104">
        <v>600</v>
      </c>
      <c r="G7073" s="104">
        <v>0</v>
      </c>
      <c r="H7073" s="113">
        <v>0</v>
      </c>
      <c r="I7073" s="113">
        <v>0</v>
      </c>
      <c r="J7073" s="31">
        <v>0</v>
      </c>
      <c r="K7073" s="32">
        <v>0</v>
      </c>
      <c r="L7073" s="113">
        <v>0</v>
      </c>
      <c r="M7073" s="113">
        <v>0</v>
      </c>
      <c r="N7073" s="31">
        <v>0</v>
      </c>
      <c r="O7073" s="32">
        <v>0</v>
      </c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 t="s">
        <v>1370</v>
      </c>
      <c r="B7074" s="111" t="s">
        <v>1052</v>
      </c>
      <c r="C7074" s="112" t="s">
        <v>1053</v>
      </c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 t="s">
        <v>1370</v>
      </c>
      <c r="B7075" s="111" t="s">
        <v>1054</v>
      </c>
      <c r="C7075" s="112" t="s">
        <v>1055</v>
      </c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 t="s">
        <v>1370</v>
      </c>
      <c r="B7076" s="111" t="s">
        <v>1056</v>
      </c>
      <c r="C7076" s="112" t="s">
        <v>1057</v>
      </c>
      <c r="D7076" s="21">
        <f t="shared" si="168"/>
        <v>124800</v>
      </c>
      <c r="E7076" s="24">
        <f t="shared" si="169"/>
        <v>0</v>
      </c>
      <c r="F7076" s="104">
        <v>58300</v>
      </c>
      <c r="G7076" s="104">
        <v>0</v>
      </c>
      <c r="H7076" s="113">
        <v>0</v>
      </c>
      <c r="I7076" s="113">
        <v>0</v>
      </c>
      <c r="J7076" s="31">
        <v>66500</v>
      </c>
      <c r="K7076" s="32">
        <v>0</v>
      </c>
      <c r="L7076" s="113">
        <v>0</v>
      </c>
      <c r="M7076" s="113">
        <v>0</v>
      </c>
      <c r="N7076" s="31">
        <v>0</v>
      </c>
      <c r="O7076" s="32">
        <v>0</v>
      </c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 t="s">
        <v>1370</v>
      </c>
      <c r="B7077" s="111" t="s">
        <v>1058</v>
      </c>
      <c r="C7077" s="112" t="s">
        <v>1059</v>
      </c>
      <c r="D7077" s="21">
        <f t="shared" ref="D7077:D7140" si="170">F7077+H7077+J7077+L7077+N7077+P7077+R7077+T7077+V7077+X7077+Z7077+AB7077</f>
        <v>17350</v>
      </c>
      <c r="E7077" s="24">
        <f t="shared" ref="E7077:E7140" si="171">G7077+I7077+K7077+M7077+O7077+Q7077+S7077+U7077+W7077+Y7077+AA7077+AC7077</f>
        <v>0</v>
      </c>
      <c r="F7077" s="104">
        <v>17350</v>
      </c>
      <c r="G7077" s="104">
        <v>0</v>
      </c>
      <c r="H7077" s="113">
        <v>0</v>
      </c>
      <c r="I7077" s="113">
        <v>0</v>
      </c>
      <c r="J7077" s="31">
        <v>0</v>
      </c>
      <c r="K7077" s="32">
        <v>0</v>
      </c>
      <c r="L7077" s="113">
        <v>0</v>
      </c>
      <c r="M7077" s="113">
        <v>0</v>
      </c>
      <c r="N7077" s="31">
        <v>0</v>
      </c>
      <c r="O7077" s="32">
        <v>0</v>
      </c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 t="s">
        <v>1370</v>
      </c>
      <c r="B7078" s="111" t="s">
        <v>1060</v>
      </c>
      <c r="C7078" s="112" t="s">
        <v>1061</v>
      </c>
      <c r="D7078" s="21">
        <f t="shared" si="170"/>
        <v>767919</v>
      </c>
      <c r="E7078" s="24">
        <f t="shared" si="171"/>
        <v>0</v>
      </c>
      <c r="F7078" s="104"/>
      <c r="G7078" s="104"/>
      <c r="H7078" s="113">
        <v>748119</v>
      </c>
      <c r="I7078" s="113">
        <v>0</v>
      </c>
      <c r="J7078" s="31">
        <v>0</v>
      </c>
      <c r="K7078" s="32">
        <v>0</v>
      </c>
      <c r="L7078" s="113">
        <v>0</v>
      </c>
      <c r="M7078" s="113">
        <v>0</v>
      </c>
      <c r="N7078" s="31">
        <v>19800</v>
      </c>
      <c r="O7078" s="32">
        <v>0</v>
      </c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 t="s">
        <v>1370</v>
      </c>
      <c r="B7079" s="111" t="s">
        <v>1062</v>
      </c>
      <c r="C7079" s="112" t="s">
        <v>1063</v>
      </c>
      <c r="D7079" s="21">
        <f t="shared" si="170"/>
        <v>160685</v>
      </c>
      <c r="E7079" s="24">
        <f t="shared" si="171"/>
        <v>0</v>
      </c>
      <c r="F7079" s="104">
        <v>25820</v>
      </c>
      <c r="G7079" s="104">
        <v>0</v>
      </c>
      <c r="H7079" s="113">
        <v>24630</v>
      </c>
      <c r="I7079" s="113">
        <v>0</v>
      </c>
      <c r="J7079" s="31">
        <v>37665</v>
      </c>
      <c r="K7079" s="32">
        <v>0</v>
      </c>
      <c r="L7079" s="113">
        <v>43320</v>
      </c>
      <c r="M7079" s="113">
        <v>0</v>
      </c>
      <c r="N7079" s="31">
        <v>29250</v>
      </c>
      <c r="O7079" s="32">
        <v>0</v>
      </c>
      <c r="P7079" s="113"/>
      <c r="Q7079" s="113"/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 t="s">
        <v>1370</v>
      </c>
      <c r="B7080" s="111" t="s">
        <v>1064</v>
      </c>
      <c r="C7080" s="112" t="s">
        <v>1065</v>
      </c>
      <c r="D7080" s="21">
        <f t="shared" si="170"/>
        <v>0</v>
      </c>
      <c r="E7080" s="24">
        <f t="shared" si="17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 t="s">
        <v>1370</v>
      </c>
      <c r="B7081" s="111" t="s">
        <v>1066</v>
      </c>
      <c r="C7081" s="112" t="s">
        <v>1067</v>
      </c>
      <c r="D7081" s="21">
        <f t="shared" si="170"/>
        <v>0</v>
      </c>
      <c r="E7081" s="24">
        <f t="shared" si="171"/>
        <v>0</v>
      </c>
      <c r="F7081" s="104"/>
      <c r="G7081" s="104"/>
      <c r="H7081" s="113"/>
      <c r="I7081" s="113"/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 t="s">
        <v>1370</v>
      </c>
      <c r="B7082" s="111" t="s">
        <v>1068</v>
      </c>
      <c r="C7082" s="112" t="s">
        <v>1069</v>
      </c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 t="s">
        <v>1370</v>
      </c>
      <c r="B7083" s="111" t="s">
        <v>1070</v>
      </c>
      <c r="C7083" s="112" t="s">
        <v>1071</v>
      </c>
      <c r="D7083" s="21">
        <f t="shared" si="170"/>
        <v>0</v>
      </c>
      <c r="E7083" s="24">
        <f t="shared" si="17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 t="s">
        <v>1370</v>
      </c>
      <c r="B7084" s="111" t="s">
        <v>1072</v>
      </c>
      <c r="C7084" s="112" t="s">
        <v>1073</v>
      </c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 t="s">
        <v>1370</v>
      </c>
      <c r="B7085" s="111" t="s">
        <v>1074</v>
      </c>
      <c r="C7085" s="112" t="s">
        <v>1075</v>
      </c>
      <c r="D7085" s="21">
        <f t="shared" si="170"/>
        <v>45162</v>
      </c>
      <c r="E7085" s="24">
        <f t="shared" si="171"/>
        <v>0</v>
      </c>
      <c r="F7085" s="104">
        <v>6786</v>
      </c>
      <c r="G7085" s="104">
        <v>0</v>
      </c>
      <c r="H7085" s="113">
        <v>0</v>
      </c>
      <c r="I7085" s="113">
        <v>0</v>
      </c>
      <c r="J7085" s="31">
        <v>14378</v>
      </c>
      <c r="K7085" s="32">
        <v>0</v>
      </c>
      <c r="L7085" s="113">
        <v>10881</v>
      </c>
      <c r="M7085" s="113">
        <v>0</v>
      </c>
      <c r="N7085" s="31">
        <v>13117</v>
      </c>
      <c r="O7085" s="32">
        <v>0</v>
      </c>
      <c r="P7085" s="105"/>
      <c r="Q7085" s="105"/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 t="s">
        <v>1370</v>
      </c>
      <c r="B7086" s="111" t="s">
        <v>1076</v>
      </c>
      <c r="C7086" s="112" t="s">
        <v>1077</v>
      </c>
      <c r="D7086" s="21">
        <f t="shared" si="170"/>
        <v>0</v>
      </c>
      <c r="E7086" s="24">
        <f t="shared" si="171"/>
        <v>0</v>
      </c>
      <c r="F7086" s="104"/>
      <c r="G7086" s="104"/>
      <c r="H7086" s="105"/>
      <c r="I7086" s="105"/>
      <c r="J7086" s="106"/>
      <c r="K7086" s="107"/>
      <c r="L7086" s="105"/>
      <c r="M7086" s="105"/>
      <c r="N7086" s="106"/>
      <c r="O7086" s="107"/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 t="s">
        <v>1370</v>
      </c>
      <c r="B7087" s="111" t="s">
        <v>1078</v>
      </c>
      <c r="C7087" s="112" t="s">
        <v>1079</v>
      </c>
      <c r="D7087" s="21">
        <f t="shared" si="170"/>
        <v>1134125.4000000001</v>
      </c>
      <c r="E7087" s="24">
        <f t="shared" si="171"/>
        <v>0</v>
      </c>
      <c r="F7087" s="104">
        <v>58320</v>
      </c>
      <c r="G7087" s="104">
        <v>0</v>
      </c>
      <c r="H7087" s="113">
        <v>29997.1</v>
      </c>
      <c r="I7087" s="113">
        <v>0</v>
      </c>
      <c r="J7087" s="31">
        <v>536657.5</v>
      </c>
      <c r="K7087" s="32">
        <v>0</v>
      </c>
      <c r="L7087" s="113">
        <v>471249</v>
      </c>
      <c r="M7087" s="113">
        <v>0</v>
      </c>
      <c r="N7087" s="31">
        <v>37901.800000000003</v>
      </c>
      <c r="O7087" s="32">
        <v>0</v>
      </c>
      <c r="P7087" s="105"/>
      <c r="Q7087" s="105"/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 t="s">
        <v>1370</v>
      </c>
      <c r="B7088" s="111" t="s">
        <v>1080</v>
      </c>
      <c r="C7088" s="112" t="s">
        <v>1081</v>
      </c>
      <c r="D7088" s="21">
        <f t="shared" si="170"/>
        <v>527313.9</v>
      </c>
      <c r="E7088" s="24">
        <f t="shared" si="171"/>
        <v>0</v>
      </c>
      <c r="F7088" s="104">
        <v>91559</v>
      </c>
      <c r="G7088" s="104">
        <v>0</v>
      </c>
      <c r="H7088" s="113">
        <v>105771.05</v>
      </c>
      <c r="I7088" s="113">
        <v>0</v>
      </c>
      <c r="J7088" s="31">
        <v>94032.85</v>
      </c>
      <c r="K7088" s="32">
        <v>0</v>
      </c>
      <c r="L7088" s="113">
        <v>72466</v>
      </c>
      <c r="M7088" s="113">
        <v>0</v>
      </c>
      <c r="N7088" s="31">
        <v>163485</v>
      </c>
      <c r="O7088" s="32">
        <v>0</v>
      </c>
      <c r="P7088" s="113"/>
      <c r="Q7088" s="113"/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 t="s">
        <v>1370</v>
      </c>
      <c r="B7089" s="111" t="s">
        <v>1082</v>
      </c>
      <c r="C7089" s="112" t="s">
        <v>1083</v>
      </c>
      <c r="D7089" s="21">
        <f t="shared" si="170"/>
        <v>16692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>
        <v>16692</v>
      </c>
      <c r="M7089" s="113">
        <v>0</v>
      </c>
      <c r="N7089" s="31">
        <v>0</v>
      </c>
      <c r="O7089" s="32">
        <v>0</v>
      </c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 t="s">
        <v>1370</v>
      </c>
      <c r="B7090" s="111" t="s">
        <v>1084</v>
      </c>
      <c r="C7090" s="112" t="s">
        <v>1085</v>
      </c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 t="s">
        <v>1370</v>
      </c>
      <c r="B7091" s="111" t="s">
        <v>1086</v>
      </c>
      <c r="C7091" s="112" t="s">
        <v>1087</v>
      </c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 t="s">
        <v>1370</v>
      </c>
      <c r="B7092" s="111" t="s">
        <v>1088</v>
      </c>
      <c r="C7092" s="112" t="s">
        <v>1089</v>
      </c>
      <c r="D7092" s="21">
        <f t="shared" si="170"/>
        <v>627330.39</v>
      </c>
      <c r="E7092" s="24">
        <f t="shared" si="171"/>
        <v>0</v>
      </c>
      <c r="F7092" s="104">
        <v>141825.65</v>
      </c>
      <c r="G7092" s="104">
        <v>0</v>
      </c>
      <c r="H7092" s="113">
        <v>141825.65</v>
      </c>
      <c r="I7092" s="113">
        <v>0</v>
      </c>
      <c r="J7092" s="31">
        <v>121916.77</v>
      </c>
      <c r="K7092" s="32">
        <v>0</v>
      </c>
      <c r="L7092" s="113">
        <v>110881.16</v>
      </c>
      <c r="M7092" s="113">
        <v>0</v>
      </c>
      <c r="N7092" s="31">
        <v>110881.16</v>
      </c>
      <c r="O7092" s="32">
        <v>0</v>
      </c>
      <c r="P7092" s="105"/>
      <c r="Q7092" s="105"/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 t="s">
        <v>1370</v>
      </c>
      <c r="B7093" s="111" t="s">
        <v>1090</v>
      </c>
      <c r="C7093" s="112" t="s">
        <v>1091</v>
      </c>
      <c r="D7093" s="21">
        <f t="shared" si="170"/>
        <v>51045</v>
      </c>
      <c r="E7093" s="24">
        <f t="shared" si="171"/>
        <v>0</v>
      </c>
      <c r="F7093" s="104">
        <v>9349</v>
      </c>
      <c r="G7093" s="104">
        <v>0</v>
      </c>
      <c r="H7093" s="113">
        <v>10609</v>
      </c>
      <c r="I7093" s="113">
        <v>0</v>
      </c>
      <c r="J7093" s="31">
        <v>10709</v>
      </c>
      <c r="K7093" s="32">
        <v>0</v>
      </c>
      <c r="L7093" s="113">
        <v>10709</v>
      </c>
      <c r="M7093" s="113">
        <v>0</v>
      </c>
      <c r="N7093" s="31">
        <v>9669</v>
      </c>
      <c r="O7093" s="32">
        <v>0</v>
      </c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 t="s">
        <v>1370</v>
      </c>
      <c r="B7094" s="111" t="s">
        <v>1092</v>
      </c>
      <c r="C7094" s="112" t="s">
        <v>1093</v>
      </c>
      <c r="D7094" s="21">
        <f t="shared" si="170"/>
        <v>3465.09</v>
      </c>
      <c r="E7094" s="24">
        <f t="shared" si="171"/>
        <v>0</v>
      </c>
      <c r="F7094" s="104">
        <v>408.1</v>
      </c>
      <c r="G7094" s="104">
        <v>0</v>
      </c>
      <c r="H7094" s="105">
        <v>1154.53</v>
      </c>
      <c r="I7094" s="105">
        <v>0</v>
      </c>
      <c r="J7094" s="106">
        <v>747.93</v>
      </c>
      <c r="K7094" s="107">
        <v>0</v>
      </c>
      <c r="L7094" s="105">
        <v>951.23</v>
      </c>
      <c r="M7094" s="105">
        <v>0</v>
      </c>
      <c r="N7094" s="106">
        <v>203.3</v>
      </c>
      <c r="O7094" s="107">
        <v>0</v>
      </c>
      <c r="P7094" s="113"/>
      <c r="Q7094" s="113"/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 t="s">
        <v>1370</v>
      </c>
      <c r="B7095" s="111" t="s">
        <v>1094</v>
      </c>
      <c r="C7095" s="112" t="s">
        <v>1095</v>
      </c>
      <c r="D7095" s="21">
        <f t="shared" si="170"/>
        <v>38240.36</v>
      </c>
      <c r="E7095" s="24">
        <f t="shared" si="171"/>
        <v>0</v>
      </c>
      <c r="F7095" s="104">
        <v>7874.72</v>
      </c>
      <c r="G7095" s="104">
        <v>0</v>
      </c>
      <c r="H7095" s="113">
        <v>7911.31</v>
      </c>
      <c r="I7095" s="113">
        <v>0</v>
      </c>
      <c r="J7095" s="31">
        <v>7868.62</v>
      </c>
      <c r="K7095" s="32">
        <v>0</v>
      </c>
      <c r="L7095" s="113">
        <v>7828.98</v>
      </c>
      <c r="M7095" s="113">
        <v>0</v>
      </c>
      <c r="N7095" s="31">
        <v>6756.73</v>
      </c>
      <c r="O7095" s="32">
        <v>0</v>
      </c>
      <c r="P7095" s="105"/>
      <c r="Q7095" s="105"/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 t="s">
        <v>1370</v>
      </c>
      <c r="B7096" s="111" t="s">
        <v>1096</v>
      </c>
      <c r="C7096" s="112" t="s">
        <v>1097</v>
      </c>
      <c r="D7096" s="21">
        <f t="shared" si="170"/>
        <v>2742</v>
      </c>
      <c r="E7096" s="24">
        <f t="shared" si="171"/>
        <v>0</v>
      </c>
      <c r="F7096" s="104"/>
      <c r="G7096" s="104"/>
      <c r="H7096" s="113"/>
      <c r="I7096" s="113"/>
      <c r="J7096" s="31">
        <v>710</v>
      </c>
      <c r="K7096" s="32">
        <v>0</v>
      </c>
      <c r="L7096" s="113">
        <v>1147</v>
      </c>
      <c r="M7096" s="113">
        <v>0</v>
      </c>
      <c r="N7096" s="31">
        <v>885</v>
      </c>
      <c r="O7096" s="32">
        <v>0</v>
      </c>
      <c r="P7096" s="113"/>
      <c r="Q7096" s="113"/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 t="s">
        <v>1370</v>
      </c>
      <c r="B7097" s="111" t="s">
        <v>1098</v>
      </c>
      <c r="C7097" s="112" t="s">
        <v>1099</v>
      </c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 t="s">
        <v>1370</v>
      </c>
      <c r="B7098" s="111" t="s">
        <v>1100</v>
      </c>
      <c r="C7098" s="112" t="s">
        <v>1101</v>
      </c>
      <c r="D7098" s="21">
        <f t="shared" si="170"/>
        <v>40840.79</v>
      </c>
      <c r="E7098" s="24">
        <f t="shared" si="171"/>
        <v>0</v>
      </c>
      <c r="F7098" s="104"/>
      <c r="G7098" s="104"/>
      <c r="H7098" s="113"/>
      <c r="I7098" s="113"/>
      <c r="J7098" s="31"/>
      <c r="K7098" s="32"/>
      <c r="L7098" s="113">
        <v>30842.71</v>
      </c>
      <c r="M7098" s="113">
        <v>0</v>
      </c>
      <c r="N7098" s="31">
        <v>9998.08</v>
      </c>
      <c r="O7098" s="32">
        <v>0</v>
      </c>
      <c r="P7098" s="113"/>
      <c r="Q7098" s="113"/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 t="s">
        <v>1370</v>
      </c>
      <c r="B7099" s="111" t="s">
        <v>1102</v>
      </c>
      <c r="C7099" s="112" t="s">
        <v>1103</v>
      </c>
      <c r="D7099" s="21">
        <f t="shared" si="170"/>
        <v>2724880.47</v>
      </c>
      <c r="E7099" s="24">
        <f t="shared" si="171"/>
        <v>0</v>
      </c>
      <c r="F7099" s="104">
        <v>567349.84</v>
      </c>
      <c r="G7099" s="104">
        <v>0</v>
      </c>
      <c r="H7099" s="113">
        <v>403434.05</v>
      </c>
      <c r="I7099" s="113">
        <v>0</v>
      </c>
      <c r="J7099" s="31">
        <v>532720.29</v>
      </c>
      <c r="K7099" s="32">
        <v>0</v>
      </c>
      <c r="L7099" s="113">
        <v>649405.67000000004</v>
      </c>
      <c r="M7099" s="113">
        <v>0</v>
      </c>
      <c r="N7099" s="31">
        <v>571970.62</v>
      </c>
      <c r="O7099" s="32">
        <v>0</v>
      </c>
      <c r="P7099" s="113"/>
      <c r="Q7099" s="113"/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 t="s">
        <v>1370</v>
      </c>
      <c r="B7100" s="111" t="s">
        <v>1104</v>
      </c>
      <c r="C7100" s="112" t="s">
        <v>1105</v>
      </c>
      <c r="D7100" s="21">
        <f t="shared" si="170"/>
        <v>0</v>
      </c>
      <c r="E7100" s="24">
        <f t="shared" si="17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/>
      <c r="O7100" s="32"/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 t="s">
        <v>1370</v>
      </c>
      <c r="B7101" s="111" t="s">
        <v>1106</v>
      </c>
      <c r="C7101" s="112" t="s">
        <v>1107</v>
      </c>
      <c r="D7101" s="21">
        <f t="shared" si="170"/>
        <v>1318054.99</v>
      </c>
      <c r="E7101" s="24">
        <f t="shared" si="171"/>
        <v>0</v>
      </c>
      <c r="F7101" s="104">
        <v>186915.92</v>
      </c>
      <c r="G7101" s="104">
        <v>0</v>
      </c>
      <c r="H7101" s="113">
        <v>240267.85</v>
      </c>
      <c r="I7101" s="113">
        <v>0</v>
      </c>
      <c r="J7101" s="31">
        <v>290947.67</v>
      </c>
      <c r="K7101" s="32">
        <v>0</v>
      </c>
      <c r="L7101" s="113">
        <v>286275.02</v>
      </c>
      <c r="M7101" s="113">
        <v>0</v>
      </c>
      <c r="N7101" s="31">
        <v>313648.53000000003</v>
      </c>
      <c r="O7101" s="32">
        <v>0</v>
      </c>
      <c r="P7101" s="113"/>
      <c r="Q7101" s="113"/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 t="s">
        <v>1370</v>
      </c>
      <c r="B7102" s="111" t="s">
        <v>1108</v>
      </c>
      <c r="C7102" s="112" t="s">
        <v>1109</v>
      </c>
      <c r="D7102" s="21">
        <f t="shared" si="170"/>
        <v>1564249</v>
      </c>
      <c r="E7102" s="24">
        <f t="shared" si="171"/>
        <v>0</v>
      </c>
      <c r="F7102" s="104">
        <v>443701</v>
      </c>
      <c r="G7102" s="104">
        <v>0</v>
      </c>
      <c r="H7102" s="105">
        <v>317185</v>
      </c>
      <c r="I7102" s="105">
        <v>0</v>
      </c>
      <c r="J7102" s="106">
        <v>340146</v>
      </c>
      <c r="K7102" s="107">
        <v>0</v>
      </c>
      <c r="L7102" s="105">
        <v>227150</v>
      </c>
      <c r="M7102" s="105">
        <v>0</v>
      </c>
      <c r="N7102" s="106">
        <v>236067</v>
      </c>
      <c r="O7102" s="107">
        <v>0</v>
      </c>
      <c r="P7102" s="113"/>
      <c r="Q7102" s="113"/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 t="s">
        <v>1370</v>
      </c>
      <c r="B7103" s="111" t="s">
        <v>1110</v>
      </c>
      <c r="C7103" s="112" t="s">
        <v>1111</v>
      </c>
      <c r="D7103" s="21">
        <f t="shared" si="170"/>
        <v>238560</v>
      </c>
      <c r="E7103" s="24">
        <f t="shared" si="171"/>
        <v>0</v>
      </c>
      <c r="F7103" s="104">
        <v>46620</v>
      </c>
      <c r="G7103" s="104">
        <v>0</v>
      </c>
      <c r="H7103" s="105">
        <v>45290</v>
      </c>
      <c r="I7103" s="105">
        <v>0</v>
      </c>
      <c r="J7103" s="106">
        <v>45780</v>
      </c>
      <c r="K7103" s="107">
        <v>0</v>
      </c>
      <c r="L7103" s="105">
        <v>55720</v>
      </c>
      <c r="M7103" s="105">
        <v>0</v>
      </c>
      <c r="N7103" s="106">
        <v>45150</v>
      </c>
      <c r="O7103" s="107">
        <v>0</v>
      </c>
      <c r="P7103" s="105"/>
      <c r="Q7103" s="105"/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 t="s">
        <v>1370</v>
      </c>
      <c r="B7104" s="111" t="s">
        <v>1112</v>
      </c>
      <c r="C7104" s="112" t="s">
        <v>1113</v>
      </c>
      <c r="D7104" s="21">
        <f t="shared" si="170"/>
        <v>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 t="s">
        <v>1370</v>
      </c>
      <c r="B7105" s="111" t="s">
        <v>1114</v>
      </c>
      <c r="C7105" s="112" t="s">
        <v>1115</v>
      </c>
      <c r="D7105" s="21">
        <f t="shared" si="170"/>
        <v>185401.51</v>
      </c>
      <c r="E7105" s="24">
        <f t="shared" si="171"/>
        <v>0</v>
      </c>
      <c r="F7105" s="104">
        <v>1875</v>
      </c>
      <c r="G7105" s="104">
        <v>0</v>
      </c>
      <c r="H7105" s="105">
        <v>88361.19</v>
      </c>
      <c r="I7105" s="105">
        <v>0</v>
      </c>
      <c r="J7105" s="106">
        <v>34820.67</v>
      </c>
      <c r="K7105" s="107">
        <v>0</v>
      </c>
      <c r="L7105" s="105">
        <v>23599.360000000001</v>
      </c>
      <c r="M7105" s="105">
        <v>0</v>
      </c>
      <c r="N7105" s="106">
        <v>36745.29</v>
      </c>
      <c r="O7105" s="107">
        <v>0</v>
      </c>
      <c r="P7105" s="105"/>
      <c r="Q7105" s="105"/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 t="s">
        <v>1370</v>
      </c>
      <c r="B7106" s="111" t="s">
        <v>1116</v>
      </c>
      <c r="C7106" s="112" t="s">
        <v>1117</v>
      </c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 t="s">
        <v>1370</v>
      </c>
      <c r="B7107" s="111" t="s">
        <v>1118</v>
      </c>
      <c r="C7107" s="112" t="s">
        <v>1119</v>
      </c>
      <c r="D7107" s="21">
        <f t="shared" si="170"/>
        <v>57983</v>
      </c>
      <c r="E7107" s="24">
        <f t="shared" si="171"/>
        <v>0</v>
      </c>
      <c r="F7107" s="104">
        <v>12000</v>
      </c>
      <c r="G7107" s="104">
        <v>0</v>
      </c>
      <c r="H7107" s="113">
        <v>8900</v>
      </c>
      <c r="I7107" s="113">
        <v>0</v>
      </c>
      <c r="J7107" s="31">
        <v>29700</v>
      </c>
      <c r="K7107" s="32">
        <v>0</v>
      </c>
      <c r="L7107" s="113">
        <v>7383</v>
      </c>
      <c r="M7107" s="113">
        <v>0</v>
      </c>
      <c r="N7107" s="31">
        <v>0</v>
      </c>
      <c r="O7107" s="32">
        <v>0</v>
      </c>
      <c r="P7107" s="105"/>
      <c r="Q7107" s="105"/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1726</v>
      </c>
      <c r="AE7107" s="19" t="s">
        <v>1434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 t="s">
        <v>1370</v>
      </c>
      <c r="B7108" s="111" t="s">
        <v>1120</v>
      </c>
      <c r="C7108" s="112" t="s">
        <v>1121</v>
      </c>
      <c r="D7108" s="21">
        <f t="shared" si="170"/>
        <v>6000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>
        <v>6000</v>
      </c>
      <c r="M7108" s="113">
        <v>0</v>
      </c>
      <c r="N7108" s="31">
        <v>0</v>
      </c>
      <c r="O7108" s="32">
        <v>0</v>
      </c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 t="s">
        <v>1370</v>
      </c>
      <c r="B7109" s="111" t="s">
        <v>1122</v>
      </c>
      <c r="C7109" s="112" t="s">
        <v>1123</v>
      </c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 t="s">
        <v>1370</v>
      </c>
      <c r="B7110" s="111" t="s">
        <v>1124</v>
      </c>
      <c r="C7110" s="112" t="s">
        <v>1125</v>
      </c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 t="s">
        <v>1370</v>
      </c>
      <c r="B7111" s="111" t="s">
        <v>1126</v>
      </c>
      <c r="C7111" s="112" t="s">
        <v>1127</v>
      </c>
      <c r="D7111" s="21">
        <f t="shared" si="170"/>
        <v>272840</v>
      </c>
      <c r="E7111" s="24">
        <f t="shared" si="171"/>
        <v>0</v>
      </c>
      <c r="F7111" s="104">
        <v>101210</v>
      </c>
      <c r="G7111" s="104">
        <v>0</v>
      </c>
      <c r="H7111" s="113">
        <v>67210</v>
      </c>
      <c r="I7111" s="113">
        <v>0</v>
      </c>
      <c r="J7111" s="31">
        <v>3210</v>
      </c>
      <c r="K7111" s="32">
        <v>0</v>
      </c>
      <c r="L7111" s="113">
        <v>52210</v>
      </c>
      <c r="M7111" s="113">
        <v>0</v>
      </c>
      <c r="N7111" s="31">
        <v>49000</v>
      </c>
      <c r="O7111" s="32">
        <v>0</v>
      </c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 t="s">
        <v>1370</v>
      </c>
      <c r="B7112" s="111" t="s">
        <v>1128</v>
      </c>
      <c r="C7112" s="112" t="s">
        <v>1129</v>
      </c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 t="s">
        <v>1370</v>
      </c>
      <c r="B7113" s="111" t="s">
        <v>1130</v>
      </c>
      <c r="C7113" s="112" t="s">
        <v>1131</v>
      </c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 t="s">
        <v>1370</v>
      </c>
      <c r="B7114" s="111" t="s">
        <v>1132</v>
      </c>
      <c r="C7114" s="112" t="s">
        <v>1133</v>
      </c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 t="s">
        <v>1370</v>
      </c>
      <c r="B7115" s="111" t="s">
        <v>1134</v>
      </c>
      <c r="C7115" s="112" t="s">
        <v>1135</v>
      </c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 t="s">
        <v>1370</v>
      </c>
      <c r="B7116" s="111" t="s">
        <v>1136</v>
      </c>
      <c r="C7116" s="112" t="s">
        <v>1137</v>
      </c>
      <c r="D7116" s="21">
        <f t="shared" si="170"/>
        <v>0</v>
      </c>
      <c r="E7116" s="24">
        <f t="shared" si="171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 t="s">
        <v>1370</v>
      </c>
      <c r="B7117" s="111" t="s">
        <v>1138</v>
      </c>
      <c r="C7117" s="112" t="s">
        <v>1650</v>
      </c>
      <c r="D7117" s="21">
        <f t="shared" si="170"/>
        <v>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 t="s">
        <v>1370</v>
      </c>
      <c r="B7118" s="111" t="s">
        <v>1139</v>
      </c>
      <c r="C7118" s="112" t="s">
        <v>1140</v>
      </c>
      <c r="D7118" s="21">
        <f t="shared" si="170"/>
        <v>0</v>
      </c>
      <c r="E7118" s="24">
        <f t="shared" si="171"/>
        <v>0</v>
      </c>
      <c r="F7118" s="104"/>
      <c r="G7118" s="104"/>
      <c r="H7118" s="105"/>
      <c r="I7118" s="105"/>
      <c r="J7118" s="106"/>
      <c r="K7118" s="107"/>
      <c r="L7118" s="105"/>
      <c r="M7118" s="105"/>
      <c r="N7118" s="106"/>
      <c r="O7118" s="107"/>
      <c r="P7118" s="113"/>
      <c r="Q7118" s="113"/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 t="s">
        <v>1370</v>
      </c>
      <c r="B7119" s="111" t="s">
        <v>1141</v>
      </c>
      <c r="C7119" s="112" t="s">
        <v>1651</v>
      </c>
      <c r="D7119" s="21">
        <f t="shared" si="170"/>
        <v>42186.559999999998</v>
      </c>
      <c r="E7119" s="24">
        <f t="shared" si="171"/>
        <v>0</v>
      </c>
      <c r="F7119" s="104"/>
      <c r="G7119" s="104"/>
      <c r="H7119" s="105">
        <v>5740</v>
      </c>
      <c r="I7119" s="105">
        <v>0</v>
      </c>
      <c r="J7119" s="106">
        <v>4516.5600000000004</v>
      </c>
      <c r="K7119" s="107">
        <v>0</v>
      </c>
      <c r="L7119" s="105">
        <v>6750</v>
      </c>
      <c r="M7119" s="105">
        <v>0</v>
      </c>
      <c r="N7119" s="106">
        <v>25180</v>
      </c>
      <c r="O7119" s="107">
        <v>0</v>
      </c>
      <c r="P7119" s="105"/>
      <c r="Q7119" s="105"/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 t="s">
        <v>1370</v>
      </c>
      <c r="B7120" s="111" t="s">
        <v>1142</v>
      </c>
      <c r="C7120" s="112" t="s">
        <v>1143</v>
      </c>
      <c r="D7120" s="21">
        <f t="shared" si="170"/>
        <v>1451573</v>
      </c>
      <c r="E7120" s="24">
        <f t="shared" si="171"/>
        <v>0</v>
      </c>
      <c r="F7120" s="104"/>
      <c r="G7120" s="104"/>
      <c r="H7120" s="105"/>
      <c r="I7120" s="105"/>
      <c r="J7120" s="106"/>
      <c r="K7120" s="107"/>
      <c r="L7120" s="105">
        <v>698699</v>
      </c>
      <c r="M7120" s="105">
        <v>0</v>
      </c>
      <c r="N7120" s="106">
        <v>752874</v>
      </c>
      <c r="O7120" s="107">
        <v>0</v>
      </c>
      <c r="P7120" s="105"/>
      <c r="Q7120" s="105"/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 t="s">
        <v>1370</v>
      </c>
      <c r="B7121" s="111" t="s">
        <v>1144</v>
      </c>
      <c r="C7121" s="112" t="s">
        <v>1652</v>
      </c>
      <c r="D7121" s="21">
        <f t="shared" si="170"/>
        <v>246006.5</v>
      </c>
      <c r="E7121" s="24">
        <f t="shared" si="171"/>
        <v>0</v>
      </c>
      <c r="F7121" s="104"/>
      <c r="G7121" s="104"/>
      <c r="H7121" s="113"/>
      <c r="I7121" s="113"/>
      <c r="J7121" s="31">
        <v>90730.75</v>
      </c>
      <c r="K7121" s="32">
        <v>0</v>
      </c>
      <c r="L7121" s="113">
        <v>109252.75</v>
      </c>
      <c r="M7121" s="113">
        <v>0</v>
      </c>
      <c r="N7121" s="31">
        <v>46023</v>
      </c>
      <c r="O7121" s="32">
        <v>0</v>
      </c>
      <c r="P7121" s="105"/>
      <c r="Q7121" s="105"/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 t="s">
        <v>1370</v>
      </c>
      <c r="B7122" s="111" t="s">
        <v>1145</v>
      </c>
      <c r="C7122" s="112" t="s">
        <v>1653</v>
      </c>
      <c r="D7122" s="21">
        <f t="shared" si="170"/>
        <v>497198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>
        <v>497198</v>
      </c>
      <c r="O7122" s="32">
        <v>0</v>
      </c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 t="s">
        <v>1370</v>
      </c>
      <c r="B7123" s="111" t="s">
        <v>1654</v>
      </c>
      <c r="C7123" s="112" t="s">
        <v>1655</v>
      </c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 t="s">
        <v>1370</v>
      </c>
      <c r="B7124" s="111" t="s">
        <v>1146</v>
      </c>
      <c r="C7124" s="112" t="s">
        <v>1656</v>
      </c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 t="s">
        <v>1370</v>
      </c>
      <c r="B7125" s="111" t="s">
        <v>1147</v>
      </c>
      <c r="C7125" s="112" t="s">
        <v>1657</v>
      </c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 t="s">
        <v>1370</v>
      </c>
      <c r="B7126" s="111" t="s">
        <v>1148</v>
      </c>
      <c r="C7126" s="112" t="s">
        <v>1149</v>
      </c>
      <c r="D7126" s="21">
        <f t="shared" si="170"/>
        <v>0</v>
      </c>
      <c r="E7126" s="24">
        <f t="shared" si="171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 t="s">
        <v>1370</v>
      </c>
      <c r="B7127" s="111" t="s">
        <v>1150</v>
      </c>
      <c r="C7127" s="112" t="s">
        <v>1658</v>
      </c>
      <c r="D7127" s="21">
        <f t="shared" si="170"/>
        <v>2762015</v>
      </c>
      <c r="E7127" s="24">
        <f t="shared" si="171"/>
        <v>0</v>
      </c>
      <c r="F7127" s="104">
        <v>521773.75</v>
      </c>
      <c r="G7127" s="104">
        <v>0</v>
      </c>
      <c r="H7127" s="113">
        <v>581513.75</v>
      </c>
      <c r="I7127" s="113">
        <v>0</v>
      </c>
      <c r="J7127" s="31">
        <v>447980</v>
      </c>
      <c r="K7127" s="32">
        <v>0</v>
      </c>
      <c r="L7127" s="113">
        <v>645257.5</v>
      </c>
      <c r="M7127" s="113">
        <v>0</v>
      </c>
      <c r="N7127" s="31">
        <v>565490</v>
      </c>
      <c r="O7127" s="32">
        <v>0</v>
      </c>
      <c r="P7127" s="113"/>
      <c r="Q7127" s="113"/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 t="s">
        <v>1370</v>
      </c>
      <c r="B7128" s="111" t="s">
        <v>1151</v>
      </c>
      <c r="C7128" s="112" t="s">
        <v>1659</v>
      </c>
      <c r="D7128" s="21">
        <f t="shared" si="170"/>
        <v>333710</v>
      </c>
      <c r="E7128" s="24">
        <f t="shared" si="171"/>
        <v>0</v>
      </c>
      <c r="F7128" s="104">
        <v>67660</v>
      </c>
      <c r="G7128" s="104">
        <v>0</v>
      </c>
      <c r="H7128" s="113">
        <v>63850</v>
      </c>
      <c r="I7128" s="113">
        <v>0</v>
      </c>
      <c r="J7128" s="31">
        <v>64620</v>
      </c>
      <c r="K7128" s="32">
        <v>0</v>
      </c>
      <c r="L7128" s="113">
        <v>68790</v>
      </c>
      <c r="M7128" s="113">
        <v>0</v>
      </c>
      <c r="N7128" s="31">
        <v>68790</v>
      </c>
      <c r="O7128" s="32">
        <v>0</v>
      </c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 t="s">
        <v>1370</v>
      </c>
      <c r="B7129" s="111" t="s">
        <v>1152</v>
      </c>
      <c r="C7129" s="112" t="s">
        <v>1660</v>
      </c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 t="s">
        <v>1370</v>
      </c>
      <c r="B7130" s="111" t="s">
        <v>1153</v>
      </c>
      <c r="C7130" s="112" t="s">
        <v>1661</v>
      </c>
      <c r="D7130" s="21">
        <f t="shared" si="170"/>
        <v>0</v>
      </c>
      <c r="E7130" s="24">
        <f t="shared" si="171"/>
        <v>0</v>
      </c>
      <c r="F7130" s="104"/>
      <c r="G7130" s="104"/>
      <c r="H7130" s="105"/>
      <c r="I7130" s="105"/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 t="s">
        <v>1370</v>
      </c>
      <c r="B7131" s="111" t="s">
        <v>1154</v>
      </c>
      <c r="C7131" s="112" t="s">
        <v>1662</v>
      </c>
      <c r="D7131" s="21">
        <f t="shared" si="170"/>
        <v>0</v>
      </c>
      <c r="E7131" s="24">
        <f t="shared" si="171"/>
        <v>0</v>
      </c>
      <c r="F7131" s="104"/>
      <c r="G7131" s="104"/>
      <c r="H7131" s="113"/>
      <c r="I7131" s="113"/>
      <c r="J7131" s="31"/>
      <c r="K7131" s="32"/>
      <c r="L7131" s="113"/>
      <c r="M7131" s="113"/>
      <c r="N7131" s="31"/>
      <c r="O7131" s="32"/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 t="s">
        <v>1370</v>
      </c>
      <c r="B7132" s="111" t="s">
        <v>1155</v>
      </c>
      <c r="C7132" s="112" t="s">
        <v>1156</v>
      </c>
      <c r="D7132" s="21">
        <f t="shared" si="170"/>
        <v>170000</v>
      </c>
      <c r="E7132" s="24">
        <f t="shared" si="171"/>
        <v>0</v>
      </c>
      <c r="F7132" s="104">
        <v>40000</v>
      </c>
      <c r="G7132" s="104">
        <v>0</v>
      </c>
      <c r="H7132" s="113">
        <v>40000</v>
      </c>
      <c r="I7132" s="113">
        <v>0</v>
      </c>
      <c r="J7132" s="31">
        <v>30000</v>
      </c>
      <c r="K7132" s="32">
        <v>0</v>
      </c>
      <c r="L7132" s="113">
        <v>30000</v>
      </c>
      <c r="M7132" s="113">
        <v>0</v>
      </c>
      <c r="N7132" s="31">
        <v>30000</v>
      </c>
      <c r="O7132" s="32">
        <v>0</v>
      </c>
      <c r="P7132" s="113"/>
      <c r="Q7132" s="113"/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 t="s">
        <v>1370</v>
      </c>
      <c r="B7133" s="111" t="s">
        <v>1157</v>
      </c>
      <c r="C7133" s="112" t="s">
        <v>1158</v>
      </c>
      <c r="D7133" s="21">
        <f t="shared" si="170"/>
        <v>80000</v>
      </c>
      <c r="E7133" s="24">
        <f t="shared" si="171"/>
        <v>0</v>
      </c>
      <c r="F7133" s="104">
        <v>20000</v>
      </c>
      <c r="G7133" s="104">
        <v>0</v>
      </c>
      <c r="H7133" s="113">
        <v>10000</v>
      </c>
      <c r="I7133" s="113">
        <v>0</v>
      </c>
      <c r="J7133" s="31">
        <v>20000</v>
      </c>
      <c r="K7133" s="32">
        <v>0</v>
      </c>
      <c r="L7133" s="113">
        <v>20000</v>
      </c>
      <c r="M7133" s="113">
        <v>0</v>
      </c>
      <c r="N7133" s="31">
        <v>10000</v>
      </c>
      <c r="O7133" s="32">
        <v>0</v>
      </c>
      <c r="P7133" s="113"/>
      <c r="Q7133" s="113"/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 t="s">
        <v>1370</v>
      </c>
      <c r="B7134" s="111" t="s">
        <v>1159</v>
      </c>
      <c r="C7134" s="112" t="s">
        <v>1160</v>
      </c>
      <c r="D7134" s="21">
        <f t="shared" si="170"/>
        <v>60000</v>
      </c>
      <c r="E7134" s="24">
        <f t="shared" si="171"/>
        <v>0</v>
      </c>
      <c r="F7134" s="104">
        <v>10000</v>
      </c>
      <c r="G7134" s="104">
        <v>0</v>
      </c>
      <c r="H7134" s="113">
        <v>10000</v>
      </c>
      <c r="I7134" s="113">
        <v>0</v>
      </c>
      <c r="J7134" s="31">
        <v>10000</v>
      </c>
      <c r="K7134" s="32">
        <v>0</v>
      </c>
      <c r="L7134" s="113">
        <v>10000</v>
      </c>
      <c r="M7134" s="113">
        <v>0</v>
      </c>
      <c r="N7134" s="31">
        <v>20000</v>
      </c>
      <c r="O7134" s="32">
        <v>0</v>
      </c>
      <c r="P7134" s="113"/>
      <c r="Q7134" s="113"/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 t="s">
        <v>1370</v>
      </c>
      <c r="B7135" s="111" t="s">
        <v>1161</v>
      </c>
      <c r="C7135" s="112" t="s">
        <v>1663</v>
      </c>
      <c r="D7135" s="21">
        <f t="shared" si="170"/>
        <v>208050</v>
      </c>
      <c r="E7135" s="24">
        <f t="shared" si="171"/>
        <v>0</v>
      </c>
      <c r="F7135" s="104">
        <v>44250</v>
      </c>
      <c r="G7135" s="104">
        <v>0</v>
      </c>
      <c r="H7135" s="113">
        <v>38550</v>
      </c>
      <c r="I7135" s="113">
        <v>0</v>
      </c>
      <c r="J7135" s="31">
        <v>44250</v>
      </c>
      <c r="K7135" s="32">
        <v>0</v>
      </c>
      <c r="L7135" s="113">
        <v>40500</v>
      </c>
      <c r="M7135" s="113">
        <v>0</v>
      </c>
      <c r="N7135" s="31">
        <v>40500</v>
      </c>
      <c r="O7135" s="32">
        <v>0</v>
      </c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 t="s">
        <v>1370</v>
      </c>
      <c r="B7136" s="111" t="s">
        <v>1162</v>
      </c>
      <c r="C7136" s="112" t="s">
        <v>1163</v>
      </c>
      <c r="D7136" s="21">
        <f t="shared" si="170"/>
        <v>0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 t="s">
        <v>1370</v>
      </c>
      <c r="B7137" s="111" t="s">
        <v>1164</v>
      </c>
      <c r="C7137" s="112" t="s">
        <v>1664</v>
      </c>
      <c r="D7137" s="21">
        <f t="shared" si="170"/>
        <v>7100</v>
      </c>
      <c r="E7137" s="24">
        <f t="shared" si="171"/>
        <v>0</v>
      </c>
      <c r="F7137" s="104">
        <v>1950</v>
      </c>
      <c r="G7137" s="104">
        <v>0</v>
      </c>
      <c r="H7137" s="105">
        <v>750</v>
      </c>
      <c r="I7137" s="105">
        <v>0</v>
      </c>
      <c r="J7137" s="106">
        <v>0</v>
      </c>
      <c r="K7137" s="107">
        <v>0</v>
      </c>
      <c r="L7137" s="105">
        <v>0</v>
      </c>
      <c r="M7137" s="105">
        <v>0</v>
      </c>
      <c r="N7137" s="106">
        <v>4400</v>
      </c>
      <c r="O7137" s="107">
        <v>0</v>
      </c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 t="s">
        <v>1370</v>
      </c>
      <c r="B7138" s="111" t="s">
        <v>1165</v>
      </c>
      <c r="C7138" s="112" t="s">
        <v>1166</v>
      </c>
      <c r="D7138" s="21">
        <f t="shared" si="170"/>
        <v>442626.65</v>
      </c>
      <c r="E7138" s="24">
        <f t="shared" si="171"/>
        <v>0</v>
      </c>
      <c r="F7138" s="104">
        <v>88525.33</v>
      </c>
      <c r="G7138" s="104">
        <v>0</v>
      </c>
      <c r="H7138" s="105">
        <v>88525.33</v>
      </c>
      <c r="I7138" s="105">
        <v>0</v>
      </c>
      <c r="J7138" s="106">
        <v>88525.33</v>
      </c>
      <c r="K7138" s="107">
        <v>0</v>
      </c>
      <c r="L7138" s="105">
        <v>88525.33</v>
      </c>
      <c r="M7138" s="105">
        <v>0</v>
      </c>
      <c r="N7138" s="106">
        <v>88525.33</v>
      </c>
      <c r="O7138" s="107">
        <v>0</v>
      </c>
      <c r="P7138" s="105"/>
      <c r="Q7138" s="105"/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 t="s">
        <v>1370</v>
      </c>
      <c r="B7139" s="111" t="s">
        <v>1167</v>
      </c>
      <c r="C7139" s="112" t="s">
        <v>1665</v>
      </c>
      <c r="D7139" s="21">
        <f t="shared" si="170"/>
        <v>0</v>
      </c>
      <c r="E7139" s="24">
        <f t="shared" si="171"/>
        <v>0</v>
      </c>
      <c r="F7139" s="104"/>
      <c r="G7139" s="104"/>
      <c r="H7139" s="105"/>
      <c r="I7139" s="105"/>
      <c r="J7139" s="106"/>
      <c r="K7139" s="107"/>
      <c r="L7139" s="105"/>
      <c r="M7139" s="105"/>
      <c r="N7139" s="106"/>
      <c r="O7139" s="107"/>
      <c r="P7139" s="105"/>
      <c r="Q7139" s="105"/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 t="s">
        <v>1370</v>
      </c>
      <c r="B7140" s="111" t="s">
        <v>1168</v>
      </c>
      <c r="C7140" s="112" t="s">
        <v>1666</v>
      </c>
      <c r="D7140" s="21">
        <f t="shared" si="170"/>
        <v>35891.65</v>
      </c>
      <c r="E7140" s="24">
        <f t="shared" si="171"/>
        <v>0</v>
      </c>
      <c r="F7140" s="104">
        <v>7178.33</v>
      </c>
      <c r="G7140" s="104">
        <v>0</v>
      </c>
      <c r="H7140" s="113">
        <v>7178.33</v>
      </c>
      <c r="I7140" s="113">
        <v>0</v>
      </c>
      <c r="J7140" s="31">
        <v>7178.33</v>
      </c>
      <c r="K7140" s="32">
        <v>0</v>
      </c>
      <c r="L7140" s="113">
        <v>7178.33</v>
      </c>
      <c r="M7140" s="113">
        <v>0</v>
      </c>
      <c r="N7140" s="31">
        <v>7178.33</v>
      </c>
      <c r="O7140" s="32">
        <v>0</v>
      </c>
      <c r="P7140" s="105"/>
      <c r="Q7140" s="105"/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 t="s">
        <v>1370</v>
      </c>
      <c r="B7141" s="111" t="s">
        <v>1169</v>
      </c>
      <c r="C7141" s="112" t="s">
        <v>1667</v>
      </c>
      <c r="D7141" s="21">
        <f t="shared" ref="D7141:D7204" si="172">F7141+H7141+J7141+L7141+N7141+P7141+R7141+T7141+V7141+X7141+Z7141+AB7141</f>
        <v>3611.1000000000004</v>
      </c>
      <c r="E7141" s="24">
        <f t="shared" ref="E7141:E7204" si="173">G7141+I7141+K7141+M7141+O7141+Q7141+S7141+U7141+W7141+Y7141+AA7141+AC7141</f>
        <v>0</v>
      </c>
      <c r="F7141" s="104">
        <v>722.22</v>
      </c>
      <c r="G7141" s="104">
        <v>0</v>
      </c>
      <c r="H7141" s="113">
        <v>722.22</v>
      </c>
      <c r="I7141" s="113">
        <v>0</v>
      </c>
      <c r="J7141" s="31">
        <v>722.22</v>
      </c>
      <c r="K7141" s="32">
        <v>0</v>
      </c>
      <c r="L7141" s="113">
        <v>722.22</v>
      </c>
      <c r="M7141" s="113">
        <v>0</v>
      </c>
      <c r="N7141" s="31">
        <v>722.22</v>
      </c>
      <c r="O7141" s="32">
        <v>0</v>
      </c>
      <c r="P7141" s="113"/>
      <c r="Q7141" s="113"/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 t="s">
        <v>1370</v>
      </c>
      <c r="B7142" s="111" t="s">
        <v>1170</v>
      </c>
      <c r="C7142" s="112" t="s">
        <v>1171</v>
      </c>
      <c r="D7142" s="21">
        <f t="shared" si="172"/>
        <v>0</v>
      </c>
      <c r="E7142" s="24">
        <f t="shared" si="173"/>
        <v>0</v>
      </c>
      <c r="F7142" s="104"/>
      <c r="G7142" s="104"/>
      <c r="H7142" s="113"/>
      <c r="I7142" s="113"/>
      <c r="J7142" s="31"/>
      <c r="K7142" s="32"/>
      <c r="L7142" s="113"/>
      <c r="M7142" s="113"/>
      <c r="N7142" s="31"/>
      <c r="O7142" s="32"/>
      <c r="P7142" s="113"/>
      <c r="Q7142" s="113"/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 t="s">
        <v>1370</v>
      </c>
      <c r="B7143" s="111" t="s">
        <v>1172</v>
      </c>
      <c r="C7143" s="112" t="s">
        <v>1668</v>
      </c>
      <c r="D7143" s="21">
        <f t="shared" si="172"/>
        <v>78144.649999999994</v>
      </c>
      <c r="E7143" s="24">
        <f t="shared" si="173"/>
        <v>0</v>
      </c>
      <c r="F7143" s="104">
        <v>15628.93</v>
      </c>
      <c r="G7143" s="104">
        <v>0</v>
      </c>
      <c r="H7143" s="113">
        <v>15628.93</v>
      </c>
      <c r="I7143" s="113">
        <v>0</v>
      </c>
      <c r="J7143" s="31">
        <v>15628.93</v>
      </c>
      <c r="K7143" s="32">
        <v>0</v>
      </c>
      <c r="L7143" s="113">
        <v>15628.93</v>
      </c>
      <c r="M7143" s="113">
        <v>0</v>
      </c>
      <c r="N7143" s="31">
        <v>15628.93</v>
      </c>
      <c r="O7143" s="32">
        <v>0</v>
      </c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 t="s">
        <v>1370</v>
      </c>
      <c r="B7144" s="111" t="s">
        <v>1173</v>
      </c>
      <c r="C7144" s="112" t="s">
        <v>1669</v>
      </c>
      <c r="D7144" s="21">
        <f t="shared" si="172"/>
        <v>0</v>
      </c>
      <c r="E7144" s="24">
        <f t="shared" si="173"/>
        <v>0</v>
      </c>
      <c r="F7144" s="104"/>
      <c r="G7144" s="104"/>
      <c r="H7144" s="105"/>
      <c r="I7144" s="105"/>
      <c r="J7144" s="106"/>
      <c r="K7144" s="107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 t="s">
        <v>1370</v>
      </c>
      <c r="B7145" s="111" t="s">
        <v>1174</v>
      </c>
      <c r="C7145" s="112" t="s">
        <v>1175</v>
      </c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 t="s">
        <v>1370</v>
      </c>
      <c r="B7146" s="111" t="s">
        <v>1176</v>
      </c>
      <c r="C7146" s="112" t="s">
        <v>1177</v>
      </c>
      <c r="D7146" s="21">
        <f t="shared" si="172"/>
        <v>0</v>
      </c>
      <c r="E7146" s="24">
        <f t="shared" si="173"/>
        <v>0</v>
      </c>
      <c r="F7146" s="104"/>
      <c r="G7146" s="104"/>
      <c r="H7146" s="105"/>
      <c r="I7146" s="105"/>
      <c r="J7146" s="106"/>
      <c r="K7146" s="107"/>
      <c r="L7146" s="105"/>
      <c r="M7146" s="105"/>
      <c r="N7146" s="106"/>
      <c r="O7146" s="107"/>
      <c r="P7146" s="105"/>
      <c r="Q7146" s="105"/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 t="s">
        <v>1370</v>
      </c>
      <c r="B7147" s="111" t="s">
        <v>1178</v>
      </c>
      <c r="C7147" s="112" t="s">
        <v>1179</v>
      </c>
      <c r="D7147" s="21">
        <f t="shared" si="172"/>
        <v>0</v>
      </c>
      <c r="E7147" s="24">
        <f t="shared" si="17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 t="s">
        <v>1370</v>
      </c>
      <c r="B7148" s="111" t="s">
        <v>1180</v>
      </c>
      <c r="C7148" s="112" t="s">
        <v>1181</v>
      </c>
      <c r="D7148" s="21">
        <f t="shared" si="172"/>
        <v>0</v>
      </c>
      <c r="E7148" s="24">
        <f t="shared" si="173"/>
        <v>0</v>
      </c>
      <c r="F7148" s="104"/>
      <c r="G7148" s="104"/>
      <c r="H7148" s="113"/>
      <c r="I7148" s="113"/>
      <c r="J7148" s="31"/>
      <c r="K7148" s="32"/>
      <c r="L7148" s="113"/>
      <c r="M7148" s="113"/>
      <c r="N7148" s="31"/>
      <c r="O7148" s="32"/>
      <c r="P7148" s="105"/>
      <c r="Q7148" s="105"/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 t="s">
        <v>1370</v>
      </c>
      <c r="B7149" s="111" t="s">
        <v>1182</v>
      </c>
      <c r="C7149" s="112" t="s">
        <v>1183</v>
      </c>
      <c r="D7149" s="21">
        <f t="shared" si="172"/>
        <v>168874.59999999998</v>
      </c>
      <c r="E7149" s="24">
        <f t="shared" si="173"/>
        <v>0</v>
      </c>
      <c r="F7149" s="104">
        <v>33774.92</v>
      </c>
      <c r="G7149" s="104">
        <v>0</v>
      </c>
      <c r="H7149" s="105">
        <v>33774.92</v>
      </c>
      <c r="I7149" s="105">
        <v>0</v>
      </c>
      <c r="J7149" s="106">
        <v>33774.92</v>
      </c>
      <c r="K7149" s="107">
        <v>0</v>
      </c>
      <c r="L7149" s="105">
        <v>33774.92</v>
      </c>
      <c r="M7149" s="105">
        <v>0</v>
      </c>
      <c r="N7149" s="106">
        <v>33774.92</v>
      </c>
      <c r="O7149" s="107">
        <v>0</v>
      </c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 t="s">
        <v>1370</v>
      </c>
      <c r="B7150" s="111" t="s">
        <v>1184</v>
      </c>
      <c r="C7150" s="112" t="s">
        <v>1185</v>
      </c>
      <c r="D7150" s="21">
        <f t="shared" si="172"/>
        <v>0</v>
      </c>
      <c r="E7150" s="24">
        <f t="shared" si="17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 t="s">
        <v>1370</v>
      </c>
      <c r="B7151" s="111" t="s">
        <v>1186</v>
      </c>
      <c r="C7151" s="112" t="s">
        <v>1187</v>
      </c>
      <c r="D7151" s="21">
        <f t="shared" si="172"/>
        <v>0</v>
      </c>
      <c r="E7151" s="24">
        <f t="shared" si="17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 t="s">
        <v>1370</v>
      </c>
      <c r="B7152" s="111" t="s">
        <v>1188</v>
      </c>
      <c r="C7152" s="112" t="s">
        <v>1189</v>
      </c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 t="s">
        <v>1370</v>
      </c>
      <c r="B7153" s="111" t="s">
        <v>1190</v>
      </c>
      <c r="C7153" s="112" t="s">
        <v>1191</v>
      </c>
      <c r="D7153" s="21">
        <f t="shared" si="172"/>
        <v>313212.49000000005</v>
      </c>
      <c r="E7153" s="24">
        <f t="shared" si="173"/>
        <v>0</v>
      </c>
      <c r="F7153" s="104">
        <v>62397.5</v>
      </c>
      <c r="G7153" s="104">
        <v>0</v>
      </c>
      <c r="H7153" s="105">
        <v>62397.5</v>
      </c>
      <c r="I7153" s="105">
        <v>0</v>
      </c>
      <c r="J7153" s="106">
        <v>62805.83</v>
      </c>
      <c r="K7153" s="107">
        <v>0</v>
      </c>
      <c r="L7153" s="105">
        <v>62805.83</v>
      </c>
      <c r="M7153" s="105">
        <v>0</v>
      </c>
      <c r="N7153" s="106">
        <v>62805.83</v>
      </c>
      <c r="O7153" s="107">
        <v>0</v>
      </c>
      <c r="P7153" s="113"/>
      <c r="Q7153" s="113"/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 t="s">
        <v>1370</v>
      </c>
      <c r="B7154" s="111" t="s">
        <v>1192</v>
      </c>
      <c r="C7154" s="112" t="s">
        <v>1193</v>
      </c>
      <c r="D7154" s="21">
        <f t="shared" si="172"/>
        <v>0</v>
      </c>
      <c r="E7154" s="24">
        <f t="shared" si="17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 t="s">
        <v>1370</v>
      </c>
      <c r="B7155" s="111" t="s">
        <v>1194</v>
      </c>
      <c r="C7155" s="112" t="s">
        <v>1195</v>
      </c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 t="s">
        <v>1370</v>
      </c>
      <c r="B7156" s="111" t="s">
        <v>1196</v>
      </c>
      <c r="C7156" s="112" t="s">
        <v>1197</v>
      </c>
      <c r="D7156" s="21">
        <f t="shared" si="172"/>
        <v>0</v>
      </c>
      <c r="E7156" s="24">
        <f t="shared" si="17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 t="s">
        <v>1370</v>
      </c>
      <c r="B7157" s="111" t="s">
        <v>1198</v>
      </c>
      <c r="C7157" s="112" t="s">
        <v>1199</v>
      </c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 t="s">
        <v>1370</v>
      </c>
      <c r="B7158" s="111" t="s">
        <v>1200</v>
      </c>
      <c r="C7158" s="112" t="s">
        <v>1201</v>
      </c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 t="s">
        <v>1370</v>
      </c>
      <c r="B7159" s="111" t="s">
        <v>1202</v>
      </c>
      <c r="C7159" s="112" t="s">
        <v>1203</v>
      </c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 t="s">
        <v>1370</v>
      </c>
      <c r="B7160" s="111" t="s">
        <v>1204</v>
      </c>
      <c r="C7160" s="112" t="s">
        <v>1205</v>
      </c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 t="s">
        <v>1370</v>
      </c>
      <c r="B7161" s="111" t="s">
        <v>1206</v>
      </c>
      <c r="C7161" s="112" t="s">
        <v>1207</v>
      </c>
      <c r="D7161" s="21">
        <f t="shared" si="172"/>
        <v>0</v>
      </c>
      <c r="E7161" s="24">
        <f t="shared" si="173"/>
        <v>0</v>
      </c>
      <c r="F7161" s="104"/>
      <c r="G7161" s="104"/>
      <c r="H7161" s="105"/>
      <c r="I7161" s="105"/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 t="s">
        <v>1370</v>
      </c>
      <c r="B7162" s="111" t="s">
        <v>1208</v>
      </c>
      <c r="C7162" s="112" t="s">
        <v>1209</v>
      </c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 t="s">
        <v>1370</v>
      </c>
      <c r="B7163" s="111" t="s">
        <v>1210</v>
      </c>
      <c r="C7163" s="112" t="s">
        <v>1670</v>
      </c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 t="s">
        <v>1370</v>
      </c>
      <c r="B7164" s="111" t="s">
        <v>1211</v>
      </c>
      <c r="C7164" s="112" t="s">
        <v>1212</v>
      </c>
      <c r="D7164" s="21">
        <f t="shared" si="172"/>
        <v>28784.3</v>
      </c>
      <c r="E7164" s="24">
        <f t="shared" si="173"/>
        <v>0</v>
      </c>
      <c r="F7164" s="104">
        <v>5756.86</v>
      </c>
      <c r="G7164" s="104">
        <v>0</v>
      </c>
      <c r="H7164" s="113">
        <v>5756.86</v>
      </c>
      <c r="I7164" s="113">
        <v>0</v>
      </c>
      <c r="J7164" s="31">
        <v>5756.86</v>
      </c>
      <c r="K7164" s="32">
        <v>0</v>
      </c>
      <c r="L7164" s="113">
        <v>5756.86</v>
      </c>
      <c r="M7164" s="113">
        <v>0</v>
      </c>
      <c r="N7164" s="31">
        <v>5756.86</v>
      </c>
      <c r="O7164" s="32">
        <v>0</v>
      </c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 t="s">
        <v>1370</v>
      </c>
      <c r="B7165" s="111" t="s">
        <v>1213</v>
      </c>
      <c r="C7165" s="112" t="s">
        <v>1214</v>
      </c>
      <c r="D7165" s="21">
        <f t="shared" si="172"/>
        <v>234858.5</v>
      </c>
      <c r="E7165" s="24">
        <f t="shared" si="173"/>
        <v>0</v>
      </c>
      <c r="F7165" s="104">
        <v>46971.7</v>
      </c>
      <c r="G7165" s="104">
        <v>0</v>
      </c>
      <c r="H7165" s="113">
        <v>46971.7</v>
      </c>
      <c r="I7165" s="113">
        <v>0</v>
      </c>
      <c r="J7165" s="31">
        <v>46971.7</v>
      </c>
      <c r="K7165" s="32">
        <v>0</v>
      </c>
      <c r="L7165" s="113">
        <v>46971.7</v>
      </c>
      <c r="M7165" s="113">
        <v>0</v>
      </c>
      <c r="N7165" s="31">
        <v>46971.7</v>
      </c>
      <c r="O7165" s="32">
        <v>0</v>
      </c>
      <c r="P7165" s="113"/>
      <c r="Q7165" s="113"/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 t="s">
        <v>1370</v>
      </c>
      <c r="B7166" s="111" t="s">
        <v>1215</v>
      </c>
      <c r="C7166" s="112" t="s">
        <v>1216</v>
      </c>
      <c r="D7166" s="21">
        <f t="shared" si="172"/>
        <v>34966.65</v>
      </c>
      <c r="E7166" s="24">
        <f t="shared" si="173"/>
        <v>0</v>
      </c>
      <c r="F7166" s="104">
        <v>6993.33</v>
      </c>
      <c r="G7166" s="104">
        <v>0</v>
      </c>
      <c r="H7166" s="113">
        <v>6993.33</v>
      </c>
      <c r="I7166" s="113">
        <v>0</v>
      </c>
      <c r="J7166" s="31">
        <v>6993.33</v>
      </c>
      <c r="K7166" s="32">
        <v>0</v>
      </c>
      <c r="L7166" s="113">
        <v>6993.33</v>
      </c>
      <c r="M7166" s="113">
        <v>0</v>
      </c>
      <c r="N7166" s="31">
        <v>6993.33</v>
      </c>
      <c r="O7166" s="32">
        <v>0</v>
      </c>
      <c r="P7166" s="113"/>
      <c r="Q7166" s="113"/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 t="s">
        <v>1370</v>
      </c>
      <c r="B7167" s="111" t="s">
        <v>1217</v>
      </c>
      <c r="C7167" s="112" t="s">
        <v>1218</v>
      </c>
      <c r="D7167" s="21">
        <f t="shared" si="172"/>
        <v>117921.65000000001</v>
      </c>
      <c r="E7167" s="24">
        <f t="shared" si="173"/>
        <v>0</v>
      </c>
      <c r="F7167" s="104">
        <v>23584.33</v>
      </c>
      <c r="G7167" s="104">
        <v>0</v>
      </c>
      <c r="H7167" s="113">
        <v>23584.33</v>
      </c>
      <c r="I7167" s="113">
        <v>0</v>
      </c>
      <c r="J7167" s="31">
        <v>23584.33</v>
      </c>
      <c r="K7167" s="32">
        <v>0</v>
      </c>
      <c r="L7167" s="113">
        <v>23584.33</v>
      </c>
      <c r="M7167" s="113">
        <v>0</v>
      </c>
      <c r="N7167" s="31">
        <v>23584.33</v>
      </c>
      <c r="O7167" s="32">
        <v>0</v>
      </c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 t="s">
        <v>1370</v>
      </c>
      <c r="B7168" s="111" t="s">
        <v>1219</v>
      </c>
      <c r="C7168" s="112" t="s">
        <v>1220</v>
      </c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 t="s">
        <v>1370</v>
      </c>
      <c r="B7169" s="111" t="s">
        <v>1221</v>
      </c>
      <c r="C7169" s="112" t="s">
        <v>1222</v>
      </c>
      <c r="D7169" s="21">
        <f t="shared" si="172"/>
        <v>67833</v>
      </c>
      <c r="E7169" s="24">
        <f t="shared" si="173"/>
        <v>0</v>
      </c>
      <c r="F7169" s="104">
        <v>13566.6</v>
      </c>
      <c r="G7169" s="104">
        <v>0</v>
      </c>
      <c r="H7169" s="105">
        <v>13566.6</v>
      </c>
      <c r="I7169" s="105">
        <v>0</v>
      </c>
      <c r="J7169" s="106">
        <v>13566.6</v>
      </c>
      <c r="K7169" s="107">
        <v>0</v>
      </c>
      <c r="L7169" s="105">
        <v>13566.6</v>
      </c>
      <c r="M7169" s="105">
        <v>0</v>
      </c>
      <c r="N7169" s="106">
        <v>13566.6</v>
      </c>
      <c r="O7169" s="107">
        <v>0</v>
      </c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 t="s">
        <v>1370</v>
      </c>
      <c r="B7170" s="111" t="s">
        <v>1223</v>
      </c>
      <c r="C7170" s="112" t="s">
        <v>1224</v>
      </c>
      <c r="D7170" s="21">
        <f t="shared" si="172"/>
        <v>27583.35</v>
      </c>
      <c r="E7170" s="24">
        <f t="shared" si="173"/>
        <v>0</v>
      </c>
      <c r="F7170" s="104">
        <v>5516.67</v>
      </c>
      <c r="G7170" s="104">
        <v>0</v>
      </c>
      <c r="H7170" s="105">
        <v>5516.67</v>
      </c>
      <c r="I7170" s="105">
        <v>0</v>
      </c>
      <c r="J7170" s="106">
        <v>5516.67</v>
      </c>
      <c r="K7170" s="107">
        <v>0</v>
      </c>
      <c r="L7170" s="105">
        <v>5516.67</v>
      </c>
      <c r="M7170" s="105">
        <v>0</v>
      </c>
      <c r="N7170" s="106">
        <v>5516.67</v>
      </c>
      <c r="O7170" s="107">
        <v>0</v>
      </c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 t="s">
        <v>1370</v>
      </c>
      <c r="B7171" s="111" t="s">
        <v>1225</v>
      </c>
      <c r="C7171" s="112" t="s">
        <v>1226</v>
      </c>
      <c r="D7171" s="21">
        <f t="shared" si="172"/>
        <v>0</v>
      </c>
      <c r="E7171" s="24">
        <f t="shared" si="173"/>
        <v>0</v>
      </c>
      <c r="F7171" s="104"/>
      <c r="G7171" s="104"/>
      <c r="H7171" s="113"/>
      <c r="I7171" s="113"/>
      <c r="J7171" s="31"/>
      <c r="K7171" s="32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 t="s">
        <v>1370</v>
      </c>
      <c r="B7172" s="111" t="s">
        <v>1227</v>
      </c>
      <c r="C7172" s="112" t="s">
        <v>1228</v>
      </c>
      <c r="D7172" s="21">
        <f t="shared" si="172"/>
        <v>10285.9</v>
      </c>
      <c r="E7172" s="24">
        <f t="shared" si="173"/>
        <v>0</v>
      </c>
      <c r="F7172" s="104">
        <v>2057.1799999999998</v>
      </c>
      <c r="G7172" s="104">
        <v>0</v>
      </c>
      <c r="H7172" s="113">
        <v>2057.1799999999998</v>
      </c>
      <c r="I7172" s="113">
        <v>0</v>
      </c>
      <c r="J7172" s="31">
        <v>2057.1799999999998</v>
      </c>
      <c r="K7172" s="32">
        <v>0</v>
      </c>
      <c r="L7172" s="113">
        <v>2057.1799999999998</v>
      </c>
      <c r="M7172" s="113">
        <v>0</v>
      </c>
      <c r="N7172" s="31">
        <v>2057.1799999999998</v>
      </c>
      <c r="O7172" s="32">
        <v>0</v>
      </c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 t="s">
        <v>1370</v>
      </c>
      <c r="B7173" s="111" t="s">
        <v>1229</v>
      </c>
      <c r="C7173" s="112" t="s">
        <v>1230</v>
      </c>
      <c r="D7173" s="21">
        <f t="shared" si="172"/>
        <v>131569.44</v>
      </c>
      <c r="E7173" s="24">
        <f t="shared" si="173"/>
        <v>0</v>
      </c>
      <c r="F7173" s="104">
        <v>27025</v>
      </c>
      <c r="G7173" s="104">
        <v>0</v>
      </c>
      <c r="H7173" s="113">
        <v>26136.11</v>
      </c>
      <c r="I7173" s="113">
        <v>0</v>
      </c>
      <c r="J7173" s="31">
        <v>26136.11</v>
      </c>
      <c r="K7173" s="32">
        <v>0</v>
      </c>
      <c r="L7173" s="113">
        <v>26136.11</v>
      </c>
      <c r="M7173" s="113">
        <v>0</v>
      </c>
      <c r="N7173" s="31">
        <v>26136.11</v>
      </c>
      <c r="O7173" s="32">
        <v>0</v>
      </c>
      <c r="P7173" s="113"/>
      <c r="Q7173" s="113"/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 t="s">
        <v>1370</v>
      </c>
      <c r="B7174" s="111" t="s">
        <v>1231</v>
      </c>
      <c r="C7174" s="112" t="s">
        <v>1232</v>
      </c>
      <c r="D7174" s="21">
        <f t="shared" si="172"/>
        <v>0</v>
      </c>
      <c r="E7174" s="24">
        <f t="shared" si="173"/>
        <v>0</v>
      </c>
      <c r="F7174" s="104"/>
      <c r="G7174" s="104"/>
      <c r="H7174" s="113"/>
      <c r="I7174" s="113"/>
      <c r="J7174" s="31"/>
      <c r="K7174" s="32"/>
      <c r="L7174" s="113"/>
      <c r="M7174" s="113"/>
      <c r="N7174" s="31"/>
      <c r="O7174" s="32"/>
      <c r="P7174" s="113"/>
      <c r="Q7174" s="113"/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 t="s">
        <v>1370</v>
      </c>
      <c r="B7175" s="111" t="s">
        <v>1233</v>
      </c>
      <c r="C7175" s="112" t="s">
        <v>1234</v>
      </c>
      <c r="D7175" s="21">
        <f t="shared" si="172"/>
        <v>2450</v>
      </c>
      <c r="E7175" s="24">
        <f t="shared" si="173"/>
        <v>0</v>
      </c>
      <c r="F7175" s="104">
        <v>490</v>
      </c>
      <c r="G7175" s="104">
        <v>0</v>
      </c>
      <c r="H7175" s="105">
        <v>490</v>
      </c>
      <c r="I7175" s="105">
        <v>0</v>
      </c>
      <c r="J7175" s="106">
        <v>490</v>
      </c>
      <c r="K7175" s="107">
        <v>0</v>
      </c>
      <c r="L7175" s="105">
        <v>490</v>
      </c>
      <c r="M7175" s="105">
        <v>0</v>
      </c>
      <c r="N7175" s="106">
        <v>490</v>
      </c>
      <c r="O7175" s="107">
        <v>0</v>
      </c>
      <c r="P7175" s="113"/>
      <c r="Q7175" s="113"/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 t="s">
        <v>1370</v>
      </c>
      <c r="B7176" s="111" t="s">
        <v>1235</v>
      </c>
      <c r="C7176" s="112" t="s">
        <v>1236</v>
      </c>
      <c r="D7176" s="21">
        <f t="shared" si="172"/>
        <v>5575</v>
      </c>
      <c r="E7176" s="24">
        <f t="shared" si="173"/>
        <v>0</v>
      </c>
      <c r="F7176" s="104">
        <v>1115</v>
      </c>
      <c r="G7176" s="104">
        <v>0</v>
      </c>
      <c r="H7176" s="105">
        <v>1115</v>
      </c>
      <c r="I7176" s="105">
        <v>0</v>
      </c>
      <c r="J7176" s="106">
        <v>1115</v>
      </c>
      <c r="K7176" s="107">
        <v>0</v>
      </c>
      <c r="L7176" s="105">
        <v>1115</v>
      </c>
      <c r="M7176" s="105">
        <v>0</v>
      </c>
      <c r="N7176" s="106">
        <v>1115</v>
      </c>
      <c r="O7176" s="107">
        <v>0</v>
      </c>
      <c r="P7176" s="105"/>
      <c r="Q7176" s="105"/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 t="s">
        <v>1370</v>
      </c>
      <c r="B7177" s="111" t="s">
        <v>1237</v>
      </c>
      <c r="C7177" s="112" t="s">
        <v>1238</v>
      </c>
      <c r="D7177" s="21">
        <f t="shared" si="172"/>
        <v>1500</v>
      </c>
      <c r="E7177" s="24">
        <f t="shared" si="173"/>
        <v>0</v>
      </c>
      <c r="F7177" s="104">
        <v>300</v>
      </c>
      <c r="G7177" s="104">
        <v>0</v>
      </c>
      <c r="H7177" s="113">
        <v>300</v>
      </c>
      <c r="I7177" s="113">
        <v>0</v>
      </c>
      <c r="J7177" s="31">
        <v>300</v>
      </c>
      <c r="K7177" s="32">
        <v>0</v>
      </c>
      <c r="L7177" s="113">
        <v>300</v>
      </c>
      <c r="M7177" s="113">
        <v>0</v>
      </c>
      <c r="N7177" s="31">
        <v>300</v>
      </c>
      <c r="O7177" s="32">
        <v>0</v>
      </c>
      <c r="P7177" s="105"/>
      <c r="Q7177" s="105"/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 t="s">
        <v>1370</v>
      </c>
      <c r="B7178" s="111" t="s">
        <v>1239</v>
      </c>
      <c r="C7178" s="112" t="s">
        <v>1240</v>
      </c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 t="s">
        <v>1370</v>
      </c>
      <c r="B7179" s="111" t="s">
        <v>1241</v>
      </c>
      <c r="C7179" s="112" t="s">
        <v>1242</v>
      </c>
      <c r="D7179" s="21">
        <f t="shared" si="172"/>
        <v>625079.97</v>
      </c>
      <c r="E7179" s="24">
        <f t="shared" si="173"/>
        <v>0</v>
      </c>
      <c r="F7179" s="104">
        <v>122033.13</v>
      </c>
      <c r="G7179" s="104">
        <v>0</v>
      </c>
      <c r="H7179" s="113">
        <v>121274.79</v>
      </c>
      <c r="I7179" s="113">
        <v>0</v>
      </c>
      <c r="J7179" s="31">
        <v>122333.13</v>
      </c>
      <c r="K7179" s="32">
        <v>0</v>
      </c>
      <c r="L7179" s="113">
        <v>128999.79</v>
      </c>
      <c r="M7179" s="113">
        <v>0</v>
      </c>
      <c r="N7179" s="31">
        <v>130439.13</v>
      </c>
      <c r="O7179" s="32">
        <v>0</v>
      </c>
      <c r="P7179" s="113"/>
      <c r="Q7179" s="113"/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 t="s">
        <v>1370</v>
      </c>
      <c r="B7180" s="111" t="s">
        <v>1243</v>
      </c>
      <c r="C7180" s="112" t="s">
        <v>1244</v>
      </c>
      <c r="D7180" s="21">
        <f t="shared" si="172"/>
        <v>78009.72</v>
      </c>
      <c r="E7180" s="24">
        <f t="shared" si="173"/>
        <v>0</v>
      </c>
      <c r="F7180" s="104">
        <v>12988.61</v>
      </c>
      <c r="G7180" s="104">
        <v>0</v>
      </c>
      <c r="H7180" s="113">
        <v>13735.83</v>
      </c>
      <c r="I7180" s="113">
        <v>0</v>
      </c>
      <c r="J7180" s="31">
        <v>16346.94</v>
      </c>
      <c r="K7180" s="32">
        <v>0</v>
      </c>
      <c r="L7180" s="113">
        <v>17469.169999999998</v>
      </c>
      <c r="M7180" s="113">
        <v>0</v>
      </c>
      <c r="N7180" s="31">
        <v>17469.169999999998</v>
      </c>
      <c r="O7180" s="32">
        <v>0</v>
      </c>
      <c r="P7180" s="113"/>
      <c r="Q7180" s="113"/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 t="s">
        <v>1370</v>
      </c>
      <c r="B7181" s="111" t="s">
        <v>1245</v>
      </c>
      <c r="C7181" s="112" t="s">
        <v>1246</v>
      </c>
      <c r="D7181" s="21">
        <f t="shared" si="172"/>
        <v>14419.45</v>
      </c>
      <c r="E7181" s="24">
        <f t="shared" si="173"/>
        <v>0</v>
      </c>
      <c r="F7181" s="104">
        <v>2544.56</v>
      </c>
      <c r="G7181" s="104">
        <v>0</v>
      </c>
      <c r="H7181" s="113">
        <v>2544.56</v>
      </c>
      <c r="I7181" s="113">
        <v>0</v>
      </c>
      <c r="J7181" s="31">
        <v>3110.11</v>
      </c>
      <c r="K7181" s="32">
        <v>0</v>
      </c>
      <c r="L7181" s="113">
        <v>3110.11</v>
      </c>
      <c r="M7181" s="113">
        <v>0</v>
      </c>
      <c r="N7181" s="31">
        <v>3110.11</v>
      </c>
      <c r="O7181" s="32">
        <v>0</v>
      </c>
      <c r="P7181" s="113"/>
      <c r="Q7181" s="113"/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 t="s">
        <v>1370</v>
      </c>
      <c r="B7182" s="111" t="s">
        <v>1247</v>
      </c>
      <c r="C7182" s="112" t="s">
        <v>1248</v>
      </c>
      <c r="D7182" s="21">
        <f t="shared" si="172"/>
        <v>5736.66</v>
      </c>
      <c r="E7182" s="24">
        <f t="shared" si="173"/>
        <v>0</v>
      </c>
      <c r="F7182" s="104">
        <v>508.33</v>
      </c>
      <c r="G7182" s="104">
        <v>0</v>
      </c>
      <c r="H7182" s="113">
        <v>508.33</v>
      </c>
      <c r="I7182" s="113">
        <v>0</v>
      </c>
      <c r="J7182" s="31">
        <v>740</v>
      </c>
      <c r="K7182" s="32">
        <v>0</v>
      </c>
      <c r="L7182" s="113">
        <v>1990</v>
      </c>
      <c r="M7182" s="113">
        <v>0</v>
      </c>
      <c r="N7182" s="31">
        <v>1990</v>
      </c>
      <c r="O7182" s="32">
        <v>0</v>
      </c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 t="s">
        <v>1370</v>
      </c>
      <c r="B7183" s="111" t="s">
        <v>1249</v>
      </c>
      <c r="C7183" s="112" t="s">
        <v>1250</v>
      </c>
      <c r="D7183" s="21">
        <f t="shared" si="172"/>
        <v>1736.1000000000001</v>
      </c>
      <c r="E7183" s="24">
        <f t="shared" si="173"/>
        <v>0</v>
      </c>
      <c r="F7183" s="104">
        <v>347.22</v>
      </c>
      <c r="G7183" s="104">
        <v>0</v>
      </c>
      <c r="H7183" s="113">
        <v>347.22</v>
      </c>
      <c r="I7183" s="113">
        <v>0</v>
      </c>
      <c r="J7183" s="31">
        <v>347.22</v>
      </c>
      <c r="K7183" s="32">
        <v>0</v>
      </c>
      <c r="L7183" s="113">
        <v>347.22</v>
      </c>
      <c r="M7183" s="113">
        <v>0</v>
      </c>
      <c r="N7183" s="31">
        <v>347.22</v>
      </c>
      <c r="O7183" s="32">
        <v>0</v>
      </c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 t="s">
        <v>1370</v>
      </c>
      <c r="B7184" s="111" t="s">
        <v>1251</v>
      </c>
      <c r="C7184" s="112" t="s">
        <v>1252</v>
      </c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 t="s">
        <v>1370</v>
      </c>
      <c r="B7185" s="111" t="s">
        <v>1253</v>
      </c>
      <c r="C7185" s="112" t="s">
        <v>1254</v>
      </c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 t="s">
        <v>1370</v>
      </c>
      <c r="B7186" s="111" t="s">
        <v>1255</v>
      </c>
      <c r="C7186" s="112" t="s">
        <v>1256</v>
      </c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 t="s">
        <v>1370</v>
      </c>
      <c r="B7187" s="111" t="s">
        <v>1671</v>
      </c>
      <c r="C7187" s="112" t="s">
        <v>1672</v>
      </c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 t="s">
        <v>1370</v>
      </c>
      <c r="B7188" s="111" t="s">
        <v>1257</v>
      </c>
      <c r="C7188" s="112" t="s">
        <v>1258</v>
      </c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 t="s">
        <v>1370</v>
      </c>
      <c r="B7189" s="111" t="s">
        <v>1259</v>
      </c>
      <c r="C7189" s="112" t="s">
        <v>1260</v>
      </c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 t="s">
        <v>1370</v>
      </c>
      <c r="B7190" s="111" t="s">
        <v>1261</v>
      </c>
      <c r="C7190" s="112" t="s">
        <v>1262</v>
      </c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 t="s">
        <v>1370</v>
      </c>
      <c r="B7191" s="111" t="s">
        <v>1263</v>
      </c>
      <c r="C7191" s="112" t="s">
        <v>1264</v>
      </c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 t="s">
        <v>1370</v>
      </c>
      <c r="B7192" s="111" t="s">
        <v>1265</v>
      </c>
      <c r="C7192" s="112" t="s">
        <v>1266</v>
      </c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 t="s">
        <v>1370</v>
      </c>
      <c r="B7193" s="111" t="s">
        <v>1267</v>
      </c>
      <c r="C7193" s="112" t="s">
        <v>1268</v>
      </c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 t="s">
        <v>1370</v>
      </c>
      <c r="B7194" s="111" t="s">
        <v>1269</v>
      </c>
      <c r="C7194" s="112" t="s">
        <v>1270</v>
      </c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 t="s">
        <v>1370</v>
      </c>
      <c r="B7195" s="111" t="s">
        <v>1271</v>
      </c>
      <c r="C7195" s="112" t="s">
        <v>1272</v>
      </c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 t="s">
        <v>1370</v>
      </c>
      <c r="B7196" s="111" t="s">
        <v>1273</v>
      </c>
      <c r="C7196" s="112" t="s">
        <v>1274</v>
      </c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 t="s">
        <v>1370</v>
      </c>
      <c r="B7197" s="111" t="s">
        <v>1275</v>
      </c>
      <c r="C7197" s="112" t="s">
        <v>1276</v>
      </c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 t="s">
        <v>1370</v>
      </c>
      <c r="B7198" s="111" t="s">
        <v>1277</v>
      </c>
      <c r="C7198" s="112" t="s">
        <v>1278</v>
      </c>
      <c r="D7198" s="21">
        <f t="shared" si="172"/>
        <v>0</v>
      </c>
      <c r="E7198" s="24">
        <f t="shared" si="173"/>
        <v>0</v>
      </c>
      <c r="F7198" s="104"/>
      <c r="G7198" s="104"/>
      <c r="H7198" s="105"/>
      <c r="I7198" s="105"/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 t="s">
        <v>1370</v>
      </c>
      <c r="B7199" s="111" t="s">
        <v>1279</v>
      </c>
      <c r="C7199" s="112" t="s">
        <v>1280</v>
      </c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 t="s">
        <v>1370</v>
      </c>
      <c r="B7200" s="111" t="s">
        <v>1673</v>
      </c>
      <c r="C7200" s="112" t="s">
        <v>1674</v>
      </c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 t="s">
        <v>1370</v>
      </c>
      <c r="B7201" s="111" t="s">
        <v>1281</v>
      </c>
      <c r="C7201" s="112" t="s">
        <v>1282</v>
      </c>
      <c r="D7201" s="21">
        <f t="shared" si="172"/>
        <v>3202092.8</v>
      </c>
      <c r="E7201" s="24">
        <f t="shared" si="173"/>
        <v>2462703.0499999998</v>
      </c>
      <c r="F7201" s="104">
        <v>527614.80000000005</v>
      </c>
      <c r="G7201" s="104">
        <v>0</v>
      </c>
      <c r="H7201" s="105">
        <v>583526.1</v>
      </c>
      <c r="I7201" s="105">
        <v>527614.80000000005</v>
      </c>
      <c r="J7201" s="106">
        <v>649374.4</v>
      </c>
      <c r="K7201" s="107">
        <v>583526.1</v>
      </c>
      <c r="L7201" s="105">
        <v>702187.75</v>
      </c>
      <c r="M7201" s="105">
        <v>649374.4</v>
      </c>
      <c r="N7201" s="106">
        <v>739389.75</v>
      </c>
      <c r="O7201" s="107">
        <v>702187.75</v>
      </c>
      <c r="P7201" s="113"/>
      <c r="Q7201" s="113"/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 t="s">
        <v>1370</v>
      </c>
      <c r="B7202" s="111" t="s">
        <v>1283</v>
      </c>
      <c r="C7202" s="112" t="s">
        <v>1675</v>
      </c>
      <c r="D7202" s="21">
        <f t="shared" si="172"/>
        <v>538875.15</v>
      </c>
      <c r="E7202" s="24">
        <f t="shared" si="173"/>
        <v>393924.15</v>
      </c>
      <c r="F7202" s="104">
        <v>81234.5</v>
      </c>
      <c r="G7202" s="104">
        <v>0</v>
      </c>
      <c r="H7202" s="113">
        <v>85082</v>
      </c>
      <c r="I7202" s="113">
        <v>81234.5</v>
      </c>
      <c r="J7202" s="31">
        <v>100853.9</v>
      </c>
      <c r="K7202" s="32">
        <v>85082</v>
      </c>
      <c r="L7202" s="113">
        <v>126753.75</v>
      </c>
      <c r="M7202" s="113">
        <v>100853.9</v>
      </c>
      <c r="N7202" s="31">
        <v>144951</v>
      </c>
      <c r="O7202" s="32">
        <v>126753.75</v>
      </c>
      <c r="P7202" s="105"/>
      <c r="Q7202" s="105"/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 t="s">
        <v>1370</v>
      </c>
      <c r="B7203" s="111" t="s">
        <v>1676</v>
      </c>
      <c r="C7203" s="112" t="s">
        <v>1677</v>
      </c>
      <c r="D7203" s="21">
        <f t="shared" si="172"/>
        <v>0</v>
      </c>
      <c r="E7203" s="24">
        <f t="shared" si="173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 t="s">
        <v>1370</v>
      </c>
      <c r="B7204" s="111" t="s">
        <v>1678</v>
      </c>
      <c r="C7204" s="112" t="s">
        <v>1679</v>
      </c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 t="s">
        <v>1370</v>
      </c>
      <c r="B7205" s="111" t="s">
        <v>1284</v>
      </c>
      <c r="C7205" s="112" t="s">
        <v>1285</v>
      </c>
      <c r="D7205" s="21">
        <f t="shared" ref="D7205:D7268" si="174">F7205+H7205+J7205+L7205+N7205+P7205+R7205+T7205+V7205+X7205+Z7205+AB7205</f>
        <v>167713</v>
      </c>
      <c r="E7205" s="24">
        <f t="shared" ref="E7205:E7268" si="175">G7205+I7205+K7205+M7205+O7205+Q7205+S7205+U7205+W7205+Y7205+AA7205+AC7205</f>
        <v>0</v>
      </c>
      <c r="F7205" s="104">
        <v>15790</v>
      </c>
      <c r="G7205" s="104">
        <v>0</v>
      </c>
      <c r="H7205" s="113">
        <v>16142</v>
      </c>
      <c r="I7205" s="113">
        <v>0</v>
      </c>
      <c r="J7205" s="31">
        <v>21603</v>
      </c>
      <c r="K7205" s="32">
        <v>0</v>
      </c>
      <c r="L7205" s="113">
        <v>91988</v>
      </c>
      <c r="M7205" s="113">
        <v>0</v>
      </c>
      <c r="N7205" s="31">
        <v>22190</v>
      </c>
      <c r="O7205" s="32">
        <v>0</v>
      </c>
      <c r="P7205" s="113"/>
      <c r="Q7205" s="113"/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 t="s">
        <v>1370</v>
      </c>
      <c r="B7206" s="111" t="s">
        <v>1286</v>
      </c>
      <c r="C7206" s="112" t="s">
        <v>1287</v>
      </c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 t="s">
        <v>1370</v>
      </c>
      <c r="B7207" s="111" t="s">
        <v>1288</v>
      </c>
      <c r="C7207" s="112" t="s">
        <v>1289</v>
      </c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 t="s">
        <v>1370</v>
      </c>
      <c r="B7208" s="111" t="s">
        <v>1290</v>
      </c>
      <c r="C7208" s="112" t="s">
        <v>1291</v>
      </c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 t="s">
        <v>1370</v>
      </c>
      <c r="B7209" s="111" t="s">
        <v>1292</v>
      </c>
      <c r="C7209" s="112" t="s">
        <v>1293</v>
      </c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 t="s">
        <v>1370</v>
      </c>
      <c r="B7210" s="111" t="s">
        <v>1294</v>
      </c>
      <c r="C7210" s="112" t="s">
        <v>1295</v>
      </c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 t="s">
        <v>1370</v>
      </c>
      <c r="B7211" s="111" t="s">
        <v>1296</v>
      </c>
      <c r="C7211" s="112" t="s">
        <v>1297</v>
      </c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 t="s">
        <v>1370</v>
      </c>
      <c r="B7212" s="111" t="s">
        <v>1298</v>
      </c>
      <c r="C7212" s="112" t="s">
        <v>1299</v>
      </c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 t="s">
        <v>1370</v>
      </c>
      <c r="B7213" s="111" t="s">
        <v>1300</v>
      </c>
      <c r="C7213" s="112" t="s">
        <v>1301</v>
      </c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 t="s">
        <v>1370</v>
      </c>
      <c r="B7214" s="111" t="s">
        <v>1302</v>
      </c>
      <c r="C7214" s="112" t="s">
        <v>1303</v>
      </c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 t="s">
        <v>1370</v>
      </c>
      <c r="B7215" s="111" t="s">
        <v>1304</v>
      </c>
      <c r="C7215" s="112" t="s">
        <v>1305</v>
      </c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 t="s">
        <v>1370</v>
      </c>
      <c r="B7216" s="111" t="s">
        <v>1306</v>
      </c>
      <c r="C7216" s="112" t="s">
        <v>1307</v>
      </c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 t="s">
        <v>1370</v>
      </c>
      <c r="B7217" s="111" t="s">
        <v>1308</v>
      </c>
      <c r="C7217" s="112" t="s">
        <v>1309</v>
      </c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 t="s">
        <v>1370</v>
      </c>
      <c r="B7218" s="111" t="s">
        <v>1310</v>
      </c>
      <c r="C7218" s="112" t="s">
        <v>1311</v>
      </c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 t="s">
        <v>1370</v>
      </c>
      <c r="B7219" s="111" t="s">
        <v>1312</v>
      </c>
      <c r="C7219" s="112" t="s">
        <v>1313</v>
      </c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 t="s">
        <v>1370</v>
      </c>
      <c r="B7220" s="111" t="s">
        <v>1314</v>
      </c>
      <c r="C7220" s="112" t="s">
        <v>1315</v>
      </c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 t="s">
        <v>1370</v>
      </c>
      <c r="B7221" s="111" t="s">
        <v>1316</v>
      </c>
      <c r="C7221" s="112" t="s">
        <v>1317</v>
      </c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 t="s">
        <v>1370</v>
      </c>
      <c r="B7222" s="111" t="s">
        <v>1318</v>
      </c>
      <c r="C7222" s="112" t="s">
        <v>1319</v>
      </c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 t="s">
        <v>1370</v>
      </c>
      <c r="B7223" s="111" t="s">
        <v>1320</v>
      </c>
      <c r="C7223" s="112" t="s">
        <v>1321</v>
      </c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 t="s">
        <v>1370</v>
      </c>
      <c r="B7224" s="111" t="s">
        <v>1322</v>
      </c>
      <c r="C7224" s="112" t="s">
        <v>1323</v>
      </c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 t="s">
        <v>1370</v>
      </c>
      <c r="B7225" s="111" t="s">
        <v>1324</v>
      </c>
      <c r="C7225" s="112" t="s">
        <v>1325</v>
      </c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 t="s">
        <v>1370</v>
      </c>
      <c r="B7226" s="111" t="s">
        <v>1326</v>
      </c>
      <c r="C7226" s="112" t="s">
        <v>1327</v>
      </c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 t="s">
        <v>1370</v>
      </c>
      <c r="B7227" s="111" t="s">
        <v>1328</v>
      </c>
      <c r="C7227" s="112" t="s">
        <v>1329</v>
      </c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 t="s">
        <v>1370</v>
      </c>
      <c r="B7228" s="111" t="s">
        <v>1330</v>
      </c>
      <c r="C7228" s="112" t="s">
        <v>1680</v>
      </c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 t="s">
        <v>1370</v>
      </c>
      <c r="B7229" s="111" t="s">
        <v>1331</v>
      </c>
      <c r="C7229" s="112" t="s">
        <v>1332</v>
      </c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 t="s">
        <v>1370</v>
      </c>
      <c r="B7230" s="111" t="s">
        <v>1333</v>
      </c>
      <c r="C7230" s="112" t="s">
        <v>1334</v>
      </c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 t="s">
        <v>1370</v>
      </c>
      <c r="B7231" s="111" t="s">
        <v>1335</v>
      </c>
      <c r="C7231" s="112" t="s">
        <v>1681</v>
      </c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 t="s">
        <v>1370</v>
      </c>
      <c r="B7232" s="111" t="s">
        <v>1336</v>
      </c>
      <c r="C7232" s="112" t="s">
        <v>1337</v>
      </c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 t="s">
        <v>1370</v>
      </c>
      <c r="B7233" s="111" t="s">
        <v>1338</v>
      </c>
      <c r="C7233" s="112" t="s">
        <v>1339</v>
      </c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 t="s">
        <v>1370</v>
      </c>
      <c r="B7234" s="111" t="s">
        <v>1340</v>
      </c>
      <c r="C7234" s="112" t="s">
        <v>1341</v>
      </c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 t="s">
        <v>1370</v>
      </c>
      <c r="B7235" s="111" t="s">
        <v>1342</v>
      </c>
      <c r="C7235" s="112" t="s">
        <v>1718</v>
      </c>
      <c r="D7235" s="21">
        <f t="shared" si="174"/>
        <v>0</v>
      </c>
      <c r="E7235" s="24">
        <f t="shared" si="175"/>
        <v>0</v>
      </c>
      <c r="F7235" s="104"/>
      <c r="G7235" s="104"/>
      <c r="H7235" s="113"/>
      <c r="I7235" s="113"/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 t="s">
        <v>1370</v>
      </c>
      <c r="B7236" s="111" t="s">
        <v>1343</v>
      </c>
      <c r="C7236" s="112" t="s">
        <v>1344</v>
      </c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 t="s">
        <v>1370</v>
      </c>
      <c r="B7237" s="111" t="s">
        <v>1345</v>
      </c>
      <c r="C7237" s="112" t="s">
        <v>1346</v>
      </c>
      <c r="D7237" s="21">
        <f t="shared" si="174"/>
        <v>17100</v>
      </c>
      <c r="E7237" s="24">
        <f t="shared" si="175"/>
        <v>0</v>
      </c>
      <c r="F7237" s="104">
        <v>6300</v>
      </c>
      <c r="G7237" s="104">
        <v>0</v>
      </c>
      <c r="H7237" s="105">
        <v>3500</v>
      </c>
      <c r="I7237" s="105">
        <v>0</v>
      </c>
      <c r="J7237" s="106">
        <v>4800</v>
      </c>
      <c r="K7237" s="107">
        <v>0</v>
      </c>
      <c r="L7237" s="105">
        <v>2500</v>
      </c>
      <c r="M7237" s="105">
        <v>0</v>
      </c>
      <c r="N7237" s="106">
        <v>0</v>
      </c>
      <c r="O7237" s="107">
        <v>0</v>
      </c>
      <c r="P7237" s="113"/>
      <c r="Q7237" s="113"/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 t="s">
        <v>1370</v>
      </c>
      <c r="B7238" s="111" t="s">
        <v>1347</v>
      </c>
      <c r="C7238" s="112" t="s">
        <v>1348</v>
      </c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 t="s">
        <v>1370</v>
      </c>
      <c r="B7239" s="111" t="s">
        <v>1349</v>
      </c>
      <c r="C7239" s="112" t="s">
        <v>1350</v>
      </c>
      <c r="D7239" s="21">
        <f t="shared" si="174"/>
        <v>104826.67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>
        <v>104826.67</v>
      </c>
      <c r="O7239" s="107">
        <v>0</v>
      </c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 t="s">
        <v>1370</v>
      </c>
      <c r="B7240" s="111" t="s">
        <v>1351</v>
      </c>
      <c r="C7240" s="112" t="s">
        <v>1352</v>
      </c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 t="s">
        <v>1370</v>
      </c>
      <c r="B7241" s="111" t="s">
        <v>1353</v>
      </c>
      <c r="C7241" s="112" t="s">
        <v>1354</v>
      </c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 t="s">
        <v>1370</v>
      </c>
      <c r="B7242" s="111" t="s">
        <v>1355</v>
      </c>
      <c r="C7242" s="112" t="s">
        <v>1682</v>
      </c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 t="s">
        <v>1370</v>
      </c>
      <c r="B7243" s="111" t="s">
        <v>1356</v>
      </c>
      <c r="C7243" s="112" t="s">
        <v>1683</v>
      </c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 t="s">
        <v>1370</v>
      </c>
      <c r="B7244" s="111" t="s">
        <v>1357</v>
      </c>
      <c r="C7244" s="112" t="s">
        <v>1684</v>
      </c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 t="s">
        <v>1370</v>
      </c>
      <c r="B7245" s="111" t="s">
        <v>1358</v>
      </c>
      <c r="C7245" s="112" t="s">
        <v>1685</v>
      </c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 t="s">
        <v>1370</v>
      </c>
      <c r="B7246" s="111" t="s">
        <v>1359</v>
      </c>
      <c r="C7246" s="112" t="s">
        <v>1686</v>
      </c>
      <c r="D7246" s="21">
        <f t="shared" si="174"/>
        <v>180781.73</v>
      </c>
      <c r="E7246" s="24">
        <f t="shared" si="175"/>
        <v>0</v>
      </c>
      <c r="F7246" s="104"/>
      <c r="G7246" s="104"/>
      <c r="H7246" s="113">
        <v>180781.73</v>
      </c>
      <c r="I7246" s="113">
        <v>0</v>
      </c>
      <c r="J7246" s="31">
        <v>0</v>
      </c>
      <c r="K7246" s="32">
        <v>0</v>
      </c>
      <c r="L7246" s="113">
        <v>0</v>
      </c>
      <c r="M7246" s="113">
        <v>0</v>
      </c>
      <c r="N7246" s="31">
        <v>0</v>
      </c>
      <c r="O7246" s="32">
        <v>0</v>
      </c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 t="s">
        <v>1370</v>
      </c>
      <c r="B7247" s="111" t="s">
        <v>1360</v>
      </c>
      <c r="C7247" s="112" t="s">
        <v>1361</v>
      </c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 t="s">
        <v>1371</v>
      </c>
      <c r="B7248" s="111" t="s">
        <v>3</v>
      </c>
      <c r="C7248" s="112" t="s">
        <v>4</v>
      </c>
      <c r="D7248" s="21">
        <f t="shared" si="174"/>
        <v>2166543</v>
      </c>
      <c r="E7248" s="24">
        <f t="shared" si="175"/>
        <v>2165555</v>
      </c>
      <c r="F7248" s="104">
        <v>234646</v>
      </c>
      <c r="G7248" s="104">
        <v>234681</v>
      </c>
      <c r="H7248" s="105">
        <v>561420</v>
      </c>
      <c r="I7248" s="105">
        <v>561940</v>
      </c>
      <c r="J7248" s="106">
        <v>325462.5</v>
      </c>
      <c r="K7248" s="107">
        <v>308292.5</v>
      </c>
      <c r="L7248" s="105">
        <v>821569.5</v>
      </c>
      <c r="M7248" s="105">
        <v>838113.5</v>
      </c>
      <c r="N7248" s="106">
        <v>223445</v>
      </c>
      <c r="O7248" s="107">
        <v>222528</v>
      </c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 t="s">
        <v>1371</v>
      </c>
      <c r="B7249" s="111" t="s">
        <v>5</v>
      </c>
      <c r="C7249" s="112" t="s">
        <v>6</v>
      </c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 t="s">
        <v>1371</v>
      </c>
      <c r="B7250" s="111" t="s">
        <v>7</v>
      </c>
      <c r="C7250" s="112" t="s">
        <v>8</v>
      </c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 t="s">
        <v>1371</v>
      </c>
      <c r="B7251" s="111" t="s">
        <v>9</v>
      </c>
      <c r="C7251" s="112" t="s">
        <v>10</v>
      </c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 t="s">
        <v>1371</v>
      </c>
      <c r="B7252" s="111" t="s">
        <v>11</v>
      </c>
      <c r="C7252" s="112" t="s">
        <v>1461</v>
      </c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 t="s">
        <v>1371</v>
      </c>
      <c r="B7253" s="111" t="s">
        <v>12</v>
      </c>
      <c r="C7253" s="112" t="s">
        <v>1462</v>
      </c>
      <c r="D7253" s="21">
        <f t="shared" si="174"/>
        <v>121580</v>
      </c>
      <c r="E7253" s="24">
        <f t="shared" si="175"/>
        <v>18000</v>
      </c>
      <c r="F7253" s="104">
        <v>97500</v>
      </c>
      <c r="G7253" s="104">
        <v>0</v>
      </c>
      <c r="H7253" s="113">
        <v>0</v>
      </c>
      <c r="I7253" s="113">
        <v>18000</v>
      </c>
      <c r="J7253" s="31">
        <v>17280</v>
      </c>
      <c r="K7253" s="32">
        <v>0</v>
      </c>
      <c r="L7253" s="113">
        <v>0</v>
      </c>
      <c r="M7253" s="113">
        <v>0</v>
      </c>
      <c r="N7253" s="31">
        <v>6800</v>
      </c>
      <c r="O7253" s="32">
        <v>0</v>
      </c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 t="s">
        <v>1371</v>
      </c>
      <c r="B7254" s="111" t="s">
        <v>1463</v>
      </c>
      <c r="C7254" s="112" t="s">
        <v>1464</v>
      </c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 t="s">
        <v>1371</v>
      </c>
      <c r="B7255" s="111" t="s">
        <v>1465</v>
      </c>
      <c r="C7255" s="112" t="s">
        <v>1466</v>
      </c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 t="s">
        <v>1371</v>
      </c>
      <c r="B7256" s="111" t="s">
        <v>13</v>
      </c>
      <c r="C7256" s="112" t="s">
        <v>1467</v>
      </c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 t="s">
        <v>1371</v>
      </c>
      <c r="B7257" s="111" t="s">
        <v>14</v>
      </c>
      <c r="C7257" s="112" t="s">
        <v>15</v>
      </c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 t="s">
        <v>1371</v>
      </c>
      <c r="B7258" s="111" t="s">
        <v>16</v>
      </c>
      <c r="C7258" s="112" t="s">
        <v>1468</v>
      </c>
      <c r="D7258" s="21">
        <f t="shared" si="174"/>
        <v>2312014.5</v>
      </c>
      <c r="E7258" s="24">
        <f t="shared" si="175"/>
        <v>2312014.5</v>
      </c>
      <c r="F7258" s="104">
        <v>396242.5</v>
      </c>
      <c r="G7258" s="104">
        <v>396242.5</v>
      </c>
      <c r="H7258" s="105">
        <v>447190</v>
      </c>
      <c r="I7258" s="105">
        <v>447190</v>
      </c>
      <c r="J7258" s="106">
        <v>389927.5</v>
      </c>
      <c r="K7258" s="107">
        <v>389927.5</v>
      </c>
      <c r="L7258" s="105">
        <v>872264</v>
      </c>
      <c r="M7258" s="105">
        <v>872264</v>
      </c>
      <c r="N7258" s="106">
        <v>206390.5</v>
      </c>
      <c r="O7258" s="107">
        <v>206390.5</v>
      </c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 t="s">
        <v>1371</v>
      </c>
      <c r="B7259" s="111" t="s">
        <v>17</v>
      </c>
      <c r="C7259" s="112" t="s">
        <v>1469</v>
      </c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 t="s">
        <v>1371</v>
      </c>
      <c r="B7260" s="111" t="s">
        <v>18</v>
      </c>
      <c r="C7260" s="112" t="s">
        <v>19</v>
      </c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 t="s">
        <v>1371</v>
      </c>
      <c r="B7261" s="111" t="s">
        <v>20</v>
      </c>
      <c r="C7261" s="112" t="s">
        <v>21</v>
      </c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 t="s">
        <v>1371</v>
      </c>
      <c r="B7262" s="111" t="s">
        <v>22</v>
      </c>
      <c r="C7262" s="112" t="s">
        <v>1470</v>
      </c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 t="s">
        <v>1371</v>
      </c>
      <c r="B7263" s="111" t="s">
        <v>23</v>
      </c>
      <c r="C7263" s="112" t="s">
        <v>1722</v>
      </c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 t="s">
        <v>1371</v>
      </c>
      <c r="B7264" s="111" t="s">
        <v>24</v>
      </c>
      <c r="C7264" s="112" t="s">
        <v>1471</v>
      </c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 t="s">
        <v>1371</v>
      </c>
      <c r="B7265" s="111" t="s">
        <v>25</v>
      </c>
      <c r="C7265" s="112" t="s">
        <v>26</v>
      </c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 t="s">
        <v>1371</v>
      </c>
      <c r="B7266" s="111" t="s">
        <v>27</v>
      </c>
      <c r="C7266" s="112" t="s">
        <v>1472</v>
      </c>
      <c r="D7266" s="21">
        <f t="shared" si="174"/>
        <v>101698889.2</v>
      </c>
      <c r="E7266" s="24">
        <f t="shared" si="175"/>
        <v>77521787.939999998</v>
      </c>
      <c r="F7266" s="104">
        <v>5508235.1600000001</v>
      </c>
      <c r="G7266" s="104">
        <v>7719563.3600000003</v>
      </c>
      <c r="H7266" s="105">
        <v>12818943.49</v>
      </c>
      <c r="I7266" s="105">
        <v>3674369.27</v>
      </c>
      <c r="J7266" s="106">
        <v>45865905.450000003</v>
      </c>
      <c r="K7266" s="107">
        <v>36418241.380000003</v>
      </c>
      <c r="L7266" s="105">
        <v>23106653.379999999</v>
      </c>
      <c r="M7266" s="105">
        <v>25150150</v>
      </c>
      <c r="N7266" s="106">
        <v>14399151.720000001</v>
      </c>
      <c r="O7266" s="107">
        <v>4559463.93</v>
      </c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 t="s">
        <v>1371</v>
      </c>
      <c r="B7267" s="111" t="s">
        <v>28</v>
      </c>
      <c r="C7267" s="112" t="s">
        <v>1473</v>
      </c>
      <c r="D7267" s="21">
        <f t="shared" si="174"/>
        <v>55493252.609999999</v>
      </c>
      <c r="E7267" s="24">
        <f t="shared" si="175"/>
        <v>46797881.759999998</v>
      </c>
      <c r="F7267" s="104">
        <v>1097648.17</v>
      </c>
      <c r="G7267" s="104">
        <v>1324703.1499999999</v>
      </c>
      <c r="H7267" s="105">
        <v>29683528.82</v>
      </c>
      <c r="I7267" s="105">
        <v>11236498.85</v>
      </c>
      <c r="J7267" s="106">
        <v>4384380.84</v>
      </c>
      <c r="K7267" s="107">
        <v>19326311.460000001</v>
      </c>
      <c r="L7267" s="105">
        <v>10283393.83</v>
      </c>
      <c r="M7267" s="105">
        <v>1494582.74</v>
      </c>
      <c r="N7267" s="106">
        <v>10044300.949999999</v>
      </c>
      <c r="O7267" s="107">
        <v>13415785.560000001</v>
      </c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 t="s">
        <v>1371</v>
      </c>
      <c r="B7268" s="111" t="s">
        <v>29</v>
      </c>
      <c r="C7268" s="112" t="s">
        <v>1474</v>
      </c>
      <c r="D7268" s="21">
        <f t="shared" si="174"/>
        <v>129294</v>
      </c>
      <c r="E7268" s="24">
        <f t="shared" si="175"/>
        <v>4500</v>
      </c>
      <c r="F7268" s="104">
        <v>0</v>
      </c>
      <c r="G7268" s="104">
        <v>4500</v>
      </c>
      <c r="H7268" s="113">
        <v>9294</v>
      </c>
      <c r="I7268" s="113">
        <v>0</v>
      </c>
      <c r="J7268" s="31">
        <v>0</v>
      </c>
      <c r="K7268" s="32">
        <v>0</v>
      </c>
      <c r="L7268" s="113">
        <v>120000</v>
      </c>
      <c r="M7268" s="113">
        <v>0</v>
      </c>
      <c r="N7268" s="31">
        <v>0</v>
      </c>
      <c r="O7268" s="32">
        <v>0</v>
      </c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 t="s">
        <v>1371</v>
      </c>
      <c r="B7269" s="111" t="s">
        <v>30</v>
      </c>
      <c r="C7269" s="112" t="s">
        <v>1475</v>
      </c>
      <c r="D7269" s="21">
        <f t="shared" ref="D7269:D7332" si="176">F7269+H7269+J7269+L7269+N7269+P7269+R7269+T7269+V7269+X7269+Z7269+AB7269</f>
        <v>2951944.99</v>
      </c>
      <c r="E7269" s="24">
        <f t="shared" ref="E7269:E7332" si="177">G7269+I7269+K7269+M7269+O7269+Q7269+S7269+U7269+W7269+Y7269+AA7269+AC7269</f>
        <v>2946889.6100000003</v>
      </c>
      <c r="F7269" s="104">
        <v>0</v>
      </c>
      <c r="G7269" s="104">
        <v>0</v>
      </c>
      <c r="H7269" s="105">
        <v>0</v>
      </c>
      <c r="I7269" s="105">
        <v>0</v>
      </c>
      <c r="J7269" s="106">
        <v>2951944.99</v>
      </c>
      <c r="K7269" s="107">
        <v>2073480.26</v>
      </c>
      <c r="L7269" s="105">
        <v>0</v>
      </c>
      <c r="M7269" s="105">
        <v>865255.88</v>
      </c>
      <c r="N7269" s="106">
        <v>0</v>
      </c>
      <c r="O7269" s="107">
        <v>8153.47</v>
      </c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 t="s">
        <v>1371</v>
      </c>
      <c r="B7270" s="111" t="s">
        <v>31</v>
      </c>
      <c r="C7270" s="112" t="s">
        <v>1687</v>
      </c>
      <c r="D7270" s="21">
        <f t="shared" si="176"/>
        <v>24507.159999999996</v>
      </c>
      <c r="E7270" s="24">
        <f t="shared" si="177"/>
        <v>0</v>
      </c>
      <c r="F7270" s="104">
        <v>1300</v>
      </c>
      <c r="G7270" s="104">
        <v>0</v>
      </c>
      <c r="H7270" s="113">
        <v>796.99</v>
      </c>
      <c r="I7270" s="113">
        <v>0</v>
      </c>
      <c r="J7270" s="31">
        <v>17101</v>
      </c>
      <c r="K7270" s="32">
        <v>0</v>
      </c>
      <c r="L7270" s="113">
        <v>4938.17</v>
      </c>
      <c r="M7270" s="113">
        <v>0</v>
      </c>
      <c r="N7270" s="31">
        <v>371</v>
      </c>
      <c r="O7270" s="32">
        <v>0</v>
      </c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 t="s">
        <v>1371</v>
      </c>
      <c r="B7271" s="111" t="s">
        <v>32</v>
      </c>
      <c r="C7271" s="112" t="s">
        <v>33</v>
      </c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 t="s">
        <v>1371</v>
      </c>
      <c r="B7272" s="111" t="s">
        <v>34</v>
      </c>
      <c r="C7272" s="112" t="s">
        <v>35</v>
      </c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 t="s">
        <v>1371</v>
      </c>
      <c r="B7273" s="111" t="s">
        <v>36</v>
      </c>
      <c r="C7273" s="112" t="s">
        <v>1476</v>
      </c>
      <c r="D7273" s="21">
        <f t="shared" si="176"/>
        <v>1546541.01</v>
      </c>
      <c r="E7273" s="24">
        <f t="shared" si="177"/>
        <v>1082857.01</v>
      </c>
      <c r="F7273" s="104">
        <v>6100</v>
      </c>
      <c r="G7273" s="104">
        <v>0</v>
      </c>
      <c r="H7273" s="113">
        <v>393182</v>
      </c>
      <c r="I7273" s="113">
        <v>371400</v>
      </c>
      <c r="J7273" s="31">
        <v>348275.01</v>
      </c>
      <c r="K7273" s="32">
        <v>166211</v>
      </c>
      <c r="L7273" s="113">
        <v>365380</v>
      </c>
      <c r="M7273" s="113">
        <v>545246.01</v>
      </c>
      <c r="N7273" s="31">
        <v>433604</v>
      </c>
      <c r="O7273" s="32">
        <v>0</v>
      </c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 t="s">
        <v>1371</v>
      </c>
      <c r="B7274" s="111" t="s">
        <v>37</v>
      </c>
      <c r="C7274" s="112" t="s">
        <v>1477</v>
      </c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 t="s">
        <v>1371</v>
      </c>
      <c r="B7275" s="111" t="s">
        <v>38</v>
      </c>
      <c r="C7275" s="112" t="s">
        <v>1478</v>
      </c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 t="s">
        <v>1371</v>
      </c>
      <c r="B7276" s="111" t="s">
        <v>39</v>
      </c>
      <c r="C7276" s="112" t="s">
        <v>1479</v>
      </c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 t="s">
        <v>1371</v>
      </c>
      <c r="B7277" s="111" t="s">
        <v>40</v>
      </c>
      <c r="C7277" s="112" t="s">
        <v>1480</v>
      </c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 t="s">
        <v>1371</v>
      </c>
      <c r="B7278" s="111" t="s">
        <v>1481</v>
      </c>
      <c r="C7278" s="112" t="s">
        <v>56</v>
      </c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 t="s">
        <v>1371</v>
      </c>
      <c r="B7279" s="111" t="s">
        <v>1482</v>
      </c>
      <c r="C7279" s="112" t="s">
        <v>58</v>
      </c>
      <c r="D7279" s="21">
        <f t="shared" si="176"/>
        <v>0</v>
      </c>
      <c r="E7279" s="24">
        <f t="shared" si="177"/>
        <v>0</v>
      </c>
      <c r="F7279" s="104"/>
      <c r="G7279" s="104"/>
      <c r="H7279" s="105"/>
      <c r="I7279" s="105"/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 t="s">
        <v>1371</v>
      </c>
      <c r="B7280" s="111" t="s">
        <v>1483</v>
      </c>
      <c r="C7280" s="112" t="s">
        <v>59</v>
      </c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 t="s">
        <v>1371</v>
      </c>
      <c r="B7281" s="111" t="s">
        <v>1484</v>
      </c>
      <c r="C7281" s="112" t="s">
        <v>61</v>
      </c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 t="s">
        <v>1371</v>
      </c>
      <c r="B7282" s="111" t="s">
        <v>1485</v>
      </c>
      <c r="C7282" s="112" t="s">
        <v>1486</v>
      </c>
      <c r="D7282" s="21">
        <f t="shared" si="176"/>
        <v>94550</v>
      </c>
      <c r="E7282" s="24">
        <f t="shared" si="177"/>
        <v>86950</v>
      </c>
      <c r="F7282" s="104">
        <v>18400</v>
      </c>
      <c r="G7282" s="104">
        <v>28100</v>
      </c>
      <c r="H7282" s="113">
        <v>22800</v>
      </c>
      <c r="I7282" s="113">
        <v>0</v>
      </c>
      <c r="J7282" s="31">
        <v>17400</v>
      </c>
      <c r="K7282" s="32">
        <v>40200</v>
      </c>
      <c r="L7282" s="113">
        <v>18650</v>
      </c>
      <c r="M7282" s="113">
        <v>0</v>
      </c>
      <c r="N7282" s="31">
        <v>17300</v>
      </c>
      <c r="O7282" s="32">
        <v>18650</v>
      </c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 t="s">
        <v>1371</v>
      </c>
      <c r="B7283" s="111" t="s">
        <v>1487</v>
      </c>
      <c r="C7283" s="112" t="s">
        <v>67</v>
      </c>
      <c r="D7283" s="21">
        <f t="shared" si="176"/>
        <v>11207186</v>
      </c>
      <c r="E7283" s="24">
        <f t="shared" si="177"/>
        <v>11207186</v>
      </c>
      <c r="F7283" s="104">
        <v>2164779</v>
      </c>
      <c r="G7283" s="104">
        <v>2164779</v>
      </c>
      <c r="H7283" s="113">
        <v>2198129</v>
      </c>
      <c r="I7283" s="113">
        <v>2198129</v>
      </c>
      <c r="J7283" s="31">
        <v>2555546</v>
      </c>
      <c r="K7283" s="32">
        <v>2555546</v>
      </c>
      <c r="L7283" s="113">
        <v>2370856</v>
      </c>
      <c r="M7283" s="113">
        <v>2370856</v>
      </c>
      <c r="N7283" s="31">
        <v>1917876</v>
      </c>
      <c r="O7283" s="32">
        <v>1917876</v>
      </c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 t="s">
        <v>1371</v>
      </c>
      <c r="B7284" s="111" t="s">
        <v>1488</v>
      </c>
      <c r="C7284" s="112" t="s">
        <v>1489</v>
      </c>
      <c r="D7284" s="21">
        <f t="shared" si="176"/>
        <v>6390430</v>
      </c>
      <c r="E7284" s="24">
        <f t="shared" si="177"/>
        <v>5289185</v>
      </c>
      <c r="F7284" s="104">
        <v>1388701</v>
      </c>
      <c r="G7284" s="104">
        <v>0</v>
      </c>
      <c r="H7284" s="113">
        <v>1367871</v>
      </c>
      <c r="I7284" s="113">
        <v>1357301</v>
      </c>
      <c r="J7284" s="31">
        <v>1378109</v>
      </c>
      <c r="K7284" s="32">
        <v>1420138</v>
      </c>
      <c r="L7284" s="113">
        <v>1069324</v>
      </c>
      <c r="M7284" s="113">
        <v>1342974</v>
      </c>
      <c r="N7284" s="31">
        <v>1186425</v>
      </c>
      <c r="O7284" s="32">
        <v>1168772</v>
      </c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 t="s">
        <v>1371</v>
      </c>
      <c r="B7285" s="111" t="s">
        <v>1490</v>
      </c>
      <c r="C7285" s="112" t="s">
        <v>1491</v>
      </c>
      <c r="D7285" s="21">
        <f t="shared" si="176"/>
        <v>13032</v>
      </c>
      <c r="E7285" s="24">
        <f t="shared" si="177"/>
        <v>9809</v>
      </c>
      <c r="F7285" s="104">
        <v>6302</v>
      </c>
      <c r="G7285" s="104">
        <v>4191</v>
      </c>
      <c r="H7285" s="105">
        <v>599</v>
      </c>
      <c r="I7285" s="105">
        <v>400</v>
      </c>
      <c r="J7285" s="106">
        <v>3468</v>
      </c>
      <c r="K7285" s="107">
        <v>4138</v>
      </c>
      <c r="L7285" s="105">
        <v>486</v>
      </c>
      <c r="M7285" s="105">
        <v>37</v>
      </c>
      <c r="N7285" s="106">
        <v>2177</v>
      </c>
      <c r="O7285" s="107">
        <v>1043</v>
      </c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 t="s">
        <v>1371</v>
      </c>
      <c r="B7286" s="111" t="s">
        <v>1492</v>
      </c>
      <c r="C7286" s="112" t="s">
        <v>1493</v>
      </c>
      <c r="D7286" s="21">
        <f t="shared" si="176"/>
        <v>0</v>
      </c>
      <c r="E7286" s="24">
        <f t="shared" si="177"/>
        <v>0</v>
      </c>
      <c r="F7286" s="104"/>
      <c r="G7286" s="104"/>
      <c r="H7286" s="113"/>
      <c r="I7286" s="113"/>
      <c r="J7286" s="31"/>
      <c r="K7286" s="32"/>
      <c r="L7286" s="113"/>
      <c r="M7286" s="113"/>
      <c r="N7286" s="31"/>
      <c r="O7286" s="32"/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 t="s">
        <v>1371</v>
      </c>
      <c r="B7287" s="111" t="s">
        <v>1494</v>
      </c>
      <c r="C7287" s="112" t="s">
        <v>68</v>
      </c>
      <c r="D7287" s="21">
        <f t="shared" si="176"/>
        <v>650731</v>
      </c>
      <c r="E7287" s="24">
        <f t="shared" si="177"/>
        <v>650731</v>
      </c>
      <c r="F7287" s="104">
        <v>118837</v>
      </c>
      <c r="G7287" s="104">
        <v>118837</v>
      </c>
      <c r="H7287" s="105">
        <v>76744</v>
      </c>
      <c r="I7287" s="105">
        <v>76744</v>
      </c>
      <c r="J7287" s="106">
        <v>166411</v>
      </c>
      <c r="K7287" s="107">
        <v>166411</v>
      </c>
      <c r="L7287" s="105">
        <v>172866</v>
      </c>
      <c r="M7287" s="105">
        <v>172866</v>
      </c>
      <c r="N7287" s="106">
        <v>115873</v>
      </c>
      <c r="O7287" s="107">
        <v>115873</v>
      </c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 t="s">
        <v>1371</v>
      </c>
      <c r="B7288" s="111" t="s">
        <v>1495</v>
      </c>
      <c r="C7288" s="112" t="s">
        <v>1496</v>
      </c>
      <c r="D7288" s="21">
        <f t="shared" si="176"/>
        <v>118218.8</v>
      </c>
      <c r="E7288" s="24">
        <f t="shared" si="177"/>
        <v>109606.8</v>
      </c>
      <c r="F7288" s="104">
        <v>8977</v>
      </c>
      <c r="G7288" s="104">
        <v>104</v>
      </c>
      <c r="H7288" s="113">
        <v>18501</v>
      </c>
      <c r="I7288" s="113">
        <v>13727</v>
      </c>
      <c r="J7288" s="31">
        <v>20289</v>
      </c>
      <c r="K7288" s="32">
        <v>21094</v>
      </c>
      <c r="L7288" s="113">
        <v>19777</v>
      </c>
      <c r="M7288" s="113">
        <v>19364</v>
      </c>
      <c r="N7288" s="31">
        <v>50674.8</v>
      </c>
      <c r="O7288" s="32">
        <v>55317.8</v>
      </c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 t="s">
        <v>1371</v>
      </c>
      <c r="B7289" s="111" t="s">
        <v>1497</v>
      </c>
      <c r="C7289" s="112" t="s">
        <v>1498</v>
      </c>
      <c r="D7289" s="21">
        <f t="shared" si="176"/>
        <v>72029.05</v>
      </c>
      <c r="E7289" s="24">
        <f t="shared" si="177"/>
        <v>72029.05</v>
      </c>
      <c r="F7289" s="104"/>
      <c r="G7289" s="104"/>
      <c r="H7289" s="113">
        <v>20847.05</v>
      </c>
      <c r="I7289" s="113">
        <v>20847.05</v>
      </c>
      <c r="J7289" s="31">
        <v>18162</v>
      </c>
      <c r="K7289" s="32">
        <v>18162</v>
      </c>
      <c r="L7289" s="113">
        <v>20651</v>
      </c>
      <c r="M7289" s="113">
        <v>20651</v>
      </c>
      <c r="N7289" s="31">
        <v>12369</v>
      </c>
      <c r="O7289" s="32">
        <v>12369</v>
      </c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 t="s">
        <v>1371</v>
      </c>
      <c r="B7290" s="111" t="s">
        <v>1499</v>
      </c>
      <c r="C7290" s="112" t="s">
        <v>1500</v>
      </c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 t="s">
        <v>1371</v>
      </c>
      <c r="B7291" s="111" t="s">
        <v>1501</v>
      </c>
      <c r="C7291" s="112" t="s">
        <v>1502</v>
      </c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 t="s">
        <v>1371</v>
      </c>
      <c r="B7292" s="111" t="s">
        <v>1503</v>
      </c>
      <c r="C7292" s="112" t="s">
        <v>1504</v>
      </c>
      <c r="D7292" s="21">
        <f t="shared" si="176"/>
        <v>0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 t="s">
        <v>1371</v>
      </c>
      <c r="B7293" s="111" t="s">
        <v>1505</v>
      </c>
      <c r="C7293" s="112" t="s">
        <v>1506</v>
      </c>
      <c r="D7293" s="21">
        <f t="shared" si="176"/>
        <v>416886</v>
      </c>
      <c r="E7293" s="24">
        <f t="shared" si="177"/>
        <v>375350</v>
      </c>
      <c r="F7293" s="104">
        <v>83120</v>
      </c>
      <c r="G7293" s="104">
        <v>41176</v>
      </c>
      <c r="H7293" s="113">
        <v>92535</v>
      </c>
      <c r="I7293" s="113">
        <v>87384</v>
      </c>
      <c r="J7293" s="31">
        <v>87942</v>
      </c>
      <c r="K7293" s="32">
        <v>100139</v>
      </c>
      <c r="L7293" s="113">
        <v>77949</v>
      </c>
      <c r="M7293" s="113">
        <v>131151</v>
      </c>
      <c r="N7293" s="31">
        <v>75340</v>
      </c>
      <c r="O7293" s="32">
        <v>15500</v>
      </c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 t="s">
        <v>1371</v>
      </c>
      <c r="B7294" s="111" t="s">
        <v>1507</v>
      </c>
      <c r="C7294" s="112" t="s">
        <v>1508</v>
      </c>
      <c r="D7294" s="21">
        <f t="shared" si="176"/>
        <v>101789</v>
      </c>
      <c r="E7294" s="24">
        <f t="shared" si="177"/>
        <v>108766</v>
      </c>
      <c r="F7294" s="104">
        <v>24097</v>
      </c>
      <c r="G7294" s="104">
        <v>9132</v>
      </c>
      <c r="H7294" s="113">
        <v>20863</v>
      </c>
      <c r="I7294" s="113">
        <v>20944</v>
      </c>
      <c r="J7294" s="31">
        <v>30320</v>
      </c>
      <c r="K7294" s="32">
        <v>30401</v>
      </c>
      <c r="L7294" s="113">
        <v>21983</v>
      </c>
      <c r="M7294" s="113">
        <v>48289</v>
      </c>
      <c r="N7294" s="31">
        <v>4526</v>
      </c>
      <c r="O7294" s="32">
        <v>0</v>
      </c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 t="s">
        <v>1371</v>
      </c>
      <c r="B7295" s="111" t="s">
        <v>1509</v>
      </c>
      <c r="C7295" s="112" t="s">
        <v>1510</v>
      </c>
      <c r="D7295" s="21">
        <f t="shared" si="176"/>
        <v>5480</v>
      </c>
      <c r="E7295" s="24">
        <f t="shared" si="177"/>
        <v>280</v>
      </c>
      <c r="F7295" s="104"/>
      <c r="G7295" s="104"/>
      <c r="H7295" s="113"/>
      <c r="I7295" s="113"/>
      <c r="J7295" s="31">
        <v>4889</v>
      </c>
      <c r="K7295" s="32">
        <v>0</v>
      </c>
      <c r="L7295" s="113">
        <v>591</v>
      </c>
      <c r="M7295" s="113">
        <v>280</v>
      </c>
      <c r="N7295" s="31">
        <v>0</v>
      </c>
      <c r="O7295" s="32">
        <v>0</v>
      </c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 t="s">
        <v>1371</v>
      </c>
      <c r="B7296" s="111" t="s">
        <v>1511</v>
      </c>
      <c r="C7296" s="112" t="s">
        <v>1512</v>
      </c>
      <c r="D7296" s="21">
        <f t="shared" si="176"/>
        <v>114363</v>
      </c>
      <c r="E7296" s="24">
        <f t="shared" si="177"/>
        <v>108798</v>
      </c>
      <c r="F7296" s="104">
        <v>24541</v>
      </c>
      <c r="G7296" s="104">
        <v>24652</v>
      </c>
      <c r="H7296" s="113">
        <v>48519</v>
      </c>
      <c r="I7296" s="113">
        <v>41225</v>
      </c>
      <c r="J7296" s="31">
        <v>17641</v>
      </c>
      <c r="K7296" s="32">
        <v>17749</v>
      </c>
      <c r="L7296" s="113">
        <v>20951</v>
      </c>
      <c r="M7296" s="113">
        <v>19804</v>
      </c>
      <c r="N7296" s="31">
        <v>2711</v>
      </c>
      <c r="O7296" s="32">
        <v>5368</v>
      </c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 t="s">
        <v>1371</v>
      </c>
      <c r="B7297" s="111" t="s">
        <v>1513</v>
      </c>
      <c r="C7297" s="112" t="s">
        <v>1514</v>
      </c>
      <c r="D7297" s="21">
        <f t="shared" si="176"/>
        <v>60315</v>
      </c>
      <c r="E7297" s="24">
        <f t="shared" si="177"/>
        <v>53390</v>
      </c>
      <c r="F7297" s="104">
        <v>14149</v>
      </c>
      <c r="G7297" s="104">
        <v>5250</v>
      </c>
      <c r="H7297" s="105">
        <v>16240</v>
      </c>
      <c r="I7297" s="105">
        <v>14673</v>
      </c>
      <c r="J7297" s="106">
        <v>8172</v>
      </c>
      <c r="K7297" s="107">
        <v>14843</v>
      </c>
      <c r="L7297" s="105">
        <v>7425</v>
      </c>
      <c r="M7297" s="105">
        <v>6026</v>
      </c>
      <c r="N7297" s="106">
        <v>14329</v>
      </c>
      <c r="O7297" s="107">
        <v>12598</v>
      </c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 t="s">
        <v>1371</v>
      </c>
      <c r="B7298" s="111" t="s">
        <v>1515</v>
      </c>
      <c r="C7298" s="112" t="s">
        <v>70</v>
      </c>
      <c r="D7298" s="21">
        <f t="shared" si="176"/>
        <v>81331</v>
      </c>
      <c r="E7298" s="24">
        <f t="shared" si="177"/>
        <v>64002</v>
      </c>
      <c r="F7298" s="104">
        <v>24652</v>
      </c>
      <c r="G7298" s="104">
        <v>190</v>
      </c>
      <c r="H7298" s="113">
        <v>18560</v>
      </c>
      <c r="I7298" s="113">
        <v>24462</v>
      </c>
      <c r="J7298" s="31">
        <v>17769</v>
      </c>
      <c r="K7298" s="32">
        <v>4331</v>
      </c>
      <c r="L7298" s="113">
        <v>17641</v>
      </c>
      <c r="M7298" s="113">
        <v>14229</v>
      </c>
      <c r="N7298" s="31">
        <v>2709</v>
      </c>
      <c r="O7298" s="32">
        <v>20790</v>
      </c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 t="s">
        <v>1371</v>
      </c>
      <c r="B7299" s="111" t="s">
        <v>1516</v>
      </c>
      <c r="C7299" s="112" t="s">
        <v>1517</v>
      </c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 t="s">
        <v>1371</v>
      </c>
      <c r="B7300" s="111" t="s">
        <v>1518</v>
      </c>
      <c r="C7300" s="112" t="s">
        <v>1519</v>
      </c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 t="s">
        <v>1371</v>
      </c>
      <c r="B7301" s="111" t="s">
        <v>1520</v>
      </c>
      <c r="C7301" s="112" t="s">
        <v>71</v>
      </c>
      <c r="D7301" s="21">
        <f t="shared" si="176"/>
        <v>2565716</v>
      </c>
      <c r="E7301" s="24">
        <f t="shared" si="177"/>
        <v>2667236</v>
      </c>
      <c r="F7301" s="104">
        <v>537951</v>
      </c>
      <c r="G7301" s="104">
        <v>661051</v>
      </c>
      <c r="H7301" s="105">
        <v>516582</v>
      </c>
      <c r="I7301" s="105">
        <v>700196</v>
      </c>
      <c r="J7301" s="106">
        <v>559446</v>
      </c>
      <c r="K7301" s="107">
        <v>474506</v>
      </c>
      <c r="L7301" s="105">
        <v>470422</v>
      </c>
      <c r="M7301" s="105">
        <v>296024</v>
      </c>
      <c r="N7301" s="106">
        <v>481315</v>
      </c>
      <c r="O7301" s="107">
        <v>535459</v>
      </c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 t="s">
        <v>1371</v>
      </c>
      <c r="B7302" s="111" t="s">
        <v>1521</v>
      </c>
      <c r="C7302" s="112" t="s">
        <v>1522</v>
      </c>
      <c r="D7302" s="21">
        <f t="shared" si="176"/>
        <v>601024</v>
      </c>
      <c r="E7302" s="24">
        <f t="shared" si="177"/>
        <v>675791.0199999999</v>
      </c>
      <c r="F7302" s="104">
        <v>131539</v>
      </c>
      <c r="G7302" s="104">
        <v>36878.660000000003</v>
      </c>
      <c r="H7302" s="105">
        <v>91139</v>
      </c>
      <c r="I7302" s="105">
        <v>271169.28999999998</v>
      </c>
      <c r="J7302" s="106">
        <v>140573</v>
      </c>
      <c r="K7302" s="107">
        <v>156262.21</v>
      </c>
      <c r="L7302" s="105">
        <v>122012</v>
      </c>
      <c r="M7302" s="105">
        <v>88912.65</v>
      </c>
      <c r="N7302" s="106">
        <v>115761</v>
      </c>
      <c r="O7302" s="107">
        <v>122568.21</v>
      </c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 t="s">
        <v>1371</v>
      </c>
      <c r="B7303" s="111" t="s">
        <v>1523</v>
      </c>
      <c r="C7303" s="112" t="s">
        <v>1524</v>
      </c>
      <c r="D7303" s="21">
        <f t="shared" si="176"/>
        <v>9173</v>
      </c>
      <c r="E7303" s="24">
        <f t="shared" si="177"/>
        <v>9173</v>
      </c>
      <c r="F7303" s="104">
        <v>3815</v>
      </c>
      <c r="G7303" s="104">
        <v>3815</v>
      </c>
      <c r="H7303" s="105"/>
      <c r="I7303" s="105"/>
      <c r="J7303" s="106">
        <v>3115</v>
      </c>
      <c r="K7303" s="107">
        <v>3115</v>
      </c>
      <c r="L7303" s="105"/>
      <c r="M7303" s="105"/>
      <c r="N7303" s="106">
        <v>2243</v>
      </c>
      <c r="O7303" s="107">
        <v>2243</v>
      </c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 t="s">
        <v>1371</v>
      </c>
      <c r="B7304" s="111" t="s">
        <v>1525</v>
      </c>
      <c r="C7304" s="112" t="s">
        <v>1526</v>
      </c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 t="s">
        <v>1371</v>
      </c>
      <c r="B7305" s="111" t="s">
        <v>1527</v>
      </c>
      <c r="C7305" s="112" t="s">
        <v>1528</v>
      </c>
      <c r="D7305" s="21">
        <f t="shared" si="176"/>
        <v>0</v>
      </c>
      <c r="E7305" s="24">
        <f t="shared" si="177"/>
        <v>0</v>
      </c>
      <c r="F7305" s="104"/>
      <c r="G7305" s="104"/>
      <c r="H7305" s="113"/>
      <c r="I7305" s="113"/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 t="s">
        <v>1371</v>
      </c>
      <c r="B7306" s="111" t="s">
        <v>1529</v>
      </c>
      <c r="C7306" s="112" t="s">
        <v>1530</v>
      </c>
      <c r="D7306" s="21">
        <f t="shared" si="176"/>
        <v>0</v>
      </c>
      <c r="E7306" s="24">
        <f t="shared" si="177"/>
        <v>0</v>
      </c>
      <c r="F7306" s="104"/>
      <c r="G7306" s="104"/>
      <c r="H7306" s="105"/>
      <c r="I7306" s="105"/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 t="s">
        <v>1371</v>
      </c>
      <c r="B7307" s="111" t="s">
        <v>1531</v>
      </c>
      <c r="C7307" s="112" t="s">
        <v>1688</v>
      </c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 t="s">
        <v>1371</v>
      </c>
      <c r="B7308" s="111" t="s">
        <v>1532</v>
      </c>
      <c r="C7308" s="112" t="s">
        <v>1533</v>
      </c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 t="s">
        <v>1371</v>
      </c>
      <c r="B7309" s="111" t="s">
        <v>1534</v>
      </c>
      <c r="C7309" s="112" t="s">
        <v>1535</v>
      </c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 t="s">
        <v>1371</v>
      </c>
      <c r="B7310" s="111" t="s">
        <v>1536</v>
      </c>
      <c r="C7310" s="112" t="s">
        <v>1537</v>
      </c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 t="s">
        <v>1371</v>
      </c>
      <c r="B7311" s="111" t="s">
        <v>1538</v>
      </c>
      <c r="C7311" s="112" t="s">
        <v>1539</v>
      </c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 t="s">
        <v>1371</v>
      </c>
      <c r="B7312" s="111" t="s">
        <v>1540</v>
      </c>
      <c r="C7312" s="112" t="s">
        <v>1541</v>
      </c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 t="s">
        <v>1371</v>
      </c>
      <c r="B7313" s="111" t="s">
        <v>1542</v>
      </c>
      <c r="C7313" s="112" t="s">
        <v>57</v>
      </c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 t="s">
        <v>1371</v>
      </c>
      <c r="B7314" s="111" t="s">
        <v>1543</v>
      </c>
      <c r="C7314" s="112" t="s">
        <v>1544</v>
      </c>
      <c r="D7314" s="21">
        <f t="shared" si="176"/>
        <v>27540</v>
      </c>
      <c r="E7314" s="24">
        <f t="shared" si="177"/>
        <v>3810</v>
      </c>
      <c r="F7314" s="104">
        <v>0</v>
      </c>
      <c r="G7314" s="104">
        <v>0</v>
      </c>
      <c r="H7314" s="105">
        <v>0</v>
      </c>
      <c r="I7314" s="105">
        <v>3810</v>
      </c>
      <c r="J7314" s="106">
        <v>0</v>
      </c>
      <c r="K7314" s="107">
        <v>0</v>
      </c>
      <c r="L7314" s="105">
        <v>27540</v>
      </c>
      <c r="M7314" s="105">
        <v>0</v>
      </c>
      <c r="N7314" s="106">
        <v>0</v>
      </c>
      <c r="O7314" s="107">
        <v>0</v>
      </c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 t="s">
        <v>1371</v>
      </c>
      <c r="B7315" s="111" t="s">
        <v>1545</v>
      </c>
      <c r="C7315" s="112" t="s">
        <v>60</v>
      </c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 t="s">
        <v>1371</v>
      </c>
      <c r="B7316" s="111" t="s">
        <v>1546</v>
      </c>
      <c r="C7316" s="112" t="s">
        <v>62</v>
      </c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 t="s">
        <v>1371</v>
      </c>
      <c r="B7317" s="111" t="s">
        <v>1547</v>
      </c>
      <c r="C7317" s="112" t="s">
        <v>1548</v>
      </c>
      <c r="D7317" s="21">
        <f t="shared" si="176"/>
        <v>105017</v>
      </c>
      <c r="E7317" s="24">
        <f t="shared" si="177"/>
        <v>9360</v>
      </c>
      <c r="F7317" s="104">
        <v>27052</v>
      </c>
      <c r="G7317" s="104">
        <v>3407</v>
      </c>
      <c r="H7317" s="105">
        <v>17048</v>
      </c>
      <c r="I7317" s="105">
        <v>0</v>
      </c>
      <c r="J7317" s="106">
        <v>17015</v>
      </c>
      <c r="K7317" s="107">
        <v>1248</v>
      </c>
      <c r="L7317" s="105">
        <v>21605</v>
      </c>
      <c r="M7317" s="105">
        <v>4585</v>
      </c>
      <c r="N7317" s="106">
        <v>22297</v>
      </c>
      <c r="O7317" s="107">
        <v>120</v>
      </c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 t="s">
        <v>1371</v>
      </c>
      <c r="B7318" s="111" t="s">
        <v>1549</v>
      </c>
      <c r="C7318" s="112" t="s">
        <v>1550</v>
      </c>
      <c r="D7318" s="21">
        <f t="shared" si="176"/>
        <v>24426</v>
      </c>
      <c r="E7318" s="24">
        <f t="shared" si="177"/>
        <v>12854</v>
      </c>
      <c r="F7318" s="104">
        <v>7810</v>
      </c>
      <c r="G7318" s="104">
        <v>8820</v>
      </c>
      <c r="H7318" s="105">
        <v>3264</v>
      </c>
      <c r="I7318" s="105">
        <v>0</v>
      </c>
      <c r="J7318" s="106">
        <v>832</v>
      </c>
      <c r="K7318" s="107">
        <v>4034</v>
      </c>
      <c r="L7318" s="105">
        <v>700</v>
      </c>
      <c r="M7318" s="105">
        <v>0</v>
      </c>
      <c r="N7318" s="106">
        <v>11820</v>
      </c>
      <c r="O7318" s="107">
        <v>0</v>
      </c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 t="s">
        <v>1371</v>
      </c>
      <c r="B7319" s="111" t="s">
        <v>1551</v>
      </c>
      <c r="C7319" s="112" t="s">
        <v>1552</v>
      </c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 t="s">
        <v>1371</v>
      </c>
      <c r="B7320" s="111" t="s">
        <v>1553</v>
      </c>
      <c r="C7320" s="112" t="s">
        <v>1554</v>
      </c>
      <c r="D7320" s="21">
        <f t="shared" si="176"/>
        <v>7004</v>
      </c>
      <c r="E7320" s="24">
        <f t="shared" si="177"/>
        <v>0</v>
      </c>
      <c r="F7320" s="104"/>
      <c r="G7320" s="104"/>
      <c r="H7320" s="113"/>
      <c r="I7320" s="113"/>
      <c r="J7320" s="31"/>
      <c r="K7320" s="32"/>
      <c r="L7320" s="113">
        <v>7004</v>
      </c>
      <c r="M7320" s="113">
        <v>0</v>
      </c>
      <c r="N7320" s="31">
        <v>0</v>
      </c>
      <c r="O7320" s="32">
        <v>0</v>
      </c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 t="s">
        <v>1371</v>
      </c>
      <c r="B7321" s="111" t="s">
        <v>1555</v>
      </c>
      <c r="C7321" s="112" t="s">
        <v>1556</v>
      </c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 t="s">
        <v>1371</v>
      </c>
      <c r="B7322" s="111" t="s">
        <v>1557</v>
      </c>
      <c r="C7322" s="112" t="s">
        <v>1558</v>
      </c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 t="s">
        <v>1371</v>
      </c>
      <c r="B7323" s="111" t="s">
        <v>1559</v>
      </c>
      <c r="C7323" s="112" t="s">
        <v>69</v>
      </c>
      <c r="D7323" s="21">
        <f t="shared" si="176"/>
        <v>10268</v>
      </c>
      <c r="E7323" s="24">
        <f t="shared" si="177"/>
        <v>4510</v>
      </c>
      <c r="F7323" s="104">
        <v>4510</v>
      </c>
      <c r="G7323" s="104">
        <v>0</v>
      </c>
      <c r="H7323" s="113">
        <v>5418</v>
      </c>
      <c r="I7323" s="113">
        <v>0</v>
      </c>
      <c r="J7323" s="31">
        <v>65</v>
      </c>
      <c r="K7323" s="32">
        <v>0</v>
      </c>
      <c r="L7323" s="113">
        <v>140</v>
      </c>
      <c r="M7323" s="113">
        <v>0</v>
      </c>
      <c r="N7323" s="31">
        <v>135</v>
      </c>
      <c r="O7323" s="32">
        <v>4510</v>
      </c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 t="s">
        <v>1371</v>
      </c>
      <c r="B7324" s="111" t="s">
        <v>1560</v>
      </c>
      <c r="C7324" s="112" t="s">
        <v>1561</v>
      </c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 t="s">
        <v>1371</v>
      </c>
      <c r="B7325" s="111" t="s">
        <v>1562</v>
      </c>
      <c r="C7325" s="112" t="s">
        <v>1563</v>
      </c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 t="s">
        <v>1371</v>
      </c>
      <c r="B7326" s="111" t="s">
        <v>1564</v>
      </c>
      <c r="C7326" s="112" t="s">
        <v>1565</v>
      </c>
      <c r="D7326" s="21">
        <f t="shared" si="176"/>
        <v>117549</v>
      </c>
      <c r="E7326" s="24">
        <f t="shared" si="177"/>
        <v>99457</v>
      </c>
      <c r="F7326" s="104">
        <v>27122</v>
      </c>
      <c r="G7326" s="104">
        <v>31437</v>
      </c>
      <c r="H7326" s="113">
        <v>11017</v>
      </c>
      <c r="I7326" s="113">
        <v>0</v>
      </c>
      <c r="J7326" s="31">
        <v>11655</v>
      </c>
      <c r="K7326" s="32">
        <v>595</v>
      </c>
      <c r="L7326" s="113">
        <v>38045</v>
      </c>
      <c r="M7326" s="113">
        <v>40575</v>
      </c>
      <c r="N7326" s="31">
        <v>29710</v>
      </c>
      <c r="O7326" s="32">
        <v>26850</v>
      </c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 t="s">
        <v>1371</v>
      </c>
      <c r="B7327" s="111" t="s">
        <v>1566</v>
      </c>
      <c r="C7327" s="112" t="s">
        <v>1567</v>
      </c>
      <c r="D7327" s="21">
        <f t="shared" si="176"/>
        <v>58843</v>
      </c>
      <c r="E7327" s="24">
        <f t="shared" si="177"/>
        <v>52662</v>
      </c>
      <c r="F7327" s="104">
        <v>10168</v>
      </c>
      <c r="G7327" s="104">
        <v>17233</v>
      </c>
      <c r="H7327" s="105">
        <v>11001</v>
      </c>
      <c r="I7327" s="105">
        <v>0</v>
      </c>
      <c r="J7327" s="106">
        <v>13237</v>
      </c>
      <c r="K7327" s="107">
        <v>0</v>
      </c>
      <c r="L7327" s="105">
        <v>13567</v>
      </c>
      <c r="M7327" s="105">
        <v>12490</v>
      </c>
      <c r="N7327" s="106">
        <v>10870</v>
      </c>
      <c r="O7327" s="107">
        <v>22939</v>
      </c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 t="s">
        <v>1371</v>
      </c>
      <c r="B7328" s="111" t="s">
        <v>1568</v>
      </c>
      <c r="C7328" s="112" t="s">
        <v>1569</v>
      </c>
      <c r="D7328" s="21">
        <f t="shared" si="176"/>
        <v>398143</v>
      </c>
      <c r="E7328" s="24">
        <f t="shared" si="177"/>
        <v>356137</v>
      </c>
      <c r="F7328" s="104">
        <v>73651</v>
      </c>
      <c r="G7328" s="104">
        <v>4762</v>
      </c>
      <c r="H7328" s="113">
        <v>71382</v>
      </c>
      <c r="I7328" s="113">
        <v>1689</v>
      </c>
      <c r="J7328" s="31">
        <v>92190</v>
      </c>
      <c r="K7328" s="32">
        <v>1420</v>
      </c>
      <c r="L7328" s="113">
        <v>90052</v>
      </c>
      <c r="M7328" s="113">
        <v>254091</v>
      </c>
      <c r="N7328" s="31">
        <v>70868</v>
      </c>
      <c r="O7328" s="32">
        <v>94175</v>
      </c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 t="s">
        <v>1371</v>
      </c>
      <c r="B7329" s="111" t="s">
        <v>1570</v>
      </c>
      <c r="C7329" s="112" t="s">
        <v>1571</v>
      </c>
      <c r="D7329" s="21">
        <f t="shared" si="176"/>
        <v>129277</v>
      </c>
      <c r="E7329" s="24">
        <f t="shared" si="177"/>
        <v>122674.93</v>
      </c>
      <c r="F7329" s="104">
        <v>49016</v>
      </c>
      <c r="G7329" s="104">
        <v>13097.04</v>
      </c>
      <c r="H7329" s="113">
        <v>15635</v>
      </c>
      <c r="I7329" s="113">
        <v>0</v>
      </c>
      <c r="J7329" s="31">
        <v>40764</v>
      </c>
      <c r="K7329" s="32">
        <v>2907.6</v>
      </c>
      <c r="L7329" s="113">
        <v>11659</v>
      </c>
      <c r="M7329" s="113">
        <v>86605.83</v>
      </c>
      <c r="N7329" s="31">
        <v>12203</v>
      </c>
      <c r="O7329" s="32">
        <v>20064.46</v>
      </c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 t="s">
        <v>1371</v>
      </c>
      <c r="B7330" s="111" t="s">
        <v>1572</v>
      </c>
      <c r="C7330" s="112" t="s">
        <v>1573</v>
      </c>
      <c r="D7330" s="21">
        <f t="shared" si="176"/>
        <v>0</v>
      </c>
      <c r="E7330" s="24">
        <f t="shared" si="177"/>
        <v>0</v>
      </c>
      <c r="F7330" s="104"/>
      <c r="G7330" s="104"/>
      <c r="H7330" s="113"/>
      <c r="I7330" s="113"/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 t="s">
        <v>1371</v>
      </c>
      <c r="B7331" s="111" t="s">
        <v>1574</v>
      </c>
      <c r="C7331" s="112" t="s">
        <v>1575</v>
      </c>
      <c r="D7331" s="21">
        <f t="shared" si="176"/>
        <v>0</v>
      </c>
      <c r="E7331" s="24">
        <f t="shared" si="177"/>
        <v>0</v>
      </c>
      <c r="F7331" s="104"/>
      <c r="G7331" s="104"/>
      <c r="H7331" s="113"/>
      <c r="I7331" s="113"/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 t="s">
        <v>1371</v>
      </c>
      <c r="B7332" s="111" t="s">
        <v>41</v>
      </c>
      <c r="C7332" s="112" t="s">
        <v>1576</v>
      </c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 t="s">
        <v>1371</v>
      </c>
      <c r="B7333" s="111" t="s">
        <v>42</v>
      </c>
      <c r="C7333" s="112" t="s">
        <v>1577</v>
      </c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401985.55</v>
      </c>
      <c r="F7333" s="104">
        <v>0</v>
      </c>
      <c r="G7333" s="104">
        <v>401985.55</v>
      </c>
      <c r="H7333" s="113"/>
      <c r="I7333" s="113"/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 t="s">
        <v>1371</v>
      </c>
      <c r="B7334" s="111" t="s">
        <v>43</v>
      </c>
      <c r="C7334" s="112" t="s">
        <v>44</v>
      </c>
      <c r="D7334" s="21">
        <f t="shared" si="178"/>
        <v>0</v>
      </c>
      <c r="E7334" s="24">
        <f t="shared" si="179"/>
        <v>310562.5</v>
      </c>
      <c r="F7334" s="104">
        <v>0</v>
      </c>
      <c r="G7334" s="104">
        <v>310562.5</v>
      </c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 t="s">
        <v>1371</v>
      </c>
      <c r="B7335" s="111" t="s">
        <v>45</v>
      </c>
      <c r="C7335" s="112" t="s">
        <v>1578</v>
      </c>
      <c r="D7335" s="21">
        <f t="shared" si="178"/>
        <v>0</v>
      </c>
      <c r="E7335" s="24">
        <f t="shared" si="179"/>
        <v>0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 t="s">
        <v>1371</v>
      </c>
      <c r="B7336" s="111" t="s">
        <v>46</v>
      </c>
      <c r="C7336" s="112" t="s">
        <v>1579</v>
      </c>
      <c r="D7336" s="21">
        <f t="shared" si="178"/>
        <v>62417.54</v>
      </c>
      <c r="E7336" s="24">
        <f t="shared" si="179"/>
        <v>89096.299999999988</v>
      </c>
      <c r="F7336" s="104">
        <v>11971.19</v>
      </c>
      <c r="G7336" s="104">
        <v>0</v>
      </c>
      <c r="H7336" s="113">
        <v>24624.080000000002</v>
      </c>
      <c r="I7336" s="113">
        <v>30060.82</v>
      </c>
      <c r="J7336" s="31">
        <v>19659.009999999998</v>
      </c>
      <c r="K7336" s="32">
        <v>20572.23</v>
      </c>
      <c r="L7336" s="113">
        <v>1947.86</v>
      </c>
      <c r="M7336" s="113">
        <v>18547.32</v>
      </c>
      <c r="N7336" s="31">
        <v>4215.3999999999996</v>
      </c>
      <c r="O7336" s="32">
        <v>19915.93</v>
      </c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 t="s">
        <v>1371</v>
      </c>
      <c r="B7337" s="111" t="s">
        <v>47</v>
      </c>
      <c r="C7337" s="112" t="s">
        <v>1580</v>
      </c>
      <c r="D7337" s="21">
        <f t="shared" si="178"/>
        <v>2265104</v>
      </c>
      <c r="E7337" s="24">
        <f t="shared" si="179"/>
        <v>458237</v>
      </c>
      <c r="F7337" s="104">
        <v>2264858</v>
      </c>
      <c r="G7337" s="104">
        <v>0</v>
      </c>
      <c r="H7337" s="113">
        <v>0</v>
      </c>
      <c r="I7337" s="113">
        <v>0</v>
      </c>
      <c r="J7337" s="31">
        <v>140</v>
      </c>
      <c r="K7337" s="32">
        <v>0</v>
      </c>
      <c r="L7337" s="113">
        <v>38</v>
      </c>
      <c r="M7337" s="113">
        <v>255645</v>
      </c>
      <c r="N7337" s="31">
        <v>68</v>
      </c>
      <c r="O7337" s="32">
        <v>202592</v>
      </c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 t="s">
        <v>1371</v>
      </c>
      <c r="B7338" s="111" t="s">
        <v>48</v>
      </c>
      <c r="C7338" s="112" t="s">
        <v>1581</v>
      </c>
      <c r="D7338" s="21">
        <f t="shared" si="178"/>
        <v>1647126.49</v>
      </c>
      <c r="E7338" s="24">
        <f t="shared" si="179"/>
        <v>1647126.49</v>
      </c>
      <c r="F7338" s="104"/>
      <c r="G7338" s="104"/>
      <c r="H7338" s="113">
        <v>391915.72</v>
      </c>
      <c r="I7338" s="113">
        <v>391915.72</v>
      </c>
      <c r="J7338" s="31">
        <v>419620.54</v>
      </c>
      <c r="K7338" s="32">
        <v>419620.54</v>
      </c>
      <c r="L7338" s="113">
        <v>421076.8</v>
      </c>
      <c r="M7338" s="113">
        <v>421076.8</v>
      </c>
      <c r="N7338" s="31">
        <v>414513.43</v>
      </c>
      <c r="O7338" s="32">
        <v>414513.43</v>
      </c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 t="s">
        <v>1371</v>
      </c>
      <c r="B7339" s="111" t="s">
        <v>49</v>
      </c>
      <c r="C7339" s="112" t="s">
        <v>1582</v>
      </c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 t="s">
        <v>1371</v>
      </c>
      <c r="B7340" s="111" t="s">
        <v>50</v>
      </c>
      <c r="C7340" s="112" t="s">
        <v>1583</v>
      </c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 t="s">
        <v>1371</v>
      </c>
      <c r="B7341" s="111" t="s">
        <v>1584</v>
      </c>
      <c r="C7341" s="112" t="s">
        <v>1585</v>
      </c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 t="s">
        <v>1371</v>
      </c>
      <c r="B7342" s="111" t="s">
        <v>51</v>
      </c>
      <c r="C7342" s="112" t="s">
        <v>1586</v>
      </c>
      <c r="D7342" s="21">
        <f t="shared" si="178"/>
        <v>2291554.85</v>
      </c>
      <c r="E7342" s="24">
        <f t="shared" si="179"/>
        <v>2382429</v>
      </c>
      <c r="F7342" s="104">
        <v>421398.15</v>
      </c>
      <c r="G7342" s="104">
        <v>443860.9</v>
      </c>
      <c r="H7342" s="113">
        <v>443860.9</v>
      </c>
      <c r="I7342" s="113">
        <v>460056.5</v>
      </c>
      <c r="J7342" s="31">
        <v>460056.5</v>
      </c>
      <c r="K7342" s="32">
        <v>475035.15</v>
      </c>
      <c r="L7342" s="113">
        <v>475035.15</v>
      </c>
      <c r="M7342" s="113">
        <v>491204.15</v>
      </c>
      <c r="N7342" s="31">
        <v>491204.15</v>
      </c>
      <c r="O7342" s="32">
        <v>512272.3</v>
      </c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 t="s">
        <v>1371</v>
      </c>
      <c r="B7343" s="111" t="s">
        <v>52</v>
      </c>
      <c r="C7343" s="112" t="s">
        <v>1587</v>
      </c>
      <c r="D7343" s="21">
        <f t="shared" si="178"/>
        <v>895629.59999999986</v>
      </c>
      <c r="E7343" s="24">
        <f t="shared" si="179"/>
        <v>906623</v>
      </c>
      <c r="F7343" s="104">
        <v>179116.79999999999</v>
      </c>
      <c r="G7343" s="104">
        <v>178157.3</v>
      </c>
      <c r="H7343" s="113">
        <v>178157.3</v>
      </c>
      <c r="I7343" s="113">
        <v>181258.1</v>
      </c>
      <c r="J7343" s="31">
        <v>181258.1</v>
      </c>
      <c r="K7343" s="32">
        <v>178216.2</v>
      </c>
      <c r="L7343" s="113">
        <v>178216.2</v>
      </c>
      <c r="M7343" s="113">
        <v>178881.2</v>
      </c>
      <c r="N7343" s="31">
        <v>178881.2</v>
      </c>
      <c r="O7343" s="32">
        <v>190110.2</v>
      </c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 t="s">
        <v>1371</v>
      </c>
      <c r="B7344" s="111" t="s">
        <v>1723</v>
      </c>
      <c r="C7344" s="112" t="s">
        <v>1588</v>
      </c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 t="s">
        <v>1371</v>
      </c>
      <c r="B7345" s="111" t="s">
        <v>1724</v>
      </c>
      <c r="C7345" s="112" t="s">
        <v>1689</v>
      </c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 t="s">
        <v>1371</v>
      </c>
      <c r="B7346" s="111" t="s">
        <v>53</v>
      </c>
      <c r="C7346" s="112" t="s">
        <v>1589</v>
      </c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 t="s">
        <v>1371</v>
      </c>
      <c r="B7347" s="111" t="s">
        <v>54</v>
      </c>
      <c r="C7347" s="112" t="s">
        <v>55</v>
      </c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 t="s">
        <v>1371</v>
      </c>
      <c r="B7348" s="111" t="s">
        <v>63</v>
      </c>
      <c r="C7348" s="112" t="s">
        <v>64</v>
      </c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 t="s">
        <v>1371</v>
      </c>
      <c r="B7349" s="111" t="s">
        <v>65</v>
      </c>
      <c r="C7349" s="112" t="s">
        <v>66</v>
      </c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 t="s">
        <v>1371</v>
      </c>
      <c r="B7350" s="111" t="s">
        <v>72</v>
      </c>
      <c r="C7350" s="112" t="s">
        <v>73</v>
      </c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 t="s">
        <v>1371</v>
      </c>
      <c r="B7351" s="111" t="s">
        <v>74</v>
      </c>
      <c r="C7351" s="112" t="s">
        <v>75</v>
      </c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 t="s">
        <v>1371</v>
      </c>
      <c r="B7352" s="111" t="s">
        <v>76</v>
      </c>
      <c r="C7352" s="112" t="s">
        <v>77</v>
      </c>
      <c r="D7352" s="21">
        <f t="shared" si="178"/>
        <v>0</v>
      </c>
      <c r="E7352" s="24">
        <f t="shared" si="179"/>
        <v>0</v>
      </c>
      <c r="F7352" s="104"/>
      <c r="G7352" s="104"/>
      <c r="H7352" s="105"/>
      <c r="I7352" s="105"/>
      <c r="J7352" s="106"/>
      <c r="K7352" s="107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 t="s">
        <v>1371</v>
      </c>
      <c r="B7353" s="111" t="s">
        <v>78</v>
      </c>
      <c r="C7353" s="112" t="s">
        <v>79</v>
      </c>
      <c r="D7353" s="21">
        <f t="shared" si="178"/>
        <v>0</v>
      </c>
      <c r="E7353" s="24">
        <f t="shared" si="17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 t="s">
        <v>1371</v>
      </c>
      <c r="B7354" s="111" t="s">
        <v>80</v>
      </c>
      <c r="C7354" s="112" t="s">
        <v>81</v>
      </c>
      <c r="D7354" s="21">
        <f t="shared" si="178"/>
        <v>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 t="s">
        <v>1371</v>
      </c>
      <c r="B7355" s="111" t="s">
        <v>82</v>
      </c>
      <c r="C7355" s="112" t="s">
        <v>83</v>
      </c>
      <c r="D7355" s="21">
        <f t="shared" si="178"/>
        <v>5567478.4900000002</v>
      </c>
      <c r="E7355" s="24">
        <f t="shared" si="179"/>
        <v>4545402.91</v>
      </c>
      <c r="F7355" s="104">
        <v>2017722.63</v>
      </c>
      <c r="G7355" s="104">
        <v>812179.56</v>
      </c>
      <c r="H7355" s="105">
        <v>296140.87</v>
      </c>
      <c r="I7355" s="105">
        <v>990870.84</v>
      </c>
      <c r="J7355" s="106">
        <v>290251.03999999998</v>
      </c>
      <c r="K7355" s="107">
        <v>782724.44</v>
      </c>
      <c r="L7355" s="105">
        <v>2514065.9700000002</v>
      </c>
      <c r="M7355" s="105">
        <v>942679</v>
      </c>
      <c r="N7355" s="106">
        <v>449297.98</v>
      </c>
      <c r="O7355" s="107">
        <v>1016949.07</v>
      </c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 t="s">
        <v>1371</v>
      </c>
      <c r="B7356" s="111" t="s">
        <v>84</v>
      </c>
      <c r="C7356" s="112" t="s">
        <v>85</v>
      </c>
      <c r="D7356" s="21">
        <f t="shared" si="178"/>
        <v>600</v>
      </c>
      <c r="E7356" s="24">
        <f t="shared" si="179"/>
        <v>466</v>
      </c>
      <c r="F7356" s="104">
        <v>0</v>
      </c>
      <c r="G7356" s="104">
        <v>90</v>
      </c>
      <c r="H7356" s="105">
        <v>600</v>
      </c>
      <c r="I7356" s="105">
        <v>0</v>
      </c>
      <c r="J7356" s="106">
        <v>0</v>
      </c>
      <c r="K7356" s="107">
        <v>90</v>
      </c>
      <c r="L7356" s="105">
        <v>0</v>
      </c>
      <c r="M7356" s="105">
        <v>36</v>
      </c>
      <c r="N7356" s="106">
        <v>0</v>
      </c>
      <c r="O7356" s="107">
        <v>250</v>
      </c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 t="s">
        <v>1371</v>
      </c>
      <c r="B7357" s="111" t="s">
        <v>86</v>
      </c>
      <c r="C7357" s="112" t="s">
        <v>87</v>
      </c>
      <c r="D7357" s="21">
        <f t="shared" si="178"/>
        <v>1803492</v>
      </c>
      <c r="E7357" s="24">
        <f t="shared" si="179"/>
        <v>1390193.6600000001</v>
      </c>
      <c r="F7357" s="104">
        <v>544331.92000000004</v>
      </c>
      <c r="G7357" s="104">
        <v>258454.54</v>
      </c>
      <c r="H7357" s="105">
        <v>200432.85</v>
      </c>
      <c r="I7357" s="105">
        <v>251794.53</v>
      </c>
      <c r="J7357" s="106">
        <v>266602.2</v>
      </c>
      <c r="K7357" s="107">
        <v>301599.61</v>
      </c>
      <c r="L7357" s="105">
        <v>580364.25</v>
      </c>
      <c r="M7357" s="105">
        <v>371610.34</v>
      </c>
      <c r="N7357" s="106">
        <v>211760.78</v>
      </c>
      <c r="O7357" s="107">
        <v>206734.64</v>
      </c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 t="s">
        <v>1371</v>
      </c>
      <c r="B7358" s="111" t="s">
        <v>88</v>
      </c>
      <c r="C7358" s="112" t="s">
        <v>89</v>
      </c>
      <c r="D7358" s="21">
        <f t="shared" si="178"/>
        <v>1910809.4</v>
      </c>
      <c r="E7358" s="24">
        <f t="shared" si="179"/>
        <v>1815343.2400000002</v>
      </c>
      <c r="F7358" s="104">
        <v>461391</v>
      </c>
      <c r="G7358" s="104">
        <v>404765.7</v>
      </c>
      <c r="H7358" s="113">
        <v>301233</v>
      </c>
      <c r="I7358" s="113">
        <v>375161.13</v>
      </c>
      <c r="J7358" s="31">
        <v>299573</v>
      </c>
      <c r="K7358" s="32">
        <v>355545.04</v>
      </c>
      <c r="L7358" s="113">
        <v>462383.4</v>
      </c>
      <c r="M7358" s="113">
        <v>323920.57</v>
      </c>
      <c r="N7358" s="31">
        <v>386229</v>
      </c>
      <c r="O7358" s="32">
        <v>355950.8</v>
      </c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 t="s">
        <v>1371</v>
      </c>
      <c r="B7359" s="111" t="s">
        <v>90</v>
      </c>
      <c r="C7359" s="112" t="s">
        <v>91</v>
      </c>
      <c r="D7359" s="21">
        <f t="shared" si="178"/>
        <v>0</v>
      </c>
      <c r="E7359" s="24">
        <f t="shared" si="179"/>
        <v>0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 t="s">
        <v>1371</v>
      </c>
      <c r="B7360" s="111" t="s">
        <v>92</v>
      </c>
      <c r="C7360" s="112" t="s">
        <v>93</v>
      </c>
      <c r="D7360" s="21">
        <f t="shared" si="178"/>
        <v>152467.1</v>
      </c>
      <c r="E7360" s="24">
        <f t="shared" si="179"/>
        <v>142309.81</v>
      </c>
      <c r="F7360" s="104">
        <v>52700.32</v>
      </c>
      <c r="G7360" s="104">
        <v>34349.89</v>
      </c>
      <c r="H7360" s="113">
        <v>0</v>
      </c>
      <c r="I7360" s="113">
        <v>24892.61</v>
      </c>
      <c r="J7360" s="31">
        <v>65301.78</v>
      </c>
      <c r="K7360" s="32">
        <v>33055.870000000003</v>
      </c>
      <c r="L7360" s="113">
        <v>0</v>
      </c>
      <c r="M7360" s="113">
        <v>25915.439999999999</v>
      </c>
      <c r="N7360" s="31">
        <v>34465</v>
      </c>
      <c r="O7360" s="32">
        <v>24096</v>
      </c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 t="s">
        <v>1371</v>
      </c>
      <c r="B7361" s="111" t="s">
        <v>94</v>
      </c>
      <c r="C7361" s="112" t="s">
        <v>95</v>
      </c>
      <c r="D7361" s="21">
        <f t="shared" si="178"/>
        <v>167245</v>
      </c>
      <c r="E7361" s="24">
        <f t="shared" si="179"/>
        <v>167245</v>
      </c>
      <c r="F7361" s="104">
        <v>33025</v>
      </c>
      <c r="G7361" s="104">
        <v>33025</v>
      </c>
      <c r="H7361" s="105">
        <v>38745</v>
      </c>
      <c r="I7361" s="105">
        <v>38745</v>
      </c>
      <c r="J7361" s="106">
        <v>37390</v>
      </c>
      <c r="K7361" s="107">
        <v>37390</v>
      </c>
      <c r="L7361" s="105">
        <v>28830</v>
      </c>
      <c r="M7361" s="105">
        <v>28830</v>
      </c>
      <c r="N7361" s="106">
        <v>29255</v>
      </c>
      <c r="O7361" s="107">
        <v>29255</v>
      </c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1411</v>
      </c>
      <c r="AE7361" s="19" t="s">
        <v>1434</v>
      </c>
      <c r="AG7361" s="34"/>
    </row>
    <row r="7362" spans="1:52" ht="14.4" customHeight="1" x14ac:dyDescent="0.3">
      <c r="A7362" s="110" t="s">
        <v>1371</v>
      </c>
      <c r="B7362" s="111" t="s">
        <v>96</v>
      </c>
      <c r="C7362" s="112" t="s">
        <v>97</v>
      </c>
      <c r="D7362" s="21">
        <f t="shared" si="178"/>
        <v>211600</v>
      </c>
      <c r="E7362" s="24">
        <f t="shared" si="179"/>
        <v>201800</v>
      </c>
      <c r="F7362" s="104">
        <v>0</v>
      </c>
      <c r="G7362" s="104">
        <v>0</v>
      </c>
      <c r="H7362" s="105">
        <v>0</v>
      </c>
      <c r="I7362" s="105">
        <v>0</v>
      </c>
      <c r="J7362" s="106">
        <v>0</v>
      </c>
      <c r="K7362" s="107">
        <v>0</v>
      </c>
      <c r="L7362" s="105">
        <v>211600</v>
      </c>
      <c r="M7362" s="105">
        <v>171050</v>
      </c>
      <c r="N7362" s="106">
        <v>0</v>
      </c>
      <c r="O7362" s="107">
        <v>30750</v>
      </c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1412</v>
      </c>
      <c r="AE7362" s="19" t="s">
        <v>1434</v>
      </c>
      <c r="AG7362" s="34"/>
    </row>
    <row r="7363" spans="1:52" ht="14.4" customHeight="1" x14ac:dyDescent="0.3">
      <c r="A7363" s="110" t="s">
        <v>1371</v>
      </c>
      <c r="B7363" s="111" t="s">
        <v>98</v>
      </c>
      <c r="C7363" s="112" t="s">
        <v>99</v>
      </c>
      <c r="D7363" s="21">
        <f t="shared" si="178"/>
        <v>440285</v>
      </c>
      <c r="E7363" s="24">
        <f t="shared" si="179"/>
        <v>258842.30000000002</v>
      </c>
      <c r="F7363" s="104">
        <v>238484</v>
      </c>
      <c r="G7363" s="104">
        <v>52533.4</v>
      </c>
      <c r="H7363" s="105">
        <v>142701</v>
      </c>
      <c r="I7363" s="105">
        <v>76787.5</v>
      </c>
      <c r="J7363" s="106">
        <v>27900</v>
      </c>
      <c r="K7363" s="107">
        <v>59015.8</v>
      </c>
      <c r="L7363" s="105">
        <v>16050</v>
      </c>
      <c r="M7363" s="105">
        <v>36653.599999999999</v>
      </c>
      <c r="N7363" s="106">
        <v>15150</v>
      </c>
      <c r="O7363" s="107">
        <v>33852</v>
      </c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1413</v>
      </c>
      <c r="AE7363" s="19" t="s">
        <v>1434</v>
      </c>
      <c r="AG7363" s="34"/>
    </row>
    <row r="7364" spans="1:52" ht="14.4" customHeight="1" x14ac:dyDescent="0.3">
      <c r="A7364" s="110" t="s">
        <v>1371</v>
      </c>
      <c r="B7364" s="111" t="s">
        <v>100</v>
      </c>
      <c r="C7364" s="112" t="s">
        <v>101</v>
      </c>
      <c r="D7364" s="21">
        <f t="shared" si="178"/>
        <v>3080</v>
      </c>
      <c r="E7364" s="24">
        <f t="shared" si="179"/>
        <v>3080</v>
      </c>
      <c r="F7364" s="104"/>
      <c r="G7364" s="104"/>
      <c r="H7364" s="113">
        <v>2800</v>
      </c>
      <c r="I7364" s="113">
        <v>2800</v>
      </c>
      <c r="J7364" s="31"/>
      <c r="K7364" s="32"/>
      <c r="L7364" s="113"/>
      <c r="M7364" s="113"/>
      <c r="N7364" s="31">
        <v>280</v>
      </c>
      <c r="O7364" s="32">
        <v>280</v>
      </c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1414</v>
      </c>
      <c r="AE7364" s="19" t="s">
        <v>1434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 t="s">
        <v>1371</v>
      </c>
      <c r="B7365" s="111" t="s">
        <v>102</v>
      </c>
      <c r="C7365" s="112" t="s">
        <v>103</v>
      </c>
      <c r="D7365" s="21">
        <f t="shared" si="178"/>
        <v>152776.20000000001</v>
      </c>
      <c r="E7365" s="24">
        <f t="shared" si="179"/>
        <v>152776.20000000001</v>
      </c>
      <c r="F7365" s="104">
        <v>36429</v>
      </c>
      <c r="G7365" s="104">
        <v>36429</v>
      </c>
      <c r="H7365" s="105">
        <v>31446</v>
      </c>
      <c r="I7365" s="105">
        <v>31446</v>
      </c>
      <c r="J7365" s="106">
        <v>41942</v>
      </c>
      <c r="K7365" s="107">
        <v>41942</v>
      </c>
      <c r="L7365" s="105">
        <v>39859.199999999997</v>
      </c>
      <c r="M7365" s="105">
        <v>39859.199999999997</v>
      </c>
      <c r="N7365" s="106">
        <v>3100</v>
      </c>
      <c r="O7365" s="107">
        <v>3100</v>
      </c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1415</v>
      </c>
      <c r="AE7365" s="19" t="s">
        <v>1434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 t="s">
        <v>1371</v>
      </c>
      <c r="B7366" s="111" t="s">
        <v>104</v>
      </c>
      <c r="C7366" s="112" t="s">
        <v>105</v>
      </c>
      <c r="D7366" s="21">
        <f t="shared" si="178"/>
        <v>26800</v>
      </c>
      <c r="E7366" s="24">
        <f t="shared" si="179"/>
        <v>26800</v>
      </c>
      <c r="F7366" s="104">
        <v>1440</v>
      </c>
      <c r="G7366" s="104">
        <v>1440</v>
      </c>
      <c r="H7366" s="113">
        <v>190</v>
      </c>
      <c r="I7366" s="113">
        <v>190</v>
      </c>
      <c r="J7366" s="31">
        <v>3000</v>
      </c>
      <c r="K7366" s="32">
        <v>3000</v>
      </c>
      <c r="L7366" s="113">
        <v>18120</v>
      </c>
      <c r="M7366" s="113">
        <v>18120</v>
      </c>
      <c r="N7366" s="31">
        <v>4050</v>
      </c>
      <c r="O7366" s="32">
        <v>4050</v>
      </c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1416</v>
      </c>
      <c r="AE7366" s="19" t="s">
        <v>1434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 t="s">
        <v>1371</v>
      </c>
      <c r="B7367" s="111" t="s">
        <v>106</v>
      </c>
      <c r="C7367" s="112" t="s">
        <v>107</v>
      </c>
      <c r="D7367" s="21">
        <f t="shared" si="178"/>
        <v>0</v>
      </c>
      <c r="E7367" s="24">
        <f t="shared" si="179"/>
        <v>0</v>
      </c>
      <c r="F7367" s="104"/>
      <c r="G7367" s="104"/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1417</v>
      </c>
      <c r="AE7367" s="19" t="s">
        <v>1434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 t="s">
        <v>1371</v>
      </c>
      <c r="B7368" s="111" t="s">
        <v>108</v>
      </c>
      <c r="C7368" s="112" t="s">
        <v>109</v>
      </c>
      <c r="D7368" s="21">
        <f t="shared" si="178"/>
        <v>20720</v>
      </c>
      <c r="E7368" s="24">
        <f t="shared" si="179"/>
        <v>59770</v>
      </c>
      <c r="F7368" s="104">
        <v>0</v>
      </c>
      <c r="G7368" s="104">
        <v>8350</v>
      </c>
      <c r="H7368" s="113">
        <v>0</v>
      </c>
      <c r="I7368" s="113">
        <v>0</v>
      </c>
      <c r="J7368" s="31">
        <v>20720</v>
      </c>
      <c r="K7368" s="32">
        <v>28620</v>
      </c>
      <c r="L7368" s="113">
        <v>0</v>
      </c>
      <c r="M7368" s="113">
        <v>3800</v>
      </c>
      <c r="N7368" s="31">
        <v>0</v>
      </c>
      <c r="O7368" s="32">
        <v>19000</v>
      </c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1418</v>
      </c>
      <c r="AE7368" s="19" t="s">
        <v>1434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 t="s">
        <v>1371</v>
      </c>
      <c r="B7369" s="111" t="s">
        <v>110</v>
      </c>
      <c r="C7369" s="112" t="s">
        <v>111</v>
      </c>
      <c r="D7369" s="21">
        <f t="shared" si="178"/>
        <v>718570.3</v>
      </c>
      <c r="E7369" s="24">
        <f t="shared" si="179"/>
        <v>383441.1</v>
      </c>
      <c r="F7369" s="104">
        <v>280249.8</v>
      </c>
      <c r="G7369" s="104">
        <v>58323.9</v>
      </c>
      <c r="H7369" s="113">
        <v>113911</v>
      </c>
      <c r="I7369" s="113">
        <v>88219.8</v>
      </c>
      <c r="J7369" s="31">
        <v>222844</v>
      </c>
      <c r="K7369" s="32">
        <v>104193.3</v>
      </c>
      <c r="L7369" s="113">
        <v>59125.5</v>
      </c>
      <c r="M7369" s="113">
        <v>58011</v>
      </c>
      <c r="N7369" s="31">
        <v>42440</v>
      </c>
      <c r="O7369" s="32">
        <v>74693.100000000006</v>
      </c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1419</v>
      </c>
      <c r="AE7369" s="19" t="s">
        <v>1434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 t="s">
        <v>1371</v>
      </c>
      <c r="B7370" s="111" t="s">
        <v>112</v>
      </c>
      <c r="C7370" s="112" t="s">
        <v>113</v>
      </c>
      <c r="D7370" s="21">
        <f t="shared" si="178"/>
        <v>68244.89</v>
      </c>
      <c r="E7370" s="24">
        <f t="shared" si="179"/>
        <v>68244.89</v>
      </c>
      <c r="F7370" s="104"/>
      <c r="G7370" s="104"/>
      <c r="H7370" s="105">
        <v>48276.26</v>
      </c>
      <c r="I7370" s="105">
        <v>48276.26</v>
      </c>
      <c r="J7370" s="106">
        <v>8184.43</v>
      </c>
      <c r="K7370" s="107">
        <v>8184.43</v>
      </c>
      <c r="L7370" s="105">
        <v>10728.3</v>
      </c>
      <c r="M7370" s="105">
        <v>10728.3</v>
      </c>
      <c r="N7370" s="106">
        <v>1055.9000000000001</v>
      </c>
      <c r="O7370" s="107">
        <v>1055.9000000000001</v>
      </c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1420</v>
      </c>
      <c r="AE7370" s="19" t="s">
        <v>1434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 t="s">
        <v>1371</v>
      </c>
      <c r="B7371" s="111" t="s">
        <v>114</v>
      </c>
      <c r="C7371" s="112" t="s">
        <v>115</v>
      </c>
      <c r="D7371" s="21">
        <f t="shared" si="178"/>
        <v>48900</v>
      </c>
      <c r="E7371" s="24">
        <f t="shared" si="179"/>
        <v>48900</v>
      </c>
      <c r="F7371" s="104"/>
      <c r="G7371" s="104"/>
      <c r="H7371" s="105"/>
      <c r="I7371" s="105"/>
      <c r="J7371" s="106">
        <v>40500</v>
      </c>
      <c r="K7371" s="107">
        <v>40500</v>
      </c>
      <c r="L7371" s="105">
        <v>8400</v>
      </c>
      <c r="M7371" s="105">
        <v>8400</v>
      </c>
      <c r="N7371" s="106"/>
      <c r="O7371" s="107"/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1421</v>
      </c>
      <c r="AE7371" s="19" t="s">
        <v>1434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 t="s">
        <v>1371</v>
      </c>
      <c r="B7372" s="111" t="s">
        <v>116</v>
      </c>
      <c r="C7372" s="112" t="s">
        <v>117</v>
      </c>
      <c r="D7372" s="21">
        <f t="shared" si="178"/>
        <v>88926.76</v>
      </c>
      <c r="E7372" s="24">
        <f t="shared" si="179"/>
        <v>37030.69</v>
      </c>
      <c r="F7372" s="104">
        <v>3300</v>
      </c>
      <c r="G7372" s="104">
        <v>3300</v>
      </c>
      <c r="H7372" s="105">
        <v>72494.759999999995</v>
      </c>
      <c r="I7372" s="105">
        <v>3300</v>
      </c>
      <c r="J7372" s="106">
        <v>4725.5</v>
      </c>
      <c r="K7372" s="107">
        <v>10491.73</v>
      </c>
      <c r="L7372" s="105">
        <v>4395</v>
      </c>
      <c r="M7372" s="105">
        <v>10161.23</v>
      </c>
      <c r="N7372" s="106">
        <v>4011.5</v>
      </c>
      <c r="O7372" s="107">
        <v>9777.73</v>
      </c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 t="s">
        <v>1371</v>
      </c>
      <c r="B7373" s="111" t="s">
        <v>118</v>
      </c>
      <c r="C7373" s="112" t="s">
        <v>119</v>
      </c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 t="s">
        <v>1371</v>
      </c>
      <c r="B7374" s="111" t="s">
        <v>120</v>
      </c>
      <c r="C7374" s="112" t="s">
        <v>121</v>
      </c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 t="s">
        <v>1371</v>
      </c>
      <c r="B7375" s="111" t="s">
        <v>122</v>
      </c>
      <c r="C7375" s="112" t="s">
        <v>123</v>
      </c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 t="s">
        <v>1371</v>
      </c>
      <c r="B7376" s="111" t="s">
        <v>124</v>
      </c>
      <c r="C7376" s="112" t="s">
        <v>125</v>
      </c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 t="s">
        <v>1371</v>
      </c>
      <c r="B7377" s="111" t="s">
        <v>126</v>
      </c>
      <c r="C7377" s="112" t="s">
        <v>127</v>
      </c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 t="s">
        <v>1371</v>
      </c>
      <c r="B7378" s="111" t="s">
        <v>128</v>
      </c>
      <c r="C7378" s="112" t="s">
        <v>129</v>
      </c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 t="s">
        <v>1371</v>
      </c>
      <c r="B7379" s="111" t="s">
        <v>130</v>
      </c>
      <c r="C7379" s="112" t="s">
        <v>131</v>
      </c>
      <c r="D7379" s="21">
        <f t="shared" si="178"/>
        <v>0</v>
      </c>
      <c r="E7379" s="24">
        <f t="shared" si="179"/>
        <v>0</v>
      </c>
      <c r="F7379" s="104">
        <v>0</v>
      </c>
      <c r="G7379" s="104">
        <v>0</v>
      </c>
      <c r="H7379" s="113">
        <v>0</v>
      </c>
      <c r="I7379" s="113">
        <v>0</v>
      </c>
      <c r="J7379" s="31">
        <v>0</v>
      </c>
      <c r="K7379" s="32">
        <v>0</v>
      </c>
      <c r="L7379" s="113">
        <v>0</v>
      </c>
      <c r="M7379" s="113">
        <v>0</v>
      </c>
      <c r="N7379" s="31">
        <v>0</v>
      </c>
      <c r="O7379" s="32">
        <v>0</v>
      </c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 t="s">
        <v>1371</v>
      </c>
      <c r="B7380" s="111" t="s">
        <v>132</v>
      </c>
      <c r="C7380" s="112" t="s">
        <v>133</v>
      </c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 t="s">
        <v>1371</v>
      </c>
      <c r="B7381" s="111" t="s">
        <v>134</v>
      </c>
      <c r="C7381" s="112" t="s">
        <v>135</v>
      </c>
      <c r="D7381" s="21">
        <f t="shared" si="178"/>
        <v>0</v>
      </c>
      <c r="E7381" s="24">
        <f t="shared" si="179"/>
        <v>113310.67</v>
      </c>
      <c r="F7381" s="104">
        <v>0</v>
      </c>
      <c r="G7381" s="104">
        <v>23439</v>
      </c>
      <c r="H7381" s="113">
        <v>0</v>
      </c>
      <c r="I7381" s="113">
        <v>23439</v>
      </c>
      <c r="J7381" s="31">
        <v>0</v>
      </c>
      <c r="K7381" s="32">
        <v>23439</v>
      </c>
      <c r="L7381" s="113">
        <v>0</v>
      </c>
      <c r="M7381" s="113">
        <v>23438</v>
      </c>
      <c r="N7381" s="31">
        <v>0</v>
      </c>
      <c r="O7381" s="32">
        <v>19555.669999999998</v>
      </c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 t="s">
        <v>1371</v>
      </c>
      <c r="B7382" s="111" t="s">
        <v>136</v>
      </c>
      <c r="C7382" s="112" t="s">
        <v>137</v>
      </c>
      <c r="D7382" s="21">
        <f t="shared" si="178"/>
        <v>0</v>
      </c>
      <c r="E7382" s="24">
        <f t="shared" si="179"/>
        <v>0</v>
      </c>
      <c r="F7382" s="104"/>
      <c r="G7382" s="104"/>
      <c r="H7382" s="113"/>
      <c r="I7382" s="113"/>
      <c r="J7382" s="31"/>
      <c r="K7382" s="32"/>
      <c r="L7382" s="113"/>
      <c r="M7382" s="113"/>
      <c r="N7382" s="31"/>
      <c r="O7382" s="32"/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 t="s">
        <v>1371</v>
      </c>
      <c r="B7383" s="111" t="s">
        <v>138</v>
      </c>
      <c r="C7383" s="112" t="s">
        <v>139</v>
      </c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 t="s">
        <v>1371</v>
      </c>
      <c r="B7384" s="111" t="s">
        <v>140</v>
      </c>
      <c r="C7384" s="112" t="s">
        <v>141</v>
      </c>
      <c r="D7384" s="21">
        <f t="shared" si="178"/>
        <v>0</v>
      </c>
      <c r="E7384" s="24">
        <f t="shared" si="179"/>
        <v>0</v>
      </c>
      <c r="F7384" s="104"/>
      <c r="G7384" s="104"/>
      <c r="H7384" s="113"/>
      <c r="I7384" s="113"/>
      <c r="J7384" s="31"/>
      <c r="K7384" s="32"/>
      <c r="L7384" s="113"/>
      <c r="M7384" s="113"/>
      <c r="N7384" s="31"/>
      <c r="O7384" s="32"/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 t="s">
        <v>1371</v>
      </c>
      <c r="B7385" s="111" t="s">
        <v>142</v>
      </c>
      <c r="C7385" s="112" t="s">
        <v>143</v>
      </c>
      <c r="D7385" s="21">
        <f t="shared" si="178"/>
        <v>0</v>
      </c>
      <c r="E7385" s="24">
        <f t="shared" si="179"/>
        <v>0</v>
      </c>
      <c r="F7385" s="104">
        <v>0</v>
      </c>
      <c r="G7385" s="104">
        <v>0</v>
      </c>
      <c r="H7385" s="105">
        <v>0</v>
      </c>
      <c r="I7385" s="105">
        <v>0</v>
      </c>
      <c r="J7385" s="106">
        <v>0</v>
      </c>
      <c r="K7385" s="107">
        <v>0</v>
      </c>
      <c r="L7385" s="105">
        <v>0</v>
      </c>
      <c r="M7385" s="105">
        <v>0</v>
      </c>
      <c r="N7385" s="106">
        <v>0</v>
      </c>
      <c r="O7385" s="107">
        <v>0</v>
      </c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 t="s">
        <v>1371</v>
      </c>
      <c r="B7386" s="111" t="s">
        <v>144</v>
      </c>
      <c r="C7386" s="112" t="s">
        <v>145</v>
      </c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 t="s">
        <v>1371</v>
      </c>
      <c r="B7387" s="111" t="s">
        <v>146</v>
      </c>
      <c r="C7387" s="112" t="s">
        <v>147</v>
      </c>
      <c r="D7387" s="21">
        <f t="shared" si="178"/>
        <v>0</v>
      </c>
      <c r="E7387" s="24">
        <f t="shared" si="179"/>
        <v>0</v>
      </c>
      <c r="F7387" s="104">
        <v>0</v>
      </c>
      <c r="G7387" s="104">
        <v>0</v>
      </c>
      <c r="H7387" s="113">
        <v>0</v>
      </c>
      <c r="I7387" s="113">
        <v>0</v>
      </c>
      <c r="J7387" s="31">
        <v>0</v>
      </c>
      <c r="K7387" s="32">
        <v>0</v>
      </c>
      <c r="L7387" s="113">
        <v>0</v>
      </c>
      <c r="M7387" s="113">
        <v>0</v>
      </c>
      <c r="N7387" s="31">
        <v>0</v>
      </c>
      <c r="O7387" s="32">
        <v>0</v>
      </c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 t="s">
        <v>1371</v>
      </c>
      <c r="B7388" s="111" t="s">
        <v>148</v>
      </c>
      <c r="C7388" s="112" t="s">
        <v>149</v>
      </c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 t="s">
        <v>1371</v>
      </c>
      <c r="B7389" s="111" t="s">
        <v>150</v>
      </c>
      <c r="C7389" s="112" t="s">
        <v>151</v>
      </c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 t="s">
        <v>1371</v>
      </c>
      <c r="B7390" s="111" t="s">
        <v>152</v>
      </c>
      <c r="C7390" s="112" t="s">
        <v>153</v>
      </c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 t="s">
        <v>1371</v>
      </c>
      <c r="B7391" s="111" t="s">
        <v>154</v>
      </c>
      <c r="C7391" s="112" t="s">
        <v>155</v>
      </c>
      <c r="D7391" s="21">
        <f t="shared" si="178"/>
        <v>0</v>
      </c>
      <c r="E7391" s="24">
        <f t="shared" si="179"/>
        <v>0</v>
      </c>
      <c r="F7391" s="104"/>
      <c r="G7391" s="104"/>
      <c r="H7391" s="105"/>
      <c r="I7391" s="105"/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 t="s">
        <v>1371</v>
      </c>
      <c r="B7392" s="111" t="s">
        <v>156</v>
      </c>
      <c r="C7392" s="112" t="s">
        <v>157</v>
      </c>
      <c r="D7392" s="21">
        <f t="shared" si="178"/>
        <v>0</v>
      </c>
      <c r="E7392" s="24">
        <f t="shared" si="179"/>
        <v>0</v>
      </c>
      <c r="F7392" s="104">
        <v>0</v>
      </c>
      <c r="G7392" s="104">
        <v>0</v>
      </c>
      <c r="H7392" s="105">
        <v>0</v>
      </c>
      <c r="I7392" s="105">
        <v>0</v>
      </c>
      <c r="J7392" s="106">
        <v>0</v>
      </c>
      <c r="K7392" s="107">
        <v>0</v>
      </c>
      <c r="L7392" s="105">
        <v>0</v>
      </c>
      <c r="M7392" s="105">
        <v>0</v>
      </c>
      <c r="N7392" s="106">
        <v>0</v>
      </c>
      <c r="O7392" s="107">
        <v>0</v>
      </c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 t="s">
        <v>1371</v>
      </c>
      <c r="B7393" s="111" t="s">
        <v>158</v>
      </c>
      <c r="C7393" s="112" t="s">
        <v>159</v>
      </c>
      <c r="D7393" s="21">
        <f t="shared" si="178"/>
        <v>0</v>
      </c>
      <c r="E7393" s="24">
        <f t="shared" si="179"/>
        <v>0</v>
      </c>
      <c r="F7393" s="104">
        <v>0</v>
      </c>
      <c r="G7393" s="104">
        <v>0</v>
      </c>
      <c r="H7393" s="113">
        <v>0</v>
      </c>
      <c r="I7393" s="113">
        <v>0</v>
      </c>
      <c r="J7393" s="31">
        <v>0</v>
      </c>
      <c r="K7393" s="32">
        <v>0</v>
      </c>
      <c r="L7393" s="113">
        <v>0</v>
      </c>
      <c r="M7393" s="113">
        <v>0</v>
      </c>
      <c r="N7393" s="31">
        <v>0</v>
      </c>
      <c r="O7393" s="32">
        <v>0</v>
      </c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 t="s">
        <v>1371</v>
      </c>
      <c r="B7394" s="111" t="s">
        <v>160</v>
      </c>
      <c r="C7394" s="112" t="s">
        <v>161</v>
      </c>
      <c r="D7394" s="21">
        <f t="shared" si="178"/>
        <v>0</v>
      </c>
      <c r="E7394" s="24">
        <f t="shared" si="179"/>
        <v>0</v>
      </c>
      <c r="F7394" s="104"/>
      <c r="G7394" s="104"/>
      <c r="H7394" s="105"/>
      <c r="I7394" s="105"/>
      <c r="J7394" s="106"/>
      <c r="K7394" s="107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 t="s">
        <v>1371</v>
      </c>
      <c r="B7395" s="111" t="s">
        <v>162</v>
      </c>
      <c r="C7395" s="112" t="s">
        <v>163</v>
      </c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 t="s">
        <v>1371</v>
      </c>
      <c r="B7396" s="111" t="s">
        <v>164</v>
      </c>
      <c r="C7396" s="112" t="s">
        <v>165</v>
      </c>
      <c r="D7396" s="21">
        <f t="shared" si="178"/>
        <v>0</v>
      </c>
      <c r="E7396" s="24">
        <f t="shared" si="179"/>
        <v>0</v>
      </c>
      <c r="F7396" s="104">
        <v>0</v>
      </c>
      <c r="G7396" s="104">
        <v>0</v>
      </c>
      <c r="H7396" s="105">
        <v>0</v>
      </c>
      <c r="I7396" s="105">
        <v>0</v>
      </c>
      <c r="J7396" s="106">
        <v>0</v>
      </c>
      <c r="K7396" s="107">
        <v>0</v>
      </c>
      <c r="L7396" s="105">
        <v>0</v>
      </c>
      <c r="M7396" s="105">
        <v>0</v>
      </c>
      <c r="N7396" s="106">
        <v>0</v>
      </c>
      <c r="O7396" s="107">
        <v>0</v>
      </c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 t="s">
        <v>1371</v>
      </c>
      <c r="B7397" s="111" t="s">
        <v>166</v>
      </c>
      <c r="C7397" s="112" t="s">
        <v>167</v>
      </c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 t="s">
        <v>1371</v>
      </c>
      <c r="B7398" s="111" t="s">
        <v>168</v>
      </c>
      <c r="C7398" s="112" t="s">
        <v>169</v>
      </c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 t="s">
        <v>1371</v>
      </c>
      <c r="B7399" s="111" t="s">
        <v>170</v>
      </c>
      <c r="C7399" s="112" t="s">
        <v>171</v>
      </c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 t="s">
        <v>1371</v>
      </c>
      <c r="B7400" s="111" t="s">
        <v>172</v>
      </c>
      <c r="C7400" s="112" t="s">
        <v>173</v>
      </c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 t="s">
        <v>1371</v>
      </c>
      <c r="B7401" s="111" t="s">
        <v>174</v>
      </c>
      <c r="C7401" s="112" t="s">
        <v>175</v>
      </c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 t="s">
        <v>1371</v>
      </c>
      <c r="B7402" s="111" t="s">
        <v>176</v>
      </c>
      <c r="C7402" s="112" t="s">
        <v>177</v>
      </c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 t="s">
        <v>1371</v>
      </c>
      <c r="B7403" s="111" t="s">
        <v>178</v>
      </c>
      <c r="C7403" s="112" t="s">
        <v>179</v>
      </c>
      <c r="D7403" s="21">
        <f t="shared" si="180"/>
        <v>0</v>
      </c>
      <c r="E7403" s="24">
        <f t="shared" si="181"/>
        <v>0</v>
      </c>
      <c r="F7403" s="104"/>
      <c r="G7403" s="104"/>
      <c r="H7403" s="105"/>
      <c r="I7403" s="105"/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 t="s">
        <v>1371</v>
      </c>
      <c r="B7404" s="111" t="s">
        <v>180</v>
      </c>
      <c r="C7404" s="112" t="s">
        <v>181</v>
      </c>
      <c r="D7404" s="21">
        <f t="shared" si="180"/>
        <v>0</v>
      </c>
      <c r="E7404" s="24">
        <f t="shared" si="181"/>
        <v>0</v>
      </c>
      <c r="F7404" s="104">
        <v>0</v>
      </c>
      <c r="G7404" s="104">
        <v>0</v>
      </c>
      <c r="H7404" s="113">
        <v>0</v>
      </c>
      <c r="I7404" s="113">
        <v>0</v>
      </c>
      <c r="J7404" s="31">
        <v>0</v>
      </c>
      <c r="K7404" s="32">
        <v>0</v>
      </c>
      <c r="L7404" s="113">
        <v>0</v>
      </c>
      <c r="M7404" s="113">
        <v>0</v>
      </c>
      <c r="N7404" s="31">
        <v>0</v>
      </c>
      <c r="O7404" s="32">
        <v>0</v>
      </c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 t="s">
        <v>1371</v>
      </c>
      <c r="B7405" s="111" t="s">
        <v>182</v>
      </c>
      <c r="C7405" s="112" t="s">
        <v>183</v>
      </c>
      <c r="D7405" s="21">
        <f t="shared" si="180"/>
        <v>0</v>
      </c>
      <c r="E7405" s="24">
        <f t="shared" si="181"/>
        <v>0</v>
      </c>
      <c r="F7405" s="104">
        <v>0</v>
      </c>
      <c r="G7405" s="104">
        <v>0</v>
      </c>
      <c r="H7405" s="105">
        <v>0</v>
      </c>
      <c r="I7405" s="105">
        <v>0</v>
      </c>
      <c r="J7405" s="106">
        <v>0</v>
      </c>
      <c r="K7405" s="107">
        <v>0</v>
      </c>
      <c r="L7405" s="105">
        <v>0</v>
      </c>
      <c r="M7405" s="105">
        <v>0</v>
      </c>
      <c r="N7405" s="106">
        <v>0</v>
      </c>
      <c r="O7405" s="107">
        <v>0</v>
      </c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 t="s">
        <v>1371</v>
      </c>
      <c r="B7406" s="111" t="s">
        <v>184</v>
      </c>
      <c r="C7406" s="112" t="s">
        <v>185</v>
      </c>
      <c r="D7406" s="21">
        <f t="shared" si="180"/>
        <v>0</v>
      </c>
      <c r="E7406" s="24">
        <f t="shared" si="18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 t="s">
        <v>1371</v>
      </c>
      <c r="B7407" s="111" t="s">
        <v>186</v>
      </c>
      <c r="C7407" s="112" t="s">
        <v>187</v>
      </c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 t="s">
        <v>1371</v>
      </c>
      <c r="B7408" s="111" t="s">
        <v>188</v>
      </c>
      <c r="C7408" s="112" t="s">
        <v>189</v>
      </c>
      <c r="D7408" s="21">
        <f t="shared" si="180"/>
        <v>0</v>
      </c>
      <c r="E7408" s="24">
        <f t="shared" si="181"/>
        <v>19786.099999999999</v>
      </c>
      <c r="F7408" s="104">
        <v>0</v>
      </c>
      <c r="G7408" s="104">
        <v>3957.22</v>
      </c>
      <c r="H7408" s="105">
        <v>0</v>
      </c>
      <c r="I7408" s="105">
        <v>3957.22</v>
      </c>
      <c r="J7408" s="106">
        <v>0</v>
      </c>
      <c r="K7408" s="107">
        <v>3957.22</v>
      </c>
      <c r="L7408" s="105">
        <v>0</v>
      </c>
      <c r="M7408" s="105">
        <v>3957.22</v>
      </c>
      <c r="N7408" s="106">
        <v>0</v>
      </c>
      <c r="O7408" s="107">
        <v>3957.22</v>
      </c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 t="s">
        <v>1371</v>
      </c>
      <c r="B7409" s="111" t="s">
        <v>190</v>
      </c>
      <c r="C7409" s="112" t="s">
        <v>191</v>
      </c>
      <c r="D7409" s="21">
        <f t="shared" si="180"/>
        <v>0</v>
      </c>
      <c r="E7409" s="24">
        <f t="shared" si="181"/>
        <v>0</v>
      </c>
      <c r="F7409" s="104">
        <v>0</v>
      </c>
      <c r="G7409" s="104">
        <v>0</v>
      </c>
      <c r="H7409" s="113">
        <v>0</v>
      </c>
      <c r="I7409" s="113">
        <v>0</v>
      </c>
      <c r="J7409" s="31">
        <v>0</v>
      </c>
      <c r="K7409" s="32">
        <v>0</v>
      </c>
      <c r="L7409" s="113">
        <v>0</v>
      </c>
      <c r="M7409" s="113">
        <v>0</v>
      </c>
      <c r="N7409" s="31">
        <v>0</v>
      </c>
      <c r="O7409" s="32">
        <v>0</v>
      </c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 t="s">
        <v>1371</v>
      </c>
      <c r="B7410" s="111" t="s">
        <v>192</v>
      </c>
      <c r="C7410" s="112" t="s">
        <v>193</v>
      </c>
      <c r="D7410" s="21">
        <f t="shared" si="180"/>
        <v>0</v>
      </c>
      <c r="E7410" s="24">
        <f t="shared" si="181"/>
        <v>0</v>
      </c>
      <c r="F7410" s="104">
        <v>0</v>
      </c>
      <c r="G7410" s="104">
        <v>0</v>
      </c>
      <c r="H7410" s="105">
        <v>0</v>
      </c>
      <c r="I7410" s="105">
        <v>0</v>
      </c>
      <c r="J7410" s="106">
        <v>0</v>
      </c>
      <c r="K7410" s="107">
        <v>0</v>
      </c>
      <c r="L7410" s="105">
        <v>0</v>
      </c>
      <c r="M7410" s="105">
        <v>0</v>
      </c>
      <c r="N7410" s="106">
        <v>0</v>
      </c>
      <c r="O7410" s="107">
        <v>0</v>
      </c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 t="s">
        <v>1371</v>
      </c>
      <c r="B7411" s="111" t="s">
        <v>194</v>
      </c>
      <c r="C7411" s="112" t="s">
        <v>195</v>
      </c>
      <c r="D7411" s="21">
        <f t="shared" si="180"/>
        <v>0</v>
      </c>
      <c r="E7411" s="24">
        <f t="shared" si="181"/>
        <v>0</v>
      </c>
      <c r="F7411" s="104">
        <v>0</v>
      </c>
      <c r="G7411" s="104">
        <v>0</v>
      </c>
      <c r="H7411" s="105">
        <v>0</v>
      </c>
      <c r="I7411" s="105">
        <v>0</v>
      </c>
      <c r="J7411" s="106">
        <v>0</v>
      </c>
      <c r="K7411" s="107">
        <v>0</v>
      </c>
      <c r="L7411" s="105">
        <v>0</v>
      </c>
      <c r="M7411" s="105">
        <v>0</v>
      </c>
      <c r="N7411" s="106">
        <v>0</v>
      </c>
      <c r="O7411" s="107">
        <v>0</v>
      </c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 t="s">
        <v>1371</v>
      </c>
      <c r="B7412" s="111" t="s">
        <v>196</v>
      </c>
      <c r="C7412" s="112" t="s">
        <v>197</v>
      </c>
      <c r="D7412" s="21">
        <f t="shared" si="180"/>
        <v>0</v>
      </c>
      <c r="E7412" s="24">
        <f t="shared" si="181"/>
        <v>0</v>
      </c>
      <c r="F7412" s="104"/>
      <c r="G7412" s="104"/>
      <c r="H7412" s="113"/>
      <c r="I7412" s="113"/>
      <c r="J7412" s="31"/>
      <c r="K7412" s="32"/>
      <c r="L7412" s="113"/>
      <c r="M7412" s="113"/>
      <c r="N7412" s="31"/>
      <c r="O7412" s="32"/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 t="s">
        <v>1371</v>
      </c>
      <c r="B7413" s="111" t="s">
        <v>198</v>
      </c>
      <c r="C7413" s="112" t="s">
        <v>199</v>
      </c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 t="s">
        <v>1371</v>
      </c>
      <c r="B7414" s="111" t="s">
        <v>200</v>
      </c>
      <c r="C7414" s="112" t="s">
        <v>201</v>
      </c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 t="s">
        <v>1371</v>
      </c>
      <c r="B7415" s="111" t="s">
        <v>202</v>
      </c>
      <c r="C7415" s="112" t="s">
        <v>203</v>
      </c>
      <c r="D7415" s="21">
        <f t="shared" si="180"/>
        <v>0</v>
      </c>
      <c r="E7415" s="24">
        <f t="shared" si="181"/>
        <v>0</v>
      </c>
      <c r="F7415" s="104"/>
      <c r="G7415" s="104"/>
      <c r="H7415" s="105"/>
      <c r="I7415" s="105"/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 t="s">
        <v>1371</v>
      </c>
      <c r="B7416" s="111" t="s">
        <v>204</v>
      </c>
      <c r="C7416" s="112" t="s">
        <v>205</v>
      </c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 t="s">
        <v>1371</v>
      </c>
      <c r="B7417" s="111" t="s">
        <v>206</v>
      </c>
      <c r="C7417" s="112" t="s">
        <v>207</v>
      </c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 t="s">
        <v>1371</v>
      </c>
      <c r="B7418" s="111" t="s">
        <v>208</v>
      </c>
      <c r="C7418" s="112" t="s">
        <v>209</v>
      </c>
      <c r="D7418" s="21">
        <f t="shared" si="180"/>
        <v>0</v>
      </c>
      <c r="E7418" s="24">
        <f t="shared" si="181"/>
        <v>83266.650000000009</v>
      </c>
      <c r="F7418" s="104">
        <v>0</v>
      </c>
      <c r="G7418" s="104">
        <v>16653.330000000002</v>
      </c>
      <c r="H7418" s="105">
        <v>0</v>
      </c>
      <c r="I7418" s="105">
        <v>16653.330000000002</v>
      </c>
      <c r="J7418" s="106">
        <v>0</v>
      </c>
      <c r="K7418" s="107">
        <v>16653.330000000002</v>
      </c>
      <c r="L7418" s="105">
        <v>0</v>
      </c>
      <c r="M7418" s="105">
        <v>16653.330000000002</v>
      </c>
      <c r="N7418" s="106">
        <v>0</v>
      </c>
      <c r="O7418" s="107">
        <v>16653.330000000002</v>
      </c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 t="s">
        <v>1371</v>
      </c>
      <c r="B7419" s="111" t="s">
        <v>210</v>
      </c>
      <c r="C7419" s="112" t="s">
        <v>211</v>
      </c>
      <c r="D7419" s="21">
        <f t="shared" si="180"/>
        <v>0</v>
      </c>
      <c r="E7419" s="24">
        <f t="shared" si="181"/>
        <v>24666.65</v>
      </c>
      <c r="F7419" s="104">
        <v>0</v>
      </c>
      <c r="G7419" s="104">
        <v>4933.33</v>
      </c>
      <c r="H7419" s="105">
        <v>0</v>
      </c>
      <c r="I7419" s="105">
        <v>4933.33</v>
      </c>
      <c r="J7419" s="106">
        <v>0</v>
      </c>
      <c r="K7419" s="107">
        <v>4933.33</v>
      </c>
      <c r="L7419" s="105">
        <v>0</v>
      </c>
      <c r="M7419" s="105">
        <v>4933.33</v>
      </c>
      <c r="N7419" s="106">
        <v>0</v>
      </c>
      <c r="O7419" s="107">
        <v>4933.33</v>
      </c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 t="s">
        <v>1371</v>
      </c>
      <c r="B7420" s="111" t="s">
        <v>212</v>
      </c>
      <c r="C7420" s="112" t="s">
        <v>213</v>
      </c>
      <c r="D7420" s="21">
        <f t="shared" si="180"/>
        <v>0</v>
      </c>
      <c r="E7420" s="24">
        <f t="shared" si="181"/>
        <v>2772.2000000000003</v>
      </c>
      <c r="F7420" s="104">
        <v>0</v>
      </c>
      <c r="G7420" s="104">
        <v>554.44000000000005</v>
      </c>
      <c r="H7420" s="105">
        <v>0</v>
      </c>
      <c r="I7420" s="105">
        <v>554.44000000000005</v>
      </c>
      <c r="J7420" s="106">
        <v>0</v>
      </c>
      <c r="K7420" s="107">
        <v>554.44000000000005</v>
      </c>
      <c r="L7420" s="105">
        <v>0</v>
      </c>
      <c r="M7420" s="105">
        <v>554.44000000000005</v>
      </c>
      <c r="N7420" s="106">
        <v>0</v>
      </c>
      <c r="O7420" s="107">
        <v>554.44000000000005</v>
      </c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 t="s">
        <v>1371</v>
      </c>
      <c r="B7421" s="111" t="s">
        <v>214</v>
      </c>
      <c r="C7421" s="112" t="s">
        <v>215</v>
      </c>
      <c r="D7421" s="21">
        <f t="shared" si="180"/>
        <v>0</v>
      </c>
      <c r="E7421" s="24">
        <f t="shared" si="181"/>
        <v>0</v>
      </c>
      <c r="F7421" s="104"/>
      <c r="G7421" s="104"/>
      <c r="H7421" s="113"/>
      <c r="I7421" s="113"/>
      <c r="J7421" s="31"/>
      <c r="K7421" s="32"/>
      <c r="L7421" s="113"/>
      <c r="M7421" s="113"/>
      <c r="N7421" s="31"/>
      <c r="O7421" s="32"/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 t="s">
        <v>1371</v>
      </c>
      <c r="B7422" s="111" t="s">
        <v>216</v>
      </c>
      <c r="C7422" s="112" t="s">
        <v>217</v>
      </c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 t="s">
        <v>1371</v>
      </c>
      <c r="B7423" s="111" t="s">
        <v>218</v>
      </c>
      <c r="C7423" s="112" t="s">
        <v>1590</v>
      </c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 t="s">
        <v>1371</v>
      </c>
      <c r="B7424" s="111" t="s">
        <v>219</v>
      </c>
      <c r="C7424" s="112" t="s">
        <v>1591</v>
      </c>
      <c r="D7424" s="21">
        <f t="shared" si="180"/>
        <v>0</v>
      </c>
      <c r="E7424" s="24">
        <f t="shared" si="181"/>
        <v>0</v>
      </c>
      <c r="F7424" s="104"/>
      <c r="G7424" s="104"/>
      <c r="H7424" s="105"/>
      <c r="I7424" s="105"/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 t="s">
        <v>1371</v>
      </c>
      <c r="B7425" s="111" t="s">
        <v>220</v>
      </c>
      <c r="C7425" s="112" t="s">
        <v>221</v>
      </c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 t="s">
        <v>1371</v>
      </c>
      <c r="B7426" s="111" t="s">
        <v>222</v>
      </c>
      <c r="C7426" s="112" t="s">
        <v>223</v>
      </c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 t="s">
        <v>1371</v>
      </c>
      <c r="B7427" s="111" t="s">
        <v>224</v>
      </c>
      <c r="C7427" s="112" t="s">
        <v>225</v>
      </c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 t="s">
        <v>1371</v>
      </c>
      <c r="B7428" s="111" t="s">
        <v>226</v>
      </c>
      <c r="C7428" s="112" t="s">
        <v>227</v>
      </c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 t="s">
        <v>1371</v>
      </c>
      <c r="B7429" s="111" t="s">
        <v>228</v>
      </c>
      <c r="C7429" s="112" t="s">
        <v>229</v>
      </c>
      <c r="D7429" s="21">
        <f t="shared" si="180"/>
        <v>0</v>
      </c>
      <c r="E7429" s="24">
        <f t="shared" si="181"/>
        <v>0</v>
      </c>
      <c r="F7429" s="104">
        <v>0</v>
      </c>
      <c r="G7429" s="104">
        <v>0</v>
      </c>
      <c r="H7429" s="113">
        <v>0</v>
      </c>
      <c r="I7429" s="113">
        <v>0</v>
      </c>
      <c r="J7429" s="31">
        <v>0</v>
      </c>
      <c r="K7429" s="32">
        <v>0</v>
      </c>
      <c r="L7429" s="113">
        <v>0</v>
      </c>
      <c r="M7429" s="113">
        <v>0</v>
      </c>
      <c r="N7429" s="31">
        <v>0</v>
      </c>
      <c r="O7429" s="32">
        <v>0</v>
      </c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 t="s">
        <v>1371</v>
      </c>
      <c r="B7430" s="111" t="s">
        <v>230</v>
      </c>
      <c r="C7430" s="112" t="s">
        <v>231</v>
      </c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 t="s">
        <v>1371</v>
      </c>
      <c r="B7431" s="111" t="s">
        <v>232</v>
      </c>
      <c r="C7431" s="112" t="s">
        <v>233</v>
      </c>
      <c r="D7431" s="21">
        <f t="shared" si="180"/>
        <v>0</v>
      </c>
      <c r="E7431" s="24">
        <f t="shared" si="181"/>
        <v>0</v>
      </c>
      <c r="F7431" s="104">
        <v>0</v>
      </c>
      <c r="G7431" s="104">
        <v>0</v>
      </c>
      <c r="H7431" s="113">
        <v>0</v>
      </c>
      <c r="I7431" s="113">
        <v>0</v>
      </c>
      <c r="J7431" s="31">
        <v>0</v>
      </c>
      <c r="K7431" s="32">
        <v>0</v>
      </c>
      <c r="L7431" s="113">
        <v>0</v>
      </c>
      <c r="M7431" s="113">
        <v>0</v>
      </c>
      <c r="N7431" s="31">
        <v>0</v>
      </c>
      <c r="O7431" s="32">
        <v>0</v>
      </c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 t="s">
        <v>1371</v>
      </c>
      <c r="B7432" s="111" t="s">
        <v>234</v>
      </c>
      <c r="C7432" s="112" t="s">
        <v>235</v>
      </c>
      <c r="D7432" s="21">
        <f t="shared" si="180"/>
        <v>0</v>
      </c>
      <c r="E7432" s="24">
        <f t="shared" si="181"/>
        <v>0</v>
      </c>
      <c r="F7432" s="104">
        <v>0</v>
      </c>
      <c r="G7432" s="104">
        <v>0</v>
      </c>
      <c r="H7432" s="113">
        <v>0</v>
      </c>
      <c r="I7432" s="113">
        <v>0</v>
      </c>
      <c r="J7432" s="31">
        <v>0</v>
      </c>
      <c r="K7432" s="32">
        <v>0</v>
      </c>
      <c r="L7432" s="113">
        <v>0</v>
      </c>
      <c r="M7432" s="113">
        <v>0</v>
      </c>
      <c r="N7432" s="31">
        <v>0</v>
      </c>
      <c r="O7432" s="32">
        <v>0</v>
      </c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 t="s">
        <v>1371</v>
      </c>
      <c r="B7433" s="111" t="s">
        <v>236</v>
      </c>
      <c r="C7433" s="112" t="s">
        <v>237</v>
      </c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 t="s">
        <v>1371</v>
      </c>
      <c r="B7434" s="111" t="s">
        <v>238</v>
      </c>
      <c r="C7434" s="112" t="s">
        <v>239</v>
      </c>
      <c r="D7434" s="21">
        <f t="shared" si="180"/>
        <v>0</v>
      </c>
      <c r="E7434" s="24">
        <f t="shared" si="181"/>
        <v>132999</v>
      </c>
      <c r="F7434" s="104">
        <v>0</v>
      </c>
      <c r="G7434" s="104">
        <v>33250</v>
      </c>
      <c r="H7434" s="113">
        <v>0</v>
      </c>
      <c r="I7434" s="113">
        <v>33250</v>
      </c>
      <c r="J7434" s="31">
        <v>0</v>
      </c>
      <c r="K7434" s="32">
        <v>33250</v>
      </c>
      <c r="L7434" s="113">
        <v>0</v>
      </c>
      <c r="M7434" s="113">
        <v>33249</v>
      </c>
      <c r="N7434" s="31">
        <v>0</v>
      </c>
      <c r="O7434" s="32">
        <v>0</v>
      </c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 t="s">
        <v>1371</v>
      </c>
      <c r="B7435" s="111" t="s">
        <v>240</v>
      </c>
      <c r="C7435" s="112" t="s">
        <v>241</v>
      </c>
      <c r="D7435" s="21">
        <f t="shared" si="180"/>
        <v>0</v>
      </c>
      <c r="E7435" s="24">
        <f t="shared" si="181"/>
        <v>0</v>
      </c>
      <c r="F7435" s="104">
        <v>0</v>
      </c>
      <c r="G7435" s="104">
        <v>0</v>
      </c>
      <c r="H7435" s="113">
        <v>0</v>
      </c>
      <c r="I7435" s="113">
        <v>0</v>
      </c>
      <c r="J7435" s="31">
        <v>0</v>
      </c>
      <c r="K7435" s="32">
        <v>0</v>
      </c>
      <c r="L7435" s="113">
        <v>0</v>
      </c>
      <c r="M7435" s="113">
        <v>0</v>
      </c>
      <c r="N7435" s="31">
        <v>0</v>
      </c>
      <c r="O7435" s="32">
        <v>0</v>
      </c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 t="s">
        <v>1371</v>
      </c>
      <c r="B7436" s="111" t="s">
        <v>242</v>
      </c>
      <c r="C7436" s="112" t="s">
        <v>243</v>
      </c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 t="s">
        <v>1371</v>
      </c>
      <c r="B7437" s="111" t="s">
        <v>244</v>
      </c>
      <c r="C7437" s="112" t="s">
        <v>245</v>
      </c>
      <c r="D7437" s="21">
        <f t="shared" si="180"/>
        <v>0</v>
      </c>
      <c r="E7437" s="24">
        <f t="shared" si="181"/>
        <v>42458.2</v>
      </c>
      <c r="F7437" s="104">
        <v>0</v>
      </c>
      <c r="G7437" s="104">
        <v>8491.64</v>
      </c>
      <c r="H7437" s="113">
        <v>0</v>
      </c>
      <c r="I7437" s="113">
        <v>8491.64</v>
      </c>
      <c r="J7437" s="31">
        <v>0</v>
      </c>
      <c r="K7437" s="32">
        <v>8491.64</v>
      </c>
      <c r="L7437" s="113">
        <v>0</v>
      </c>
      <c r="M7437" s="113">
        <v>8491.64</v>
      </c>
      <c r="N7437" s="31">
        <v>0</v>
      </c>
      <c r="O7437" s="32">
        <v>8491.64</v>
      </c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 t="s">
        <v>1371</v>
      </c>
      <c r="B7438" s="111" t="s">
        <v>246</v>
      </c>
      <c r="C7438" s="112" t="s">
        <v>247</v>
      </c>
      <c r="D7438" s="21">
        <f t="shared" si="180"/>
        <v>0</v>
      </c>
      <c r="E7438" s="24">
        <f t="shared" si="181"/>
        <v>0</v>
      </c>
      <c r="F7438" s="104">
        <v>0</v>
      </c>
      <c r="G7438" s="104">
        <v>0</v>
      </c>
      <c r="H7438" s="105">
        <v>0</v>
      </c>
      <c r="I7438" s="105">
        <v>0</v>
      </c>
      <c r="J7438" s="106">
        <v>0</v>
      </c>
      <c r="K7438" s="107">
        <v>0</v>
      </c>
      <c r="L7438" s="105">
        <v>0</v>
      </c>
      <c r="M7438" s="105">
        <v>0</v>
      </c>
      <c r="N7438" s="106">
        <v>0</v>
      </c>
      <c r="O7438" s="107">
        <v>0</v>
      </c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 t="s">
        <v>1371</v>
      </c>
      <c r="B7439" s="111" t="s">
        <v>248</v>
      </c>
      <c r="C7439" s="112" t="s">
        <v>249</v>
      </c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 t="s">
        <v>1371</v>
      </c>
      <c r="B7440" s="111" t="s">
        <v>250</v>
      </c>
      <c r="C7440" s="112" t="s">
        <v>251</v>
      </c>
      <c r="D7440" s="21">
        <f t="shared" si="180"/>
        <v>0</v>
      </c>
      <c r="E7440" s="24">
        <f t="shared" si="181"/>
        <v>0</v>
      </c>
      <c r="F7440" s="104">
        <v>0</v>
      </c>
      <c r="G7440" s="104">
        <v>0</v>
      </c>
      <c r="H7440" s="105">
        <v>0</v>
      </c>
      <c r="I7440" s="105">
        <v>0</v>
      </c>
      <c r="J7440" s="106">
        <v>0</v>
      </c>
      <c r="K7440" s="107">
        <v>0</v>
      </c>
      <c r="L7440" s="105">
        <v>0</v>
      </c>
      <c r="M7440" s="105">
        <v>0</v>
      </c>
      <c r="N7440" s="106">
        <v>0</v>
      </c>
      <c r="O7440" s="107">
        <v>0</v>
      </c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 t="s">
        <v>1371</v>
      </c>
      <c r="B7441" s="111" t="s">
        <v>252</v>
      </c>
      <c r="C7441" s="112" t="s">
        <v>253</v>
      </c>
      <c r="D7441" s="21">
        <f t="shared" si="180"/>
        <v>0</v>
      </c>
      <c r="E7441" s="24">
        <f t="shared" si="181"/>
        <v>0</v>
      </c>
      <c r="F7441" s="104"/>
      <c r="G7441" s="104"/>
      <c r="H7441" s="113"/>
      <c r="I7441" s="113"/>
      <c r="J7441" s="31"/>
      <c r="K7441" s="32"/>
      <c r="L7441" s="113"/>
      <c r="M7441" s="113"/>
      <c r="N7441" s="31"/>
      <c r="O7441" s="32"/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 t="s">
        <v>1371</v>
      </c>
      <c r="B7442" s="111" t="s">
        <v>254</v>
      </c>
      <c r="C7442" s="112" t="s">
        <v>255</v>
      </c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 t="s">
        <v>1371</v>
      </c>
      <c r="B7443" s="111" t="s">
        <v>256</v>
      </c>
      <c r="C7443" s="112" t="s">
        <v>257</v>
      </c>
      <c r="D7443" s="21">
        <f t="shared" si="180"/>
        <v>0</v>
      </c>
      <c r="E7443" s="24">
        <f t="shared" si="181"/>
        <v>0</v>
      </c>
      <c r="F7443" s="104"/>
      <c r="G7443" s="104"/>
      <c r="H7443" s="113"/>
      <c r="I7443" s="113"/>
      <c r="J7443" s="31"/>
      <c r="K7443" s="32"/>
      <c r="L7443" s="113"/>
      <c r="M7443" s="113"/>
      <c r="N7443" s="31"/>
      <c r="O7443" s="32"/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 t="s">
        <v>1371</v>
      </c>
      <c r="B7444" s="111" t="s">
        <v>258</v>
      </c>
      <c r="C7444" s="112" t="s">
        <v>259</v>
      </c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 t="s">
        <v>1371</v>
      </c>
      <c r="B7445" s="111" t="s">
        <v>260</v>
      </c>
      <c r="C7445" s="112" t="s">
        <v>261</v>
      </c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 t="s">
        <v>1371</v>
      </c>
      <c r="B7446" s="111" t="s">
        <v>262</v>
      </c>
      <c r="C7446" s="112" t="s">
        <v>263</v>
      </c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 t="s">
        <v>1371</v>
      </c>
      <c r="B7447" s="111" t="s">
        <v>264</v>
      </c>
      <c r="C7447" s="112" t="s">
        <v>265</v>
      </c>
      <c r="D7447" s="21">
        <f t="shared" si="180"/>
        <v>74000</v>
      </c>
      <c r="E7447" s="24">
        <f t="shared" si="181"/>
        <v>0</v>
      </c>
      <c r="F7447" s="104">
        <v>0</v>
      </c>
      <c r="G7447" s="104">
        <v>0</v>
      </c>
      <c r="H7447" s="113">
        <v>0</v>
      </c>
      <c r="I7447" s="113">
        <v>0</v>
      </c>
      <c r="J7447" s="31">
        <v>24500</v>
      </c>
      <c r="K7447" s="32">
        <v>0</v>
      </c>
      <c r="L7447" s="113">
        <v>49500</v>
      </c>
      <c r="M7447" s="113">
        <v>0</v>
      </c>
      <c r="N7447" s="31">
        <v>0</v>
      </c>
      <c r="O7447" s="32">
        <v>0</v>
      </c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 t="s">
        <v>1371</v>
      </c>
      <c r="B7448" s="111" t="s">
        <v>266</v>
      </c>
      <c r="C7448" s="112" t="s">
        <v>267</v>
      </c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 t="s">
        <v>1371</v>
      </c>
      <c r="B7449" s="111" t="s">
        <v>268</v>
      </c>
      <c r="C7449" s="112" t="s">
        <v>269</v>
      </c>
      <c r="D7449" s="21">
        <f t="shared" si="180"/>
        <v>0</v>
      </c>
      <c r="E7449" s="24">
        <f t="shared" si="181"/>
        <v>318765.66000000003</v>
      </c>
      <c r="F7449" s="104">
        <v>0</v>
      </c>
      <c r="G7449" s="104">
        <v>64345</v>
      </c>
      <c r="H7449" s="113">
        <v>0</v>
      </c>
      <c r="I7449" s="113">
        <v>64345</v>
      </c>
      <c r="J7449" s="31">
        <v>0</v>
      </c>
      <c r="K7449" s="32">
        <v>64753.33</v>
      </c>
      <c r="L7449" s="113">
        <v>0</v>
      </c>
      <c r="M7449" s="113">
        <v>65577.33</v>
      </c>
      <c r="N7449" s="31">
        <v>0</v>
      </c>
      <c r="O7449" s="32">
        <v>59745</v>
      </c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 t="s">
        <v>1371</v>
      </c>
      <c r="B7450" s="111" t="s">
        <v>270</v>
      </c>
      <c r="C7450" s="112" t="s">
        <v>271</v>
      </c>
      <c r="D7450" s="21">
        <f t="shared" si="180"/>
        <v>0</v>
      </c>
      <c r="E7450" s="24">
        <f t="shared" si="181"/>
        <v>0</v>
      </c>
      <c r="F7450" s="104">
        <v>0</v>
      </c>
      <c r="G7450" s="104">
        <v>0</v>
      </c>
      <c r="H7450" s="113">
        <v>0</v>
      </c>
      <c r="I7450" s="113">
        <v>0</v>
      </c>
      <c r="J7450" s="31">
        <v>0</v>
      </c>
      <c r="K7450" s="32">
        <v>0</v>
      </c>
      <c r="L7450" s="113">
        <v>0</v>
      </c>
      <c r="M7450" s="113">
        <v>0</v>
      </c>
      <c r="N7450" s="31">
        <v>0</v>
      </c>
      <c r="O7450" s="32">
        <v>0</v>
      </c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 t="s">
        <v>1371</v>
      </c>
      <c r="B7451" s="111" t="s">
        <v>272</v>
      </c>
      <c r="C7451" s="112" t="s">
        <v>273</v>
      </c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 t="s">
        <v>1371</v>
      </c>
      <c r="B7452" s="111" t="s">
        <v>274</v>
      </c>
      <c r="C7452" s="112" t="s">
        <v>275</v>
      </c>
      <c r="D7452" s="21">
        <f t="shared" si="180"/>
        <v>0</v>
      </c>
      <c r="E7452" s="24">
        <f t="shared" si="181"/>
        <v>0</v>
      </c>
      <c r="F7452" s="104">
        <v>0</v>
      </c>
      <c r="G7452" s="104">
        <v>0</v>
      </c>
      <c r="H7452" s="113">
        <v>0</v>
      </c>
      <c r="I7452" s="113">
        <v>0</v>
      </c>
      <c r="J7452" s="31">
        <v>0</v>
      </c>
      <c r="K7452" s="32">
        <v>0</v>
      </c>
      <c r="L7452" s="113">
        <v>0</v>
      </c>
      <c r="M7452" s="113">
        <v>0</v>
      </c>
      <c r="N7452" s="31">
        <v>0</v>
      </c>
      <c r="O7452" s="32">
        <v>0</v>
      </c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 t="s">
        <v>1371</v>
      </c>
      <c r="B7453" s="111" t="s">
        <v>276</v>
      </c>
      <c r="C7453" s="112" t="s">
        <v>277</v>
      </c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 t="s">
        <v>1371</v>
      </c>
      <c r="B7454" s="111" t="s">
        <v>278</v>
      </c>
      <c r="C7454" s="112" t="s">
        <v>279</v>
      </c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 t="s">
        <v>1371</v>
      </c>
      <c r="B7455" s="111" t="s">
        <v>280</v>
      </c>
      <c r="C7455" s="112" t="s">
        <v>1592</v>
      </c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 t="s">
        <v>1371</v>
      </c>
      <c r="B7456" s="111" t="s">
        <v>281</v>
      </c>
      <c r="C7456" s="112" t="s">
        <v>282</v>
      </c>
      <c r="D7456" s="21">
        <f t="shared" si="180"/>
        <v>0</v>
      </c>
      <c r="E7456" s="24">
        <f t="shared" si="181"/>
        <v>0</v>
      </c>
      <c r="F7456" s="104">
        <v>0</v>
      </c>
      <c r="G7456" s="104">
        <v>0</v>
      </c>
      <c r="H7456" s="113">
        <v>0</v>
      </c>
      <c r="I7456" s="113">
        <v>0</v>
      </c>
      <c r="J7456" s="31">
        <v>0</v>
      </c>
      <c r="K7456" s="32">
        <v>0</v>
      </c>
      <c r="L7456" s="113">
        <v>0</v>
      </c>
      <c r="M7456" s="113">
        <v>0</v>
      </c>
      <c r="N7456" s="31">
        <v>0</v>
      </c>
      <c r="O7456" s="32">
        <v>0</v>
      </c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 t="s">
        <v>1371</v>
      </c>
      <c r="B7457" s="111" t="s">
        <v>283</v>
      </c>
      <c r="C7457" s="112" t="s">
        <v>284</v>
      </c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 t="s">
        <v>1371</v>
      </c>
      <c r="B7458" s="111" t="s">
        <v>285</v>
      </c>
      <c r="C7458" s="112" t="s">
        <v>286</v>
      </c>
      <c r="D7458" s="21">
        <f t="shared" si="180"/>
        <v>0</v>
      </c>
      <c r="E7458" s="24">
        <f t="shared" si="181"/>
        <v>0</v>
      </c>
      <c r="F7458" s="104">
        <v>0</v>
      </c>
      <c r="G7458" s="104">
        <v>0</v>
      </c>
      <c r="H7458" s="113">
        <v>0</v>
      </c>
      <c r="I7458" s="113">
        <v>0</v>
      </c>
      <c r="J7458" s="31">
        <v>0</v>
      </c>
      <c r="K7458" s="32">
        <v>0</v>
      </c>
      <c r="L7458" s="113">
        <v>0</v>
      </c>
      <c r="M7458" s="113">
        <v>0</v>
      </c>
      <c r="N7458" s="31">
        <v>0</v>
      </c>
      <c r="O7458" s="32">
        <v>0</v>
      </c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 t="s">
        <v>1371</v>
      </c>
      <c r="B7459" s="111" t="s">
        <v>287</v>
      </c>
      <c r="C7459" s="112" t="s">
        <v>288</v>
      </c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 t="s">
        <v>1371</v>
      </c>
      <c r="B7460" s="111" t="s">
        <v>289</v>
      </c>
      <c r="C7460" s="112" t="s">
        <v>290</v>
      </c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 t="s">
        <v>1371</v>
      </c>
      <c r="B7461" s="111" t="s">
        <v>291</v>
      </c>
      <c r="C7461" s="112" t="s">
        <v>1593</v>
      </c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 t="s">
        <v>1371</v>
      </c>
      <c r="B7462" s="111" t="s">
        <v>292</v>
      </c>
      <c r="C7462" s="112" t="s">
        <v>293</v>
      </c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 t="s">
        <v>1371</v>
      </c>
      <c r="B7463" s="111" t="s">
        <v>294</v>
      </c>
      <c r="C7463" s="112" t="s">
        <v>295</v>
      </c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 t="s">
        <v>1371</v>
      </c>
      <c r="B7464" s="111" t="s">
        <v>296</v>
      </c>
      <c r="C7464" s="112" t="s">
        <v>1594</v>
      </c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 t="s">
        <v>1371</v>
      </c>
      <c r="B7465" s="111" t="s">
        <v>297</v>
      </c>
      <c r="C7465" s="112" t="s">
        <v>298</v>
      </c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 t="s">
        <v>1371</v>
      </c>
      <c r="B7466" s="111" t="s">
        <v>299</v>
      </c>
      <c r="C7466" s="112" t="s">
        <v>300</v>
      </c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 t="s">
        <v>1371</v>
      </c>
      <c r="B7467" s="111" t="s">
        <v>301</v>
      </c>
      <c r="C7467" s="112" t="s">
        <v>1595</v>
      </c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 t="s">
        <v>1371</v>
      </c>
      <c r="B7468" s="111" t="s">
        <v>302</v>
      </c>
      <c r="C7468" s="112" t="s">
        <v>303</v>
      </c>
      <c r="D7468" s="21">
        <f t="shared" si="182"/>
        <v>0</v>
      </c>
      <c r="E7468" s="24">
        <f t="shared" si="183"/>
        <v>0</v>
      </c>
      <c r="F7468" s="104">
        <v>0</v>
      </c>
      <c r="G7468" s="104">
        <v>0</v>
      </c>
      <c r="H7468" s="113">
        <v>0</v>
      </c>
      <c r="I7468" s="113">
        <v>0</v>
      </c>
      <c r="J7468" s="31">
        <v>0</v>
      </c>
      <c r="K7468" s="32">
        <v>0</v>
      </c>
      <c r="L7468" s="113">
        <v>0</v>
      </c>
      <c r="M7468" s="113">
        <v>0</v>
      </c>
      <c r="N7468" s="31">
        <v>0</v>
      </c>
      <c r="O7468" s="32">
        <v>0</v>
      </c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 t="s">
        <v>1371</v>
      </c>
      <c r="B7469" s="111" t="s">
        <v>304</v>
      </c>
      <c r="C7469" s="112" t="s">
        <v>305</v>
      </c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 t="s">
        <v>1371</v>
      </c>
      <c r="B7470" s="111" t="s">
        <v>306</v>
      </c>
      <c r="C7470" s="112" t="s">
        <v>307</v>
      </c>
      <c r="D7470" s="21">
        <f t="shared" si="182"/>
        <v>0</v>
      </c>
      <c r="E7470" s="24">
        <f t="shared" si="183"/>
        <v>0</v>
      </c>
      <c r="F7470" s="104">
        <v>0</v>
      </c>
      <c r="G7470" s="104">
        <v>0</v>
      </c>
      <c r="H7470" s="113">
        <v>0</v>
      </c>
      <c r="I7470" s="113">
        <v>0</v>
      </c>
      <c r="J7470" s="31">
        <v>0</v>
      </c>
      <c r="K7470" s="32">
        <v>0</v>
      </c>
      <c r="L7470" s="113">
        <v>0</v>
      </c>
      <c r="M7470" s="113">
        <v>0</v>
      </c>
      <c r="N7470" s="31">
        <v>0</v>
      </c>
      <c r="O7470" s="32">
        <v>0</v>
      </c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 t="s">
        <v>1371</v>
      </c>
      <c r="B7471" s="111" t="s">
        <v>308</v>
      </c>
      <c r="C7471" s="112" t="s">
        <v>309</v>
      </c>
      <c r="D7471" s="21">
        <f t="shared" si="182"/>
        <v>587000</v>
      </c>
      <c r="E7471" s="24">
        <f t="shared" si="183"/>
        <v>0</v>
      </c>
      <c r="F7471" s="104">
        <v>0</v>
      </c>
      <c r="G7471" s="104">
        <v>0</v>
      </c>
      <c r="H7471" s="113">
        <v>0</v>
      </c>
      <c r="I7471" s="113">
        <v>0</v>
      </c>
      <c r="J7471" s="31">
        <v>0</v>
      </c>
      <c r="K7471" s="32">
        <v>0</v>
      </c>
      <c r="L7471" s="113">
        <v>587000</v>
      </c>
      <c r="M7471" s="113">
        <v>0</v>
      </c>
      <c r="N7471" s="31">
        <v>0</v>
      </c>
      <c r="O7471" s="32">
        <v>0</v>
      </c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 t="s">
        <v>1371</v>
      </c>
      <c r="B7472" s="111" t="s">
        <v>310</v>
      </c>
      <c r="C7472" s="112" t="s">
        <v>311</v>
      </c>
      <c r="D7472" s="21">
        <f t="shared" si="182"/>
        <v>0</v>
      </c>
      <c r="E7472" s="24">
        <f t="shared" si="183"/>
        <v>0</v>
      </c>
      <c r="F7472" s="104">
        <v>0</v>
      </c>
      <c r="G7472" s="104">
        <v>0</v>
      </c>
      <c r="H7472" s="105">
        <v>0</v>
      </c>
      <c r="I7472" s="105">
        <v>0</v>
      </c>
      <c r="J7472" s="106">
        <v>0</v>
      </c>
      <c r="K7472" s="107">
        <v>0</v>
      </c>
      <c r="L7472" s="105">
        <v>0</v>
      </c>
      <c r="M7472" s="105">
        <v>0</v>
      </c>
      <c r="N7472" s="106">
        <v>0</v>
      </c>
      <c r="O7472" s="107">
        <v>0</v>
      </c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 t="s">
        <v>1371</v>
      </c>
      <c r="B7473" s="111" t="s">
        <v>312</v>
      </c>
      <c r="C7473" s="112" t="s">
        <v>313</v>
      </c>
      <c r="D7473" s="21">
        <f t="shared" si="182"/>
        <v>0</v>
      </c>
      <c r="E7473" s="24">
        <f t="shared" si="183"/>
        <v>0</v>
      </c>
      <c r="F7473" s="104">
        <v>0</v>
      </c>
      <c r="G7473" s="104">
        <v>0</v>
      </c>
      <c r="H7473" s="105">
        <v>0</v>
      </c>
      <c r="I7473" s="105">
        <v>0</v>
      </c>
      <c r="J7473" s="106">
        <v>0</v>
      </c>
      <c r="K7473" s="107">
        <v>0</v>
      </c>
      <c r="L7473" s="105">
        <v>0</v>
      </c>
      <c r="M7473" s="105">
        <v>0</v>
      </c>
      <c r="N7473" s="106">
        <v>0</v>
      </c>
      <c r="O7473" s="107">
        <v>0</v>
      </c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 t="s">
        <v>1371</v>
      </c>
      <c r="B7474" s="111" t="s">
        <v>314</v>
      </c>
      <c r="C7474" s="112" t="s">
        <v>315</v>
      </c>
      <c r="D7474" s="21">
        <f t="shared" si="182"/>
        <v>118000</v>
      </c>
      <c r="E7474" s="24">
        <f t="shared" si="183"/>
        <v>0</v>
      </c>
      <c r="F7474" s="104">
        <v>0</v>
      </c>
      <c r="G7474" s="104">
        <v>0</v>
      </c>
      <c r="H7474" s="105">
        <v>0</v>
      </c>
      <c r="I7474" s="105">
        <v>0</v>
      </c>
      <c r="J7474" s="106">
        <v>0</v>
      </c>
      <c r="K7474" s="107">
        <v>0</v>
      </c>
      <c r="L7474" s="105">
        <v>0</v>
      </c>
      <c r="M7474" s="105">
        <v>0</v>
      </c>
      <c r="N7474" s="106">
        <v>118000</v>
      </c>
      <c r="O7474" s="107">
        <v>0</v>
      </c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 t="s">
        <v>1371</v>
      </c>
      <c r="B7475" s="111" t="s">
        <v>316</v>
      </c>
      <c r="C7475" s="112" t="s">
        <v>317</v>
      </c>
      <c r="D7475" s="21">
        <f t="shared" si="182"/>
        <v>0</v>
      </c>
      <c r="E7475" s="24">
        <f t="shared" si="183"/>
        <v>0</v>
      </c>
      <c r="F7475" s="104">
        <v>0</v>
      </c>
      <c r="G7475" s="104">
        <v>0</v>
      </c>
      <c r="H7475" s="105">
        <v>0</v>
      </c>
      <c r="I7475" s="105">
        <v>0</v>
      </c>
      <c r="J7475" s="106">
        <v>0</v>
      </c>
      <c r="K7475" s="107">
        <v>0</v>
      </c>
      <c r="L7475" s="105">
        <v>0</v>
      </c>
      <c r="M7475" s="105">
        <v>0</v>
      </c>
      <c r="N7475" s="106">
        <v>0</v>
      </c>
      <c r="O7475" s="107">
        <v>0</v>
      </c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 t="s">
        <v>1371</v>
      </c>
      <c r="B7476" s="111" t="s">
        <v>318</v>
      </c>
      <c r="C7476" s="112" t="s">
        <v>319</v>
      </c>
      <c r="D7476" s="21">
        <f t="shared" si="182"/>
        <v>0</v>
      </c>
      <c r="E7476" s="24">
        <f t="shared" si="183"/>
        <v>0</v>
      </c>
      <c r="F7476" s="104"/>
      <c r="G7476" s="104"/>
      <c r="H7476" s="105"/>
      <c r="I7476" s="105"/>
      <c r="J7476" s="106"/>
      <c r="K7476" s="107"/>
      <c r="L7476" s="105"/>
      <c r="M7476" s="105"/>
      <c r="N7476" s="106"/>
      <c r="O7476" s="107"/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 t="s">
        <v>1371</v>
      </c>
      <c r="B7477" s="111" t="s">
        <v>320</v>
      </c>
      <c r="C7477" s="112" t="s">
        <v>321</v>
      </c>
      <c r="D7477" s="21">
        <f t="shared" si="182"/>
        <v>890000</v>
      </c>
      <c r="E7477" s="24">
        <f t="shared" si="183"/>
        <v>0</v>
      </c>
      <c r="F7477" s="104">
        <v>0</v>
      </c>
      <c r="G7477" s="104">
        <v>0</v>
      </c>
      <c r="H7477" s="105">
        <v>0</v>
      </c>
      <c r="I7477" s="105">
        <v>0</v>
      </c>
      <c r="J7477" s="106">
        <v>590000</v>
      </c>
      <c r="K7477" s="107">
        <v>0</v>
      </c>
      <c r="L7477" s="105">
        <v>243000</v>
      </c>
      <c r="M7477" s="105">
        <v>0</v>
      </c>
      <c r="N7477" s="106">
        <v>57000</v>
      </c>
      <c r="O7477" s="107">
        <v>0</v>
      </c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 t="s">
        <v>1371</v>
      </c>
      <c r="B7478" s="111" t="s">
        <v>322</v>
      </c>
      <c r="C7478" s="112" t="s">
        <v>323</v>
      </c>
      <c r="D7478" s="21">
        <f t="shared" si="182"/>
        <v>313200</v>
      </c>
      <c r="E7478" s="24">
        <f t="shared" si="183"/>
        <v>0</v>
      </c>
      <c r="F7478" s="104">
        <v>0</v>
      </c>
      <c r="G7478" s="104">
        <v>0</v>
      </c>
      <c r="H7478" s="105">
        <v>0</v>
      </c>
      <c r="I7478" s="105">
        <v>0</v>
      </c>
      <c r="J7478" s="106">
        <v>0</v>
      </c>
      <c r="K7478" s="107">
        <v>0</v>
      </c>
      <c r="L7478" s="105">
        <v>287200</v>
      </c>
      <c r="M7478" s="105">
        <v>0</v>
      </c>
      <c r="N7478" s="106">
        <v>26000</v>
      </c>
      <c r="O7478" s="107">
        <v>0</v>
      </c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 t="s">
        <v>1371</v>
      </c>
      <c r="B7479" s="111" t="s">
        <v>324</v>
      </c>
      <c r="C7479" s="112" t="s">
        <v>325</v>
      </c>
      <c r="D7479" s="21">
        <f t="shared" si="182"/>
        <v>28820</v>
      </c>
      <c r="E7479" s="24">
        <f t="shared" si="183"/>
        <v>0</v>
      </c>
      <c r="F7479" s="104">
        <v>0</v>
      </c>
      <c r="G7479" s="104">
        <v>0</v>
      </c>
      <c r="H7479" s="105">
        <v>0</v>
      </c>
      <c r="I7479" s="105">
        <v>0</v>
      </c>
      <c r="J7479" s="106">
        <v>0</v>
      </c>
      <c r="K7479" s="107">
        <v>0</v>
      </c>
      <c r="L7479" s="105">
        <v>28820</v>
      </c>
      <c r="M7479" s="105">
        <v>0</v>
      </c>
      <c r="N7479" s="106">
        <v>0</v>
      </c>
      <c r="O7479" s="107">
        <v>0</v>
      </c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 t="s">
        <v>1371</v>
      </c>
      <c r="B7480" s="111" t="s">
        <v>326</v>
      </c>
      <c r="C7480" s="112" t="s">
        <v>327</v>
      </c>
      <c r="D7480" s="21">
        <f t="shared" si="182"/>
        <v>0</v>
      </c>
      <c r="E7480" s="24">
        <f t="shared" si="183"/>
        <v>0</v>
      </c>
      <c r="F7480" s="104">
        <v>0</v>
      </c>
      <c r="G7480" s="104">
        <v>0</v>
      </c>
      <c r="H7480" s="105">
        <v>0</v>
      </c>
      <c r="I7480" s="105">
        <v>0</v>
      </c>
      <c r="J7480" s="106">
        <v>0</v>
      </c>
      <c r="K7480" s="107">
        <v>0</v>
      </c>
      <c r="L7480" s="105">
        <v>0</v>
      </c>
      <c r="M7480" s="105">
        <v>0</v>
      </c>
      <c r="N7480" s="106">
        <v>0</v>
      </c>
      <c r="O7480" s="107">
        <v>0</v>
      </c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 t="s">
        <v>1371</v>
      </c>
      <c r="B7481" s="111" t="s">
        <v>328</v>
      </c>
      <c r="C7481" s="112" t="s">
        <v>329</v>
      </c>
      <c r="D7481" s="21">
        <f t="shared" si="182"/>
        <v>0</v>
      </c>
      <c r="E7481" s="24">
        <f t="shared" si="183"/>
        <v>79404.549999999988</v>
      </c>
      <c r="F7481" s="104">
        <v>0</v>
      </c>
      <c r="G7481" s="104">
        <v>10033.33</v>
      </c>
      <c r="H7481" s="105">
        <v>0</v>
      </c>
      <c r="I7481" s="105">
        <v>10033.33</v>
      </c>
      <c r="J7481" s="106">
        <v>0</v>
      </c>
      <c r="K7481" s="107">
        <v>10033.33</v>
      </c>
      <c r="L7481" s="105">
        <v>0</v>
      </c>
      <c r="M7481" s="105">
        <v>22966.67</v>
      </c>
      <c r="N7481" s="106">
        <v>0</v>
      </c>
      <c r="O7481" s="107">
        <v>26337.89</v>
      </c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 t="s">
        <v>1371</v>
      </c>
      <c r="B7482" s="111" t="s">
        <v>330</v>
      </c>
      <c r="C7482" s="112" t="s">
        <v>331</v>
      </c>
      <c r="D7482" s="21">
        <f t="shared" si="182"/>
        <v>0</v>
      </c>
      <c r="E7482" s="24">
        <f t="shared" si="183"/>
        <v>65000</v>
      </c>
      <c r="F7482" s="104">
        <v>0</v>
      </c>
      <c r="G7482" s="104">
        <v>13000</v>
      </c>
      <c r="H7482" s="113">
        <v>0</v>
      </c>
      <c r="I7482" s="113">
        <v>13000</v>
      </c>
      <c r="J7482" s="31">
        <v>0</v>
      </c>
      <c r="K7482" s="32">
        <v>13000</v>
      </c>
      <c r="L7482" s="113">
        <v>0</v>
      </c>
      <c r="M7482" s="113">
        <v>13000</v>
      </c>
      <c r="N7482" s="31">
        <v>0</v>
      </c>
      <c r="O7482" s="32">
        <v>13000</v>
      </c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 t="s">
        <v>1371</v>
      </c>
      <c r="B7483" s="111" t="s">
        <v>332</v>
      </c>
      <c r="C7483" s="112" t="s">
        <v>333</v>
      </c>
      <c r="D7483" s="21">
        <f t="shared" si="182"/>
        <v>0</v>
      </c>
      <c r="E7483" s="24">
        <f t="shared" si="183"/>
        <v>15458.35</v>
      </c>
      <c r="F7483" s="104">
        <v>0</v>
      </c>
      <c r="G7483" s="104">
        <v>3091.67</v>
      </c>
      <c r="H7483" s="113">
        <v>0</v>
      </c>
      <c r="I7483" s="113">
        <v>3091.67</v>
      </c>
      <c r="J7483" s="31">
        <v>0</v>
      </c>
      <c r="K7483" s="32">
        <v>3091.67</v>
      </c>
      <c r="L7483" s="113">
        <v>0</v>
      </c>
      <c r="M7483" s="113">
        <v>3091.67</v>
      </c>
      <c r="N7483" s="31">
        <v>0</v>
      </c>
      <c r="O7483" s="32">
        <v>3091.67</v>
      </c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 t="s">
        <v>1371</v>
      </c>
      <c r="B7484" s="111" t="s">
        <v>334</v>
      </c>
      <c r="C7484" s="112" t="s">
        <v>335</v>
      </c>
      <c r="D7484" s="21">
        <f t="shared" si="182"/>
        <v>0</v>
      </c>
      <c r="E7484" s="24">
        <f t="shared" si="183"/>
        <v>21383.83</v>
      </c>
      <c r="F7484" s="104">
        <v>0</v>
      </c>
      <c r="G7484" s="104">
        <v>4319.17</v>
      </c>
      <c r="H7484" s="113">
        <v>0</v>
      </c>
      <c r="I7484" s="113">
        <v>4170.33</v>
      </c>
      <c r="J7484" s="31">
        <v>0</v>
      </c>
      <c r="K7484" s="32">
        <v>4170.33</v>
      </c>
      <c r="L7484" s="113">
        <v>0</v>
      </c>
      <c r="M7484" s="113">
        <v>4170.33</v>
      </c>
      <c r="N7484" s="31">
        <v>0</v>
      </c>
      <c r="O7484" s="32">
        <v>4553.67</v>
      </c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 t="s">
        <v>1371</v>
      </c>
      <c r="B7485" s="111" t="s">
        <v>336</v>
      </c>
      <c r="C7485" s="112" t="s">
        <v>337</v>
      </c>
      <c r="D7485" s="21">
        <f t="shared" si="182"/>
        <v>0</v>
      </c>
      <c r="E7485" s="24">
        <f t="shared" si="183"/>
        <v>20823.850000000002</v>
      </c>
      <c r="F7485" s="104">
        <v>0</v>
      </c>
      <c r="G7485" s="104">
        <v>4164.7700000000004</v>
      </c>
      <c r="H7485" s="113">
        <v>0</v>
      </c>
      <c r="I7485" s="113">
        <v>4164.7700000000004</v>
      </c>
      <c r="J7485" s="31">
        <v>0</v>
      </c>
      <c r="K7485" s="32">
        <v>4164.7700000000004</v>
      </c>
      <c r="L7485" s="113">
        <v>0</v>
      </c>
      <c r="M7485" s="113">
        <v>4164.7700000000004</v>
      </c>
      <c r="N7485" s="31">
        <v>0</v>
      </c>
      <c r="O7485" s="32">
        <v>4164.7700000000004</v>
      </c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 t="s">
        <v>1371</v>
      </c>
      <c r="B7486" s="111" t="s">
        <v>338</v>
      </c>
      <c r="C7486" s="112" t="s">
        <v>339</v>
      </c>
      <c r="D7486" s="21">
        <f t="shared" si="182"/>
        <v>0</v>
      </c>
      <c r="E7486" s="24">
        <f t="shared" si="183"/>
        <v>0</v>
      </c>
      <c r="F7486" s="104"/>
      <c r="G7486" s="104"/>
      <c r="H7486" s="105"/>
      <c r="I7486" s="105"/>
      <c r="J7486" s="106"/>
      <c r="K7486" s="107"/>
      <c r="L7486" s="105"/>
      <c r="M7486" s="105"/>
      <c r="N7486" s="106"/>
      <c r="O7486" s="107"/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 t="s">
        <v>1371</v>
      </c>
      <c r="B7487" s="111" t="s">
        <v>340</v>
      </c>
      <c r="C7487" s="112" t="s">
        <v>341</v>
      </c>
      <c r="D7487" s="21">
        <f t="shared" si="182"/>
        <v>0</v>
      </c>
      <c r="E7487" s="24">
        <f t="shared" si="183"/>
        <v>1104148.7</v>
      </c>
      <c r="F7487" s="104">
        <v>0</v>
      </c>
      <c r="G7487" s="104">
        <v>221743.07</v>
      </c>
      <c r="H7487" s="105">
        <v>0</v>
      </c>
      <c r="I7487" s="105">
        <v>213660.74</v>
      </c>
      <c r="J7487" s="106">
        <v>0</v>
      </c>
      <c r="K7487" s="107">
        <v>213660.74</v>
      </c>
      <c r="L7487" s="105">
        <v>0</v>
      </c>
      <c r="M7487" s="105">
        <v>227544.08</v>
      </c>
      <c r="N7487" s="106">
        <v>0</v>
      </c>
      <c r="O7487" s="107">
        <v>227540.07</v>
      </c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 t="s">
        <v>1371</v>
      </c>
      <c r="B7488" s="111" t="s">
        <v>342</v>
      </c>
      <c r="C7488" s="112" t="s">
        <v>343</v>
      </c>
      <c r="D7488" s="21">
        <f t="shared" si="182"/>
        <v>0</v>
      </c>
      <c r="E7488" s="24">
        <f t="shared" si="183"/>
        <v>150877.33000000002</v>
      </c>
      <c r="F7488" s="104">
        <v>0</v>
      </c>
      <c r="G7488" s="104">
        <v>28537.89</v>
      </c>
      <c r="H7488" s="105">
        <v>0</v>
      </c>
      <c r="I7488" s="105">
        <v>28275</v>
      </c>
      <c r="J7488" s="106">
        <v>0</v>
      </c>
      <c r="K7488" s="107">
        <v>28270</v>
      </c>
      <c r="L7488" s="105">
        <v>0</v>
      </c>
      <c r="M7488" s="105">
        <v>32536.11</v>
      </c>
      <c r="N7488" s="106">
        <v>0</v>
      </c>
      <c r="O7488" s="107">
        <v>33258.33</v>
      </c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 t="s">
        <v>1371</v>
      </c>
      <c r="B7489" s="111" t="s">
        <v>344</v>
      </c>
      <c r="C7489" s="112" t="s">
        <v>345</v>
      </c>
      <c r="D7489" s="21">
        <f t="shared" si="182"/>
        <v>0</v>
      </c>
      <c r="E7489" s="24">
        <f t="shared" si="183"/>
        <v>23406.639999999999</v>
      </c>
      <c r="F7489" s="104">
        <v>0</v>
      </c>
      <c r="G7489" s="104">
        <v>4441.66</v>
      </c>
      <c r="H7489" s="113">
        <v>0</v>
      </c>
      <c r="I7489" s="113">
        <v>4441.66</v>
      </c>
      <c r="J7489" s="31">
        <v>0</v>
      </c>
      <c r="K7489" s="32">
        <v>4441.66</v>
      </c>
      <c r="L7489" s="113">
        <v>0</v>
      </c>
      <c r="M7489" s="113">
        <v>4839.4399999999996</v>
      </c>
      <c r="N7489" s="31">
        <v>0</v>
      </c>
      <c r="O7489" s="32">
        <v>5242.22</v>
      </c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 t="s">
        <v>1371</v>
      </c>
      <c r="B7490" s="111" t="s">
        <v>346</v>
      </c>
      <c r="C7490" s="112" t="s">
        <v>347</v>
      </c>
      <c r="D7490" s="21">
        <f t="shared" si="182"/>
        <v>0</v>
      </c>
      <c r="E7490" s="24">
        <f t="shared" si="183"/>
        <v>18284.100000000002</v>
      </c>
      <c r="F7490" s="104">
        <v>0</v>
      </c>
      <c r="G7490" s="104">
        <v>3656.82</v>
      </c>
      <c r="H7490" s="113">
        <v>0</v>
      </c>
      <c r="I7490" s="113">
        <v>3656.82</v>
      </c>
      <c r="J7490" s="31">
        <v>0</v>
      </c>
      <c r="K7490" s="32">
        <v>3656.82</v>
      </c>
      <c r="L7490" s="113">
        <v>0</v>
      </c>
      <c r="M7490" s="113">
        <v>3656.82</v>
      </c>
      <c r="N7490" s="31">
        <v>0</v>
      </c>
      <c r="O7490" s="32">
        <v>3656.82</v>
      </c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 t="s">
        <v>1371</v>
      </c>
      <c r="B7491" s="111" t="s">
        <v>348</v>
      </c>
      <c r="C7491" s="112" t="s">
        <v>349</v>
      </c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 t="s">
        <v>1371</v>
      </c>
      <c r="B7492" s="111" t="s">
        <v>350</v>
      </c>
      <c r="C7492" s="112" t="s">
        <v>351</v>
      </c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 t="s">
        <v>1371</v>
      </c>
      <c r="B7493" s="111" t="s">
        <v>352</v>
      </c>
      <c r="C7493" s="112" t="s">
        <v>353</v>
      </c>
      <c r="D7493" s="21">
        <f t="shared" si="182"/>
        <v>0</v>
      </c>
      <c r="E7493" s="24">
        <f t="shared" si="183"/>
        <v>0</v>
      </c>
      <c r="F7493" s="104">
        <v>0</v>
      </c>
      <c r="G7493" s="104">
        <v>0</v>
      </c>
      <c r="H7493" s="113">
        <v>0</v>
      </c>
      <c r="I7493" s="113">
        <v>0</v>
      </c>
      <c r="J7493" s="31">
        <v>0</v>
      </c>
      <c r="K7493" s="32">
        <v>0</v>
      </c>
      <c r="L7493" s="113">
        <v>0</v>
      </c>
      <c r="M7493" s="113">
        <v>0</v>
      </c>
      <c r="N7493" s="31">
        <v>0</v>
      </c>
      <c r="O7493" s="32">
        <v>0</v>
      </c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 t="s">
        <v>1371</v>
      </c>
      <c r="B7494" s="111" t="s">
        <v>354</v>
      </c>
      <c r="C7494" s="112" t="s">
        <v>355</v>
      </c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 t="s">
        <v>1371</v>
      </c>
      <c r="B7495" s="111" t="s">
        <v>356</v>
      </c>
      <c r="C7495" s="112" t="s">
        <v>357</v>
      </c>
      <c r="D7495" s="21">
        <f t="shared" si="182"/>
        <v>0</v>
      </c>
      <c r="E7495" s="24">
        <f t="shared" si="183"/>
        <v>0</v>
      </c>
      <c r="F7495" s="104">
        <v>0</v>
      </c>
      <c r="G7495" s="104">
        <v>0</v>
      </c>
      <c r="H7495" s="105">
        <v>0</v>
      </c>
      <c r="I7495" s="105">
        <v>0</v>
      </c>
      <c r="J7495" s="106">
        <v>0</v>
      </c>
      <c r="K7495" s="107">
        <v>0</v>
      </c>
      <c r="L7495" s="105">
        <v>0</v>
      </c>
      <c r="M7495" s="105">
        <v>0</v>
      </c>
      <c r="N7495" s="106">
        <v>0</v>
      </c>
      <c r="O7495" s="107">
        <v>0</v>
      </c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 t="s">
        <v>1371</v>
      </c>
      <c r="B7496" s="111" t="s">
        <v>358</v>
      </c>
      <c r="C7496" s="112" t="s">
        <v>359</v>
      </c>
      <c r="D7496" s="21">
        <f t="shared" si="182"/>
        <v>30000</v>
      </c>
      <c r="E7496" s="24">
        <f t="shared" si="183"/>
        <v>0</v>
      </c>
      <c r="F7496" s="104">
        <v>0</v>
      </c>
      <c r="G7496" s="104">
        <v>0</v>
      </c>
      <c r="H7496" s="105">
        <v>0</v>
      </c>
      <c r="I7496" s="105">
        <v>0</v>
      </c>
      <c r="J7496" s="106">
        <v>0</v>
      </c>
      <c r="K7496" s="107">
        <v>0</v>
      </c>
      <c r="L7496" s="105">
        <v>30000</v>
      </c>
      <c r="M7496" s="105">
        <v>0</v>
      </c>
      <c r="N7496" s="106">
        <v>0</v>
      </c>
      <c r="O7496" s="107">
        <v>0</v>
      </c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 t="s">
        <v>1371</v>
      </c>
      <c r="B7497" s="111" t="s">
        <v>360</v>
      </c>
      <c r="C7497" s="112" t="s">
        <v>361</v>
      </c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 t="s">
        <v>1371</v>
      </c>
      <c r="B7498" s="111" t="s">
        <v>362</v>
      </c>
      <c r="C7498" s="112" t="s">
        <v>363</v>
      </c>
      <c r="D7498" s="21">
        <f t="shared" si="182"/>
        <v>0</v>
      </c>
      <c r="E7498" s="24">
        <f t="shared" si="183"/>
        <v>1666.66</v>
      </c>
      <c r="F7498" s="104">
        <v>0</v>
      </c>
      <c r="G7498" s="104">
        <v>0</v>
      </c>
      <c r="H7498" s="113">
        <v>0</v>
      </c>
      <c r="I7498" s="113">
        <v>0</v>
      </c>
      <c r="J7498" s="31">
        <v>0</v>
      </c>
      <c r="K7498" s="32">
        <v>0</v>
      </c>
      <c r="L7498" s="113">
        <v>0</v>
      </c>
      <c r="M7498" s="113">
        <v>833.33</v>
      </c>
      <c r="N7498" s="31">
        <v>0</v>
      </c>
      <c r="O7498" s="32">
        <v>833.33</v>
      </c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 t="s">
        <v>1371</v>
      </c>
      <c r="B7499" s="111" t="s">
        <v>364</v>
      </c>
      <c r="C7499" s="112" t="s">
        <v>365</v>
      </c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 t="s">
        <v>1371</v>
      </c>
      <c r="B7500" s="111" t="s">
        <v>366</v>
      </c>
      <c r="C7500" s="112" t="s">
        <v>367</v>
      </c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 t="s">
        <v>1371</v>
      </c>
      <c r="B7501" s="111" t="s">
        <v>368</v>
      </c>
      <c r="C7501" s="112" t="s">
        <v>369</v>
      </c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 t="s">
        <v>1371</v>
      </c>
      <c r="B7502" s="111" t="s">
        <v>370</v>
      </c>
      <c r="C7502" s="112" t="s">
        <v>371</v>
      </c>
      <c r="D7502" s="21">
        <f t="shared" si="182"/>
        <v>1033500</v>
      </c>
      <c r="E7502" s="24">
        <f t="shared" si="183"/>
        <v>0</v>
      </c>
      <c r="F7502" s="104"/>
      <c r="G7502" s="104"/>
      <c r="H7502" s="105">
        <v>318000</v>
      </c>
      <c r="I7502" s="105">
        <v>0</v>
      </c>
      <c r="J7502" s="106">
        <v>397500</v>
      </c>
      <c r="K7502" s="107">
        <v>0</v>
      </c>
      <c r="L7502" s="105">
        <v>318000</v>
      </c>
      <c r="M7502" s="105">
        <v>0</v>
      </c>
      <c r="N7502" s="106">
        <v>0</v>
      </c>
      <c r="O7502" s="107">
        <v>0</v>
      </c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 t="s">
        <v>1371</v>
      </c>
      <c r="B7503" s="111" t="s">
        <v>372</v>
      </c>
      <c r="C7503" s="112" t="s">
        <v>373</v>
      </c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 t="s">
        <v>1371</v>
      </c>
      <c r="B7504" s="111" t="s">
        <v>374</v>
      </c>
      <c r="C7504" s="112" t="s">
        <v>375</v>
      </c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1422</v>
      </c>
      <c r="AE7504" s="19" t="s">
        <v>1433</v>
      </c>
      <c r="AF7504" s="19" t="s">
        <v>1423</v>
      </c>
      <c r="AG7504" s="34" t="s">
        <v>1434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 t="s">
        <v>1371</v>
      </c>
      <c r="B7505" s="111" t="s">
        <v>376</v>
      </c>
      <c r="C7505" s="112" t="s">
        <v>377</v>
      </c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1424</v>
      </c>
      <c r="AE7505" s="19" t="s">
        <v>1433</v>
      </c>
      <c r="AF7505" s="19" t="s">
        <v>1425</v>
      </c>
      <c r="AG7505" s="34" t="s">
        <v>1434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 t="s">
        <v>1371</v>
      </c>
      <c r="B7506" s="111" t="s">
        <v>378</v>
      </c>
      <c r="C7506" s="112" t="s">
        <v>379</v>
      </c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1426</v>
      </c>
      <c r="AE7506" s="19" t="s">
        <v>1433</v>
      </c>
      <c r="AF7506" s="19" t="s">
        <v>1427</v>
      </c>
      <c r="AG7506" s="34" t="s">
        <v>1434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 t="s">
        <v>1371</v>
      </c>
      <c r="B7507" s="111" t="s">
        <v>380</v>
      </c>
      <c r="C7507" s="112" t="s">
        <v>381</v>
      </c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1428</v>
      </c>
      <c r="AG7507" s="34" t="s">
        <v>1434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 t="s">
        <v>1371</v>
      </c>
      <c r="B7508" s="111" t="s">
        <v>382</v>
      </c>
      <c r="C7508" s="112" t="s">
        <v>383</v>
      </c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1437</v>
      </c>
      <c r="AG7508" s="34" t="s">
        <v>1434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 t="s">
        <v>1371</v>
      </c>
      <c r="B7509" s="111" t="s">
        <v>384</v>
      </c>
      <c r="C7509" s="112" t="s">
        <v>1596</v>
      </c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1424</v>
      </c>
      <c r="AE7509" s="19" t="s">
        <v>1433</v>
      </c>
      <c r="AF7509" s="19" t="s">
        <v>1425</v>
      </c>
      <c r="AG7509" s="34" t="s">
        <v>1434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 t="s">
        <v>1371</v>
      </c>
      <c r="B7510" s="111" t="s">
        <v>386</v>
      </c>
      <c r="C7510" s="112" t="s">
        <v>1690</v>
      </c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1424</v>
      </c>
      <c r="AE7510" s="19" t="s">
        <v>1433</v>
      </c>
      <c r="AF7510" s="19" t="s">
        <v>1425</v>
      </c>
      <c r="AG7510" s="34" t="s">
        <v>1434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 t="s">
        <v>1371</v>
      </c>
      <c r="B7511" s="111" t="s">
        <v>388</v>
      </c>
      <c r="C7511" s="112" t="s">
        <v>1691</v>
      </c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1424</v>
      </c>
      <c r="AE7511" s="19" t="s">
        <v>1433</v>
      </c>
      <c r="AF7511" s="19" t="s">
        <v>1425</v>
      </c>
      <c r="AG7511" s="34" t="s">
        <v>1434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 t="s">
        <v>1371</v>
      </c>
      <c r="B7512" s="111" t="s">
        <v>390</v>
      </c>
      <c r="C7512" s="112" t="s">
        <v>391</v>
      </c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 t="s">
        <v>1371</v>
      </c>
      <c r="B7513" s="111" t="s">
        <v>392</v>
      </c>
      <c r="C7513" s="112" t="s">
        <v>393</v>
      </c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 t="s">
        <v>1371</v>
      </c>
      <c r="B7514" s="111" t="s">
        <v>394</v>
      </c>
      <c r="C7514" s="112" t="s">
        <v>395</v>
      </c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 t="s">
        <v>1371</v>
      </c>
      <c r="B7515" s="111" t="s">
        <v>396</v>
      </c>
      <c r="C7515" s="112" t="s">
        <v>397</v>
      </c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1422</v>
      </c>
      <c r="AE7515" s="19" t="s">
        <v>1433</v>
      </c>
      <c r="AF7515" s="19" t="s">
        <v>1423</v>
      </c>
      <c r="AG7515" s="34" t="s">
        <v>1434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 t="s">
        <v>1371</v>
      </c>
      <c r="B7516" s="111" t="s">
        <v>398</v>
      </c>
      <c r="C7516" s="112" t="s">
        <v>1597</v>
      </c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1424</v>
      </c>
      <c r="AE7516" s="19" t="s">
        <v>1433</v>
      </c>
      <c r="AF7516" s="19" t="s">
        <v>1425</v>
      </c>
      <c r="AG7516" s="34" t="s">
        <v>1434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 t="s">
        <v>1371</v>
      </c>
      <c r="B7517" s="111" t="s">
        <v>400</v>
      </c>
      <c r="C7517" s="112" t="s">
        <v>1692</v>
      </c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1426</v>
      </c>
      <c r="AE7517" s="19" t="s">
        <v>1433</v>
      </c>
      <c r="AF7517" s="19" t="s">
        <v>1427</v>
      </c>
      <c r="AG7517" s="34" t="s">
        <v>1434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 t="s">
        <v>1371</v>
      </c>
      <c r="B7518" s="111" t="s">
        <v>402</v>
      </c>
      <c r="C7518" s="112" t="s">
        <v>403</v>
      </c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1428</v>
      </c>
      <c r="AG7518" s="34" t="s">
        <v>1434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 t="s">
        <v>1371</v>
      </c>
      <c r="B7519" s="111" t="s">
        <v>404</v>
      </c>
      <c r="C7519" s="112" t="s">
        <v>1598</v>
      </c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1437</v>
      </c>
      <c r="AG7519" s="34" t="s">
        <v>1434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 t="s">
        <v>1371</v>
      </c>
      <c r="B7520" s="111" t="s">
        <v>406</v>
      </c>
      <c r="C7520" s="112" t="s">
        <v>1599</v>
      </c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1424</v>
      </c>
      <c r="AE7520" s="19" t="s">
        <v>1433</v>
      </c>
      <c r="AF7520" s="19" t="s">
        <v>1425</v>
      </c>
      <c r="AG7520" s="34" t="s">
        <v>1434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 t="s">
        <v>1371</v>
      </c>
      <c r="B7521" s="111" t="s">
        <v>408</v>
      </c>
      <c r="C7521" s="112" t="s">
        <v>1600</v>
      </c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1424</v>
      </c>
      <c r="AE7521" s="19" t="s">
        <v>1433</v>
      </c>
      <c r="AF7521" s="19" t="s">
        <v>1425</v>
      </c>
      <c r="AG7521" s="34" t="s">
        <v>1434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 t="s">
        <v>1371</v>
      </c>
      <c r="B7522" s="111" t="s">
        <v>410</v>
      </c>
      <c r="C7522" s="112" t="s">
        <v>1601</v>
      </c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1424</v>
      </c>
      <c r="AE7522" s="19" t="s">
        <v>1433</v>
      </c>
      <c r="AF7522" s="19" t="s">
        <v>1425</v>
      </c>
      <c r="AG7522" s="34" t="s">
        <v>1434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 t="s">
        <v>1371</v>
      </c>
      <c r="B7523" s="111" t="s">
        <v>412</v>
      </c>
      <c r="C7523" s="112" t="s">
        <v>413</v>
      </c>
      <c r="D7523" s="21">
        <f t="shared" si="182"/>
        <v>3560685.16</v>
      </c>
      <c r="E7523" s="24">
        <f t="shared" si="183"/>
        <v>4726236.0999999996</v>
      </c>
      <c r="F7523" s="104">
        <v>574495</v>
      </c>
      <c r="G7523" s="104">
        <v>1871465.42</v>
      </c>
      <c r="H7523" s="105">
        <v>683793.36</v>
      </c>
      <c r="I7523" s="105">
        <v>158326.39000000001</v>
      </c>
      <c r="J7523" s="106">
        <v>1011537</v>
      </c>
      <c r="K7523" s="107">
        <v>192082.3</v>
      </c>
      <c r="L7523" s="105">
        <v>302829.59999999998</v>
      </c>
      <c r="M7523" s="105">
        <v>2324901.39</v>
      </c>
      <c r="N7523" s="106">
        <v>988030.2</v>
      </c>
      <c r="O7523" s="107">
        <v>179460.6</v>
      </c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1422</v>
      </c>
      <c r="AE7523" s="19" t="s">
        <v>1433</v>
      </c>
      <c r="AF7523" s="19" t="s">
        <v>1423</v>
      </c>
      <c r="AG7523" s="34" t="s">
        <v>1434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 t="s">
        <v>1371</v>
      </c>
      <c r="B7524" s="111" t="s">
        <v>414</v>
      </c>
      <c r="C7524" s="112" t="s">
        <v>415</v>
      </c>
      <c r="D7524" s="21">
        <f t="shared" si="182"/>
        <v>1471929.92</v>
      </c>
      <c r="E7524" s="24">
        <f t="shared" si="183"/>
        <v>1803492</v>
      </c>
      <c r="F7524" s="104">
        <v>117230</v>
      </c>
      <c r="G7524" s="104">
        <v>544331.92000000004</v>
      </c>
      <c r="H7524" s="105">
        <v>203705.62</v>
      </c>
      <c r="I7524" s="105">
        <v>200432.85</v>
      </c>
      <c r="J7524" s="106">
        <v>449462.85</v>
      </c>
      <c r="K7524" s="107">
        <v>266602.2</v>
      </c>
      <c r="L7524" s="105">
        <v>396890.1</v>
      </c>
      <c r="M7524" s="105">
        <v>580364.25</v>
      </c>
      <c r="N7524" s="106">
        <v>304641.34999999998</v>
      </c>
      <c r="O7524" s="107">
        <v>211760.78</v>
      </c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1424</v>
      </c>
      <c r="AE7524" s="19" t="s">
        <v>1433</v>
      </c>
      <c r="AF7524" s="19" t="s">
        <v>1425</v>
      </c>
      <c r="AG7524" s="34" t="s">
        <v>1434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 t="s">
        <v>1371</v>
      </c>
      <c r="B7525" s="111" t="s">
        <v>416</v>
      </c>
      <c r="C7525" s="112" t="s">
        <v>417</v>
      </c>
      <c r="D7525" s="21">
        <f t="shared" ref="D7525:D7588" si="184">F7525+H7525+J7525+L7525+N7525+P7525+R7525+T7525+V7525+X7525+Z7525+AB7525</f>
        <v>1822830.4</v>
      </c>
      <c r="E7525" s="24">
        <f t="shared" ref="E7525:E7588" si="185">G7525+I7525+K7525+M7525+O7525+Q7525+S7525+U7525+W7525+Y7525+AA7525+AC7525</f>
        <v>1910809.4</v>
      </c>
      <c r="F7525" s="104">
        <v>237516</v>
      </c>
      <c r="G7525" s="104">
        <v>461391</v>
      </c>
      <c r="H7525" s="105">
        <v>227242</v>
      </c>
      <c r="I7525" s="105">
        <v>301233</v>
      </c>
      <c r="J7525" s="106">
        <v>630426</v>
      </c>
      <c r="K7525" s="107">
        <v>299573</v>
      </c>
      <c r="L7525" s="105">
        <v>305143</v>
      </c>
      <c r="M7525" s="105">
        <v>462383.4</v>
      </c>
      <c r="N7525" s="106">
        <v>422503.4</v>
      </c>
      <c r="O7525" s="107">
        <v>386229</v>
      </c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1426</v>
      </c>
      <c r="AE7525" s="19" t="s">
        <v>1433</v>
      </c>
      <c r="AF7525" s="19" t="s">
        <v>1427</v>
      </c>
      <c r="AG7525" s="34" t="s">
        <v>1434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 t="s">
        <v>1371</v>
      </c>
      <c r="B7526" s="111" t="s">
        <v>418</v>
      </c>
      <c r="C7526" s="112" t="s">
        <v>419</v>
      </c>
      <c r="D7526" s="21">
        <f t="shared" si="184"/>
        <v>1388768.75</v>
      </c>
      <c r="E7526" s="24">
        <f t="shared" si="185"/>
        <v>1865221.39</v>
      </c>
      <c r="F7526" s="104">
        <v>187147.75</v>
      </c>
      <c r="G7526" s="104">
        <v>589627.80000000005</v>
      </c>
      <c r="H7526" s="113">
        <v>231552</v>
      </c>
      <c r="I7526" s="113">
        <v>378069.26</v>
      </c>
      <c r="J7526" s="31">
        <v>705437.8</v>
      </c>
      <c r="K7526" s="32">
        <v>402480.43</v>
      </c>
      <c r="L7526" s="113">
        <v>187930</v>
      </c>
      <c r="M7526" s="113">
        <v>392713</v>
      </c>
      <c r="N7526" s="31">
        <v>76701.2</v>
      </c>
      <c r="O7526" s="32">
        <v>102330.9</v>
      </c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1428</v>
      </c>
      <c r="AG7526" s="34" t="s">
        <v>1434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 t="s">
        <v>1371</v>
      </c>
      <c r="B7527" s="111" t="s">
        <v>420</v>
      </c>
      <c r="C7527" s="112" t="s">
        <v>421</v>
      </c>
      <c r="D7527" s="21">
        <f t="shared" si="184"/>
        <v>1321300.3499999999</v>
      </c>
      <c r="E7527" s="24">
        <f t="shared" si="185"/>
        <v>555381.73</v>
      </c>
      <c r="F7527" s="104">
        <v>967693.2</v>
      </c>
      <c r="G7527" s="104">
        <v>34871</v>
      </c>
      <c r="H7527" s="113">
        <v>30200</v>
      </c>
      <c r="I7527" s="113">
        <v>108219.95</v>
      </c>
      <c r="J7527" s="31">
        <v>92198.37</v>
      </c>
      <c r="K7527" s="32">
        <v>125873.28</v>
      </c>
      <c r="L7527" s="113">
        <v>128275</v>
      </c>
      <c r="M7527" s="113">
        <v>215596</v>
      </c>
      <c r="N7527" s="31">
        <v>102933.78</v>
      </c>
      <c r="O7527" s="32">
        <v>70821.5</v>
      </c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1437</v>
      </c>
      <c r="AG7527" s="34" t="s">
        <v>1434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 t="s">
        <v>1371</v>
      </c>
      <c r="B7528" s="111" t="s">
        <v>422</v>
      </c>
      <c r="C7528" s="112" t="s">
        <v>423</v>
      </c>
      <c r="D7528" s="21">
        <f t="shared" si="184"/>
        <v>106730</v>
      </c>
      <c r="E7528" s="24">
        <f t="shared" si="185"/>
        <v>896446</v>
      </c>
      <c r="F7528" s="104">
        <v>5350</v>
      </c>
      <c r="G7528" s="104">
        <v>4990</v>
      </c>
      <c r="H7528" s="105">
        <v>0</v>
      </c>
      <c r="I7528" s="105">
        <v>0</v>
      </c>
      <c r="J7528" s="106">
        <v>11980</v>
      </c>
      <c r="K7528" s="107">
        <v>117900</v>
      </c>
      <c r="L7528" s="105">
        <v>0</v>
      </c>
      <c r="M7528" s="105">
        <v>451056</v>
      </c>
      <c r="N7528" s="106">
        <v>89400</v>
      </c>
      <c r="O7528" s="107">
        <v>322500</v>
      </c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1725</v>
      </c>
      <c r="AG7528" s="34" t="s">
        <v>1434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 t="s">
        <v>1371</v>
      </c>
      <c r="B7529" s="111" t="s">
        <v>424</v>
      </c>
      <c r="C7529" s="112" t="s">
        <v>425</v>
      </c>
      <c r="D7529" s="21">
        <f t="shared" si="184"/>
        <v>1033500</v>
      </c>
      <c r="E7529" s="24">
        <f t="shared" si="185"/>
        <v>1033500</v>
      </c>
      <c r="F7529" s="104"/>
      <c r="G7529" s="104"/>
      <c r="H7529" s="105">
        <v>0</v>
      </c>
      <c r="I7529" s="105">
        <v>318000</v>
      </c>
      <c r="J7529" s="106">
        <v>318000</v>
      </c>
      <c r="K7529" s="107">
        <v>397500</v>
      </c>
      <c r="L7529" s="105">
        <v>715500</v>
      </c>
      <c r="M7529" s="105">
        <v>318000</v>
      </c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1725</v>
      </c>
      <c r="AG7529" s="34" t="s">
        <v>1434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 t="s">
        <v>1371</v>
      </c>
      <c r="B7530" s="111" t="s">
        <v>426</v>
      </c>
      <c r="C7530" s="112" t="s">
        <v>427</v>
      </c>
      <c r="D7530" s="21">
        <f t="shared" si="184"/>
        <v>0</v>
      </c>
      <c r="E7530" s="24">
        <f t="shared" si="18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 t="s">
        <v>1371</v>
      </c>
      <c r="B7531" s="111" t="s">
        <v>428</v>
      </c>
      <c r="C7531" s="112" t="s">
        <v>429</v>
      </c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 t="s">
        <v>1371</v>
      </c>
      <c r="B7532" s="111" t="s">
        <v>430</v>
      </c>
      <c r="C7532" s="112" t="s">
        <v>431</v>
      </c>
      <c r="D7532" s="21">
        <f t="shared" si="184"/>
        <v>3100</v>
      </c>
      <c r="E7532" s="24">
        <f t="shared" si="185"/>
        <v>600</v>
      </c>
      <c r="F7532" s="104">
        <v>2500</v>
      </c>
      <c r="G7532" s="104">
        <v>0</v>
      </c>
      <c r="H7532" s="113">
        <v>0</v>
      </c>
      <c r="I7532" s="113">
        <v>600</v>
      </c>
      <c r="J7532" s="31">
        <v>600</v>
      </c>
      <c r="K7532" s="32">
        <v>0</v>
      </c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1424</v>
      </c>
      <c r="AE7532" s="19" t="s">
        <v>1433</v>
      </c>
      <c r="AF7532" s="19" t="s">
        <v>1425</v>
      </c>
      <c r="AG7532" s="34" t="s">
        <v>1434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 t="s">
        <v>1371</v>
      </c>
      <c r="B7533" s="111" t="s">
        <v>432</v>
      </c>
      <c r="C7533" s="112" t="s">
        <v>433</v>
      </c>
      <c r="D7533" s="21">
        <f t="shared" si="184"/>
        <v>277852.81</v>
      </c>
      <c r="E7533" s="24">
        <f t="shared" si="185"/>
        <v>152467.1</v>
      </c>
      <c r="F7533" s="104">
        <v>0</v>
      </c>
      <c r="G7533" s="104">
        <v>52700.32</v>
      </c>
      <c r="H7533" s="113">
        <v>140462.81</v>
      </c>
      <c r="I7533" s="113">
        <v>0</v>
      </c>
      <c r="J7533" s="31">
        <v>17410</v>
      </c>
      <c r="K7533" s="32">
        <v>65301.78</v>
      </c>
      <c r="L7533" s="113">
        <v>1700</v>
      </c>
      <c r="M7533" s="113">
        <v>0</v>
      </c>
      <c r="N7533" s="31">
        <v>118280</v>
      </c>
      <c r="O7533" s="32">
        <v>34465</v>
      </c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1424</v>
      </c>
      <c r="AE7533" s="19" t="s">
        <v>1433</v>
      </c>
      <c r="AF7533" s="19" t="s">
        <v>1425</v>
      </c>
      <c r="AG7533" s="34" t="s">
        <v>1434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 t="s">
        <v>1371</v>
      </c>
      <c r="B7534" s="111" t="s">
        <v>434</v>
      </c>
      <c r="C7534" s="112" t="s">
        <v>435</v>
      </c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1424</v>
      </c>
      <c r="AE7534" s="19" t="s">
        <v>1433</v>
      </c>
      <c r="AF7534" s="19" t="s">
        <v>1425</v>
      </c>
      <c r="AG7534" s="34" t="s">
        <v>1434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 t="s">
        <v>1371</v>
      </c>
      <c r="B7535" s="111" t="s">
        <v>436</v>
      </c>
      <c r="C7535" s="112" t="s">
        <v>437</v>
      </c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1433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 t="s">
        <v>1371</v>
      </c>
      <c r="B7536" s="111" t="s">
        <v>438</v>
      </c>
      <c r="C7536" s="112" t="s">
        <v>1602</v>
      </c>
      <c r="D7536" s="21">
        <f t="shared" si="184"/>
        <v>112880</v>
      </c>
      <c r="E7536" s="24">
        <f t="shared" si="185"/>
        <v>676295</v>
      </c>
      <c r="F7536" s="104">
        <v>0</v>
      </c>
      <c r="G7536" s="104">
        <v>119650</v>
      </c>
      <c r="H7536" s="113">
        <v>0</v>
      </c>
      <c r="I7536" s="113">
        <v>164680</v>
      </c>
      <c r="J7536" s="31">
        <v>0</v>
      </c>
      <c r="K7536" s="32">
        <v>66435</v>
      </c>
      <c r="L7536" s="113">
        <v>70125</v>
      </c>
      <c r="M7536" s="113">
        <v>118435</v>
      </c>
      <c r="N7536" s="31">
        <v>42755</v>
      </c>
      <c r="O7536" s="32">
        <v>207095</v>
      </c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 t="s">
        <v>1371</v>
      </c>
      <c r="B7537" s="111" t="s">
        <v>439</v>
      </c>
      <c r="C7537" s="112" t="s">
        <v>1603</v>
      </c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 t="s">
        <v>1371</v>
      </c>
      <c r="B7538" s="111" t="s">
        <v>440</v>
      </c>
      <c r="C7538" s="112" t="s">
        <v>441</v>
      </c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 t="s">
        <v>1371</v>
      </c>
      <c r="B7539" s="111" t="s">
        <v>442</v>
      </c>
      <c r="C7539" s="112" t="s">
        <v>443</v>
      </c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 t="s">
        <v>1371</v>
      </c>
      <c r="B7540" s="111" t="s">
        <v>1604</v>
      </c>
      <c r="C7540" s="112" t="s">
        <v>1605</v>
      </c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 t="s">
        <v>1371</v>
      </c>
      <c r="B7541" s="111" t="s">
        <v>444</v>
      </c>
      <c r="C7541" s="112" t="s">
        <v>445</v>
      </c>
      <c r="D7541" s="21">
        <f t="shared" si="184"/>
        <v>1468000</v>
      </c>
      <c r="E7541" s="24">
        <f t="shared" si="185"/>
        <v>1468000</v>
      </c>
      <c r="F7541" s="104"/>
      <c r="G7541" s="104"/>
      <c r="H7541" s="113"/>
      <c r="I7541" s="113"/>
      <c r="J7541" s="31">
        <v>600200</v>
      </c>
      <c r="K7541" s="32">
        <v>600200</v>
      </c>
      <c r="L7541" s="113">
        <v>867800</v>
      </c>
      <c r="M7541" s="113">
        <v>867800</v>
      </c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 t="s">
        <v>1371</v>
      </c>
      <c r="B7542" s="111" t="s">
        <v>446</v>
      </c>
      <c r="C7542" s="112" t="s">
        <v>447</v>
      </c>
      <c r="D7542" s="21">
        <f t="shared" si="184"/>
        <v>294940</v>
      </c>
      <c r="E7542" s="24">
        <f t="shared" si="185"/>
        <v>1135990</v>
      </c>
      <c r="F7542" s="104">
        <v>0</v>
      </c>
      <c r="G7542" s="104">
        <v>220230</v>
      </c>
      <c r="H7542" s="113">
        <v>0</v>
      </c>
      <c r="I7542" s="113">
        <v>74500</v>
      </c>
      <c r="J7542" s="31">
        <v>0</v>
      </c>
      <c r="K7542" s="32">
        <v>358940</v>
      </c>
      <c r="L7542" s="113">
        <v>143120</v>
      </c>
      <c r="M7542" s="113">
        <v>265280</v>
      </c>
      <c r="N7542" s="31">
        <v>151820</v>
      </c>
      <c r="O7542" s="32">
        <v>217040</v>
      </c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1429</v>
      </c>
      <c r="AG7542" s="34" t="s">
        <v>1434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 t="s">
        <v>1371</v>
      </c>
      <c r="B7543" s="111" t="s">
        <v>448</v>
      </c>
      <c r="C7543" s="112" t="s">
        <v>449</v>
      </c>
      <c r="D7543" s="21">
        <f t="shared" si="184"/>
        <v>4480</v>
      </c>
      <c r="E7543" s="24">
        <f t="shared" si="185"/>
        <v>5060</v>
      </c>
      <c r="F7543" s="104"/>
      <c r="G7543" s="104"/>
      <c r="H7543" s="113">
        <v>2500</v>
      </c>
      <c r="I7543" s="113">
        <v>3080</v>
      </c>
      <c r="J7543" s="31">
        <v>580</v>
      </c>
      <c r="K7543" s="32">
        <v>0</v>
      </c>
      <c r="L7543" s="113">
        <v>0</v>
      </c>
      <c r="M7543" s="113">
        <v>1400</v>
      </c>
      <c r="N7543" s="31">
        <v>1400</v>
      </c>
      <c r="O7543" s="32">
        <v>580</v>
      </c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1429</v>
      </c>
      <c r="AG7543" s="34" t="s">
        <v>1434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 t="s">
        <v>1371</v>
      </c>
      <c r="B7544" s="111" t="s">
        <v>450</v>
      </c>
      <c r="C7544" s="112" t="s">
        <v>1606</v>
      </c>
      <c r="D7544" s="21">
        <f t="shared" si="184"/>
        <v>197294.25</v>
      </c>
      <c r="E7544" s="24">
        <f t="shared" si="185"/>
        <v>185919.75</v>
      </c>
      <c r="F7544" s="104">
        <v>0</v>
      </c>
      <c r="G7544" s="104">
        <v>29601.5</v>
      </c>
      <c r="H7544" s="113">
        <v>79555.5</v>
      </c>
      <c r="I7544" s="113">
        <v>54240.75</v>
      </c>
      <c r="J7544" s="31">
        <v>22859.5</v>
      </c>
      <c r="K7544" s="32">
        <v>24082.5</v>
      </c>
      <c r="L7544" s="113">
        <v>69825.25</v>
      </c>
      <c r="M7544" s="113">
        <v>54236.5</v>
      </c>
      <c r="N7544" s="31">
        <v>25054</v>
      </c>
      <c r="O7544" s="32">
        <v>23758.5</v>
      </c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1429</v>
      </c>
      <c r="AG7544" s="34" t="s">
        <v>1434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 t="s">
        <v>1371</v>
      </c>
      <c r="B7545" s="111" t="s">
        <v>452</v>
      </c>
      <c r="C7545" s="112" t="s">
        <v>453</v>
      </c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 t="s">
        <v>1371</v>
      </c>
      <c r="B7546" s="111" t="s">
        <v>454</v>
      </c>
      <c r="C7546" s="112" t="s">
        <v>1607</v>
      </c>
      <c r="D7546" s="21">
        <f t="shared" si="184"/>
        <v>0</v>
      </c>
      <c r="E7546" s="24">
        <f t="shared" si="185"/>
        <v>0</v>
      </c>
      <c r="F7546" s="104">
        <v>0</v>
      </c>
      <c r="G7546" s="104">
        <v>0</v>
      </c>
      <c r="H7546" s="113">
        <v>0</v>
      </c>
      <c r="I7546" s="113">
        <v>0</v>
      </c>
      <c r="J7546" s="31">
        <v>0</v>
      </c>
      <c r="K7546" s="32">
        <v>0</v>
      </c>
      <c r="L7546" s="113">
        <v>0</v>
      </c>
      <c r="M7546" s="113">
        <v>0</v>
      </c>
      <c r="N7546" s="31">
        <v>0</v>
      </c>
      <c r="O7546" s="32">
        <v>0</v>
      </c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1429</v>
      </c>
      <c r="AG7546" s="34" t="s">
        <v>1434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 t="s">
        <v>1371</v>
      </c>
      <c r="B7547" s="111" t="s">
        <v>456</v>
      </c>
      <c r="C7547" s="112" t="s">
        <v>1608</v>
      </c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1429</v>
      </c>
      <c r="AG7547" s="34" t="s">
        <v>1434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 t="s">
        <v>1371</v>
      </c>
      <c r="B7548" s="111" t="s">
        <v>458</v>
      </c>
      <c r="C7548" s="112" t="s">
        <v>459</v>
      </c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1429</v>
      </c>
      <c r="AG7548" s="34" t="s">
        <v>1434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 t="s">
        <v>1371</v>
      </c>
      <c r="B7549" s="111" t="s">
        <v>460</v>
      </c>
      <c r="C7549" s="112" t="s">
        <v>461</v>
      </c>
      <c r="D7549" s="21">
        <f t="shared" si="184"/>
        <v>0</v>
      </c>
      <c r="E7549" s="24">
        <f t="shared" si="18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 t="s">
        <v>1371</v>
      </c>
      <c r="B7550" s="111" t="s">
        <v>462</v>
      </c>
      <c r="C7550" s="112" t="s">
        <v>463</v>
      </c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 t="s">
        <v>1371</v>
      </c>
      <c r="B7551" s="111" t="s">
        <v>464</v>
      </c>
      <c r="C7551" s="112" t="s">
        <v>465</v>
      </c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 t="s">
        <v>1371</v>
      </c>
      <c r="B7552" s="111" t="s">
        <v>466</v>
      </c>
      <c r="C7552" s="112" t="s">
        <v>467</v>
      </c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 t="s">
        <v>1371</v>
      </c>
      <c r="B7553" s="111" t="s">
        <v>468</v>
      </c>
      <c r="C7553" s="112" t="s">
        <v>469</v>
      </c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 t="s">
        <v>1371</v>
      </c>
      <c r="B7554" s="111" t="s">
        <v>470</v>
      </c>
      <c r="C7554" s="112" t="s">
        <v>471</v>
      </c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 t="s">
        <v>1371</v>
      </c>
      <c r="B7555" s="111" t="s">
        <v>472</v>
      </c>
      <c r="C7555" s="112" t="s">
        <v>473</v>
      </c>
      <c r="D7555" s="21">
        <f t="shared" si="184"/>
        <v>256471.46</v>
      </c>
      <c r="E7555" s="24">
        <f t="shared" si="185"/>
        <v>8800</v>
      </c>
      <c r="F7555" s="104">
        <v>247671.46</v>
      </c>
      <c r="G7555" s="104">
        <v>0</v>
      </c>
      <c r="H7555" s="113">
        <v>0</v>
      </c>
      <c r="I7555" s="113">
        <v>0</v>
      </c>
      <c r="J7555" s="31">
        <v>5350</v>
      </c>
      <c r="K7555" s="32">
        <v>8800</v>
      </c>
      <c r="L7555" s="113">
        <v>3450</v>
      </c>
      <c r="M7555" s="113">
        <v>0</v>
      </c>
      <c r="N7555" s="31">
        <v>0</v>
      </c>
      <c r="O7555" s="32">
        <v>0</v>
      </c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 t="s">
        <v>1371</v>
      </c>
      <c r="B7556" s="111" t="s">
        <v>474</v>
      </c>
      <c r="C7556" s="112" t="s">
        <v>475</v>
      </c>
      <c r="D7556" s="21">
        <f t="shared" si="184"/>
        <v>129500</v>
      </c>
      <c r="E7556" s="24">
        <f t="shared" si="185"/>
        <v>0</v>
      </c>
      <c r="F7556" s="104">
        <v>129500</v>
      </c>
      <c r="G7556" s="104">
        <v>0</v>
      </c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 t="s">
        <v>1371</v>
      </c>
      <c r="B7557" s="111" t="s">
        <v>476</v>
      </c>
      <c r="C7557" s="112" t="s">
        <v>477</v>
      </c>
      <c r="D7557" s="21">
        <f t="shared" si="184"/>
        <v>314620</v>
      </c>
      <c r="E7557" s="24">
        <f t="shared" si="185"/>
        <v>270400</v>
      </c>
      <c r="F7557" s="104">
        <v>110780</v>
      </c>
      <c r="G7557" s="104">
        <v>56640</v>
      </c>
      <c r="H7557" s="113">
        <v>56640</v>
      </c>
      <c r="I7557" s="113">
        <v>72640</v>
      </c>
      <c r="J7557" s="31">
        <v>72640</v>
      </c>
      <c r="K7557" s="32">
        <v>4480</v>
      </c>
      <c r="L7557" s="113">
        <v>0</v>
      </c>
      <c r="M7557" s="113">
        <v>70080</v>
      </c>
      <c r="N7557" s="31">
        <v>74560</v>
      </c>
      <c r="O7557" s="32">
        <v>66560</v>
      </c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1430</v>
      </c>
      <c r="AG7557" s="34" t="s">
        <v>1434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 t="s">
        <v>1371</v>
      </c>
      <c r="B7558" s="111" t="s">
        <v>478</v>
      </c>
      <c r="C7558" s="112" t="s">
        <v>479</v>
      </c>
      <c r="D7558" s="21">
        <f t="shared" si="184"/>
        <v>95320</v>
      </c>
      <c r="E7558" s="24">
        <f t="shared" si="185"/>
        <v>122840</v>
      </c>
      <c r="F7558" s="104">
        <v>0</v>
      </c>
      <c r="G7558" s="104">
        <v>34860</v>
      </c>
      <c r="H7558" s="113">
        <v>34860</v>
      </c>
      <c r="I7558" s="113">
        <v>35180</v>
      </c>
      <c r="J7558" s="31">
        <v>35180</v>
      </c>
      <c r="K7558" s="32">
        <v>1600</v>
      </c>
      <c r="L7558" s="113">
        <v>0</v>
      </c>
      <c r="M7558" s="113">
        <v>23680</v>
      </c>
      <c r="N7558" s="31">
        <v>25280</v>
      </c>
      <c r="O7558" s="32">
        <v>27520</v>
      </c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1430</v>
      </c>
      <c r="AG7558" s="34" t="s">
        <v>1434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 t="s">
        <v>1371</v>
      </c>
      <c r="B7559" s="111" t="s">
        <v>480</v>
      </c>
      <c r="C7559" s="112" t="s">
        <v>481</v>
      </c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1430</v>
      </c>
      <c r="AG7559" s="34" t="s">
        <v>1434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 t="s">
        <v>1371</v>
      </c>
      <c r="B7560" s="111" t="s">
        <v>482</v>
      </c>
      <c r="C7560" s="112" t="s">
        <v>483</v>
      </c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1430</v>
      </c>
      <c r="AG7560" s="34" t="s">
        <v>1434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 t="s">
        <v>1371</v>
      </c>
      <c r="B7561" s="111" t="s">
        <v>484</v>
      </c>
      <c r="C7561" s="112" t="s">
        <v>485</v>
      </c>
      <c r="D7561" s="21">
        <f t="shared" si="184"/>
        <v>275000</v>
      </c>
      <c r="E7561" s="24">
        <f t="shared" si="185"/>
        <v>285000</v>
      </c>
      <c r="F7561" s="104">
        <v>55000</v>
      </c>
      <c r="G7561" s="104">
        <v>55000</v>
      </c>
      <c r="H7561" s="113">
        <v>55000</v>
      </c>
      <c r="I7561" s="113">
        <v>55000</v>
      </c>
      <c r="J7561" s="31">
        <v>55000</v>
      </c>
      <c r="K7561" s="32">
        <v>55000</v>
      </c>
      <c r="L7561" s="113">
        <v>55000</v>
      </c>
      <c r="M7561" s="113">
        <v>55000</v>
      </c>
      <c r="N7561" s="31">
        <v>55000</v>
      </c>
      <c r="O7561" s="32">
        <v>65000</v>
      </c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1430</v>
      </c>
      <c r="AG7561" s="34" t="s">
        <v>1434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 t="s">
        <v>1371</v>
      </c>
      <c r="B7562" s="111" t="s">
        <v>486</v>
      </c>
      <c r="C7562" s="112" t="s">
        <v>1609</v>
      </c>
      <c r="D7562" s="21">
        <f t="shared" si="184"/>
        <v>3417753.75</v>
      </c>
      <c r="E7562" s="24">
        <f t="shared" si="185"/>
        <v>3400157.5</v>
      </c>
      <c r="F7562" s="104">
        <v>642598.75</v>
      </c>
      <c r="G7562" s="104">
        <v>641570</v>
      </c>
      <c r="H7562" s="113">
        <v>644570</v>
      </c>
      <c r="I7562" s="113">
        <v>658730</v>
      </c>
      <c r="J7562" s="31">
        <v>660230</v>
      </c>
      <c r="K7562" s="32">
        <v>696598.75</v>
      </c>
      <c r="L7562" s="113">
        <v>695098.75</v>
      </c>
      <c r="M7562" s="113">
        <v>773756.25</v>
      </c>
      <c r="N7562" s="31">
        <v>775256.25</v>
      </c>
      <c r="O7562" s="32">
        <v>629502.5</v>
      </c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1430</v>
      </c>
      <c r="AG7562" s="34" t="s">
        <v>1434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 t="s">
        <v>1371</v>
      </c>
      <c r="B7563" s="111" t="s">
        <v>488</v>
      </c>
      <c r="C7563" s="112" t="s">
        <v>489</v>
      </c>
      <c r="D7563" s="21">
        <f t="shared" si="184"/>
        <v>135800</v>
      </c>
      <c r="E7563" s="24">
        <f t="shared" si="185"/>
        <v>143700</v>
      </c>
      <c r="F7563" s="104">
        <v>22300</v>
      </c>
      <c r="G7563" s="104">
        <v>29280</v>
      </c>
      <c r="H7563" s="113">
        <v>29280</v>
      </c>
      <c r="I7563" s="113">
        <v>26720</v>
      </c>
      <c r="J7563" s="31">
        <v>26720</v>
      </c>
      <c r="K7563" s="32">
        <v>29160</v>
      </c>
      <c r="L7563" s="113">
        <v>29160</v>
      </c>
      <c r="M7563" s="113">
        <v>28340</v>
      </c>
      <c r="N7563" s="31">
        <v>28340</v>
      </c>
      <c r="O7563" s="32">
        <v>30200</v>
      </c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1430</v>
      </c>
      <c r="AG7563" s="34" t="s">
        <v>1434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 t="s">
        <v>1371</v>
      </c>
      <c r="B7564" s="111" t="s">
        <v>490</v>
      </c>
      <c r="C7564" s="112" t="s">
        <v>1610</v>
      </c>
      <c r="D7564" s="21">
        <f t="shared" si="184"/>
        <v>13000</v>
      </c>
      <c r="E7564" s="24">
        <f t="shared" si="185"/>
        <v>16000</v>
      </c>
      <c r="F7564" s="104">
        <v>2000</v>
      </c>
      <c r="G7564" s="104">
        <v>2000</v>
      </c>
      <c r="H7564" s="113">
        <v>2000</v>
      </c>
      <c r="I7564" s="113">
        <v>2000</v>
      </c>
      <c r="J7564" s="31">
        <v>2000</v>
      </c>
      <c r="K7564" s="32">
        <v>2000</v>
      </c>
      <c r="L7564" s="113">
        <v>2000</v>
      </c>
      <c r="M7564" s="113">
        <v>5000</v>
      </c>
      <c r="N7564" s="31">
        <v>5000</v>
      </c>
      <c r="O7564" s="32">
        <v>5000</v>
      </c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1430</v>
      </c>
      <c r="AG7564" s="34" t="s">
        <v>1434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 t="s">
        <v>1371</v>
      </c>
      <c r="B7565" s="111" t="s">
        <v>492</v>
      </c>
      <c r="C7565" s="112" t="s">
        <v>493</v>
      </c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1430</v>
      </c>
      <c r="AG7565" s="34" t="s">
        <v>1434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 t="s">
        <v>1371</v>
      </c>
      <c r="B7566" s="111" t="s">
        <v>494</v>
      </c>
      <c r="C7566" s="112" t="s">
        <v>495</v>
      </c>
      <c r="D7566" s="21">
        <f t="shared" si="184"/>
        <v>1859700</v>
      </c>
      <c r="E7566" s="24">
        <f t="shared" si="185"/>
        <v>2197000</v>
      </c>
      <c r="F7566" s="104">
        <v>449400</v>
      </c>
      <c r="G7566" s="104">
        <v>367700</v>
      </c>
      <c r="H7566" s="105">
        <v>367700</v>
      </c>
      <c r="I7566" s="105">
        <v>504800</v>
      </c>
      <c r="J7566" s="106">
        <v>139625</v>
      </c>
      <c r="K7566" s="107">
        <v>421700</v>
      </c>
      <c r="L7566" s="105">
        <v>786875</v>
      </c>
      <c r="M7566" s="105">
        <v>462000</v>
      </c>
      <c r="N7566" s="106">
        <v>116100</v>
      </c>
      <c r="O7566" s="107">
        <v>440800</v>
      </c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1430</v>
      </c>
      <c r="AG7566" s="34" t="s">
        <v>1434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 t="s">
        <v>1371</v>
      </c>
      <c r="B7567" s="111" t="s">
        <v>496</v>
      </c>
      <c r="C7567" s="112" t="s">
        <v>497</v>
      </c>
      <c r="D7567" s="21">
        <f t="shared" si="184"/>
        <v>181062.5</v>
      </c>
      <c r="E7567" s="24">
        <f t="shared" si="185"/>
        <v>0</v>
      </c>
      <c r="F7567" s="104">
        <v>181062.5</v>
      </c>
      <c r="G7567" s="104">
        <v>0</v>
      </c>
      <c r="H7567" s="113"/>
      <c r="I7567" s="113"/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1430</v>
      </c>
      <c r="AG7567" s="34" t="s">
        <v>1434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 t="s">
        <v>1371</v>
      </c>
      <c r="B7568" s="111" t="s">
        <v>498</v>
      </c>
      <c r="C7568" s="112" t="s">
        <v>461</v>
      </c>
      <c r="D7568" s="21">
        <f t="shared" si="184"/>
        <v>787095.96</v>
      </c>
      <c r="E7568" s="24">
        <f t="shared" si="185"/>
        <v>716191.02</v>
      </c>
      <c r="F7568" s="104">
        <v>204198.93</v>
      </c>
      <c r="G7568" s="104">
        <v>166295.82999999999</v>
      </c>
      <c r="H7568" s="113">
        <v>169709.13</v>
      </c>
      <c r="I7568" s="113">
        <v>161158.6</v>
      </c>
      <c r="J7568" s="31">
        <v>162003.9</v>
      </c>
      <c r="K7568" s="32">
        <v>137405.81</v>
      </c>
      <c r="L7568" s="113">
        <v>139610.01</v>
      </c>
      <c r="M7568" s="113">
        <v>118036.79</v>
      </c>
      <c r="N7568" s="31">
        <v>111573.99</v>
      </c>
      <c r="O7568" s="32">
        <v>133293.99</v>
      </c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 t="s">
        <v>1371</v>
      </c>
      <c r="B7569" s="111" t="s">
        <v>499</v>
      </c>
      <c r="C7569" s="112" t="s">
        <v>500</v>
      </c>
      <c r="D7569" s="21">
        <f t="shared" si="184"/>
        <v>0</v>
      </c>
      <c r="E7569" s="24">
        <f t="shared" si="185"/>
        <v>0</v>
      </c>
      <c r="F7569" s="104"/>
      <c r="G7569" s="104"/>
      <c r="H7569" s="113"/>
      <c r="I7569" s="113"/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 t="s">
        <v>1371</v>
      </c>
      <c r="B7570" s="111" t="s">
        <v>501</v>
      </c>
      <c r="C7570" s="112" t="s">
        <v>502</v>
      </c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 t="s">
        <v>1371</v>
      </c>
      <c r="B7571" s="111" t="s">
        <v>503</v>
      </c>
      <c r="C7571" s="112" t="s">
        <v>504</v>
      </c>
      <c r="D7571" s="21">
        <f t="shared" si="184"/>
        <v>3260.98</v>
      </c>
      <c r="E7571" s="24">
        <f t="shared" si="185"/>
        <v>3656</v>
      </c>
      <c r="F7571" s="104">
        <v>576.03</v>
      </c>
      <c r="G7571" s="104">
        <v>0</v>
      </c>
      <c r="H7571" s="113">
        <v>576.03</v>
      </c>
      <c r="I7571" s="113">
        <v>0</v>
      </c>
      <c r="J7571" s="31">
        <v>652.20000000000005</v>
      </c>
      <c r="K7571" s="32">
        <v>1828</v>
      </c>
      <c r="L7571" s="113">
        <v>728.37</v>
      </c>
      <c r="M7571" s="113">
        <v>1828</v>
      </c>
      <c r="N7571" s="31">
        <v>728.35</v>
      </c>
      <c r="O7571" s="32">
        <v>0</v>
      </c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 t="s">
        <v>1371</v>
      </c>
      <c r="B7572" s="111" t="s">
        <v>505</v>
      </c>
      <c r="C7572" s="112" t="s">
        <v>506</v>
      </c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 t="s">
        <v>1371</v>
      </c>
      <c r="B7573" s="111" t="s">
        <v>507</v>
      </c>
      <c r="C7573" s="112" t="s">
        <v>508</v>
      </c>
      <c r="D7573" s="21">
        <f t="shared" si="184"/>
        <v>4500</v>
      </c>
      <c r="E7573" s="24">
        <f t="shared" si="185"/>
        <v>129294</v>
      </c>
      <c r="F7573" s="104">
        <v>4500</v>
      </c>
      <c r="G7573" s="104">
        <v>0</v>
      </c>
      <c r="H7573" s="105">
        <v>0</v>
      </c>
      <c r="I7573" s="105">
        <v>9294</v>
      </c>
      <c r="J7573" s="106">
        <v>0</v>
      </c>
      <c r="K7573" s="107">
        <v>0</v>
      </c>
      <c r="L7573" s="105">
        <v>0</v>
      </c>
      <c r="M7573" s="105">
        <v>120000</v>
      </c>
      <c r="N7573" s="106">
        <v>0</v>
      </c>
      <c r="O7573" s="107">
        <v>0</v>
      </c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 t="s">
        <v>1371</v>
      </c>
      <c r="B7574" s="111" t="s">
        <v>509</v>
      </c>
      <c r="C7574" s="112" t="s">
        <v>510</v>
      </c>
      <c r="D7574" s="21">
        <f t="shared" si="184"/>
        <v>0</v>
      </c>
      <c r="E7574" s="24">
        <f t="shared" si="185"/>
        <v>0</v>
      </c>
      <c r="F7574" s="104">
        <v>0</v>
      </c>
      <c r="G7574" s="104">
        <v>0</v>
      </c>
      <c r="H7574" s="113">
        <v>0</v>
      </c>
      <c r="I7574" s="113">
        <v>0</v>
      </c>
      <c r="J7574" s="31">
        <v>0</v>
      </c>
      <c r="K7574" s="32">
        <v>0</v>
      </c>
      <c r="L7574" s="113">
        <v>0</v>
      </c>
      <c r="M7574" s="113">
        <v>0</v>
      </c>
      <c r="N7574" s="31">
        <v>0</v>
      </c>
      <c r="O7574" s="32">
        <v>0</v>
      </c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 t="s">
        <v>1371</v>
      </c>
      <c r="B7575" s="111" t="s">
        <v>511</v>
      </c>
      <c r="C7575" s="112" t="s">
        <v>512</v>
      </c>
      <c r="D7575" s="21">
        <f t="shared" si="184"/>
        <v>0</v>
      </c>
      <c r="E7575" s="24">
        <f t="shared" si="185"/>
        <v>2791.86</v>
      </c>
      <c r="F7575" s="104">
        <v>0</v>
      </c>
      <c r="G7575" s="104">
        <v>0</v>
      </c>
      <c r="H7575" s="105">
        <v>0</v>
      </c>
      <c r="I7575" s="105">
        <v>0</v>
      </c>
      <c r="J7575" s="106">
        <v>0</v>
      </c>
      <c r="K7575" s="107">
        <v>2791.86</v>
      </c>
      <c r="L7575" s="105">
        <v>0</v>
      </c>
      <c r="M7575" s="105">
        <v>0</v>
      </c>
      <c r="N7575" s="106">
        <v>0</v>
      </c>
      <c r="O7575" s="107">
        <v>0</v>
      </c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 t="s">
        <v>1371</v>
      </c>
      <c r="B7576" s="111" t="s">
        <v>513</v>
      </c>
      <c r="C7576" s="112" t="s">
        <v>514</v>
      </c>
      <c r="D7576" s="21">
        <f t="shared" si="184"/>
        <v>0</v>
      </c>
      <c r="E7576" s="24">
        <f t="shared" si="185"/>
        <v>0</v>
      </c>
      <c r="F7576" s="104"/>
      <c r="G7576" s="104"/>
      <c r="H7576" s="113"/>
      <c r="I7576" s="113"/>
      <c r="J7576" s="31"/>
      <c r="K7576" s="32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 t="s">
        <v>1371</v>
      </c>
      <c r="B7577" s="111" t="s">
        <v>515</v>
      </c>
      <c r="C7577" s="112" t="s">
        <v>516</v>
      </c>
      <c r="D7577" s="21">
        <f t="shared" si="184"/>
        <v>272406</v>
      </c>
      <c r="E7577" s="24">
        <f t="shared" si="185"/>
        <v>272406</v>
      </c>
      <c r="F7577" s="104">
        <v>58400</v>
      </c>
      <c r="G7577" s="104">
        <v>58400</v>
      </c>
      <c r="H7577" s="113">
        <v>48400</v>
      </c>
      <c r="I7577" s="113">
        <v>48400</v>
      </c>
      <c r="J7577" s="31">
        <v>62900</v>
      </c>
      <c r="K7577" s="32">
        <v>62900</v>
      </c>
      <c r="L7577" s="113">
        <v>57074</v>
      </c>
      <c r="M7577" s="113">
        <v>57074</v>
      </c>
      <c r="N7577" s="31">
        <v>45632</v>
      </c>
      <c r="O7577" s="32">
        <v>45632</v>
      </c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 t="s">
        <v>1371</v>
      </c>
      <c r="B7578" s="111" t="s">
        <v>517</v>
      </c>
      <c r="C7578" s="112" t="s">
        <v>518</v>
      </c>
      <c r="D7578" s="21">
        <f t="shared" si="184"/>
        <v>28000</v>
      </c>
      <c r="E7578" s="24">
        <f t="shared" si="185"/>
        <v>30350</v>
      </c>
      <c r="F7578" s="104">
        <v>2500</v>
      </c>
      <c r="G7578" s="104">
        <v>4000</v>
      </c>
      <c r="H7578" s="105">
        <v>5500</v>
      </c>
      <c r="I7578" s="105">
        <v>5500</v>
      </c>
      <c r="J7578" s="106">
        <v>5500</v>
      </c>
      <c r="K7578" s="107">
        <v>4000</v>
      </c>
      <c r="L7578" s="105">
        <v>5000</v>
      </c>
      <c r="M7578" s="105">
        <v>8000</v>
      </c>
      <c r="N7578" s="106">
        <v>9500</v>
      </c>
      <c r="O7578" s="107">
        <v>8850</v>
      </c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 t="s">
        <v>1371</v>
      </c>
      <c r="B7579" s="111" t="s">
        <v>519</v>
      </c>
      <c r="C7579" s="112" t="s">
        <v>520</v>
      </c>
      <c r="D7579" s="21">
        <f t="shared" si="184"/>
        <v>129034.89</v>
      </c>
      <c r="E7579" s="24">
        <f t="shared" si="185"/>
        <v>133049.91999999998</v>
      </c>
      <c r="F7579" s="104">
        <v>20588.599999999999</v>
      </c>
      <c r="G7579" s="104">
        <v>24012.53</v>
      </c>
      <c r="H7579" s="113">
        <v>24012.53</v>
      </c>
      <c r="I7579" s="113">
        <v>17003.37</v>
      </c>
      <c r="J7579" s="31">
        <v>17003.37</v>
      </c>
      <c r="K7579" s="32">
        <v>37558.720000000001</v>
      </c>
      <c r="L7579" s="113">
        <v>37558.720000000001</v>
      </c>
      <c r="M7579" s="113">
        <v>29871.67</v>
      </c>
      <c r="N7579" s="31">
        <v>29871.67</v>
      </c>
      <c r="O7579" s="32">
        <v>24603.63</v>
      </c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 t="s">
        <v>1371</v>
      </c>
      <c r="B7580" s="111" t="s">
        <v>521</v>
      </c>
      <c r="C7580" s="112" t="s">
        <v>1611</v>
      </c>
      <c r="D7580" s="21">
        <f t="shared" si="184"/>
        <v>31064.639999999999</v>
      </c>
      <c r="E7580" s="24">
        <f t="shared" si="185"/>
        <v>31064.639999999999</v>
      </c>
      <c r="F7580" s="104">
        <v>6269.4</v>
      </c>
      <c r="G7580" s="104">
        <v>6269.4</v>
      </c>
      <c r="H7580" s="113">
        <v>6269.4</v>
      </c>
      <c r="I7580" s="113">
        <v>6269.4</v>
      </c>
      <c r="J7580" s="31">
        <v>6269.4</v>
      </c>
      <c r="K7580" s="32">
        <v>6269.4</v>
      </c>
      <c r="L7580" s="113">
        <v>6119.68</v>
      </c>
      <c r="M7580" s="113">
        <v>6119.68</v>
      </c>
      <c r="N7580" s="31">
        <v>6136.76</v>
      </c>
      <c r="O7580" s="32">
        <v>6136.76</v>
      </c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 t="s">
        <v>1371</v>
      </c>
      <c r="B7581" s="111" t="s">
        <v>522</v>
      </c>
      <c r="C7581" s="112" t="s">
        <v>1612</v>
      </c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 t="s">
        <v>1371</v>
      </c>
      <c r="B7582" s="111" t="s">
        <v>523</v>
      </c>
      <c r="C7582" s="112" t="s">
        <v>1693</v>
      </c>
      <c r="D7582" s="21">
        <f t="shared" si="184"/>
        <v>67614</v>
      </c>
      <c r="E7582" s="24">
        <f t="shared" si="185"/>
        <v>67614</v>
      </c>
      <c r="F7582" s="104">
        <v>10581</v>
      </c>
      <c r="G7582" s="104">
        <v>10581</v>
      </c>
      <c r="H7582" s="113">
        <v>10581</v>
      </c>
      <c r="I7582" s="113">
        <v>10581</v>
      </c>
      <c r="J7582" s="31">
        <v>26459</v>
      </c>
      <c r="K7582" s="32">
        <v>26459</v>
      </c>
      <c r="L7582" s="113">
        <v>17172</v>
      </c>
      <c r="M7582" s="113">
        <v>17172</v>
      </c>
      <c r="N7582" s="31">
        <v>2821</v>
      </c>
      <c r="O7582" s="32">
        <v>2821</v>
      </c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 t="s">
        <v>1371</v>
      </c>
      <c r="B7583" s="111" t="s">
        <v>524</v>
      </c>
      <c r="C7583" s="112" t="s">
        <v>525</v>
      </c>
      <c r="D7583" s="21">
        <f t="shared" si="184"/>
        <v>38608022.879999995</v>
      </c>
      <c r="E7583" s="24">
        <f t="shared" si="185"/>
        <v>41120449.93</v>
      </c>
      <c r="F7583" s="104">
        <v>0</v>
      </c>
      <c r="G7583" s="104">
        <v>0</v>
      </c>
      <c r="H7583" s="113">
        <v>0</v>
      </c>
      <c r="I7583" s="113">
        <v>18617403.559999999</v>
      </c>
      <c r="J7583" s="31">
        <v>20948962.84</v>
      </c>
      <c r="K7583" s="32">
        <v>2951944.99</v>
      </c>
      <c r="L7583" s="113">
        <v>0</v>
      </c>
      <c r="M7583" s="113">
        <v>8964436.3800000008</v>
      </c>
      <c r="N7583" s="31">
        <v>17659060.039999999</v>
      </c>
      <c r="O7583" s="32">
        <v>10586665</v>
      </c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 t="s">
        <v>1371</v>
      </c>
      <c r="B7584" s="111" t="s">
        <v>526</v>
      </c>
      <c r="C7584" s="112" t="s">
        <v>527</v>
      </c>
      <c r="D7584" s="21">
        <f t="shared" si="184"/>
        <v>1478144.99</v>
      </c>
      <c r="E7584" s="24">
        <f t="shared" si="185"/>
        <v>1478144.99</v>
      </c>
      <c r="F7584" s="104"/>
      <c r="G7584" s="104"/>
      <c r="H7584" s="113"/>
      <c r="I7584" s="113"/>
      <c r="J7584" s="31">
        <v>1478144.99</v>
      </c>
      <c r="K7584" s="32">
        <v>1478144.99</v>
      </c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 t="s">
        <v>1371</v>
      </c>
      <c r="B7585" s="111" t="s">
        <v>528</v>
      </c>
      <c r="C7585" s="112" t="s">
        <v>529</v>
      </c>
      <c r="D7585" s="21">
        <f t="shared" si="184"/>
        <v>987006.72000000009</v>
      </c>
      <c r="E7585" s="24">
        <f t="shared" si="185"/>
        <v>2617470</v>
      </c>
      <c r="F7585" s="104">
        <v>226478.95</v>
      </c>
      <c r="G7585" s="104">
        <v>0</v>
      </c>
      <c r="H7585" s="113">
        <v>169797.56</v>
      </c>
      <c r="I7585" s="113">
        <v>0</v>
      </c>
      <c r="J7585" s="31">
        <v>162929.07</v>
      </c>
      <c r="K7585" s="32">
        <v>1331950</v>
      </c>
      <c r="L7585" s="113">
        <v>178096.92</v>
      </c>
      <c r="M7585" s="113">
        <v>0</v>
      </c>
      <c r="N7585" s="31">
        <v>249704.22</v>
      </c>
      <c r="O7585" s="32">
        <v>1285520</v>
      </c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 t="s">
        <v>1371</v>
      </c>
      <c r="B7586" s="111" t="s">
        <v>530</v>
      </c>
      <c r="C7586" s="112" t="s">
        <v>531</v>
      </c>
      <c r="D7586" s="21">
        <f t="shared" si="184"/>
        <v>2219040</v>
      </c>
      <c r="E7586" s="24">
        <f t="shared" si="185"/>
        <v>4438080</v>
      </c>
      <c r="F7586" s="104"/>
      <c r="G7586" s="104"/>
      <c r="H7586" s="113"/>
      <c r="I7586" s="113"/>
      <c r="J7586" s="31">
        <v>2219040</v>
      </c>
      <c r="K7586" s="32">
        <v>2219040</v>
      </c>
      <c r="L7586" s="113"/>
      <c r="M7586" s="113"/>
      <c r="N7586" s="31">
        <v>0</v>
      </c>
      <c r="O7586" s="32">
        <v>2219040</v>
      </c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 t="s">
        <v>1371</v>
      </c>
      <c r="B7587" s="111" t="s">
        <v>532</v>
      </c>
      <c r="C7587" s="112" t="s">
        <v>533</v>
      </c>
      <c r="D7587" s="21">
        <f t="shared" si="184"/>
        <v>0</v>
      </c>
      <c r="E7587" s="24">
        <f t="shared" si="185"/>
        <v>2330253.6399999997</v>
      </c>
      <c r="F7587" s="104">
        <v>0</v>
      </c>
      <c r="G7587" s="104">
        <v>0</v>
      </c>
      <c r="H7587" s="113">
        <v>0</v>
      </c>
      <c r="I7587" s="113">
        <v>0</v>
      </c>
      <c r="J7587" s="31">
        <v>0</v>
      </c>
      <c r="K7587" s="32">
        <v>1882098.64</v>
      </c>
      <c r="L7587" s="113">
        <v>0</v>
      </c>
      <c r="M7587" s="113">
        <v>0</v>
      </c>
      <c r="N7587" s="31">
        <v>0</v>
      </c>
      <c r="O7587" s="32">
        <v>448155</v>
      </c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 t="s">
        <v>1371</v>
      </c>
      <c r="B7588" s="111" t="s">
        <v>534</v>
      </c>
      <c r="C7588" s="112" t="s">
        <v>535</v>
      </c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 t="s">
        <v>1371</v>
      </c>
      <c r="B7589" s="111" t="s">
        <v>536</v>
      </c>
      <c r="C7589" s="112" t="s">
        <v>537</v>
      </c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 t="s">
        <v>1371</v>
      </c>
      <c r="B7590" s="111" t="s">
        <v>538</v>
      </c>
      <c r="C7590" s="112" t="s">
        <v>1694</v>
      </c>
      <c r="D7590" s="21">
        <f t="shared" si="186"/>
        <v>520</v>
      </c>
      <c r="E7590" s="24">
        <f t="shared" si="187"/>
        <v>520</v>
      </c>
      <c r="F7590" s="104">
        <v>0</v>
      </c>
      <c r="G7590" s="104">
        <v>0</v>
      </c>
      <c r="H7590" s="105">
        <v>0</v>
      </c>
      <c r="I7590" s="105">
        <v>0</v>
      </c>
      <c r="J7590" s="106">
        <v>260</v>
      </c>
      <c r="K7590" s="107">
        <v>260</v>
      </c>
      <c r="L7590" s="105">
        <v>0</v>
      </c>
      <c r="M7590" s="105">
        <v>260</v>
      </c>
      <c r="N7590" s="106">
        <v>260</v>
      </c>
      <c r="O7590" s="107">
        <v>0</v>
      </c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 t="s">
        <v>1371</v>
      </c>
      <c r="B7591" s="111" t="s">
        <v>539</v>
      </c>
      <c r="C7591" s="112" t="s">
        <v>540</v>
      </c>
      <c r="D7591" s="21">
        <f t="shared" si="186"/>
        <v>1400</v>
      </c>
      <c r="E7591" s="24">
        <f t="shared" si="187"/>
        <v>1400</v>
      </c>
      <c r="F7591" s="104"/>
      <c r="G7591" s="104"/>
      <c r="H7591" s="113"/>
      <c r="I7591" s="113"/>
      <c r="J7591" s="31">
        <v>700</v>
      </c>
      <c r="K7591" s="32">
        <v>700</v>
      </c>
      <c r="L7591" s="113">
        <v>0</v>
      </c>
      <c r="M7591" s="113">
        <v>700</v>
      </c>
      <c r="N7591" s="31">
        <v>700</v>
      </c>
      <c r="O7591" s="32">
        <v>0</v>
      </c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 t="s">
        <v>1371</v>
      </c>
      <c r="B7592" s="111" t="s">
        <v>541</v>
      </c>
      <c r="C7592" s="112" t="s">
        <v>542</v>
      </c>
      <c r="D7592" s="21">
        <f t="shared" si="186"/>
        <v>824</v>
      </c>
      <c r="E7592" s="24">
        <f t="shared" si="187"/>
        <v>824</v>
      </c>
      <c r="F7592" s="104">
        <v>0</v>
      </c>
      <c r="G7592" s="104">
        <v>0</v>
      </c>
      <c r="H7592" s="113">
        <v>0</v>
      </c>
      <c r="I7592" s="113">
        <v>0</v>
      </c>
      <c r="J7592" s="31">
        <v>412</v>
      </c>
      <c r="K7592" s="32">
        <v>412</v>
      </c>
      <c r="L7592" s="113">
        <v>0</v>
      </c>
      <c r="M7592" s="113">
        <v>412</v>
      </c>
      <c r="N7592" s="31">
        <v>412</v>
      </c>
      <c r="O7592" s="32">
        <v>0</v>
      </c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 t="s">
        <v>1371</v>
      </c>
      <c r="B7593" s="111" t="s">
        <v>543</v>
      </c>
      <c r="C7593" s="112" t="s">
        <v>544</v>
      </c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 t="s">
        <v>1371</v>
      </c>
      <c r="B7594" s="111" t="s">
        <v>545</v>
      </c>
      <c r="C7594" s="112" t="s">
        <v>546</v>
      </c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 t="s">
        <v>1371</v>
      </c>
      <c r="B7595" s="111" t="s">
        <v>547</v>
      </c>
      <c r="C7595" s="112" t="s">
        <v>548</v>
      </c>
      <c r="D7595" s="21">
        <f t="shared" si="186"/>
        <v>0</v>
      </c>
      <c r="E7595" s="24">
        <f t="shared" si="18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 t="s">
        <v>1371</v>
      </c>
      <c r="B7596" s="111" t="s">
        <v>549</v>
      </c>
      <c r="C7596" s="112" t="s">
        <v>550</v>
      </c>
      <c r="D7596" s="21">
        <f t="shared" si="186"/>
        <v>105225</v>
      </c>
      <c r="E7596" s="24">
        <f t="shared" si="187"/>
        <v>121580</v>
      </c>
      <c r="F7596" s="104">
        <v>7300</v>
      </c>
      <c r="G7596" s="104">
        <v>97500</v>
      </c>
      <c r="H7596" s="113">
        <v>18000</v>
      </c>
      <c r="I7596" s="113">
        <v>0</v>
      </c>
      <c r="J7596" s="31">
        <v>72500</v>
      </c>
      <c r="K7596" s="32">
        <v>17280</v>
      </c>
      <c r="L7596" s="113">
        <v>0</v>
      </c>
      <c r="M7596" s="113">
        <v>0</v>
      </c>
      <c r="N7596" s="31">
        <v>7425</v>
      </c>
      <c r="O7596" s="32">
        <v>6800</v>
      </c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 t="s">
        <v>1371</v>
      </c>
      <c r="B7597" s="111" t="s">
        <v>551</v>
      </c>
      <c r="C7597" s="112" t="s">
        <v>552</v>
      </c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 t="s">
        <v>1371</v>
      </c>
      <c r="B7598" s="111" t="s">
        <v>553</v>
      </c>
      <c r="C7598" s="112" t="s">
        <v>554</v>
      </c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 t="s">
        <v>1371</v>
      </c>
      <c r="B7599" s="111" t="s">
        <v>555</v>
      </c>
      <c r="C7599" s="112" t="s">
        <v>556</v>
      </c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 t="s">
        <v>1371</v>
      </c>
      <c r="B7600" s="111" t="s">
        <v>557</v>
      </c>
      <c r="C7600" s="112" t="s">
        <v>558</v>
      </c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 t="s">
        <v>1371</v>
      </c>
      <c r="B7601" s="111" t="s">
        <v>559</v>
      </c>
      <c r="C7601" s="112" t="s">
        <v>560</v>
      </c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 t="s">
        <v>1371</v>
      </c>
      <c r="B7602" s="111" t="s">
        <v>561</v>
      </c>
      <c r="C7602" s="112" t="s">
        <v>562</v>
      </c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 t="s">
        <v>1371</v>
      </c>
      <c r="B7603" s="111" t="s">
        <v>563</v>
      </c>
      <c r="C7603" s="112" t="s">
        <v>564</v>
      </c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 t="s">
        <v>1371</v>
      </c>
      <c r="B7604" s="111" t="s">
        <v>565</v>
      </c>
      <c r="C7604" s="112" t="s">
        <v>566</v>
      </c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 t="s">
        <v>1371</v>
      </c>
      <c r="B7605" s="111" t="s">
        <v>567</v>
      </c>
      <c r="C7605" s="112" t="s">
        <v>568</v>
      </c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 t="s">
        <v>1371</v>
      </c>
      <c r="B7606" s="111" t="s">
        <v>569</v>
      </c>
      <c r="C7606" s="112" t="s">
        <v>570</v>
      </c>
      <c r="D7606" s="21">
        <f t="shared" si="186"/>
        <v>0</v>
      </c>
      <c r="E7606" s="24">
        <f t="shared" si="187"/>
        <v>0</v>
      </c>
      <c r="F7606" s="104"/>
      <c r="G7606" s="104"/>
      <c r="H7606" s="105"/>
      <c r="I7606" s="105"/>
      <c r="J7606" s="106"/>
      <c r="K7606" s="107"/>
      <c r="L7606" s="105"/>
      <c r="M7606" s="105"/>
      <c r="N7606" s="106"/>
      <c r="O7606" s="107"/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 t="s">
        <v>1371</v>
      </c>
      <c r="B7607" s="111" t="s">
        <v>571</v>
      </c>
      <c r="C7607" s="112" t="s">
        <v>572</v>
      </c>
      <c r="D7607" s="21">
        <f t="shared" si="186"/>
        <v>42833.3</v>
      </c>
      <c r="E7607" s="24">
        <f t="shared" si="187"/>
        <v>0</v>
      </c>
      <c r="F7607" s="104">
        <v>8566.66</v>
      </c>
      <c r="G7607" s="104">
        <v>0</v>
      </c>
      <c r="H7607" s="113">
        <v>8566.66</v>
      </c>
      <c r="I7607" s="113">
        <v>0</v>
      </c>
      <c r="J7607" s="31">
        <v>8566.66</v>
      </c>
      <c r="K7607" s="32">
        <v>0</v>
      </c>
      <c r="L7607" s="113">
        <v>8566.66</v>
      </c>
      <c r="M7607" s="113">
        <v>0</v>
      </c>
      <c r="N7607" s="31">
        <v>8566.66</v>
      </c>
      <c r="O7607" s="32">
        <v>0</v>
      </c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 t="s">
        <v>1371</v>
      </c>
      <c r="B7608" s="111" t="s">
        <v>573</v>
      </c>
      <c r="C7608" s="112" t="s">
        <v>574</v>
      </c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 t="s">
        <v>1371</v>
      </c>
      <c r="B7609" s="111" t="s">
        <v>575</v>
      </c>
      <c r="C7609" s="112" t="s">
        <v>576</v>
      </c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 t="s">
        <v>1371</v>
      </c>
      <c r="B7610" s="111" t="s">
        <v>577</v>
      </c>
      <c r="C7610" s="112" t="s">
        <v>1613</v>
      </c>
      <c r="D7610" s="21">
        <f t="shared" si="186"/>
        <v>0</v>
      </c>
      <c r="E7610" s="24">
        <f t="shared" si="187"/>
        <v>0</v>
      </c>
      <c r="F7610" s="104">
        <v>0</v>
      </c>
      <c r="G7610" s="104">
        <v>0</v>
      </c>
      <c r="H7610" s="105">
        <v>0</v>
      </c>
      <c r="I7610" s="105">
        <v>0</v>
      </c>
      <c r="J7610" s="106">
        <v>0</v>
      </c>
      <c r="K7610" s="107">
        <v>0</v>
      </c>
      <c r="L7610" s="105">
        <v>0</v>
      </c>
      <c r="M7610" s="105">
        <v>0</v>
      </c>
      <c r="N7610" s="106">
        <v>0</v>
      </c>
      <c r="O7610" s="107">
        <v>0</v>
      </c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 t="s">
        <v>1371</v>
      </c>
      <c r="B7611" s="111" t="s">
        <v>578</v>
      </c>
      <c r="C7611" s="112" t="s">
        <v>579</v>
      </c>
      <c r="D7611" s="21">
        <f t="shared" si="186"/>
        <v>0</v>
      </c>
      <c r="E7611" s="24">
        <f t="shared" si="187"/>
        <v>0</v>
      </c>
      <c r="F7611" s="104">
        <v>0</v>
      </c>
      <c r="G7611" s="104">
        <v>0</v>
      </c>
      <c r="H7611" s="113">
        <v>0</v>
      </c>
      <c r="I7611" s="113">
        <v>0</v>
      </c>
      <c r="J7611" s="31">
        <v>0</v>
      </c>
      <c r="K7611" s="32">
        <v>0</v>
      </c>
      <c r="L7611" s="113">
        <v>0</v>
      </c>
      <c r="M7611" s="113">
        <v>0</v>
      </c>
      <c r="N7611" s="31">
        <v>0</v>
      </c>
      <c r="O7611" s="32">
        <v>0</v>
      </c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 t="s">
        <v>1371</v>
      </c>
      <c r="B7612" s="111" t="s">
        <v>580</v>
      </c>
      <c r="C7612" s="112" t="s">
        <v>581</v>
      </c>
      <c r="D7612" s="21">
        <f t="shared" si="186"/>
        <v>399217.95</v>
      </c>
      <c r="E7612" s="24">
        <f t="shared" si="187"/>
        <v>847895.04999999993</v>
      </c>
      <c r="F7612" s="104">
        <v>272609.25</v>
      </c>
      <c r="G7612" s="104">
        <v>644753.94999999995</v>
      </c>
      <c r="H7612" s="113">
        <v>45372.7</v>
      </c>
      <c r="I7612" s="113">
        <v>36752.9</v>
      </c>
      <c r="J7612" s="31">
        <v>72500.5</v>
      </c>
      <c r="K7612" s="32">
        <v>132144</v>
      </c>
      <c r="L7612" s="113">
        <v>1310.5</v>
      </c>
      <c r="M7612" s="113">
        <v>10</v>
      </c>
      <c r="N7612" s="31">
        <v>7425</v>
      </c>
      <c r="O7612" s="32">
        <v>34234.199999999997</v>
      </c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 t="s">
        <v>1371</v>
      </c>
      <c r="B7613" s="111" t="s">
        <v>582</v>
      </c>
      <c r="C7613" s="112" t="s">
        <v>1614</v>
      </c>
      <c r="D7613" s="21">
        <f t="shared" si="186"/>
        <v>134906.35</v>
      </c>
      <c r="E7613" s="24">
        <f t="shared" si="187"/>
        <v>655076.74</v>
      </c>
      <c r="F7613" s="104">
        <v>0</v>
      </c>
      <c r="G7613" s="104">
        <v>599314.19999999995</v>
      </c>
      <c r="H7613" s="113">
        <v>0</v>
      </c>
      <c r="I7613" s="113">
        <v>0</v>
      </c>
      <c r="J7613" s="31">
        <v>0</v>
      </c>
      <c r="K7613" s="32">
        <v>38058.74</v>
      </c>
      <c r="L7613" s="113">
        <v>134906.35</v>
      </c>
      <c r="M7613" s="113">
        <v>0</v>
      </c>
      <c r="N7613" s="31">
        <v>0</v>
      </c>
      <c r="O7613" s="32">
        <v>17703.8</v>
      </c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 t="s">
        <v>1371</v>
      </c>
      <c r="B7614" s="111" t="s">
        <v>583</v>
      </c>
      <c r="C7614" s="112" t="s">
        <v>584</v>
      </c>
      <c r="D7614" s="21">
        <f t="shared" si="186"/>
        <v>0</v>
      </c>
      <c r="E7614" s="24">
        <f t="shared" si="187"/>
        <v>0</v>
      </c>
      <c r="F7614" s="104">
        <v>0</v>
      </c>
      <c r="G7614" s="104">
        <v>0</v>
      </c>
      <c r="H7614" s="113">
        <v>0</v>
      </c>
      <c r="I7614" s="113">
        <v>0</v>
      </c>
      <c r="J7614" s="31">
        <v>0</v>
      </c>
      <c r="K7614" s="32">
        <v>0</v>
      </c>
      <c r="L7614" s="113">
        <v>0</v>
      </c>
      <c r="M7614" s="113">
        <v>0</v>
      </c>
      <c r="N7614" s="31">
        <v>0</v>
      </c>
      <c r="O7614" s="32">
        <v>0</v>
      </c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 t="s">
        <v>1371</v>
      </c>
      <c r="B7615" s="111" t="s">
        <v>585</v>
      </c>
      <c r="C7615" s="112" t="s">
        <v>586</v>
      </c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 t="s">
        <v>1371</v>
      </c>
      <c r="B7616" s="111" t="s">
        <v>587</v>
      </c>
      <c r="C7616" s="112" t="s">
        <v>588</v>
      </c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 t="s">
        <v>1371</v>
      </c>
      <c r="B7617" s="111" t="s">
        <v>589</v>
      </c>
      <c r="C7617" s="112" t="s">
        <v>590</v>
      </c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 t="s">
        <v>1371</v>
      </c>
      <c r="B7618" s="111" t="s">
        <v>591</v>
      </c>
      <c r="C7618" s="112" t="s">
        <v>592</v>
      </c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 t="s">
        <v>1371</v>
      </c>
      <c r="B7619" s="111" t="s">
        <v>593</v>
      </c>
      <c r="C7619" s="112" t="s">
        <v>1615</v>
      </c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 t="s">
        <v>1371</v>
      </c>
      <c r="B7620" s="111" t="s">
        <v>594</v>
      </c>
      <c r="C7620" s="112" t="s">
        <v>595</v>
      </c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 t="s">
        <v>1371</v>
      </c>
      <c r="B7621" s="111" t="s">
        <v>596</v>
      </c>
      <c r="C7621" s="112" t="s">
        <v>597</v>
      </c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 t="s">
        <v>1371</v>
      </c>
      <c r="B7622" s="111" t="s">
        <v>598</v>
      </c>
      <c r="C7622" s="112" t="s">
        <v>599</v>
      </c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 t="s">
        <v>1371</v>
      </c>
      <c r="B7623" s="111" t="s">
        <v>600</v>
      </c>
      <c r="C7623" s="112" t="s">
        <v>601</v>
      </c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 t="s">
        <v>1371</v>
      </c>
      <c r="B7624" s="111" t="s">
        <v>602</v>
      </c>
      <c r="C7624" s="112" t="s">
        <v>1695</v>
      </c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 t="s">
        <v>1371</v>
      </c>
      <c r="B7625" s="111" t="s">
        <v>1616</v>
      </c>
      <c r="C7625" s="112" t="s">
        <v>1617</v>
      </c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 t="s">
        <v>1371</v>
      </c>
      <c r="B7626" s="111" t="s">
        <v>603</v>
      </c>
      <c r="C7626" s="112" t="s">
        <v>604</v>
      </c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 t="s">
        <v>1371</v>
      </c>
      <c r="B7627" s="111" t="s">
        <v>605</v>
      </c>
      <c r="C7627" s="112" t="s">
        <v>606</v>
      </c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 t="s">
        <v>1371</v>
      </c>
      <c r="B7628" s="111" t="s">
        <v>607</v>
      </c>
      <c r="C7628" s="112" t="s">
        <v>608</v>
      </c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 t="s">
        <v>1371</v>
      </c>
      <c r="B7629" s="111" t="s">
        <v>609</v>
      </c>
      <c r="C7629" s="112" t="s">
        <v>610</v>
      </c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 t="s">
        <v>1371</v>
      </c>
      <c r="B7630" s="111" t="s">
        <v>611</v>
      </c>
      <c r="C7630" s="112" t="s">
        <v>612</v>
      </c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 t="s">
        <v>1371</v>
      </c>
      <c r="B7631" s="111" t="s">
        <v>613</v>
      </c>
      <c r="C7631" s="112" t="s">
        <v>614</v>
      </c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 t="s">
        <v>1371</v>
      </c>
      <c r="B7632" s="111" t="s">
        <v>615</v>
      </c>
      <c r="C7632" s="112" t="s">
        <v>616</v>
      </c>
      <c r="D7632" s="21">
        <f t="shared" si="186"/>
        <v>0</v>
      </c>
      <c r="E7632" s="24">
        <f t="shared" si="187"/>
        <v>27540</v>
      </c>
      <c r="F7632" s="104"/>
      <c r="G7632" s="104"/>
      <c r="H7632" s="113"/>
      <c r="I7632" s="113"/>
      <c r="J7632" s="31"/>
      <c r="K7632" s="32"/>
      <c r="L7632" s="113">
        <v>0</v>
      </c>
      <c r="M7632" s="113">
        <v>27540</v>
      </c>
      <c r="N7632" s="31">
        <v>0</v>
      </c>
      <c r="O7632" s="32">
        <v>0</v>
      </c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 t="s">
        <v>1371</v>
      </c>
      <c r="B7633" s="111" t="s">
        <v>617</v>
      </c>
      <c r="C7633" s="112" t="s">
        <v>618</v>
      </c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 t="s">
        <v>1371</v>
      </c>
      <c r="B7634" s="111" t="s">
        <v>619</v>
      </c>
      <c r="C7634" s="112" t="s">
        <v>620</v>
      </c>
      <c r="D7634" s="21">
        <f t="shared" si="186"/>
        <v>0</v>
      </c>
      <c r="E7634" s="24">
        <f t="shared" si="187"/>
        <v>0</v>
      </c>
      <c r="F7634" s="104"/>
      <c r="G7634" s="104"/>
      <c r="H7634" s="113"/>
      <c r="I7634" s="113"/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 t="s">
        <v>1371</v>
      </c>
      <c r="B7635" s="111" t="s">
        <v>621</v>
      </c>
      <c r="C7635" s="112" t="s">
        <v>622</v>
      </c>
      <c r="D7635" s="21">
        <f t="shared" si="186"/>
        <v>0</v>
      </c>
      <c r="E7635" s="24">
        <f t="shared" si="187"/>
        <v>94550</v>
      </c>
      <c r="F7635" s="104">
        <v>0</v>
      </c>
      <c r="G7635" s="104">
        <v>18400</v>
      </c>
      <c r="H7635" s="113">
        <v>0</v>
      </c>
      <c r="I7635" s="113">
        <v>22800</v>
      </c>
      <c r="J7635" s="31">
        <v>0</v>
      </c>
      <c r="K7635" s="32">
        <v>17400</v>
      </c>
      <c r="L7635" s="113">
        <v>0</v>
      </c>
      <c r="M7635" s="113">
        <v>18650</v>
      </c>
      <c r="N7635" s="31">
        <v>0</v>
      </c>
      <c r="O7635" s="32">
        <v>17300</v>
      </c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 t="s">
        <v>1371</v>
      </c>
      <c r="B7636" s="111" t="s">
        <v>623</v>
      </c>
      <c r="C7636" s="112" t="s">
        <v>624</v>
      </c>
      <c r="D7636" s="21">
        <f t="shared" si="186"/>
        <v>7915</v>
      </c>
      <c r="E7636" s="24">
        <f t="shared" si="187"/>
        <v>551174.95000000007</v>
      </c>
      <c r="F7636" s="104">
        <v>0</v>
      </c>
      <c r="G7636" s="104">
        <v>89092.07</v>
      </c>
      <c r="H7636" s="105">
        <v>0</v>
      </c>
      <c r="I7636" s="105">
        <v>65934.259999999995</v>
      </c>
      <c r="J7636" s="106">
        <v>0</v>
      </c>
      <c r="K7636" s="107">
        <v>42167.72</v>
      </c>
      <c r="L7636" s="105">
        <v>0</v>
      </c>
      <c r="M7636" s="105">
        <v>137558.35999999999</v>
      </c>
      <c r="N7636" s="106">
        <v>7915</v>
      </c>
      <c r="O7636" s="107">
        <v>216422.54</v>
      </c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 t="s">
        <v>1371</v>
      </c>
      <c r="B7637" s="111" t="s">
        <v>625</v>
      </c>
      <c r="C7637" s="112" t="s">
        <v>626</v>
      </c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 t="s">
        <v>1371</v>
      </c>
      <c r="B7638" s="111" t="s">
        <v>627</v>
      </c>
      <c r="C7638" s="112" t="s">
        <v>628</v>
      </c>
      <c r="D7638" s="21">
        <f t="shared" si="186"/>
        <v>0</v>
      </c>
      <c r="E7638" s="24">
        <f t="shared" si="187"/>
        <v>7004</v>
      </c>
      <c r="F7638" s="104"/>
      <c r="G7638" s="104"/>
      <c r="H7638" s="105"/>
      <c r="I7638" s="105"/>
      <c r="J7638" s="106"/>
      <c r="K7638" s="107"/>
      <c r="L7638" s="105">
        <v>0</v>
      </c>
      <c r="M7638" s="105">
        <v>7004</v>
      </c>
      <c r="N7638" s="106">
        <v>0</v>
      </c>
      <c r="O7638" s="107">
        <v>0</v>
      </c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 t="s">
        <v>1371</v>
      </c>
      <c r="B7639" s="111" t="s">
        <v>629</v>
      </c>
      <c r="C7639" s="112" t="s">
        <v>630</v>
      </c>
      <c r="D7639" s="21">
        <f t="shared" si="186"/>
        <v>57945</v>
      </c>
      <c r="E7639" s="24">
        <f t="shared" si="187"/>
        <v>603869</v>
      </c>
      <c r="F7639" s="104">
        <v>0</v>
      </c>
      <c r="G7639" s="104">
        <v>153803</v>
      </c>
      <c r="H7639" s="105">
        <v>7755</v>
      </c>
      <c r="I7639" s="105">
        <v>92635</v>
      </c>
      <c r="J7639" s="106">
        <v>5269</v>
      </c>
      <c r="K7639" s="107">
        <v>119395</v>
      </c>
      <c r="L7639" s="105">
        <v>18397</v>
      </c>
      <c r="M7639" s="105">
        <v>117624</v>
      </c>
      <c r="N7639" s="106">
        <v>26524</v>
      </c>
      <c r="O7639" s="107">
        <v>120412</v>
      </c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 t="s">
        <v>1371</v>
      </c>
      <c r="B7640" s="111" t="s">
        <v>631</v>
      </c>
      <c r="C7640" s="112" t="s">
        <v>632</v>
      </c>
      <c r="D7640" s="21">
        <f t="shared" si="186"/>
        <v>7481</v>
      </c>
      <c r="E7640" s="24">
        <f t="shared" si="187"/>
        <v>160858</v>
      </c>
      <c r="F7640" s="104">
        <v>1347</v>
      </c>
      <c r="G7640" s="104">
        <v>24882</v>
      </c>
      <c r="H7640" s="105">
        <v>0</v>
      </c>
      <c r="I7640" s="105">
        <v>34782</v>
      </c>
      <c r="J7640" s="106">
        <v>4034</v>
      </c>
      <c r="K7640" s="107">
        <v>28015</v>
      </c>
      <c r="L7640" s="105">
        <v>2100</v>
      </c>
      <c r="M7640" s="105">
        <v>10362</v>
      </c>
      <c r="N7640" s="106">
        <v>0</v>
      </c>
      <c r="O7640" s="107">
        <v>62817</v>
      </c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 t="s">
        <v>1371</v>
      </c>
      <c r="B7641" s="111" t="s">
        <v>633</v>
      </c>
      <c r="C7641" s="112" t="s">
        <v>1618</v>
      </c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 t="s">
        <v>1371</v>
      </c>
      <c r="B7642" s="111" t="s">
        <v>634</v>
      </c>
      <c r="C7642" s="112" t="s">
        <v>1619</v>
      </c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 t="s">
        <v>1371</v>
      </c>
      <c r="B7643" s="111" t="s">
        <v>635</v>
      </c>
      <c r="C7643" s="112" t="s">
        <v>636</v>
      </c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 t="s">
        <v>1371</v>
      </c>
      <c r="B7644" s="111" t="s">
        <v>637</v>
      </c>
      <c r="C7644" s="112" t="s">
        <v>638</v>
      </c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 t="s">
        <v>1371</v>
      </c>
      <c r="B7645" s="111" t="s">
        <v>639</v>
      </c>
      <c r="C7645" s="112" t="s">
        <v>640</v>
      </c>
      <c r="D7645" s="21">
        <f t="shared" si="186"/>
        <v>76537</v>
      </c>
      <c r="E7645" s="24">
        <f t="shared" si="187"/>
        <v>2565716</v>
      </c>
      <c r="F7645" s="104">
        <v>32695</v>
      </c>
      <c r="G7645" s="104">
        <v>537951</v>
      </c>
      <c r="H7645" s="113">
        <v>13866</v>
      </c>
      <c r="I7645" s="113">
        <v>516582</v>
      </c>
      <c r="J7645" s="31">
        <v>10727</v>
      </c>
      <c r="K7645" s="32">
        <v>559446</v>
      </c>
      <c r="L7645" s="113">
        <v>10257</v>
      </c>
      <c r="M7645" s="113">
        <v>470422</v>
      </c>
      <c r="N7645" s="31">
        <v>8992</v>
      </c>
      <c r="O7645" s="32">
        <v>481315</v>
      </c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 t="s">
        <v>1371</v>
      </c>
      <c r="B7646" s="111" t="s">
        <v>641</v>
      </c>
      <c r="C7646" s="112" t="s">
        <v>642</v>
      </c>
      <c r="D7646" s="21">
        <f t="shared" si="186"/>
        <v>0</v>
      </c>
      <c r="E7646" s="24">
        <f t="shared" si="187"/>
        <v>601024</v>
      </c>
      <c r="F7646" s="104">
        <v>0</v>
      </c>
      <c r="G7646" s="104">
        <v>131539</v>
      </c>
      <c r="H7646" s="113">
        <v>0</v>
      </c>
      <c r="I7646" s="113">
        <v>91139</v>
      </c>
      <c r="J7646" s="31">
        <v>0</v>
      </c>
      <c r="K7646" s="32">
        <v>140573</v>
      </c>
      <c r="L7646" s="113">
        <v>0</v>
      </c>
      <c r="M7646" s="113">
        <v>122012</v>
      </c>
      <c r="N7646" s="31">
        <v>0</v>
      </c>
      <c r="O7646" s="32">
        <v>115761</v>
      </c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 t="s">
        <v>1371</v>
      </c>
      <c r="B7647" s="111" t="s">
        <v>643</v>
      </c>
      <c r="C7647" s="112" t="s">
        <v>644</v>
      </c>
      <c r="D7647" s="21">
        <f t="shared" si="186"/>
        <v>62800.95</v>
      </c>
      <c r="E7647" s="24">
        <f t="shared" si="187"/>
        <v>0</v>
      </c>
      <c r="F7647" s="104">
        <v>36878.660000000003</v>
      </c>
      <c r="G7647" s="104">
        <v>0</v>
      </c>
      <c r="H7647" s="113">
        <v>8384.2000000000007</v>
      </c>
      <c r="I7647" s="113">
        <v>0</v>
      </c>
      <c r="J7647" s="31">
        <v>17538.09</v>
      </c>
      <c r="K7647" s="32">
        <v>0</v>
      </c>
      <c r="L7647" s="113">
        <v>0</v>
      </c>
      <c r="M7647" s="113">
        <v>0</v>
      </c>
      <c r="N7647" s="31">
        <v>0</v>
      </c>
      <c r="O7647" s="32">
        <v>0</v>
      </c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 t="s">
        <v>1371</v>
      </c>
      <c r="B7648" s="111" t="s">
        <v>645</v>
      </c>
      <c r="C7648" s="112" t="s">
        <v>646</v>
      </c>
      <c r="D7648" s="21">
        <f t="shared" si="186"/>
        <v>0</v>
      </c>
      <c r="E7648" s="24">
        <f t="shared" si="187"/>
        <v>43695.63</v>
      </c>
      <c r="F7648" s="104">
        <v>0</v>
      </c>
      <c r="G7648" s="104">
        <v>11921.43</v>
      </c>
      <c r="H7648" s="113">
        <v>0</v>
      </c>
      <c r="I7648" s="113">
        <v>12171.63</v>
      </c>
      <c r="J7648" s="31">
        <v>0</v>
      </c>
      <c r="K7648" s="32">
        <v>19602.57</v>
      </c>
      <c r="L7648" s="113">
        <v>0</v>
      </c>
      <c r="M7648" s="113">
        <v>0</v>
      </c>
      <c r="N7648" s="31">
        <v>0</v>
      </c>
      <c r="O7648" s="32">
        <v>0</v>
      </c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 t="s">
        <v>1371</v>
      </c>
      <c r="B7649" s="111" t="s">
        <v>647</v>
      </c>
      <c r="C7649" s="112" t="s">
        <v>648</v>
      </c>
      <c r="D7649" s="21">
        <f t="shared" si="186"/>
        <v>2821.5</v>
      </c>
      <c r="E7649" s="24">
        <f t="shared" si="187"/>
        <v>115008</v>
      </c>
      <c r="F7649" s="104">
        <v>0</v>
      </c>
      <c r="G7649" s="104">
        <v>25576</v>
      </c>
      <c r="H7649" s="113">
        <v>0</v>
      </c>
      <c r="I7649" s="113">
        <v>10022</v>
      </c>
      <c r="J7649" s="31">
        <v>0</v>
      </c>
      <c r="K7649" s="32">
        <v>11655</v>
      </c>
      <c r="L7649" s="113">
        <v>1231</v>
      </c>
      <c r="M7649" s="113">
        <v>38045</v>
      </c>
      <c r="N7649" s="31">
        <v>1590.5</v>
      </c>
      <c r="O7649" s="32">
        <v>29710</v>
      </c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 t="s">
        <v>1371</v>
      </c>
      <c r="B7650" s="111" t="s">
        <v>649</v>
      </c>
      <c r="C7650" s="112" t="s">
        <v>650</v>
      </c>
      <c r="D7650" s="21">
        <f t="shared" si="186"/>
        <v>0</v>
      </c>
      <c r="E7650" s="24">
        <f t="shared" si="187"/>
        <v>50022</v>
      </c>
      <c r="F7650" s="104">
        <v>0</v>
      </c>
      <c r="G7650" s="104">
        <v>1347</v>
      </c>
      <c r="H7650" s="113">
        <v>0</v>
      </c>
      <c r="I7650" s="113">
        <v>11001</v>
      </c>
      <c r="J7650" s="31">
        <v>0</v>
      </c>
      <c r="K7650" s="32">
        <v>13237</v>
      </c>
      <c r="L7650" s="113">
        <v>0</v>
      </c>
      <c r="M7650" s="113">
        <v>13567</v>
      </c>
      <c r="N7650" s="31">
        <v>0</v>
      </c>
      <c r="O7650" s="32">
        <v>10870</v>
      </c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 t="s">
        <v>1371</v>
      </c>
      <c r="B7651" s="111" t="s">
        <v>651</v>
      </c>
      <c r="C7651" s="112" t="s">
        <v>652</v>
      </c>
      <c r="D7651" s="21">
        <f t="shared" si="186"/>
        <v>10551</v>
      </c>
      <c r="E7651" s="24">
        <f t="shared" si="187"/>
        <v>398143</v>
      </c>
      <c r="F7651" s="104">
        <v>4232</v>
      </c>
      <c r="G7651" s="104">
        <v>73651</v>
      </c>
      <c r="H7651" s="105">
        <v>1689</v>
      </c>
      <c r="I7651" s="105">
        <v>71382</v>
      </c>
      <c r="J7651" s="106">
        <v>1420</v>
      </c>
      <c r="K7651" s="107">
        <v>92190</v>
      </c>
      <c r="L7651" s="105">
        <v>2320</v>
      </c>
      <c r="M7651" s="105">
        <v>90052</v>
      </c>
      <c r="N7651" s="106">
        <v>890</v>
      </c>
      <c r="O7651" s="107">
        <v>70868</v>
      </c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 t="s">
        <v>1371</v>
      </c>
      <c r="B7652" s="111" t="s">
        <v>653</v>
      </c>
      <c r="C7652" s="112" t="s">
        <v>1620</v>
      </c>
      <c r="D7652" s="21">
        <f t="shared" si="186"/>
        <v>0</v>
      </c>
      <c r="E7652" s="24">
        <f t="shared" si="187"/>
        <v>129277</v>
      </c>
      <c r="F7652" s="104">
        <v>0</v>
      </c>
      <c r="G7652" s="104">
        <v>49016</v>
      </c>
      <c r="H7652" s="105">
        <v>0</v>
      </c>
      <c r="I7652" s="105">
        <v>15635</v>
      </c>
      <c r="J7652" s="106">
        <v>0</v>
      </c>
      <c r="K7652" s="107">
        <v>40764</v>
      </c>
      <c r="L7652" s="105">
        <v>0</v>
      </c>
      <c r="M7652" s="105">
        <v>11659</v>
      </c>
      <c r="N7652" s="106">
        <v>0</v>
      </c>
      <c r="O7652" s="107">
        <v>12203</v>
      </c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 t="s">
        <v>1371</v>
      </c>
      <c r="B7653" s="111" t="s">
        <v>654</v>
      </c>
      <c r="C7653" s="112" t="s">
        <v>1621</v>
      </c>
      <c r="D7653" s="21">
        <f t="shared" ref="D7653:D7716" si="188">F7653+H7653+J7653+L7653+N7653+P7653+R7653+T7653+V7653+X7653+Z7653+AB7653</f>
        <v>27089.280000000002</v>
      </c>
      <c r="E7653" s="24">
        <f t="shared" ref="E7653:E7716" si="189">G7653+I7653+K7653+M7653+O7653+Q7653+S7653+U7653+W7653+Y7653+AA7653+AC7653</f>
        <v>0</v>
      </c>
      <c r="F7653" s="104">
        <v>13097.04</v>
      </c>
      <c r="G7653" s="104">
        <v>0</v>
      </c>
      <c r="H7653" s="113">
        <v>0</v>
      </c>
      <c r="I7653" s="113">
        <v>0</v>
      </c>
      <c r="J7653" s="31">
        <v>2907.6</v>
      </c>
      <c r="K7653" s="32">
        <v>0</v>
      </c>
      <c r="L7653" s="113">
        <v>10457.59</v>
      </c>
      <c r="M7653" s="113">
        <v>0</v>
      </c>
      <c r="N7653" s="31">
        <v>627.04999999999995</v>
      </c>
      <c r="O7653" s="32">
        <v>0</v>
      </c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 t="s">
        <v>1371</v>
      </c>
      <c r="B7654" s="111" t="s">
        <v>655</v>
      </c>
      <c r="C7654" s="112" t="s">
        <v>1622</v>
      </c>
      <c r="D7654" s="21">
        <f t="shared" si="188"/>
        <v>0</v>
      </c>
      <c r="E7654" s="24">
        <f t="shared" si="189"/>
        <v>18721.910000000003</v>
      </c>
      <c r="F7654" s="104">
        <v>0</v>
      </c>
      <c r="G7654" s="104">
        <v>49.76</v>
      </c>
      <c r="H7654" s="113">
        <v>0</v>
      </c>
      <c r="I7654" s="113">
        <v>12452.45</v>
      </c>
      <c r="J7654" s="31">
        <v>0</v>
      </c>
      <c r="K7654" s="32">
        <v>56.44</v>
      </c>
      <c r="L7654" s="113">
        <v>0</v>
      </c>
      <c r="M7654" s="113">
        <v>1947.86</v>
      </c>
      <c r="N7654" s="31">
        <v>0</v>
      </c>
      <c r="O7654" s="32">
        <v>4215.3999999999996</v>
      </c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 t="s">
        <v>1371</v>
      </c>
      <c r="B7655" s="111" t="s">
        <v>656</v>
      </c>
      <c r="C7655" s="112" t="s">
        <v>1623</v>
      </c>
      <c r="D7655" s="21">
        <f t="shared" si="188"/>
        <v>0</v>
      </c>
      <c r="E7655" s="24">
        <f t="shared" si="189"/>
        <v>0</v>
      </c>
      <c r="F7655" s="104"/>
      <c r="G7655" s="104"/>
      <c r="H7655" s="113"/>
      <c r="I7655" s="113"/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 t="s">
        <v>1371</v>
      </c>
      <c r="B7656" s="111" t="s">
        <v>657</v>
      </c>
      <c r="C7656" s="112" t="s">
        <v>658</v>
      </c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 t="s">
        <v>1371</v>
      </c>
      <c r="B7657" s="111" t="s">
        <v>659</v>
      </c>
      <c r="C7657" s="112" t="s">
        <v>660</v>
      </c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 t="s">
        <v>1371</v>
      </c>
      <c r="B7658" s="111" t="s">
        <v>661</v>
      </c>
      <c r="C7658" s="112" t="s">
        <v>662</v>
      </c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 t="s">
        <v>1371</v>
      </c>
      <c r="B7659" s="111" t="s">
        <v>663</v>
      </c>
      <c r="C7659" s="112" t="s">
        <v>664</v>
      </c>
      <c r="D7659" s="21">
        <f t="shared" si="188"/>
        <v>42135</v>
      </c>
      <c r="E7659" s="24">
        <f t="shared" si="189"/>
        <v>11207186</v>
      </c>
      <c r="F7659" s="104">
        <v>0</v>
      </c>
      <c r="G7659" s="104">
        <v>2164779</v>
      </c>
      <c r="H7659" s="113">
        <v>1700</v>
      </c>
      <c r="I7659" s="113">
        <v>2198129</v>
      </c>
      <c r="J7659" s="31">
        <v>5220</v>
      </c>
      <c r="K7659" s="32">
        <v>2555546</v>
      </c>
      <c r="L7659" s="113">
        <v>11200</v>
      </c>
      <c r="M7659" s="113">
        <v>2370856</v>
      </c>
      <c r="N7659" s="31">
        <v>24015</v>
      </c>
      <c r="O7659" s="32">
        <v>1917876</v>
      </c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 t="s">
        <v>1371</v>
      </c>
      <c r="B7660" s="111" t="s">
        <v>665</v>
      </c>
      <c r="C7660" s="112" t="s">
        <v>666</v>
      </c>
      <c r="D7660" s="21">
        <f t="shared" si="188"/>
        <v>76624.05</v>
      </c>
      <c r="E7660" s="24">
        <f t="shared" si="189"/>
        <v>6390430</v>
      </c>
      <c r="F7660" s="104">
        <v>0</v>
      </c>
      <c r="G7660" s="104">
        <v>1388701</v>
      </c>
      <c r="H7660" s="113">
        <v>20847.05</v>
      </c>
      <c r="I7660" s="113">
        <v>1367871</v>
      </c>
      <c r="J7660" s="31">
        <v>18162</v>
      </c>
      <c r="K7660" s="32">
        <v>1378109</v>
      </c>
      <c r="L7660" s="113">
        <v>25246</v>
      </c>
      <c r="M7660" s="113">
        <v>1069324</v>
      </c>
      <c r="N7660" s="31">
        <v>12369</v>
      </c>
      <c r="O7660" s="32">
        <v>1186425</v>
      </c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 t="s">
        <v>1371</v>
      </c>
      <c r="B7661" s="111" t="s">
        <v>667</v>
      </c>
      <c r="C7661" s="112" t="s">
        <v>668</v>
      </c>
      <c r="D7661" s="21">
        <f t="shared" si="188"/>
        <v>0</v>
      </c>
      <c r="E7661" s="24">
        <f t="shared" si="189"/>
        <v>12928</v>
      </c>
      <c r="F7661" s="104">
        <v>0</v>
      </c>
      <c r="G7661" s="104">
        <v>6198</v>
      </c>
      <c r="H7661" s="113">
        <v>0</v>
      </c>
      <c r="I7661" s="113">
        <v>599</v>
      </c>
      <c r="J7661" s="31">
        <v>0</v>
      </c>
      <c r="K7661" s="32">
        <v>3468</v>
      </c>
      <c r="L7661" s="113">
        <v>0</v>
      </c>
      <c r="M7661" s="113">
        <v>486</v>
      </c>
      <c r="N7661" s="31">
        <v>0</v>
      </c>
      <c r="O7661" s="32">
        <v>2177</v>
      </c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 t="s">
        <v>1371</v>
      </c>
      <c r="B7662" s="111" t="s">
        <v>669</v>
      </c>
      <c r="C7662" s="112" t="s">
        <v>670</v>
      </c>
      <c r="D7662" s="21">
        <f t="shared" si="188"/>
        <v>0</v>
      </c>
      <c r="E7662" s="24">
        <f t="shared" si="189"/>
        <v>0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 t="s">
        <v>1371</v>
      </c>
      <c r="B7663" s="111" t="s">
        <v>671</v>
      </c>
      <c r="C7663" s="112" t="s">
        <v>1624</v>
      </c>
      <c r="D7663" s="21">
        <f t="shared" si="188"/>
        <v>0</v>
      </c>
      <c r="E7663" s="24">
        <f t="shared" si="189"/>
        <v>10268</v>
      </c>
      <c r="F7663" s="104">
        <v>0</v>
      </c>
      <c r="G7663" s="104">
        <v>4510</v>
      </c>
      <c r="H7663" s="113">
        <v>0</v>
      </c>
      <c r="I7663" s="113">
        <v>5418</v>
      </c>
      <c r="J7663" s="31">
        <v>0</v>
      </c>
      <c r="K7663" s="32">
        <v>65</v>
      </c>
      <c r="L7663" s="113">
        <v>0</v>
      </c>
      <c r="M7663" s="113">
        <v>140</v>
      </c>
      <c r="N7663" s="31">
        <v>0</v>
      </c>
      <c r="O7663" s="32">
        <v>135</v>
      </c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 t="s">
        <v>1371</v>
      </c>
      <c r="B7664" s="111" t="s">
        <v>672</v>
      </c>
      <c r="C7664" s="112" t="s">
        <v>673</v>
      </c>
      <c r="D7664" s="21">
        <f t="shared" si="188"/>
        <v>0</v>
      </c>
      <c r="E7664" s="24">
        <f t="shared" si="189"/>
        <v>1473800</v>
      </c>
      <c r="F7664" s="104"/>
      <c r="G7664" s="104"/>
      <c r="H7664" s="113"/>
      <c r="I7664" s="113"/>
      <c r="J7664" s="31">
        <v>0</v>
      </c>
      <c r="K7664" s="32">
        <v>1473800</v>
      </c>
      <c r="L7664" s="113">
        <v>0</v>
      </c>
      <c r="M7664" s="113">
        <v>0</v>
      </c>
      <c r="N7664" s="31">
        <v>0</v>
      </c>
      <c r="O7664" s="32">
        <v>0</v>
      </c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 t="s">
        <v>1371</v>
      </c>
      <c r="B7665" s="111" t="s">
        <v>674</v>
      </c>
      <c r="C7665" s="112" t="s">
        <v>675</v>
      </c>
      <c r="D7665" s="21">
        <f t="shared" si="188"/>
        <v>11207186</v>
      </c>
      <c r="E7665" s="24">
        <f t="shared" si="189"/>
        <v>42600573.009999998</v>
      </c>
      <c r="F7665" s="104">
        <v>2164779</v>
      </c>
      <c r="G7665" s="104">
        <v>2264700</v>
      </c>
      <c r="H7665" s="113">
        <v>2198129</v>
      </c>
      <c r="I7665" s="113">
        <v>16549102.68</v>
      </c>
      <c r="J7665" s="31">
        <v>2555546</v>
      </c>
      <c r="K7665" s="32">
        <v>11970050.52</v>
      </c>
      <c r="L7665" s="113">
        <v>2370856</v>
      </c>
      <c r="M7665" s="113">
        <v>44517</v>
      </c>
      <c r="N7665" s="31">
        <v>1917876</v>
      </c>
      <c r="O7665" s="32">
        <v>11772202.810000001</v>
      </c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 t="s">
        <v>1371</v>
      </c>
      <c r="B7666" s="111" t="s">
        <v>676</v>
      </c>
      <c r="C7666" s="112" t="s">
        <v>677</v>
      </c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 t="s">
        <v>1371</v>
      </c>
      <c r="B7667" s="111" t="s">
        <v>678</v>
      </c>
      <c r="C7667" s="112" t="s">
        <v>679</v>
      </c>
      <c r="D7667" s="21">
        <f t="shared" si="188"/>
        <v>650731</v>
      </c>
      <c r="E7667" s="24">
        <f t="shared" si="189"/>
        <v>3533175.5300000003</v>
      </c>
      <c r="F7667" s="104"/>
      <c r="G7667" s="104"/>
      <c r="H7667" s="113">
        <v>195581</v>
      </c>
      <c r="I7667" s="113">
        <v>3012095.7</v>
      </c>
      <c r="J7667" s="31">
        <v>166411</v>
      </c>
      <c r="K7667" s="32">
        <v>286101.09000000003</v>
      </c>
      <c r="L7667" s="113">
        <v>172866</v>
      </c>
      <c r="M7667" s="113">
        <v>0</v>
      </c>
      <c r="N7667" s="31">
        <v>115873</v>
      </c>
      <c r="O7667" s="32">
        <v>234978.74</v>
      </c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 t="s">
        <v>1371</v>
      </c>
      <c r="B7668" s="111" t="s">
        <v>680</v>
      </c>
      <c r="C7668" s="112" t="s">
        <v>681</v>
      </c>
      <c r="D7668" s="21">
        <f t="shared" si="188"/>
        <v>0</v>
      </c>
      <c r="E7668" s="24">
        <f t="shared" si="189"/>
        <v>119420</v>
      </c>
      <c r="F7668" s="104"/>
      <c r="G7668" s="104"/>
      <c r="H7668" s="113">
        <v>0</v>
      </c>
      <c r="I7668" s="113">
        <v>35000</v>
      </c>
      <c r="J7668" s="31">
        <v>0</v>
      </c>
      <c r="K7668" s="32">
        <v>54600</v>
      </c>
      <c r="L7668" s="113">
        <v>0</v>
      </c>
      <c r="M7668" s="113">
        <v>0</v>
      </c>
      <c r="N7668" s="31">
        <v>0</v>
      </c>
      <c r="O7668" s="32">
        <v>29820</v>
      </c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 t="s">
        <v>1371</v>
      </c>
      <c r="B7669" s="111" t="s">
        <v>682</v>
      </c>
      <c r="C7669" s="112" t="s">
        <v>683</v>
      </c>
      <c r="D7669" s="21">
        <f t="shared" si="188"/>
        <v>0</v>
      </c>
      <c r="E7669" s="24">
        <f t="shared" si="189"/>
        <v>308667.44</v>
      </c>
      <c r="F7669" s="104">
        <v>0</v>
      </c>
      <c r="G7669" s="104">
        <v>57165.14</v>
      </c>
      <c r="H7669" s="113">
        <v>0</v>
      </c>
      <c r="I7669" s="113">
        <v>74380.22</v>
      </c>
      <c r="J7669" s="31">
        <v>0</v>
      </c>
      <c r="K7669" s="32">
        <v>66301.02</v>
      </c>
      <c r="L7669" s="113">
        <v>0</v>
      </c>
      <c r="M7669" s="113">
        <v>52006.22</v>
      </c>
      <c r="N7669" s="31">
        <v>0</v>
      </c>
      <c r="O7669" s="32">
        <v>58814.84</v>
      </c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 t="s">
        <v>1371</v>
      </c>
      <c r="B7670" s="111" t="s">
        <v>684</v>
      </c>
      <c r="C7670" s="112" t="s">
        <v>685</v>
      </c>
      <c r="D7670" s="21">
        <f t="shared" si="188"/>
        <v>0</v>
      </c>
      <c r="E7670" s="24">
        <f t="shared" si="189"/>
        <v>602294.88</v>
      </c>
      <c r="F7670" s="104">
        <v>0</v>
      </c>
      <c r="G7670" s="104">
        <v>320419.88</v>
      </c>
      <c r="H7670" s="113">
        <v>0</v>
      </c>
      <c r="I7670" s="113">
        <v>0</v>
      </c>
      <c r="J7670" s="31">
        <v>0</v>
      </c>
      <c r="K7670" s="32">
        <v>175025</v>
      </c>
      <c r="L7670" s="113">
        <v>0</v>
      </c>
      <c r="M7670" s="113">
        <v>0</v>
      </c>
      <c r="N7670" s="31">
        <v>0</v>
      </c>
      <c r="O7670" s="32">
        <v>106850</v>
      </c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 t="s">
        <v>1371</v>
      </c>
      <c r="B7671" s="111" t="s">
        <v>686</v>
      </c>
      <c r="C7671" s="112" t="s">
        <v>687</v>
      </c>
      <c r="D7671" s="21">
        <f t="shared" si="188"/>
        <v>0</v>
      </c>
      <c r="E7671" s="24">
        <f t="shared" si="189"/>
        <v>0</v>
      </c>
      <c r="F7671" s="104"/>
      <c r="G7671" s="104"/>
      <c r="H7671" s="113"/>
      <c r="I7671" s="113"/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 t="s">
        <v>1371</v>
      </c>
      <c r="B7672" s="111" t="s">
        <v>688</v>
      </c>
      <c r="C7672" s="112" t="s">
        <v>689</v>
      </c>
      <c r="D7672" s="21">
        <f t="shared" si="188"/>
        <v>1293535.33</v>
      </c>
      <c r="E7672" s="24">
        <f t="shared" si="189"/>
        <v>0</v>
      </c>
      <c r="F7672" s="104"/>
      <c r="G7672" s="104"/>
      <c r="H7672" s="113">
        <v>316136.98</v>
      </c>
      <c r="I7672" s="113">
        <v>0</v>
      </c>
      <c r="J7672" s="31">
        <v>389611.31</v>
      </c>
      <c r="K7672" s="32">
        <v>0</v>
      </c>
      <c r="L7672" s="113">
        <v>338612.61</v>
      </c>
      <c r="M7672" s="113">
        <v>0</v>
      </c>
      <c r="N7672" s="31">
        <v>249174.43</v>
      </c>
      <c r="O7672" s="32">
        <v>0</v>
      </c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 t="s">
        <v>1371</v>
      </c>
      <c r="B7673" s="111" t="s">
        <v>690</v>
      </c>
      <c r="C7673" s="112" t="s">
        <v>691</v>
      </c>
      <c r="D7673" s="21">
        <f t="shared" si="188"/>
        <v>0</v>
      </c>
      <c r="E7673" s="24">
        <f t="shared" si="189"/>
        <v>1647126.49</v>
      </c>
      <c r="F7673" s="104"/>
      <c r="G7673" s="104"/>
      <c r="H7673" s="113">
        <v>0</v>
      </c>
      <c r="I7673" s="113">
        <v>391915.72</v>
      </c>
      <c r="J7673" s="31">
        <v>0</v>
      </c>
      <c r="K7673" s="32">
        <v>419620.54</v>
      </c>
      <c r="L7673" s="113">
        <v>0</v>
      </c>
      <c r="M7673" s="113">
        <v>421076.8</v>
      </c>
      <c r="N7673" s="31">
        <v>0</v>
      </c>
      <c r="O7673" s="32">
        <v>414513.43</v>
      </c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 t="s">
        <v>1371</v>
      </c>
      <c r="B7674" s="111" t="s">
        <v>692</v>
      </c>
      <c r="C7674" s="112" t="s">
        <v>693</v>
      </c>
      <c r="D7674" s="21">
        <f t="shared" si="188"/>
        <v>4839.5</v>
      </c>
      <c r="E7674" s="24">
        <f t="shared" si="189"/>
        <v>0</v>
      </c>
      <c r="F7674" s="104"/>
      <c r="G7674" s="104"/>
      <c r="H7674" s="105"/>
      <c r="I7674" s="105"/>
      <c r="J7674" s="106">
        <v>4257.5</v>
      </c>
      <c r="K7674" s="107">
        <v>0</v>
      </c>
      <c r="L7674" s="105">
        <v>37</v>
      </c>
      <c r="M7674" s="105">
        <v>0</v>
      </c>
      <c r="N7674" s="106">
        <v>545</v>
      </c>
      <c r="O7674" s="107">
        <v>0</v>
      </c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9"/>
      <c r="AE7674" s="140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 t="s">
        <v>1371</v>
      </c>
      <c r="B7675" s="111" t="s">
        <v>694</v>
      </c>
      <c r="C7675" s="112" t="s">
        <v>695</v>
      </c>
      <c r="D7675" s="21">
        <f t="shared" si="188"/>
        <v>0</v>
      </c>
      <c r="E7675" s="24">
        <f t="shared" si="189"/>
        <v>2518538</v>
      </c>
      <c r="F7675" s="104"/>
      <c r="G7675" s="104"/>
      <c r="H7675" s="113">
        <v>0</v>
      </c>
      <c r="I7675" s="113">
        <v>174062</v>
      </c>
      <c r="J7675" s="31">
        <v>0</v>
      </c>
      <c r="K7675" s="32">
        <v>1112521</v>
      </c>
      <c r="L7675" s="113">
        <v>0</v>
      </c>
      <c r="M7675" s="113">
        <v>664586</v>
      </c>
      <c r="N7675" s="31">
        <v>0</v>
      </c>
      <c r="O7675" s="32">
        <v>567369</v>
      </c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40"/>
      <c r="AG7675" s="141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 t="s">
        <v>1371</v>
      </c>
      <c r="B7676" s="111" t="s">
        <v>696</v>
      </c>
      <c r="C7676" s="112" t="s">
        <v>697</v>
      </c>
      <c r="D7676" s="21">
        <f t="shared" si="188"/>
        <v>0</v>
      </c>
      <c r="E7676" s="24">
        <f t="shared" si="189"/>
        <v>650731</v>
      </c>
      <c r="F7676" s="104">
        <v>0</v>
      </c>
      <c r="G7676" s="104">
        <v>118837</v>
      </c>
      <c r="H7676" s="113">
        <v>0</v>
      </c>
      <c r="I7676" s="113">
        <v>76744</v>
      </c>
      <c r="J7676" s="31">
        <v>0</v>
      </c>
      <c r="K7676" s="32">
        <v>166411</v>
      </c>
      <c r="L7676" s="113">
        <v>0</v>
      </c>
      <c r="M7676" s="113">
        <v>172866</v>
      </c>
      <c r="N7676" s="31">
        <v>0</v>
      </c>
      <c r="O7676" s="32">
        <v>115873</v>
      </c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 t="s">
        <v>1371</v>
      </c>
      <c r="B7677" s="111" t="s">
        <v>698</v>
      </c>
      <c r="C7677" s="112" t="s">
        <v>699</v>
      </c>
      <c r="D7677" s="21">
        <f t="shared" si="188"/>
        <v>0</v>
      </c>
      <c r="E7677" s="24">
        <f t="shared" si="189"/>
        <v>0</v>
      </c>
      <c r="F7677" s="104"/>
      <c r="G7677" s="104"/>
      <c r="H7677" s="113"/>
      <c r="I7677" s="113"/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 t="s">
        <v>1371</v>
      </c>
      <c r="B7678" s="111" t="s">
        <v>700</v>
      </c>
      <c r="C7678" s="112" t="s">
        <v>701</v>
      </c>
      <c r="D7678" s="21">
        <f t="shared" si="188"/>
        <v>0</v>
      </c>
      <c r="E7678" s="24">
        <f t="shared" si="189"/>
        <v>9984700</v>
      </c>
      <c r="F7678" s="104"/>
      <c r="G7678" s="104"/>
      <c r="H7678" s="113">
        <v>0</v>
      </c>
      <c r="I7678" s="113">
        <v>9984700</v>
      </c>
      <c r="J7678" s="31">
        <v>0</v>
      </c>
      <c r="K7678" s="32">
        <v>0</v>
      </c>
      <c r="L7678" s="113">
        <v>0</v>
      </c>
      <c r="M7678" s="113">
        <v>0</v>
      </c>
      <c r="N7678" s="31">
        <v>0</v>
      </c>
      <c r="O7678" s="32">
        <v>0</v>
      </c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 t="s">
        <v>1371</v>
      </c>
      <c r="B7679" s="111" t="s">
        <v>702</v>
      </c>
      <c r="C7679" s="112" t="s">
        <v>1625</v>
      </c>
      <c r="D7679" s="21">
        <f t="shared" si="188"/>
        <v>0</v>
      </c>
      <c r="E7679" s="24">
        <f t="shared" si="189"/>
        <v>93615</v>
      </c>
      <c r="F7679" s="104">
        <v>0</v>
      </c>
      <c r="G7679" s="104">
        <v>8977</v>
      </c>
      <c r="H7679" s="113">
        <v>0</v>
      </c>
      <c r="I7679" s="113">
        <v>11601</v>
      </c>
      <c r="J7679" s="31">
        <v>0</v>
      </c>
      <c r="K7679" s="32">
        <v>20289</v>
      </c>
      <c r="L7679" s="113">
        <v>0</v>
      </c>
      <c r="M7679" s="113">
        <v>19777</v>
      </c>
      <c r="N7679" s="31">
        <v>0</v>
      </c>
      <c r="O7679" s="32">
        <v>32971</v>
      </c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 t="s">
        <v>1371</v>
      </c>
      <c r="B7680" s="111" t="s">
        <v>703</v>
      </c>
      <c r="C7680" s="112" t="s">
        <v>704</v>
      </c>
      <c r="D7680" s="21">
        <f t="shared" si="188"/>
        <v>0</v>
      </c>
      <c r="E7680" s="24">
        <f t="shared" si="189"/>
        <v>72029.05</v>
      </c>
      <c r="F7680" s="104"/>
      <c r="G7680" s="104"/>
      <c r="H7680" s="113">
        <v>0</v>
      </c>
      <c r="I7680" s="113">
        <v>20847.05</v>
      </c>
      <c r="J7680" s="31">
        <v>0</v>
      </c>
      <c r="K7680" s="32">
        <v>18162</v>
      </c>
      <c r="L7680" s="113">
        <v>0</v>
      </c>
      <c r="M7680" s="113">
        <v>20651</v>
      </c>
      <c r="N7680" s="31">
        <v>0</v>
      </c>
      <c r="O7680" s="32">
        <v>12369</v>
      </c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 t="s">
        <v>1371</v>
      </c>
      <c r="B7681" s="111" t="s">
        <v>705</v>
      </c>
      <c r="C7681" s="112" t="s">
        <v>1696</v>
      </c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 t="s">
        <v>1371</v>
      </c>
      <c r="B7682" s="111" t="s">
        <v>706</v>
      </c>
      <c r="C7682" s="112" t="s">
        <v>1697</v>
      </c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 t="s">
        <v>1371</v>
      </c>
      <c r="B7683" s="111" t="s">
        <v>707</v>
      </c>
      <c r="C7683" s="112" t="s">
        <v>708</v>
      </c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 t="s">
        <v>1371</v>
      </c>
      <c r="B7684" s="111" t="s">
        <v>709</v>
      </c>
      <c r="C7684" s="112" t="s">
        <v>710</v>
      </c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 t="s">
        <v>1371</v>
      </c>
      <c r="B7685" s="111" t="s">
        <v>711</v>
      </c>
      <c r="C7685" s="112" t="s">
        <v>712</v>
      </c>
      <c r="D7685" s="21">
        <f t="shared" si="188"/>
        <v>118837</v>
      </c>
      <c r="E7685" s="24">
        <f t="shared" si="189"/>
        <v>118837</v>
      </c>
      <c r="F7685" s="104">
        <v>118837</v>
      </c>
      <c r="G7685" s="104">
        <v>0</v>
      </c>
      <c r="H7685" s="105">
        <v>0</v>
      </c>
      <c r="I7685" s="105">
        <v>118837</v>
      </c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 t="s">
        <v>1371</v>
      </c>
      <c r="B7686" s="111" t="s">
        <v>713</v>
      </c>
      <c r="C7686" s="112" t="s">
        <v>714</v>
      </c>
      <c r="D7686" s="21">
        <f t="shared" si="188"/>
        <v>3585.76</v>
      </c>
      <c r="E7686" s="24">
        <f t="shared" si="189"/>
        <v>0</v>
      </c>
      <c r="F7686" s="104"/>
      <c r="G7686" s="104"/>
      <c r="H7686" s="113"/>
      <c r="I7686" s="113"/>
      <c r="J7686" s="31">
        <v>2790.76</v>
      </c>
      <c r="K7686" s="32">
        <v>0</v>
      </c>
      <c r="L7686" s="113">
        <v>0</v>
      </c>
      <c r="M7686" s="113">
        <v>0</v>
      </c>
      <c r="N7686" s="31">
        <v>795</v>
      </c>
      <c r="O7686" s="32">
        <v>0</v>
      </c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 t="s">
        <v>1371</v>
      </c>
      <c r="B7687" s="111" t="s">
        <v>715</v>
      </c>
      <c r="C7687" s="112" t="s">
        <v>716</v>
      </c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 t="s">
        <v>1371</v>
      </c>
      <c r="B7688" s="111" t="s">
        <v>717</v>
      </c>
      <c r="C7688" s="112" t="s">
        <v>718</v>
      </c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 t="s">
        <v>1371</v>
      </c>
      <c r="B7689" s="111" t="s">
        <v>719</v>
      </c>
      <c r="C7689" s="112" t="s">
        <v>720</v>
      </c>
      <c r="D7689" s="21">
        <f t="shared" si="188"/>
        <v>16502543.93</v>
      </c>
      <c r="E7689" s="24">
        <f t="shared" si="189"/>
        <v>0</v>
      </c>
      <c r="F7689" s="104"/>
      <c r="G7689" s="104"/>
      <c r="H7689" s="105">
        <v>16502543.93</v>
      </c>
      <c r="I7689" s="105">
        <v>0</v>
      </c>
      <c r="J7689" s="106">
        <v>0</v>
      </c>
      <c r="K7689" s="107">
        <v>0</v>
      </c>
      <c r="L7689" s="105">
        <v>0</v>
      </c>
      <c r="M7689" s="105">
        <v>0</v>
      </c>
      <c r="N7689" s="106">
        <v>0</v>
      </c>
      <c r="O7689" s="107">
        <v>0</v>
      </c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 t="s">
        <v>1371</v>
      </c>
      <c r="B7690" s="111" t="s">
        <v>721</v>
      </c>
      <c r="C7690" s="112" t="s">
        <v>722</v>
      </c>
      <c r="D7690" s="21">
        <f t="shared" si="188"/>
        <v>1697995.12</v>
      </c>
      <c r="E7690" s="24">
        <f t="shared" si="189"/>
        <v>0</v>
      </c>
      <c r="F7690" s="104"/>
      <c r="G7690" s="104"/>
      <c r="H7690" s="113">
        <v>424498.78</v>
      </c>
      <c r="I7690" s="113">
        <v>0</v>
      </c>
      <c r="J7690" s="31">
        <v>424498.78</v>
      </c>
      <c r="K7690" s="32">
        <v>0</v>
      </c>
      <c r="L7690" s="113">
        <v>424498.78</v>
      </c>
      <c r="M7690" s="113">
        <v>0</v>
      </c>
      <c r="N7690" s="31">
        <v>424498.78</v>
      </c>
      <c r="O7690" s="32">
        <v>0</v>
      </c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 t="s">
        <v>1371</v>
      </c>
      <c r="B7691" s="111" t="s">
        <v>723</v>
      </c>
      <c r="C7691" s="112" t="s">
        <v>724</v>
      </c>
      <c r="D7691" s="21">
        <f t="shared" si="188"/>
        <v>3012095.7</v>
      </c>
      <c r="E7691" s="24">
        <f t="shared" si="189"/>
        <v>0</v>
      </c>
      <c r="F7691" s="104"/>
      <c r="G7691" s="104"/>
      <c r="H7691" s="113">
        <v>3012095.7</v>
      </c>
      <c r="I7691" s="113">
        <v>0</v>
      </c>
      <c r="J7691" s="31">
        <v>0</v>
      </c>
      <c r="K7691" s="32">
        <v>0</v>
      </c>
      <c r="L7691" s="113">
        <v>0</v>
      </c>
      <c r="M7691" s="113">
        <v>0</v>
      </c>
      <c r="N7691" s="31">
        <v>0</v>
      </c>
      <c r="O7691" s="32">
        <v>0</v>
      </c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 t="s">
        <v>1371</v>
      </c>
      <c r="B7692" s="111" t="s">
        <v>1626</v>
      </c>
      <c r="C7692" s="112" t="s">
        <v>1627</v>
      </c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 t="s">
        <v>1371</v>
      </c>
      <c r="B7693" s="111" t="s">
        <v>1628</v>
      </c>
      <c r="C7693" s="112" t="s">
        <v>1629</v>
      </c>
      <c r="D7693" s="21">
        <f t="shared" si="188"/>
        <v>0</v>
      </c>
      <c r="E7693" s="24">
        <f t="shared" si="189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 t="s">
        <v>1371</v>
      </c>
      <c r="B7694" s="111" t="s">
        <v>725</v>
      </c>
      <c r="C7694" s="112" t="s">
        <v>726</v>
      </c>
      <c r="D7694" s="21">
        <f t="shared" si="188"/>
        <v>0</v>
      </c>
      <c r="E7694" s="24">
        <f t="shared" si="189"/>
        <v>25131</v>
      </c>
      <c r="F7694" s="104"/>
      <c r="G7694" s="104"/>
      <c r="H7694" s="113"/>
      <c r="I7694" s="113"/>
      <c r="J7694" s="31"/>
      <c r="K7694" s="32"/>
      <c r="L7694" s="113">
        <v>0</v>
      </c>
      <c r="M7694" s="113">
        <v>25131</v>
      </c>
      <c r="N7694" s="31">
        <v>0</v>
      </c>
      <c r="O7694" s="32">
        <v>0</v>
      </c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 t="s">
        <v>1371</v>
      </c>
      <c r="B7695" s="111" t="s">
        <v>727</v>
      </c>
      <c r="C7695" s="112" t="s">
        <v>728</v>
      </c>
      <c r="D7695" s="21">
        <f t="shared" si="188"/>
        <v>0</v>
      </c>
      <c r="E7695" s="24">
        <f t="shared" si="189"/>
        <v>416886</v>
      </c>
      <c r="F7695" s="104">
        <v>0</v>
      </c>
      <c r="G7695" s="104">
        <v>83120</v>
      </c>
      <c r="H7695" s="113">
        <v>0</v>
      </c>
      <c r="I7695" s="113">
        <v>92535</v>
      </c>
      <c r="J7695" s="31">
        <v>0</v>
      </c>
      <c r="K7695" s="32">
        <v>87942</v>
      </c>
      <c r="L7695" s="113">
        <v>0</v>
      </c>
      <c r="M7695" s="113">
        <v>77949</v>
      </c>
      <c r="N7695" s="31">
        <v>0</v>
      </c>
      <c r="O7695" s="32">
        <v>75340</v>
      </c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 t="s">
        <v>1371</v>
      </c>
      <c r="B7696" s="111" t="s">
        <v>729</v>
      </c>
      <c r="C7696" s="112" t="s">
        <v>730</v>
      </c>
      <c r="D7696" s="21">
        <f t="shared" si="188"/>
        <v>0</v>
      </c>
      <c r="E7696" s="24">
        <f t="shared" si="189"/>
        <v>101789</v>
      </c>
      <c r="F7696" s="104">
        <v>0</v>
      </c>
      <c r="G7696" s="104">
        <v>24097</v>
      </c>
      <c r="H7696" s="113">
        <v>0</v>
      </c>
      <c r="I7696" s="113">
        <v>20863</v>
      </c>
      <c r="J7696" s="31">
        <v>0</v>
      </c>
      <c r="K7696" s="32">
        <v>30320</v>
      </c>
      <c r="L7696" s="113">
        <v>0</v>
      </c>
      <c r="M7696" s="113">
        <v>21983</v>
      </c>
      <c r="N7696" s="31">
        <v>0</v>
      </c>
      <c r="O7696" s="32">
        <v>4526</v>
      </c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 t="s">
        <v>1371</v>
      </c>
      <c r="B7697" s="111" t="s">
        <v>731</v>
      </c>
      <c r="C7697" s="112" t="s">
        <v>732</v>
      </c>
      <c r="D7697" s="21">
        <f t="shared" si="188"/>
        <v>0</v>
      </c>
      <c r="E7697" s="24">
        <f t="shared" si="189"/>
        <v>5480</v>
      </c>
      <c r="F7697" s="104"/>
      <c r="G7697" s="104"/>
      <c r="H7697" s="113"/>
      <c r="I7697" s="113"/>
      <c r="J7697" s="31">
        <v>0</v>
      </c>
      <c r="K7697" s="32">
        <v>4889</v>
      </c>
      <c r="L7697" s="113">
        <v>0</v>
      </c>
      <c r="M7697" s="113">
        <v>591</v>
      </c>
      <c r="N7697" s="31">
        <v>0</v>
      </c>
      <c r="O7697" s="32">
        <v>0</v>
      </c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 t="s">
        <v>1371</v>
      </c>
      <c r="B7698" s="111" t="s">
        <v>733</v>
      </c>
      <c r="C7698" s="112" t="s">
        <v>734</v>
      </c>
      <c r="D7698" s="21">
        <f t="shared" si="188"/>
        <v>56379</v>
      </c>
      <c r="E7698" s="24">
        <f t="shared" si="189"/>
        <v>114363</v>
      </c>
      <c r="F7698" s="104">
        <v>0</v>
      </c>
      <c r="G7698" s="104">
        <v>24541</v>
      </c>
      <c r="H7698" s="113">
        <v>18560</v>
      </c>
      <c r="I7698" s="113">
        <v>48519</v>
      </c>
      <c r="J7698" s="31">
        <v>17469</v>
      </c>
      <c r="K7698" s="32">
        <v>17641</v>
      </c>
      <c r="L7698" s="113">
        <v>17641</v>
      </c>
      <c r="M7698" s="113">
        <v>20951</v>
      </c>
      <c r="N7698" s="31">
        <v>2709</v>
      </c>
      <c r="O7698" s="32">
        <v>2711</v>
      </c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 t="s">
        <v>1371</v>
      </c>
      <c r="B7699" s="111" t="s">
        <v>1630</v>
      </c>
      <c r="C7699" s="112" t="s">
        <v>1631</v>
      </c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 t="s">
        <v>1371</v>
      </c>
      <c r="B7700" s="111" t="s">
        <v>1632</v>
      </c>
      <c r="C7700" s="112" t="s">
        <v>1633</v>
      </c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 t="s">
        <v>1371</v>
      </c>
      <c r="B7701" s="111" t="s">
        <v>735</v>
      </c>
      <c r="C7701" s="112" t="s">
        <v>736</v>
      </c>
      <c r="D7701" s="21">
        <f t="shared" si="188"/>
        <v>0</v>
      </c>
      <c r="E7701" s="24">
        <f t="shared" si="189"/>
        <v>60315</v>
      </c>
      <c r="F7701" s="104">
        <v>0</v>
      </c>
      <c r="G7701" s="104">
        <v>14149</v>
      </c>
      <c r="H7701" s="113">
        <v>0</v>
      </c>
      <c r="I7701" s="113">
        <v>16240</v>
      </c>
      <c r="J7701" s="31">
        <v>0</v>
      </c>
      <c r="K7701" s="32">
        <v>8172</v>
      </c>
      <c r="L7701" s="113">
        <v>0</v>
      </c>
      <c r="M7701" s="113">
        <v>7425</v>
      </c>
      <c r="N7701" s="31">
        <v>0</v>
      </c>
      <c r="O7701" s="32">
        <v>14329</v>
      </c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 t="s">
        <v>1371</v>
      </c>
      <c r="B7702" s="111" t="s">
        <v>737</v>
      </c>
      <c r="C7702" s="112" t="s">
        <v>738</v>
      </c>
      <c r="D7702" s="21">
        <f t="shared" si="188"/>
        <v>0</v>
      </c>
      <c r="E7702" s="24">
        <f t="shared" si="189"/>
        <v>56679</v>
      </c>
      <c r="F7702" s="104"/>
      <c r="G7702" s="104"/>
      <c r="H7702" s="113">
        <v>0</v>
      </c>
      <c r="I7702" s="113">
        <v>18560</v>
      </c>
      <c r="J7702" s="31">
        <v>0</v>
      </c>
      <c r="K7702" s="32">
        <v>17769</v>
      </c>
      <c r="L7702" s="113">
        <v>0</v>
      </c>
      <c r="M7702" s="113">
        <v>17641</v>
      </c>
      <c r="N7702" s="31">
        <v>0</v>
      </c>
      <c r="O7702" s="32">
        <v>2709</v>
      </c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 t="s">
        <v>1371</v>
      </c>
      <c r="B7703" s="111" t="s">
        <v>739</v>
      </c>
      <c r="C7703" s="112" t="s">
        <v>740</v>
      </c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 t="s">
        <v>1371</v>
      </c>
      <c r="B7704" s="111" t="s">
        <v>741</v>
      </c>
      <c r="C7704" s="112" t="s">
        <v>742</v>
      </c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 t="s">
        <v>1371</v>
      </c>
      <c r="B7705" s="111" t="s">
        <v>743</v>
      </c>
      <c r="C7705" s="112" t="s">
        <v>744</v>
      </c>
      <c r="D7705" s="21">
        <f t="shared" si="188"/>
        <v>212000</v>
      </c>
      <c r="E7705" s="24">
        <f t="shared" si="189"/>
        <v>0</v>
      </c>
      <c r="F7705" s="104">
        <v>41176</v>
      </c>
      <c r="G7705" s="104">
        <v>0</v>
      </c>
      <c r="H7705" s="105">
        <v>50591</v>
      </c>
      <c r="I7705" s="105">
        <v>0</v>
      </c>
      <c r="J7705" s="106">
        <v>45998</v>
      </c>
      <c r="K7705" s="107">
        <v>0</v>
      </c>
      <c r="L7705" s="105">
        <v>58735</v>
      </c>
      <c r="M7705" s="105">
        <v>0</v>
      </c>
      <c r="N7705" s="106">
        <v>15500</v>
      </c>
      <c r="O7705" s="107">
        <v>0</v>
      </c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 t="s">
        <v>1371</v>
      </c>
      <c r="B7706" s="111" t="s">
        <v>745</v>
      </c>
      <c r="C7706" s="112" t="s">
        <v>746</v>
      </c>
      <c r="D7706" s="21">
        <f t="shared" si="188"/>
        <v>60660</v>
      </c>
      <c r="E7706" s="24">
        <f t="shared" si="189"/>
        <v>0</v>
      </c>
      <c r="F7706" s="104">
        <v>9132</v>
      </c>
      <c r="G7706" s="104">
        <v>0</v>
      </c>
      <c r="H7706" s="113">
        <v>5898</v>
      </c>
      <c r="I7706" s="113">
        <v>0</v>
      </c>
      <c r="J7706" s="31">
        <v>15355</v>
      </c>
      <c r="K7706" s="32">
        <v>0</v>
      </c>
      <c r="L7706" s="113">
        <v>30275</v>
      </c>
      <c r="M7706" s="113">
        <v>0</v>
      </c>
      <c r="N7706" s="31">
        <v>0</v>
      </c>
      <c r="O7706" s="32">
        <v>0</v>
      </c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 t="s">
        <v>1371</v>
      </c>
      <c r="B7707" s="111" t="s">
        <v>747</v>
      </c>
      <c r="C7707" s="112" t="s">
        <v>748</v>
      </c>
      <c r="D7707" s="21">
        <f t="shared" si="188"/>
        <v>942</v>
      </c>
      <c r="E7707" s="24">
        <f t="shared" si="189"/>
        <v>0</v>
      </c>
      <c r="F7707" s="104"/>
      <c r="G7707" s="104"/>
      <c r="H7707" s="113">
        <v>280</v>
      </c>
      <c r="I7707" s="113">
        <v>0</v>
      </c>
      <c r="J7707" s="31">
        <v>280</v>
      </c>
      <c r="K7707" s="32">
        <v>0</v>
      </c>
      <c r="L7707" s="113">
        <v>280</v>
      </c>
      <c r="M7707" s="113">
        <v>0</v>
      </c>
      <c r="N7707" s="31">
        <v>102</v>
      </c>
      <c r="O7707" s="32">
        <v>0</v>
      </c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 t="s">
        <v>1371</v>
      </c>
      <c r="B7708" s="111" t="s">
        <v>749</v>
      </c>
      <c r="C7708" s="112" t="s">
        <v>750</v>
      </c>
      <c r="D7708" s="21">
        <f t="shared" si="188"/>
        <v>0</v>
      </c>
      <c r="E7708" s="24">
        <f t="shared" si="189"/>
        <v>3259</v>
      </c>
      <c r="F7708" s="104"/>
      <c r="G7708" s="104"/>
      <c r="H7708" s="113"/>
      <c r="I7708" s="113"/>
      <c r="J7708" s="31">
        <v>0</v>
      </c>
      <c r="K7708" s="32">
        <v>3259</v>
      </c>
      <c r="L7708" s="113">
        <v>0</v>
      </c>
      <c r="M7708" s="113">
        <v>0</v>
      </c>
      <c r="N7708" s="31">
        <v>0</v>
      </c>
      <c r="O7708" s="32">
        <v>0</v>
      </c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 t="s">
        <v>1371</v>
      </c>
      <c r="B7709" s="111" t="s">
        <v>751</v>
      </c>
      <c r="C7709" s="112" t="s">
        <v>752</v>
      </c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 t="s">
        <v>1371</v>
      </c>
      <c r="B7710" s="111" t="s">
        <v>753</v>
      </c>
      <c r="C7710" s="112" t="s">
        <v>754</v>
      </c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 t="s">
        <v>1371</v>
      </c>
      <c r="B7711" s="111" t="s">
        <v>755</v>
      </c>
      <c r="C7711" s="112" t="s">
        <v>756</v>
      </c>
      <c r="D7711" s="21">
        <f t="shared" si="188"/>
        <v>0</v>
      </c>
      <c r="E7711" s="24">
        <f t="shared" si="189"/>
        <v>1304.4000000000001</v>
      </c>
      <c r="F7711" s="104"/>
      <c r="G7711" s="104"/>
      <c r="H7711" s="105">
        <v>0</v>
      </c>
      <c r="I7711" s="105">
        <v>576.03</v>
      </c>
      <c r="J7711" s="106">
        <v>0</v>
      </c>
      <c r="K7711" s="107">
        <v>0</v>
      </c>
      <c r="L7711" s="105">
        <v>0</v>
      </c>
      <c r="M7711" s="105">
        <v>728.37</v>
      </c>
      <c r="N7711" s="106">
        <v>0</v>
      </c>
      <c r="O7711" s="107">
        <v>0</v>
      </c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 t="s">
        <v>1371</v>
      </c>
      <c r="B7712" s="111" t="s">
        <v>757</v>
      </c>
      <c r="C7712" s="112" t="s">
        <v>758</v>
      </c>
      <c r="D7712" s="21">
        <f t="shared" si="188"/>
        <v>0</v>
      </c>
      <c r="E7712" s="24">
        <f t="shared" si="189"/>
        <v>9173</v>
      </c>
      <c r="F7712" s="104">
        <v>0</v>
      </c>
      <c r="G7712" s="104">
        <v>3815</v>
      </c>
      <c r="H7712" s="113">
        <v>0</v>
      </c>
      <c r="I7712" s="113">
        <v>0</v>
      </c>
      <c r="J7712" s="31">
        <v>0</v>
      </c>
      <c r="K7712" s="32">
        <v>3115</v>
      </c>
      <c r="L7712" s="113">
        <v>0</v>
      </c>
      <c r="M7712" s="113">
        <v>0</v>
      </c>
      <c r="N7712" s="31">
        <v>0</v>
      </c>
      <c r="O7712" s="32">
        <v>2243</v>
      </c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 t="s">
        <v>1371</v>
      </c>
      <c r="B7713" s="111" t="s">
        <v>759</v>
      </c>
      <c r="C7713" s="112" t="s">
        <v>760</v>
      </c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 t="s">
        <v>1371</v>
      </c>
      <c r="B7714" s="111" t="s">
        <v>761</v>
      </c>
      <c r="C7714" s="112" t="s">
        <v>762</v>
      </c>
      <c r="D7714" s="21">
        <f t="shared" si="188"/>
        <v>7216.42</v>
      </c>
      <c r="E7714" s="24">
        <f t="shared" si="189"/>
        <v>0</v>
      </c>
      <c r="F7714" s="104">
        <v>3238.97</v>
      </c>
      <c r="G7714" s="104">
        <v>0</v>
      </c>
      <c r="H7714" s="105">
        <v>0</v>
      </c>
      <c r="I7714" s="105">
        <v>0</v>
      </c>
      <c r="J7714" s="106">
        <v>2462.8000000000002</v>
      </c>
      <c r="K7714" s="107">
        <v>0</v>
      </c>
      <c r="L7714" s="105">
        <v>0</v>
      </c>
      <c r="M7714" s="105">
        <v>0</v>
      </c>
      <c r="N7714" s="106">
        <v>1514.65</v>
      </c>
      <c r="O7714" s="107">
        <v>0</v>
      </c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 t="s">
        <v>1371</v>
      </c>
      <c r="B7715" s="111" t="s">
        <v>763</v>
      </c>
      <c r="C7715" s="112" t="s">
        <v>764</v>
      </c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 t="s">
        <v>1371</v>
      </c>
      <c r="B7716" s="111" t="s">
        <v>765</v>
      </c>
      <c r="C7716" s="112" t="s">
        <v>1698</v>
      </c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 t="s">
        <v>1371</v>
      </c>
      <c r="B7717" s="111" t="s">
        <v>766</v>
      </c>
      <c r="C7717" s="112" t="s">
        <v>767</v>
      </c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 t="s">
        <v>1371</v>
      </c>
      <c r="B7718" s="111" t="s">
        <v>768</v>
      </c>
      <c r="C7718" s="112" t="s">
        <v>1699</v>
      </c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7" customFormat="1" ht="14.4" customHeight="1" x14ac:dyDescent="0.3">
      <c r="A7719" s="110" t="s">
        <v>1371</v>
      </c>
      <c r="B7719" s="111" t="s">
        <v>769</v>
      </c>
      <c r="C7719" s="112" t="s">
        <v>1700</v>
      </c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3"/>
      <c r="K7719" s="44"/>
      <c r="L7719" s="116"/>
      <c r="M7719" s="116"/>
      <c r="N7719" s="43"/>
      <c r="O7719" s="44"/>
      <c r="P7719" s="115"/>
      <c r="Q7719" s="115"/>
      <c r="R7719" s="43"/>
      <c r="S7719" s="44"/>
      <c r="T7719" s="116"/>
      <c r="U7719" s="116"/>
      <c r="V7719" s="43"/>
      <c r="W7719" s="44"/>
      <c r="X7719" s="116"/>
      <c r="Y7719" s="116"/>
      <c r="Z7719" s="43"/>
      <c r="AA7719" s="44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8" t="s">
        <v>1371</v>
      </c>
      <c r="B7720" s="39" t="s">
        <v>770</v>
      </c>
      <c r="C7720" s="40" t="s">
        <v>771</v>
      </c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 t="s">
        <v>1371</v>
      </c>
      <c r="B7721" s="111" t="s">
        <v>772</v>
      </c>
      <c r="C7721" s="112" t="s">
        <v>1701</v>
      </c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 t="s">
        <v>1371</v>
      </c>
      <c r="B7722" s="111" t="s">
        <v>773</v>
      </c>
      <c r="C7722" s="112" t="s">
        <v>774</v>
      </c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 t="s">
        <v>1371</v>
      </c>
      <c r="B7723" s="111" t="s">
        <v>775</v>
      </c>
      <c r="C7723" s="112" t="s">
        <v>776</v>
      </c>
      <c r="D7723" s="21">
        <f t="shared" si="190"/>
        <v>0</v>
      </c>
      <c r="E7723" s="24">
        <f t="shared" si="191"/>
        <v>1000</v>
      </c>
      <c r="F7723" s="104"/>
      <c r="G7723" s="104"/>
      <c r="H7723" s="113"/>
      <c r="I7723" s="113"/>
      <c r="J7723" s="31"/>
      <c r="K7723" s="32"/>
      <c r="L7723" s="113">
        <v>0</v>
      </c>
      <c r="M7723" s="113">
        <v>1000</v>
      </c>
      <c r="N7723" s="31">
        <v>0</v>
      </c>
      <c r="O7723" s="32">
        <v>0</v>
      </c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 t="s">
        <v>1371</v>
      </c>
      <c r="B7724" s="111" t="s">
        <v>777</v>
      </c>
      <c r="C7724" s="112" t="s">
        <v>778</v>
      </c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 t="s">
        <v>1371</v>
      </c>
      <c r="B7725" s="111" t="s">
        <v>779</v>
      </c>
      <c r="C7725" s="112" t="s">
        <v>780</v>
      </c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 t="s">
        <v>1371</v>
      </c>
      <c r="B7726" s="111" t="s">
        <v>781</v>
      </c>
      <c r="C7726" s="112" t="s">
        <v>782</v>
      </c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 t="s">
        <v>1371</v>
      </c>
      <c r="B7727" s="111" t="s">
        <v>783</v>
      </c>
      <c r="C7727" s="112" t="s">
        <v>784</v>
      </c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 t="s">
        <v>1371</v>
      </c>
      <c r="B7728" s="111" t="s">
        <v>785</v>
      </c>
      <c r="C7728" s="112" t="s">
        <v>786</v>
      </c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 t="s">
        <v>1371</v>
      </c>
      <c r="B7729" s="111" t="s">
        <v>787</v>
      </c>
      <c r="C7729" s="112" t="s">
        <v>788</v>
      </c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 t="s">
        <v>1371</v>
      </c>
      <c r="B7730" s="111" t="s">
        <v>789</v>
      </c>
      <c r="C7730" s="112" t="s">
        <v>790</v>
      </c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 t="s">
        <v>1371</v>
      </c>
      <c r="B7731" s="111" t="s">
        <v>791</v>
      </c>
      <c r="C7731" s="112" t="s">
        <v>792</v>
      </c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 t="s">
        <v>1371</v>
      </c>
      <c r="B7732" s="111" t="s">
        <v>793</v>
      </c>
      <c r="C7732" s="112" t="s">
        <v>794</v>
      </c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 t="s">
        <v>1371</v>
      </c>
      <c r="B7733" s="111" t="s">
        <v>795</v>
      </c>
      <c r="C7733" s="112" t="s">
        <v>796</v>
      </c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 t="s">
        <v>1371</v>
      </c>
      <c r="B7734" s="111" t="s">
        <v>797</v>
      </c>
      <c r="C7734" s="112" t="s">
        <v>798</v>
      </c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 t="s">
        <v>1371</v>
      </c>
      <c r="B7735" s="111" t="s">
        <v>799</v>
      </c>
      <c r="C7735" s="112" t="s">
        <v>800</v>
      </c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 t="s">
        <v>1371</v>
      </c>
      <c r="B7736" s="111" t="s">
        <v>801</v>
      </c>
      <c r="C7736" s="112" t="s">
        <v>802</v>
      </c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 t="s">
        <v>1371</v>
      </c>
      <c r="B7737" s="111" t="s">
        <v>803</v>
      </c>
      <c r="C7737" s="112" t="s">
        <v>804</v>
      </c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 t="s">
        <v>1371</v>
      </c>
      <c r="B7738" s="111" t="s">
        <v>805</v>
      </c>
      <c r="C7738" s="112" t="s">
        <v>806</v>
      </c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 t="s">
        <v>1371</v>
      </c>
      <c r="B7739" s="111" t="s">
        <v>807</v>
      </c>
      <c r="C7739" s="112" t="s">
        <v>808</v>
      </c>
      <c r="D7739" s="21">
        <f t="shared" si="190"/>
        <v>0</v>
      </c>
      <c r="E7739" s="24">
        <f t="shared" si="191"/>
        <v>0</v>
      </c>
      <c r="F7739" s="104"/>
      <c r="G7739" s="104"/>
      <c r="H7739" s="113"/>
      <c r="I7739" s="113"/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 t="s">
        <v>1371</v>
      </c>
      <c r="B7740" s="111" t="s">
        <v>809</v>
      </c>
      <c r="C7740" s="112" t="s">
        <v>1702</v>
      </c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 t="s">
        <v>1371</v>
      </c>
      <c r="B7741" s="111" t="s">
        <v>810</v>
      </c>
      <c r="C7741" s="112" t="s">
        <v>811</v>
      </c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 t="s">
        <v>1371</v>
      </c>
      <c r="B7742" s="111" t="s">
        <v>812</v>
      </c>
      <c r="C7742" s="112" t="s">
        <v>813</v>
      </c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 t="s">
        <v>1371</v>
      </c>
      <c r="B7743" s="111" t="s">
        <v>814</v>
      </c>
      <c r="C7743" s="112" t="s">
        <v>815</v>
      </c>
      <c r="D7743" s="21">
        <f t="shared" si="190"/>
        <v>0</v>
      </c>
      <c r="E7743" s="24">
        <f t="shared" si="191"/>
        <v>24379.989999999998</v>
      </c>
      <c r="F7743" s="104">
        <v>0</v>
      </c>
      <c r="G7743" s="104">
        <v>1300</v>
      </c>
      <c r="H7743" s="113">
        <v>0</v>
      </c>
      <c r="I7743" s="113">
        <v>796.99</v>
      </c>
      <c r="J7743" s="31">
        <v>0</v>
      </c>
      <c r="K7743" s="32">
        <v>17101</v>
      </c>
      <c r="L7743" s="113">
        <v>0</v>
      </c>
      <c r="M7743" s="113">
        <v>4811</v>
      </c>
      <c r="N7743" s="31">
        <v>0</v>
      </c>
      <c r="O7743" s="32">
        <v>371</v>
      </c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 t="s">
        <v>1371</v>
      </c>
      <c r="B7744" s="111" t="s">
        <v>816</v>
      </c>
      <c r="C7744" s="112" t="s">
        <v>817</v>
      </c>
      <c r="D7744" s="21">
        <f t="shared" si="190"/>
        <v>0</v>
      </c>
      <c r="E7744" s="24">
        <f t="shared" si="191"/>
        <v>42833.3</v>
      </c>
      <c r="F7744" s="104">
        <v>0</v>
      </c>
      <c r="G7744" s="104">
        <v>8566.66</v>
      </c>
      <c r="H7744" s="113">
        <v>0</v>
      </c>
      <c r="I7744" s="113">
        <v>8566.66</v>
      </c>
      <c r="J7744" s="31">
        <v>0</v>
      </c>
      <c r="K7744" s="32">
        <v>8566.66</v>
      </c>
      <c r="L7744" s="113">
        <v>0</v>
      </c>
      <c r="M7744" s="113">
        <v>8566.66</v>
      </c>
      <c r="N7744" s="31">
        <v>0</v>
      </c>
      <c r="O7744" s="32">
        <v>8566.66</v>
      </c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 t="s">
        <v>1371</v>
      </c>
      <c r="B7745" s="111" t="s">
        <v>818</v>
      </c>
      <c r="C7745" s="112" t="s">
        <v>819</v>
      </c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 t="s">
        <v>1371</v>
      </c>
      <c r="B7746" s="111" t="s">
        <v>820</v>
      </c>
      <c r="C7746" s="112" t="s">
        <v>821</v>
      </c>
      <c r="D7746" s="21">
        <f t="shared" si="190"/>
        <v>49.59</v>
      </c>
      <c r="E7746" s="24">
        <f t="shared" si="191"/>
        <v>8644.14</v>
      </c>
      <c r="F7746" s="104"/>
      <c r="G7746" s="104"/>
      <c r="H7746" s="105"/>
      <c r="I7746" s="105"/>
      <c r="J7746" s="106"/>
      <c r="K7746" s="107"/>
      <c r="L7746" s="105">
        <v>49.59</v>
      </c>
      <c r="M7746" s="105">
        <v>8644.14</v>
      </c>
      <c r="N7746" s="106">
        <v>0</v>
      </c>
      <c r="O7746" s="107">
        <v>0</v>
      </c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 t="s">
        <v>1371</v>
      </c>
      <c r="B7747" s="111" t="s">
        <v>822</v>
      </c>
      <c r="C7747" s="112" t="s">
        <v>599</v>
      </c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 t="s">
        <v>1371</v>
      </c>
      <c r="B7748" s="111" t="s">
        <v>823</v>
      </c>
      <c r="C7748" s="112" t="s">
        <v>601</v>
      </c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 t="s">
        <v>1371</v>
      </c>
      <c r="B7749" s="111" t="s">
        <v>824</v>
      </c>
      <c r="C7749" s="112" t="s">
        <v>825</v>
      </c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 t="s">
        <v>1371</v>
      </c>
      <c r="B7750" s="111" t="s">
        <v>826</v>
      </c>
      <c r="C7750" s="112" t="s">
        <v>827</v>
      </c>
      <c r="D7750" s="21">
        <f t="shared" si="190"/>
        <v>0</v>
      </c>
      <c r="E7750" s="24">
        <f t="shared" si="191"/>
        <v>13736900.32</v>
      </c>
      <c r="F7750" s="104">
        <v>0</v>
      </c>
      <c r="G7750" s="104">
        <v>3066914.83</v>
      </c>
      <c r="H7750" s="113">
        <v>0</v>
      </c>
      <c r="I7750" s="113">
        <v>2739620</v>
      </c>
      <c r="J7750" s="31">
        <v>0</v>
      </c>
      <c r="K7750" s="32">
        <v>2668100</v>
      </c>
      <c r="L7750" s="113">
        <v>0</v>
      </c>
      <c r="M7750" s="113">
        <v>2672915.4900000002</v>
      </c>
      <c r="N7750" s="31">
        <v>0</v>
      </c>
      <c r="O7750" s="32">
        <v>2589350</v>
      </c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 t="s">
        <v>1371</v>
      </c>
      <c r="B7751" s="111" t="s">
        <v>828</v>
      </c>
      <c r="C7751" s="112" t="s">
        <v>829</v>
      </c>
      <c r="D7751" s="21">
        <f t="shared" si="190"/>
        <v>0</v>
      </c>
      <c r="E7751" s="24">
        <f t="shared" si="191"/>
        <v>74000</v>
      </c>
      <c r="F7751" s="104"/>
      <c r="G7751" s="104"/>
      <c r="H7751" s="113"/>
      <c r="I7751" s="113"/>
      <c r="J7751" s="31">
        <v>0</v>
      </c>
      <c r="K7751" s="32">
        <v>24500</v>
      </c>
      <c r="L7751" s="113">
        <v>0</v>
      </c>
      <c r="M7751" s="113">
        <v>49500</v>
      </c>
      <c r="N7751" s="31">
        <v>0</v>
      </c>
      <c r="O7751" s="32">
        <v>0</v>
      </c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 t="s">
        <v>1371</v>
      </c>
      <c r="B7752" s="111" t="s">
        <v>830</v>
      </c>
      <c r="C7752" s="112" t="s">
        <v>831</v>
      </c>
      <c r="D7752" s="21">
        <f t="shared" si="190"/>
        <v>0</v>
      </c>
      <c r="E7752" s="24">
        <f t="shared" si="191"/>
        <v>2250</v>
      </c>
      <c r="F7752" s="104">
        <v>0</v>
      </c>
      <c r="G7752" s="104">
        <v>300</v>
      </c>
      <c r="H7752" s="105">
        <v>0</v>
      </c>
      <c r="I7752" s="105">
        <v>300</v>
      </c>
      <c r="J7752" s="106">
        <v>0</v>
      </c>
      <c r="K7752" s="107">
        <v>750</v>
      </c>
      <c r="L7752" s="105">
        <v>0</v>
      </c>
      <c r="M7752" s="105">
        <v>450</v>
      </c>
      <c r="N7752" s="106">
        <v>0</v>
      </c>
      <c r="O7752" s="107">
        <v>450</v>
      </c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 t="s">
        <v>1371</v>
      </c>
      <c r="B7753" s="111" t="s">
        <v>832</v>
      </c>
      <c r="C7753" s="112" t="s">
        <v>833</v>
      </c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 t="s">
        <v>1371</v>
      </c>
      <c r="B7754" s="111" t="s">
        <v>834</v>
      </c>
      <c r="C7754" s="112" t="s">
        <v>835</v>
      </c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 t="s">
        <v>1371</v>
      </c>
      <c r="B7755" s="111" t="s">
        <v>836</v>
      </c>
      <c r="C7755" s="112" t="s">
        <v>837</v>
      </c>
      <c r="D7755" s="21">
        <f t="shared" si="190"/>
        <v>0</v>
      </c>
      <c r="E7755" s="24">
        <f t="shared" si="191"/>
        <v>639897.19999999995</v>
      </c>
      <c r="F7755" s="104">
        <v>0</v>
      </c>
      <c r="G7755" s="104">
        <v>144412.5</v>
      </c>
      <c r="H7755" s="113">
        <v>0</v>
      </c>
      <c r="I7755" s="113">
        <v>128047.8</v>
      </c>
      <c r="J7755" s="31">
        <v>0</v>
      </c>
      <c r="K7755" s="32">
        <v>124471.8</v>
      </c>
      <c r="L7755" s="113">
        <v>0</v>
      </c>
      <c r="M7755" s="113">
        <v>122465.8</v>
      </c>
      <c r="N7755" s="31">
        <v>0</v>
      </c>
      <c r="O7755" s="32">
        <v>120499.3</v>
      </c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 t="s">
        <v>1371</v>
      </c>
      <c r="B7756" s="111" t="s">
        <v>838</v>
      </c>
      <c r="C7756" s="112" t="s">
        <v>839</v>
      </c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 t="s">
        <v>1371</v>
      </c>
      <c r="B7757" s="111" t="s">
        <v>1634</v>
      </c>
      <c r="C7757" s="112" t="s">
        <v>1635</v>
      </c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 t="s">
        <v>1371</v>
      </c>
      <c r="B7758" s="111" t="s">
        <v>840</v>
      </c>
      <c r="C7758" s="112" t="s">
        <v>841</v>
      </c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 t="s">
        <v>1371</v>
      </c>
      <c r="B7759" s="111" t="s">
        <v>842</v>
      </c>
      <c r="C7759" s="112" t="s">
        <v>843</v>
      </c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 t="s">
        <v>1371</v>
      </c>
      <c r="B7760" s="111" t="s">
        <v>844</v>
      </c>
      <c r="C7760" s="112" t="s">
        <v>845</v>
      </c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 t="s">
        <v>1371</v>
      </c>
      <c r="B7761" s="111" t="s">
        <v>846</v>
      </c>
      <c r="C7761" s="112" t="s">
        <v>847</v>
      </c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 t="s">
        <v>1371</v>
      </c>
      <c r="B7762" s="111" t="s">
        <v>848</v>
      </c>
      <c r="C7762" s="112" t="s">
        <v>849</v>
      </c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 t="s">
        <v>1371</v>
      </c>
      <c r="B7763" s="111" t="s">
        <v>850</v>
      </c>
      <c r="C7763" s="112" t="s">
        <v>851</v>
      </c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 t="s">
        <v>1371</v>
      </c>
      <c r="B7764" s="111" t="s">
        <v>852</v>
      </c>
      <c r="C7764" s="112" t="s">
        <v>853</v>
      </c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 t="s">
        <v>1371</v>
      </c>
      <c r="B7765" s="111" t="s">
        <v>854</v>
      </c>
      <c r="C7765" s="112" t="s">
        <v>855</v>
      </c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 t="s">
        <v>1371</v>
      </c>
      <c r="B7766" s="111" t="s">
        <v>856</v>
      </c>
      <c r="C7766" s="112" t="s">
        <v>857</v>
      </c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 t="s">
        <v>1371</v>
      </c>
      <c r="B7767" s="111" t="s">
        <v>858</v>
      </c>
      <c r="C7767" s="112" t="s">
        <v>859</v>
      </c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 t="s">
        <v>1371</v>
      </c>
      <c r="B7768" s="111" t="s">
        <v>860</v>
      </c>
      <c r="C7768" s="112" t="s">
        <v>861</v>
      </c>
      <c r="D7768" s="21">
        <f t="shared" si="190"/>
        <v>0</v>
      </c>
      <c r="E7768" s="24">
        <f t="shared" si="191"/>
        <v>31770</v>
      </c>
      <c r="F7768" s="104">
        <v>0</v>
      </c>
      <c r="G7768" s="104">
        <v>4900</v>
      </c>
      <c r="H7768" s="113">
        <v>0</v>
      </c>
      <c r="I7768" s="113">
        <v>6150</v>
      </c>
      <c r="J7768" s="31">
        <v>0</v>
      </c>
      <c r="K7768" s="32">
        <v>5550</v>
      </c>
      <c r="L7768" s="113">
        <v>0</v>
      </c>
      <c r="M7768" s="113">
        <v>5050</v>
      </c>
      <c r="N7768" s="31">
        <v>0</v>
      </c>
      <c r="O7768" s="32">
        <v>10120</v>
      </c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 t="s">
        <v>1371</v>
      </c>
      <c r="B7769" s="111" t="s">
        <v>862</v>
      </c>
      <c r="C7769" s="112" t="s">
        <v>863</v>
      </c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 t="s">
        <v>1371</v>
      </c>
      <c r="B7770" s="111" t="s">
        <v>864</v>
      </c>
      <c r="C7770" s="112" t="s">
        <v>865</v>
      </c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 t="s">
        <v>1371</v>
      </c>
      <c r="B7771" s="111" t="s">
        <v>866</v>
      </c>
      <c r="C7771" s="112" t="s">
        <v>867</v>
      </c>
      <c r="D7771" s="21">
        <f t="shared" si="190"/>
        <v>0</v>
      </c>
      <c r="E7771" s="24">
        <f t="shared" si="191"/>
        <v>13800</v>
      </c>
      <c r="F7771" s="104">
        <v>0</v>
      </c>
      <c r="G7771" s="104">
        <v>4000</v>
      </c>
      <c r="H7771" s="105">
        <v>0</v>
      </c>
      <c r="I7771" s="105">
        <v>2500</v>
      </c>
      <c r="J7771" s="106">
        <v>0</v>
      </c>
      <c r="K7771" s="107">
        <v>1200</v>
      </c>
      <c r="L7771" s="105">
        <v>0</v>
      </c>
      <c r="M7771" s="105">
        <v>4700</v>
      </c>
      <c r="N7771" s="106">
        <v>0</v>
      </c>
      <c r="O7771" s="107">
        <v>1400</v>
      </c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 t="s">
        <v>1371</v>
      </c>
      <c r="B7772" s="111" t="s">
        <v>868</v>
      </c>
      <c r="C7772" s="112" t="s">
        <v>869</v>
      </c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 t="s">
        <v>1371</v>
      </c>
      <c r="B7773" s="111" t="s">
        <v>870</v>
      </c>
      <c r="C7773" s="112" t="s">
        <v>1703</v>
      </c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 t="s">
        <v>1371</v>
      </c>
      <c r="B7774" s="111" t="s">
        <v>871</v>
      </c>
      <c r="C7774" s="112" t="s">
        <v>872</v>
      </c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 t="s">
        <v>1371</v>
      </c>
      <c r="B7775" s="111" t="s">
        <v>873</v>
      </c>
      <c r="C7775" s="112" t="s">
        <v>1704</v>
      </c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 t="s">
        <v>1371</v>
      </c>
      <c r="B7776" s="111" t="s">
        <v>874</v>
      </c>
      <c r="C7776" s="112" t="s">
        <v>875</v>
      </c>
      <c r="D7776" s="21">
        <f t="shared" si="190"/>
        <v>0</v>
      </c>
      <c r="E7776" s="24">
        <f t="shared" si="191"/>
        <v>500000</v>
      </c>
      <c r="F7776" s="104"/>
      <c r="G7776" s="104"/>
      <c r="H7776" s="113"/>
      <c r="I7776" s="113"/>
      <c r="J7776" s="31"/>
      <c r="K7776" s="32"/>
      <c r="L7776" s="113">
        <v>0</v>
      </c>
      <c r="M7776" s="113">
        <v>500000</v>
      </c>
      <c r="N7776" s="31">
        <v>0</v>
      </c>
      <c r="O7776" s="32">
        <v>0</v>
      </c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 t="s">
        <v>1371</v>
      </c>
      <c r="B7777" s="111" t="s">
        <v>876</v>
      </c>
      <c r="C7777" s="112" t="s">
        <v>1705</v>
      </c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 t="s">
        <v>1371</v>
      </c>
      <c r="B7778" s="111" t="s">
        <v>877</v>
      </c>
      <c r="C7778" s="112" t="s">
        <v>878</v>
      </c>
      <c r="D7778" s="21">
        <f t="shared" si="190"/>
        <v>0</v>
      </c>
      <c r="E7778" s="24">
        <f t="shared" si="191"/>
        <v>1612569.4</v>
      </c>
      <c r="F7778" s="104"/>
      <c r="G7778" s="104"/>
      <c r="H7778" s="105">
        <v>0</v>
      </c>
      <c r="I7778" s="105">
        <v>365300</v>
      </c>
      <c r="J7778" s="106">
        <v>0</v>
      </c>
      <c r="K7778" s="107">
        <v>264725</v>
      </c>
      <c r="L7778" s="105">
        <v>0</v>
      </c>
      <c r="M7778" s="105">
        <v>763545</v>
      </c>
      <c r="N7778" s="106">
        <v>0</v>
      </c>
      <c r="O7778" s="107">
        <v>218999.4</v>
      </c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 t="s">
        <v>1371</v>
      </c>
      <c r="B7779" s="111" t="s">
        <v>879</v>
      </c>
      <c r="C7779" s="112" t="s">
        <v>1706</v>
      </c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 t="s">
        <v>1371</v>
      </c>
      <c r="B7780" s="111" t="s">
        <v>880</v>
      </c>
      <c r="C7780" s="112" t="s">
        <v>1707</v>
      </c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 t="s">
        <v>1371</v>
      </c>
      <c r="B7781" s="111" t="s">
        <v>881</v>
      </c>
      <c r="C7781" s="112" t="s">
        <v>1708</v>
      </c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105508</v>
      </c>
      <c r="F7781" s="104">
        <v>0</v>
      </c>
      <c r="G7781" s="104">
        <v>4640</v>
      </c>
      <c r="H7781" s="113">
        <v>0</v>
      </c>
      <c r="I7781" s="113">
        <v>10850</v>
      </c>
      <c r="J7781" s="31">
        <v>0</v>
      </c>
      <c r="K7781" s="32">
        <v>41088</v>
      </c>
      <c r="L7781" s="113">
        <v>0</v>
      </c>
      <c r="M7781" s="113">
        <v>30100</v>
      </c>
      <c r="N7781" s="31">
        <v>0</v>
      </c>
      <c r="O7781" s="32">
        <v>18830</v>
      </c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 t="s">
        <v>1371</v>
      </c>
      <c r="B7782" s="111" t="s">
        <v>882</v>
      </c>
      <c r="C7782" s="112" t="s">
        <v>883</v>
      </c>
      <c r="D7782" s="21">
        <f t="shared" si="192"/>
        <v>0</v>
      </c>
      <c r="E7782" s="24">
        <f t="shared" si="193"/>
        <v>87460</v>
      </c>
      <c r="F7782" s="104">
        <v>0</v>
      </c>
      <c r="G7782" s="104">
        <v>17150</v>
      </c>
      <c r="H7782" s="113">
        <v>0</v>
      </c>
      <c r="I7782" s="113">
        <v>18420</v>
      </c>
      <c r="J7782" s="31">
        <v>0</v>
      </c>
      <c r="K7782" s="32">
        <v>18770</v>
      </c>
      <c r="L7782" s="113">
        <v>0</v>
      </c>
      <c r="M7782" s="113">
        <v>16530</v>
      </c>
      <c r="N7782" s="31">
        <v>0</v>
      </c>
      <c r="O7782" s="32">
        <v>16590</v>
      </c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 t="s">
        <v>1371</v>
      </c>
      <c r="B7783" s="111" t="s">
        <v>884</v>
      </c>
      <c r="C7783" s="112" t="s">
        <v>885</v>
      </c>
      <c r="D7783" s="21">
        <f t="shared" si="192"/>
        <v>11941364.83</v>
      </c>
      <c r="E7783" s="24">
        <f t="shared" si="193"/>
        <v>0</v>
      </c>
      <c r="F7783" s="104">
        <v>2733604.83</v>
      </c>
      <c r="G7783" s="104">
        <v>0</v>
      </c>
      <c r="H7783" s="113">
        <v>2398950</v>
      </c>
      <c r="I7783" s="113">
        <v>0</v>
      </c>
      <c r="J7783" s="31">
        <v>2332340</v>
      </c>
      <c r="K7783" s="32">
        <v>0</v>
      </c>
      <c r="L7783" s="113">
        <v>2257900</v>
      </c>
      <c r="M7783" s="113">
        <v>0</v>
      </c>
      <c r="N7783" s="31">
        <v>2218570</v>
      </c>
      <c r="O7783" s="32">
        <v>0</v>
      </c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 t="s">
        <v>1371</v>
      </c>
      <c r="B7784" s="111" t="s">
        <v>886</v>
      </c>
      <c r="C7784" s="112" t="s">
        <v>887</v>
      </c>
      <c r="D7784" s="21">
        <f t="shared" si="192"/>
        <v>425150</v>
      </c>
      <c r="E7784" s="24">
        <f t="shared" si="193"/>
        <v>0</v>
      </c>
      <c r="F7784" s="104">
        <v>68360</v>
      </c>
      <c r="G7784" s="104">
        <v>0</v>
      </c>
      <c r="H7784" s="113">
        <v>75720</v>
      </c>
      <c r="I7784" s="113">
        <v>0</v>
      </c>
      <c r="J7784" s="31">
        <v>70810</v>
      </c>
      <c r="K7784" s="32">
        <v>0</v>
      </c>
      <c r="L7784" s="113">
        <v>105130</v>
      </c>
      <c r="M7784" s="113">
        <v>0</v>
      </c>
      <c r="N7784" s="31">
        <v>105130</v>
      </c>
      <c r="O7784" s="32">
        <v>0</v>
      </c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 t="s">
        <v>1371</v>
      </c>
      <c r="B7785" s="111" t="s">
        <v>888</v>
      </c>
      <c r="C7785" s="112" t="s">
        <v>1709</v>
      </c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 t="s">
        <v>1371</v>
      </c>
      <c r="B7786" s="111" t="s">
        <v>889</v>
      </c>
      <c r="C7786" s="112" t="s">
        <v>890</v>
      </c>
      <c r="D7786" s="21">
        <f t="shared" si="192"/>
        <v>452809.68</v>
      </c>
      <c r="E7786" s="24">
        <f t="shared" si="193"/>
        <v>0</v>
      </c>
      <c r="F7786" s="104">
        <v>89600</v>
      </c>
      <c r="G7786" s="104">
        <v>0</v>
      </c>
      <c r="H7786" s="113">
        <v>89600</v>
      </c>
      <c r="I7786" s="113">
        <v>0</v>
      </c>
      <c r="J7786" s="31">
        <v>89600</v>
      </c>
      <c r="K7786" s="32">
        <v>0</v>
      </c>
      <c r="L7786" s="113">
        <v>99309.68</v>
      </c>
      <c r="M7786" s="113">
        <v>0</v>
      </c>
      <c r="N7786" s="31">
        <v>84700</v>
      </c>
      <c r="O7786" s="32">
        <v>0</v>
      </c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 t="s">
        <v>1371</v>
      </c>
      <c r="B7787" s="111" t="s">
        <v>891</v>
      </c>
      <c r="C7787" s="112" t="s">
        <v>892</v>
      </c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 t="s">
        <v>1371</v>
      </c>
      <c r="B7788" s="111" t="s">
        <v>893</v>
      </c>
      <c r="C7788" s="112" t="s">
        <v>894</v>
      </c>
      <c r="D7788" s="21">
        <f t="shared" si="192"/>
        <v>143700</v>
      </c>
      <c r="E7788" s="24">
        <f t="shared" si="193"/>
        <v>0</v>
      </c>
      <c r="F7788" s="104">
        <v>29280</v>
      </c>
      <c r="G7788" s="104">
        <v>0</v>
      </c>
      <c r="H7788" s="113">
        <v>26720</v>
      </c>
      <c r="I7788" s="113">
        <v>0</v>
      </c>
      <c r="J7788" s="31">
        <v>29160</v>
      </c>
      <c r="K7788" s="32">
        <v>0</v>
      </c>
      <c r="L7788" s="113">
        <v>28340</v>
      </c>
      <c r="M7788" s="113">
        <v>0</v>
      </c>
      <c r="N7788" s="31">
        <v>30200</v>
      </c>
      <c r="O7788" s="32">
        <v>0</v>
      </c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 t="s">
        <v>1371</v>
      </c>
      <c r="B7789" s="111" t="s">
        <v>895</v>
      </c>
      <c r="C7789" s="112" t="s">
        <v>896</v>
      </c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 t="s">
        <v>1371</v>
      </c>
      <c r="B7790" s="111" t="s">
        <v>897</v>
      </c>
      <c r="C7790" s="112" t="s">
        <v>898</v>
      </c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 t="s">
        <v>1371</v>
      </c>
      <c r="B7791" s="111" t="s">
        <v>899</v>
      </c>
      <c r="C7791" s="112" t="s">
        <v>900</v>
      </c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 t="s">
        <v>1371</v>
      </c>
      <c r="B7792" s="111" t="s">
        <v>901</v>
      </c>
      <c r="C7792" s="112" t="s">
        <v>902</v>
      </c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 t="s">
        <v>1371</v>
      </c>
      <c r="B7793" s="111" t="s">
        <v>903</v>
      </c>
      <c r="C7793" s="112" t="s">
        <v>904</v>
      </c>
      <c r="D7793" s="21">
        <f t="shared" si="192"/>
        <v>223600</v>
      </c>
      <c r="E7793" s="24">
        <f t="shared" si="193"/>
        <v>0</v>
      </c>
      <c r="F7793" s="104">
        <v>44720</v>
      </c>
      <c r="G7793" s="104">
        <v>0</v>
      </c>
      <c r="H7793" s="113">
        <v>44720</v>
      </c>
      <c r="I7793" s="113">
        <v>0</v>
      </c>
      <c r="J7793" s="31">
        <v>44720</v>
      </c>
      <c r="K7793" s="32">
        <v>0</v>
      </c>
      <c r="L7793" s="113">
        <v>44720</v>
      </c>
      <c r="M7793" s="113">
        <v>0</v>
      </c>
      <c r="N7793" s="31">
        <v>44720</v>
      </c>
      <c r="O7793" s="32">
        <v>0</v>
      </c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 t="s">
        <v>1371</v>
      </c>
      <c r="B7794" s="111" t="s">
        <v>905</v>
      </c>
      <c r="C7794" s="112" t="s">
        <v>906</v>
      </c>
      <c r="D7794" s="21">
        <f t="shared" si="192"/>
        <v>495450</v>
      </c>
      <c r="E7794" s="24">
        <f t="shared" si="193"/>
        <v>0</v>
      </c>
      <c r="F7794" s="104">
        <v>99090</v>
      </c>
      <c r="G7794" s="104">
        <v>0</v>
      </c>
      <c r="H7794" s="113">
        <v>99090</v>
      </c>
      <c r="I7794" s="113">
        <v>0</v>
      </c>
      <c r="J7794" s="31">
        <v>99090</v>
      </c>
      <c r="K7794" s="32">
        <v>0</v>
      </c>
      <c r="L7794" s="113">
        <v>99090</v>
      </c>
      <c r="M7794" s="113">
        <v>0</v>
      </c>
      <c r="N7794" s="31">
        <v>99090</v>
      </c>
      <c r="O7794" s="32">
        <v>0</v>
      </c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 t="s">
        <v>1371</v>
      </c>
      <c r="B7795" s="111" t="s">
        <v>907</v>
      </c>
      <c r="C7795" s="112" t="s">
        <v>908</v>
      </c>
      <c r="D7795" s="21">
        <f t="shared" si="192"/>
        <v>437074</v>
      </c>
      <c r="E7795" s="24">
        <f t="shared" si="193"/>
        <v>0</v>
      </c>
      <c r="F7795" s="104">
        <v>72240</v>
      </c>
      <c r="G7795" s="104">
        <v>0</v>
      </c>
      <c r="H7795" s="113">
        <v>88240</v>
      </c>
      <c r="I7795" s="113">
        <v>0</v>
      </c>
      <c r="J7795" s="31">
        <v>91120</v>
      </c>
      <c r="K7795" s="32">
        <v>0</v>
      </c>
      <c r="L7795" s="113">
        <v>95824</v>
      </c>
      <c r="M7795" s="113">
        <v>0</v>
      </c>
      <c r="N7795" s="31">
        <v>89650</v>
      </c>
      <c r="O7795" s="32">
        <v>0</v>
      </c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 t="s">
        <v>1371</v>
      </c>
      <c r="B7796" s="111" t="s">
        <v>909</v>
      </c>
      <c r="C7796" s="112" t="s">
        <v>910</v>
      </c>
      <c r="D7796" s="21">
        <f t="shared" si="192"/>
        <v>282604</v>
      </c>
      <c r="E7796" s="24">
        <f t="shared" si="193"/>
        <v>0</v>
      </c>
      <c r="F7796" s="104">
        <v>59060</v>
      </c>
      <c r="G7796" s="104">
        <v>0</v>
      </c>
      <c r="H7796" s="113">
        <v>59380</v>
      </c>
      <c r="I7796" s="113">
        <v>0</v>
      </c>
      <c r="J7796" s="31">
        <v>53560</v>
      </c>
      <c r="K7796" s="32">
        <v>0</v>
      </c>
      <c r="L7796" s="113">
        <v>53144</v>
      </c>
      <c r="M7796" s="113">
        <v>0</v>
      </c>
      <c r="N7796" s="31">
        <v>57460</v>
      </c>
      <c r="O7796" s="32">
        <v>0</v>
      </c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 t="s">
        <v>1371</v>
      </c>
      <c r="B7797" s="111" t="s">
        <v>911</v>
      </c>
      <c r="C7797" s="112" t="s">
        <v>912</v>
      </c>
      <c r="D7797" s="21">
        <f t="shared" si="192"/>
        <v>1871016</v>
      </c>
      <c r="E7797" s="24">
        <f t="shared" si="193"/>
        <v>0</v>
      </c>
      <c r="F7797" s="104">
        <v>366290</v>
      </c>
      <c r="G7797" s="104">
        <v>0</v>
      </c>
      <c r="H7797" s="113">
        <v>373880</v>
      </c>
      <c r="I7797" s="113">
        <v>0</v>
      </c>
      <c r="J7797" s="31">
        <v>373880</v>
      </c>
      <c r="K7797" s="32">
        <v>0</v>
      </c>
      <c r="L7797" s="113">
        <v>366244</v>
      </c>
      <c r="M7797" s="113">
        <v>0</v>
      </c>
      <c r="N7797" s="31">
        <v>390722</v>
      </c>
      <c r="O7797" s="32">
        <v>0</v>
      </c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 t="s">
        <v>1371</v>
      </c>
      <c r="B7798" s="111" t="s">
        <v>913</v>
      </c>
      <c r="C7798" s="112" t="s">
        <v>914</v>
      </c>
      <c r="D7798" s="21">
        <f t="shared" si="192"/>
        <v>627020</v>
      </c>
      <c r="E7798" s="24">
        <f t="shared" si="193"/>
        <v>0</v>
      </c>
      <c r="F7798" s="104">
        <v>123430</v>
      </c>
      <c r="G7798" s="104">
        <v>0</v>
      </c>
      <c r="H7798" s="105">
        <v>115840</v>
      </c>
      <c r="I7798" s="105">
        <v>0</v>
      </c>
      <c r="J7798" s="106">
        <v>115840</v>
      </c>
      <c r="K7798" s="107">
        <v>0</v>
      </c>
      <c r="L7798" s="105">
        <v>145870</v>
      </c>
      <c r="M7798" s="105">
        <v>0</v>
      </c>
      <c r="N7798" s="106">
        <v>126040</v>
      </c>
      <c r="O7798" s="107">
        <v>0</v>
      </c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 t="s">
        <v>1371</v>
      </c>
      <c r="B7799" s="111" t="s">
        <v>915</v>
      </c>
      <c r="C7799" s="112" t="s">
        <v>916</v>
      </c>
      <c r="D7799" s="21">
        <f t="shared" si="192"/>
        <v>0</v>
      </c>
      <c r="E7799" s="24">
        <f t="shared" si="19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 t="s">
        <v>1371</v>
      </c>
      <c r="B7800" s="111" t="s">
        <v>917</v>
      </c>
      <c r="C7800" s="112" t="s">
        <v>918</v>
      </c>
      <c r="D7800" s="21">
        <f t="shared" si="192"/>
        <v>0</v>
      </c>
      <c r="E7800" s="24">
        <f t="shared" si="19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 t="s">
        <v>1371</v>
      </c>
      <c r="B7801" s="111" t="s">
        <v>919</v>
      </c>
      <c r="C7801" s="112" t="s">
        <v>920</v>
      </c>
      <c r="D7801" s="21">
        <f t="shared" si="192"/>
        <v>0</v>
      </c>
      <c r="E7801" s="24">
        <f t="shared" si="193"/>
        <v>0</v>
      </c>
      <c r="F7801" s="104"/>
      <c r="G7801" s="104"/>
      <c r="H7801" s="105"/>
      <c r="I7801" s="105"/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 t="s">
        <v>1371</v>
      </c>
      <c r="B7802" s="111" t="s">
        <v>921</v>
      </c>
      <c r="C7802" s="112" t="s">
        <v>922</v>
      </c>
      <c r="D7802" s="21">
        <f t="shared" si="192"/>
        <v>129700</v>
      </c>
      <c r="E7802" s="24">
        <f t="shared" si="193"/>
        <v>0</v>
      </c>
      <c r="F7802" s="104">
        <v>25940</v>
      </c>
      <c r="G7802" s="104">
        <v>0</v>
      </c>
      <c r="H7802" s="105">
        <v>25940</v>
      </c>
      <c r="I7802" s="105">
        <v>0</v>
      </c>
      <c r="J7802" s="106">
        <v>25940</v>
      </c>
      <c r="K7802" s="107">
        <v>0</v>
      </c>
      <c r="L7802" s="105">
        <v>25940</v>
      </c>
      <c r="M7802" s="105">
        <v>0</v>
      </c>
      <c r="N7802" s="106">
        <v>25940</v>
      </c>
      <c r="O7802" s="107">
        <v>0</v>
      </c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 t="s">
        <v>1371</v>
      </c>
      <c r="B7803" s="111" t="s">
        <v>923</v>
      </c>
      <c r="C7803" s="112" t="s">
        <v>924</v>
      </c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 t="s">
        <v>1371</v>
      </c>
      <c r="B7804" s="111" t="s">
        <v>925</v>
      </c>
      <c r="C7804" s="112" t="s">
        <v>926</v>
      </c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 t="s">
        <v>1371</v>
      </c>
      <c r="B7805" s="111" t="s">
        <v>927</v>
      </c>
      <c r="C7805" s="112" t="s">
        <v>928</v>
      </c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 t="s">
        <v>1371</v>
      </c>
      <c r="B7806" s="111" t="s">
        <v>929</v>
      </c>
      <c r="C7806" s="112" t="s">
        <v>930</v>
      </c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 t="s">
        <v>1371</v>
      </c>
      <c r="B7807" s="111" t="s">
        <v>931</v>
      </c>
      <c r="C7807" s="112" t="s">
        <v>932</v>
      </c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 t="s">
        <v>1371</v>
      </c>
      <c r="B7808" s="111" t="s">
        <v>933</v>
      </c>
      <c r="C7808" s="112" t="s">
        <v>934</v>
      </c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 t="s">
        <v>1371</v>
      </c>
      <c r="B7809" s="111" t="s">
        <v>935</v>
      </c>
      <c r="C7809" s="112" t="s">
        <v>936</v>
      </c>
      <c r="D7809" s="21">
        <f t="shared" si="192"/>
        <v>68825.81</v>
      </c>
      <c r="E7809" s="24">
        <f t="shared" si="193"/>
        <v>0</v>
      </c>
      <c r="F7809" s="104">
        <v>5600</v>
      </c>
      <c r="G7809" s="104">
        <v>0</v>
      </c>
      <c r="H7809" s="113">
        <v>5600</v>
      </c>
      <c r="I7809" s="113">
        <v>0</v>
      </c>
      <c r="J7809" s="31">
        <v>5600</v>
      </c>
      <c r="K7809" s="32">
        <v>0</v>
      </c>
      <c r="L7809" s="113">
        <v>40825.81</v>
      </c>
      <c r="M7809" s="113">
        <v>0</v>
      </c>
      <c r="N7809" s="31">
        <v>11200</v>
      </c>
      <c r="O7809" s="32">
        <v>0</v>
      </c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 t="s">
        <v>1371</v>
      </c>
      <c r="B7810" s="111" t="s">
        <v>937</v>
      </c>
      <c r="C7810" s="112" t="s">
        <v>938</v>
      </c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 t="s">
        <v>1371</v>
      </c>
      <c r="B7811" s="111" t="s">
        <v>939</v>
      </c>
      <c r="C7811" s="112" t="s">
        <v>940</v>
      </c>
      <c r="D7811" s="21">
        <f t="shared" si="192"/>
        <v>179520</v>
      </c>
      <c r="E7811" s="24">
        <f t="shared" si="193"/>
        <v>0</v>
      </c>
      <c r="F7811" s="104">
        <v>37200</v>
      </c>
      <c r="G7811" s="104">
        <v>0</v>
      </c>
      <c r="H7811" s="113">
        <v>34320</v>
      </c>
      <c r="I7811" s="113">
        <v>0</v>
      </c>
      <c r="J7811" s="31">
        <v>38160</v>
      </c>
      <c r="K7811" s="32">
        <v>0</v>
      </c>
      <c r="L7811" s="113">
        <v>36960</v>
      </c>
      <c r="M7811" s="113">
        <v>0</v>
      </c>
      <c r="N7811" s="31">
        <v>32880</v>
      </c>
      <c r="O7811" s="32">
        <v>0</v>
      </c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 t="s">
        <v>1371</v>
      </c>
      <c r="B7812" s="111" t="s">
        <v>941</v>
      </c>
      <c r="C7812" s="112" t="s">
        <v>1636</v>
      </c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 t="s">
        <v>1371</v>
      </c>
      <c r="B7813" s="111" t="s">
        <v>1637</v>
      </c>
      <c r="C7813" s="112" t="s">
        <v>1638</v>
      </c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 t="s">
        <v>1371</v>
      </c>
      <c r="B7814" s="111" t="s">
        <v>942</v>
      </c>
      <c r="C7814" s="112" t="s">
        <v>943</v>
      </c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 t="s">
        <v>1371</v>
      </c>
      <c r="B7815" s="111" t="s">
        <v>944</v>
      </c>
      <c r="C7815" s="112" t="s">
        <v>945</v>
      </c>
      <c r="D7815" s="21">
        <f t="shared" si="192"/>
        <v>247330.27</v>
      </c>
      <c r="E7815" s="24">
        <f t="shared" si="193"/>
        <v>0</v>
      </c>
      <c r="F7815" s="104">
        <v>56039.27</v>
      </c>
      <c r="G7815" s="104">
        <v>0</v>
      </c>
      <c r="H7815" s="113">
        <v>49493.4</v>
      </c>
      <c r="I7815" s="113">
        <v>0</v>
      </c>
      <c r="J7815" s="31">
        <v>48063</v>
      </c>
      <c r="K7815" s="32">
        <v>0</v>
      </c>
      <c r="L7815" s="113">
        <v>47260.6</v>
      </c>
      <c r="M7815" s="113">
        <v>0</v>
      </c>
      <c r="N7815" s="31">
        <v>46474</v>
      </c>
      <c r="O7815" s="32">
        <v>0</v>
      </c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 t="s">
        <v>1371</v>
      </c>
      <c r="B7816" s="111" t="s">
        <v>946</v>
      </c>
      <c r="C7816" s="112" t="s">
        <v>947</v>
      </c>
      <c r="D7816" s="21">
        <f t="shared" si="192"/>
        <v>370995.43</v>
      </c>
      <c r="E7816" s="24">
        <f t="shared" si="193"/>
        <v>0</v>
      </c>
      <c r="F7816" s="104">
        <v>84058.93</v>
      </c>
      <c r="G7816" s="104">
        <v>0</v>
      </c>
      <c r="H7816" s="113">
        <v>74240.100000000006</v>
      </c>
      <c r="I7816" s="113">
        <v>0</v>
      </c>
      <c r="J7816" s="31">
        <v>72094.5</v>
      </c>
      <c r="K7816" s="32">
        <v>0</v>
      </c>
      <c r="L7816" s="113">
        <v>70890.899999999994</v>
      </c>
      <c r="M7816" s="113">
        <v>0</v>
      </c>
      <c r="N7816" s="31">
        <v>69711</v>
      </c>
      <c r="O7816" s="32">
        <v>0</v>
      </c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 t="s">
        <v>1371</v>
      </c>
      <c r="B7817" s="111" t="s">
        <v>948</v>
      </c>
      <c r="C7817" s="112" t="s">
        <v>949</v>
      </c>
      <c r="D7817" s="21">
        <f t="shared" si="192"/>
        <v>21571.5</v>
      </c>
      <c r="E7817" s="24">
        <f t="shared" si="193"/>
        <v>0</v>
      </c>
      <c r="F7817" s="104">
        <v>4314.3</v>
      </c>
      <c r="G7817" s="104">
        <v>0</v>
      </c>
      <c r="H7817" s="113">
        <v>4314.3</v>
      </c>
      <c r="I7817" s="113">
        <v>0</v>
      </c>
      <c r="J7817" s="31">
        <v>4314.3</v>
      </c>
      <c r="K7817" s="32">
        <v>0</v>
      </c>
      <c r="L7817" s="113">
        <v>4314.3</v>
      </c>
      <c r="M7817" s="113">
        <v>0</v>
      </c>
      <c r="N7817" s="31">
        <v>4314.3</v>
      </c>
      <c r="O7817" s="32">
        <v>0</v>
      </c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 t="s">
        <v>1371</v>
      </c>
      <c r="B7818" s="111" t="s">
        <v>950</v>
      </c>
      <c r="C7818" s="112" t="s">
        <v>951</v>
      </c>
      <c r="D7818" s="21">
        <f t="shared" si="192"/>
        <v>2250</v>
      </c>
      <c r="E7818" s="24">
        <f t="shared" si="193"/>
        <v>0</v>
      </c>
      <c r="F7818" s="104">
        <v>300</v>
      </c>
      <c r="G7818" s="104">
        <v>0</v>
      </c>
      <c r="H7818" s="113">
        <v>300</v>
      </c>
      <c r="I7818" s="113">
        <v>0</v>
      </c>
      <c r="J7818" s="31">
        <v>750</v>
      </c>
      <c r="K7818" s="32">
        <v>0</v>
      </c>
      <c r="L7818" s="113">
        <v>450</v>
      </c>
      <c r="M7818" s="113">
        <v>0</v>
      </c>
      <c r="N7818" s="31">
        <v>450</v>
      </c>
      <c r="O7818" s="32">
        <v>0</v>
      </c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 t="s">
        <v>1371</v>
      </c>
      <c r="B7819" s="111" t="s">
        <v>952</v>
      </c>
      <c r="C7819" s="112" t="s">
        <v>953</v>
      </c>
      <c r="D7819" s="21">
        <f t="shared" si="192"/>
        <v>81731</v>
      </c>
      <c r="E7819" s="24">
        <f t="shared" si="193"/>
        <v>0</v>
      </c>
      <c r="F7819" s="104">
        <v>10581</v>
      </c>
      <c r="G7819" s="104">
        <v>0</v>
      </c>
      <c r="H7819" s="113">
        <v>10581</v>
      </c>
      <c r="I7819" s="113">
        <v>0</v>
      </c>
      <c r="J7819" s="31">
        <v>26459</v>
      </c>
      <c r="K7819" s="32">
        <v>0</v>
      </c>
      <c r="L7819" s="113">
        <v>17172</v>
      </c>
      <c r="M7819" s="113">
        <v>0</v>
      </c>
      <c r="N7819" s="31">
        <v>16938</v>
      </c>
      <c r="O7819" s="32">
        <v>0</v>
      </c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 t="s">
        <v>1371</v>
      </c>
      <c r="B7820" s="111" t="s">
        <v>954</v>
      </c>
      <c r="C7820" s="112" t="s">
        <v>955</v>
      </c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 t="s">
        <v>1371</v>
      </c>
      <c r="B7821" s="111" t="s">
        <v>956</v>
      </c>
      <c r="C7821" s="112" t="s">
        <v>1639</v>
      </c>
      <c r="D7821" s="21">
        <f t="shared" si="192"/>
        <v>31064.639999999999</v>
      </c>
      <c r="E7821" s="24">
        <f t="shared" si="193"/>
        <v>0</v>
      </c>
      <c r="F7821" s="104">
        <v>6269.4</v>
      </c>
      <c r="G7821" s="104">
        <v>0</v>
      </c>
      <c r="H7821" s="105">
        <v>6269.4</v>
      </c>
      <c r="I7821" s="105">
        <v>0</v>
      </c>
      <c r="J7821" s="106">
        <v>6269.4</v>
      </c>
      <c r="K7821" s="107">
        <v>0</v>
      </c>
      <c r="L7821" s="105">
        <v>6119.68</v>
      </c>
      <c r="M7821" s="105">
        <v>0</v>
      </c>
      <c r="N7821" s="106">
        <v>6136.76</v>
      </c>
      <c r="O7821" s="107">
        <v>0</v>
      </c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 t="s">
        <v>1371</v>
      </c>
      <c r="B7822" s="111" t="s">
        <v>957</v>
      </c>
      <c r="C7822" s="112" t="s">
        <v>1710</v>
      </c>
      <c r="D7822" s="21">
        <f t="shared" si="192"/>
        <v>487500</v>
      </c>
      <c r="E7822" s="24">
        <f t="shared" si="193"/>
        <v>0</v>
      </c>
      <c r="F7822" s="104"/>
      <c r="G7822" s="104"/>
      <c r="H7822" s="113"/>
      <c r="I7822" s="113"/>
      <c r="J7822" s="31">
        <v>127500</v>
      </c>
      <c r="K7822" s="32">
        <v>0</v>
      </c>
      <c r="L7822" s="113">
        <v>240000</v>
      </c>
      <c r="M7822" s="113">
        <v>0</v>
      </c>
      <c r="N7822" s="31">
        <v>120000</v>
      </c>
      <c r="O7822" s="32">
        <v>0</v>
      </c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 t="s">
        <v>1371</v>
      </c>
      <c r="B7823" s="111" t="s">
        <v>958</v>
      </c>
      <c r="C7823" s="112" t="s">
        <v>1711</v>
      </c>
      <c r="D7823" s="21">
        <f t="shared" si="192"/>
        <v>16000</v>
      </c>
      <c r="E7823" s="24">
        <f t="shared" si="193"/>
        <v>0</v>
      </c>
      <c r="F7823" s="104">
        <v>2000</v>
      </c>
      <c r="G7823" s="104">
        <v>0</v>
      </c>
      <c r="H7823" s="113">
        <v>2000</v>
      </c>
      <c r="I7823" s="113">
        <v>0</v>
      </c>
      <c r="J7823" s="31">
        <v>2000</v>
      </c>
      <c r="K7823" s="32">
        <v>0</v>
      </c>
      <c r="L7823" s="113">
        <v>5000</v>
      </c>
      <c r="M7823" s="113">
        <v>0</v>
      </c>
      <c r="N7823" s="31">
        <v>5000</v>
      </c>
      <c r="O7823" s="32">
        <v>0</v>
      </c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 t="s">
        <v>1371</v>
      </c>
      <c r="B7824" s="111" t="s">
        <v>959</v>
      </c>
      <c r="C7824" s="112" t="s">
        <v>960</v>
      </c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 t="s">
        <v>1371</v>
      </c>
      <c r="B7825" s="111" t="s">
        <v>961</v>
      </c>
      <c r="C7825" s="112" t="s">
        <v>962</v>
      </c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 t="s">
        <v>1371</v>
      </c>
      <c r="B7826" s="111" t="s">
        <v>963</v>
      </c>
      <c r="C7826" s="112" t="s">
        <v>1712</v>
      </c>
      <c r="D7826" s="21">
        <f t="shared" si="192"/>
        <v>1026070</v>
      </c>
      <c r="E7826" s="24">
        <f t="shared" si="193"/>
        <v>0</v>
      </c>
      <c r="F7826" s="104"/>
      <c r="G7826" s="104"/>
      <c r="H7826" s="113">
        <v>365300</v>
      </c>
      <c r="I7826" s="113">
        <v>0</v>
      </c>
      <c r="J7826" s="31">
        <v>137225</v>
      </c>
      <c r="K7826" s="32">
        <v>0</v>
      </c>
      <c r="L7826" s="113">
        <v>523545</v>
      </c>
      <c r="M7826" s="113">
        <v>0</v>
      </c>
      <c r="N7826" s="31">
        <v>0</v>
      </c>
      <c r="O7826" s="32">
        <v>0</v>
      </c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 t="s">
        <v>1371</v>
      </c>
      <c r="B7827" s="111" t="s">
        <v>964</v>
      </c>
      <c r="C7827" s="112" t="s">
        <v>1713</v>
      </c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 t="s">
        <v>1371</v>
      </c>
      <c r="B7828" s="111" t="s">
        <v>965</v>
      </c>
      <c r="C7828" s="112" t="s">
        <v>966</v>
      </c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 t="s">
        <v>1371</v>
      </c>
      <c r="B7829" s="111" t="s">
        <v>967</v>
      </c>
      <c r="C7829" s="112" t="s">
        <v>968</v>
      </c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 t="s">
        <v>1371</v>
      </c>
      <c r="B7830" s="111" t="s">
        <v>969</v>
      </c>
      <c r="C7830" s="112" t="s">
        <v>970</v>
      </c>
      <c r="D7830" s="21">
        <f t="shared" si="192"/>
        <v>1771900</v>
      </c>
      <c r="E7830" s="24">
        <f t="shared" si="193"/>
        <v>1026070</v>
      </c>
      <c r="F7830" s="104">
        <v>367700</v>
      </c>
      <c r="G7830" s="104">
        <v>0</v>
      </c>
      <c r="H7830" s="105">
        <v>337700</v>
      </c>
      <c r="I7830" s="105">
        <v>365300</v>
      </c>
      <c r="J7830" s="106">
        <v>337700</v>
      </c>
      <c r="K7830" s="107">
        <v>137225</v>
      </c>
      <c r="L7830" s="105">
        <v>374000</v>
      </c>
      <c r="M7830" s="105">
        <v>523545</v>
      </c>
      <c r="N7830" s="106">
        <v>354800</v>
      </c>
      <c r="O7830" s="107">
        <v>0</v>
      </c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 t="s">
        <v>1371</v>
      </c>
      <c r="B7831" s="111" t="s">
        <v>971</v>
      </c>
      <c r="C7831" s="112" t="s">
        <v>972</v>
      </c>
      <c r="D7831" s="21">
        <f t="shared" si="192"/>
        <v>425100</v>
      </c>
      <c r="E7831" s="24">
        <f t="shared" si="193"/>
        <v>0</v>
      </c>
      <c r="F7831" s="104"/>
      <c r="G7831" s="104"/>
      <c r="H7831" s="113">
        <v>167100</v>
      </c>
      <c r="I7831" s="113">
        <v>0</v>
      </c>
      <c r="J7831" s="31">
        <v>84000</v>
      </c>
      <c r="K7831" s="32">
        <v>0</v>
      </c>
      <c r="L7831" s="113">
        <v>88000</v>
      </c>
      <c r="M7831" s="113">
        <v>0</v>
      </c>
      <c r="N7831" s="31">
        <v>86000</v>
      </c>
      <c r="O7831" s="32">
        <v>0</v>
      </c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 t="s">
        <v>1371</v>
      </c>
      <c r="B7832" s="111" t="s">
        <v>973</v>
      </c>
      <c r="C7832" s="112" t="s">
        <v>974</v>
      </c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 t="s">
        <v>1371</v>
      </c>
      <c r="B7833" s="111" t="s">
        <v>975</v>
      </c>
      <c r="C7833" s="112" t="s">
        <v>1640</v>
      </c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 t="s">
        <v>1371</v>
      </c>
      <c r="B7834" s="111" t="s">
        <v>976</v>
      </c>
      <c r="C7834" s="112" t="s">
        <v>1641</v>
      </c>
      <c r="D7834" s="21">
        <f t="shared" si="192"/>
        <v>18000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>
        <v>18000</v>
      </c>
      <c r="M7834" s="113">
        <v>0</v>
      </c>
      <c r="N7834" s="31">
        <v>0</v>
      </c>
      <c r="O7834" s="32">
        <v>0</v>
      </c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 t="s">
        <v>1371</v>
      </c>
      <c r="B7835" s="111" t="s">
        <v>977</v>
      </c>
      <c r="C7835" s="112" t="s">
        <v>978</v>
      </c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 t="s">
        <v>1371</v>
      </c>
      <c r="B7836" s="111" t="s">
        <v>979</v>
      </c>
      <c r="C7836" s="112" t="s">
        <v>980</v>
      </c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 t="s">
        <v>1371</v>
      </c>
      <c r="B7837" s="111" t="s">
        <v>981</v>
      </c>
      <c r="C7837" s="112" t="s">
        <v>982</v>
      </c>
      <c r="D7837" s="21">
        <f t="shared" si="192"/>
        <v>104868</v>
      </c>
      <c r="E7837" s="24">
        <f t="shared" si="193"/>
        <v>0</v>
      </c>
      <c r="F7837" s="104">
        <v>4000</v>
      </c>
      <c r="G7837" s="104">
        <v>0</v>
      </c>
      <c r="H7837" s="113">
        <v>10850</v>
      </c>
      <c r="I7837" s="113">
        <v>0</v>
      </c>
      <c r="J7837" s="31">
        <v>41088</v>
      </c>
      <c r="K7837" s="32">
        <v>0</v>
      </c>
      <c r="L7837" s="113">
        <v>30100</v>
      </c>
      <c r="M7837" s="113">
        <v>0</v>
      </c>
      <c r="N7837" s="31">
        <v>18830</v>
      </c>
      <c r="O7837" s="32">
        <v>0</v>
      </c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 t="s">
        <v>1371</v>
      </c>
      <c r="B7838" s="111" t="s">
        <v>983</v>
      </c>
      <c r="C7838" s="112" t="s">
        <v>1642</v>
      </c>
      <c r="D7838" s="21">
        <f t="shared" si="192"/>
        <v>640</v>
      </c>
      <c r="E7838" s="24">
        <f t="shared" si="193"/>
        <v>0</v>
      </c>
      <c r="F7838" s="104">
        <v>640</v>
      </c>
      <c r="G7838" s="104">
        <v>0</v>
      </c>
      <c r="H7838" s="113">
        <v>0</v>
      </c>
      <c r="I7838" s="113">
        <v>0</v>
      </c>
      <c r="J7838" s="31">
        <v>0</v>
      </c>
      <c r="K7838" s="32">
        <v>0</v>
      </c>
      <c r="L7838" s="113">
        <v>0</v>
      </c>
      <c r="M7838" s="113">
        <v>0</v>
      </c>
      <c r="N7838" s="31">
        <v>0</v>
      </c>
      <c r="O7838" s="32">
        <v>0</v>
      </c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 t="s">
        <v>1371</v>
      </c>
      <c r="B7839" s="111" t="s">
        <v>984</v>
      </c>
      <c r="C7839" s="112" t="s">
        <v>1643</v>
      </c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 t="s">
        <v>1371</v>
      </c>
      <c r="B7840" s="111" t="s">
        <v>985</v>
      </c>
      <c r="C7840" s="112" t="s">
        <v>1644</v>
      </c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 t="s">
        <v>1371</v>
      </c>
      <c r="B7841" s="111" t="s">
        <v>986</v>
      </c>
      <c r="C7841" s="112" t="s">
        <v>1645</v>
      </c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 t="s">
        <v>1371</v>
      </c>
      <c r="B7842" s="111" t="s">
        <v>987</v>
      </c>
      <c r="C7842" s="112" t="s">
        <v>988</v>
      </c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 t="s">
        <v>1371</v>
      </c>
      <c r="B7843" s="111" t="s">
        <v>989</v>
      </c>
      <c r="C7843" s="112" t="s">
        <v>990</v>
      </c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 t="s">
        <v>1371</v>
      </c>
      <c r="B7844" s="111" t="s">
        <v>991</v>
      </c>
      <c r="C7844" s="112" t="s">
        <v>992</v>
      </c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 t="s">
        <v>1371</v>
      </c>
      <c r="B7845" s="111" t="s">
        <v>993</v>
      </c>
      <c r="C7845" s="112" t="s">
        <v>994</v>
      </c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 t="s">
        <v>1371</v>
      </c>
      <c r="B7846" s="111" t="s">
        <v>995</v>
      </c>
      <c r="C7846" s="112" t="s">
        <v>982</v>
      </c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 t="s">
        <v>1371</v>
      </c>
      <c r="B7847" s="111" t="s">
        <v>996</v>
      </c>
      <c r="C7847" s="112" t="s">
        <v>1714</v>
      </c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 t="s">
        <v>1371</v>
      </c>
      <c r="B7848" s="111" t="s">
        <v>997</v>
      </c>
      <c r="C7848" s="112" t="s">
        <v>1715</v>
      </c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 t="s">
        <v>1371</v>
      </c>
      <c r="B7849" s="111" t="s">
        <v>998</v>
      </c>
      <c r="C7849" s="112" t="s">
        <v>1716</v>
      </c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 t="s">
        <v>1371</v>
      </c>
      <c r="B7850" s="111" t="s">
        <v>999</v>
      </c>
      <c r="C7850" s="112" t="s">
        <v>1717</v>
      </c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 t="s">
        <v>1371</v>
      </c>
      <c r="B7851" s="111" t="s">
        <v>1000</v>
      </c>
      <c r="C7851" s="112" t="s">
        <v>1646</v>
      </c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 t="s">
        <v>1371</v>
      </c>
      <c r="B7852" s="111" t="s">
        <v>1001</v>
      </c>
      <c r="C7852" s="112" t="s">
        <v>1002</v>
      </c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 t="s">
        <v>1371</v>
      </c>
      <c r="B7853" s="111" t="s">
        <v>1003</v>
      </c>
      <c r="C7853" s="112" t="s">
        <v>1647</v>
      </c>
      <c r="D7853" s="21">
        <f t="shared" si="194"/>
        <v>72163.48</v>
      </c>
      <c r="E7853" s="24">
        <f t="shared" si="195"/>
        <v>0</v>
      </c>
      <c r="F7853" s="104"/>
      <c r="G7853" s="104"/>
      <c r="H7853" s="113">
        <v>20901.16</v>
      </c>
      <c r="I7853" s="113">
        <v>0</v>
      </c>
      <c r="J7853" s="31">
        <v>31116.81</v>
      </c>
      <c r="K7853" s="32">
        <v>0</v>
      </c>
      <c r="L7853" s="113">
        <v>18345.509999999998</v>
      </c>
      <c r="M7853" s="113">
        <v>0</v>
      </c>
      <c r="N7853" s="31">
        <v>1800</v>
      </c>
      <c r="O7853" s="32">
        <v>0</v>
      </c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 t="s">
        <v>1371</v>
      </c>
      <c r="B7854" s="111" t="s">
        <v>1004</v>
      </c>
      <c r="C7854" s="112" t="s">
        <v>1648</v>
      </c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 t="s">
        <v>1371</v>
      </c>
      <c r="B7855" s="111" t="s">
        <v>1005</v>
      </c>
      <c r="C7855" s="112" t="s">
        <v>1649</v>
      </c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 t="s">
        <v>1371</v>
      </c>
      <c r="B7856" s="111" t="s">
        <v>1006</v>
      </c>
      <c r="C7856" s="112" t="s">
        <v>1007</v>
      </c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 t="s">
        <v>1371</v>
      </c>
      <c r="B7857" s="111" t="s">
        <v>1008</v>
      </c>
      <c r="C7857" s="112" t="s">
        <v>1009</v>
      </c>
      <c r="D7857" s="21">
        <f t="shared" si="194"/>
        <v>0</v>
      </c>
      <c r="E7857" s="24">
        <f t="shared" si="19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 t="s">
        <v>1371</v>
      </c>
      <c r="B7858" s="111" t="s">
        <v>1010</v>
      </c>
      <c r="C7858" s="112" t="s">
        <v>1011</v>
      </c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 t="s">
        <v>1371</v>
      </c>
      <c r="B7859" s="111" t="s">
        <v>1012</v>
      </c>
      <c r="C7859" s="112" t="s">
        <v>1013</v>
      </c>
      <c r="D7859" s="21">
        <f t="shared" si="194"/>
        <v>0</v>
      </c>
      <c r="E7859" s="24">
        <f t="shared" si="19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 t="s">
        <v>1371</v>
      </c>
      <c r="B7860" s="111" t="s">
        <v>1014</v>
      </c>
      <c r="C7860" s="112" t="s">
        <v>1015</v>
      </c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 t="s">
        <v>1371</v>
      </c>
      <c r="B7861" s="111" t="s">
        <v>1016</v>
      </c>
      <c r="C7861" s="112" t="s">
        <v>1017</v>
      </c>
      <c r="D7861" s="21">
        <f t="shared" si="194"/>
        <v>0</v>
      </c>
      <c r="E7861" s="24">
        <f t="shared" si="19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 t="s">
        <v>1371</v>
      </c>
      <c r="B7862" s="111" t="s">
        <v>1018</v>
      </c>
      <c r="C7862" s="112" t="s">
        <v>1019</v>
      </c>
      <c r="D7862" s="21">
        <f t="shared" si="194"/>
        <v>246992.30000000002</v>
      </c>
      <c r="E7862" s="24">
        <f t="shared" si="195"/>
        <v>0</v>
      </c>
      <c r="F7862" s="104">
        <v>49158.400000000001</v>
      </c>
      <c r="G7862" s="104">
        <v>0</v>
      </c>
      <c r="H7862" s="105">
        <v>73067.5</v>
      </c>
      <c r="I7862" s="105">
        <v>0</v>
      </c>
      <c r="J7862" s="106">
        <v>57505.8</v>
      </c>
      <c r="K7862" s="107">
        <v>0</v>
      </c>
      <c r="L7862" s="105">
        <v>34823.599999999999</v>
      </c>
      <c r="M7862" s="105">
        <v>0</v>
      </c>
      <c r="N7862" s="106">
        <v>32437</v>
      </c>
      <c r="O7862" s="107">
        <v>0</v>
      </c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 t="s">
        <v>1371</v>
      </c>
      <c r="B7863" s="111" t="s">
        <v>1020</v>
      </c>
      <c r="C7863" s="112" t="s">
        <v>1021</v>
      </c>
      <c r="D7863" s="21">
        <f t="shared" si="194"/>
        <v>3080</v>
      </c>
      <c r="E7863" s="24">
        <f t="shared" si="195"/>
        <v>0</v>
      </c>
      <c r="F7863" s="104"/>
      <c r="G7863" s="104"/>
      <c r="H7863" s="113">
        <v>2800</v>
      </c>
      <c r="I7863" s="113">
        <v>0</v>
      </c>
      <c r="J7863" s="31">
        <v>0</v>
      </c>
      <c r="K7863" s="32">
        <v>0</v>
      </c>
      <c r="L7863" s="113">
        <v>0</v>
      </c>
      <c r="M7863" s="113">
        <v>0</v>
      </c>
      <c r="N7863" s="31">
        <v>280</v>
      </c>
      <c r="O7863" s="32">
        <v>0</v>
      </c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 t="s">
        <v>1371</v>
      </c>
      <c r="B7864" s="111" t="s">
        <v>1022</v>
      </c>
      <c r="C7864" s="112" t="s">
        <v>1023</v>
      </c>
      <c r="D7864" s="21">
        <f t="shared" si="194"/>
        <v>26800</v>
      </c>
      <c r="E7864" s="24">
        <f t="shared" si="195"/>
        <v>0</v>
      </c>
      <c r="F7864" s="104">
        <v>1440</v>
      </c>
      <c r="G7864" s="104">
        <v>0</v>
      </c>
      <c r="H7864" s="105">
        <v>190</v>
      </c>
      <c r="I7864" s="105">
        <v>0</v>
      </c>
      <c r="J7864" s="106">
        <v>3000</v>
      </c>
      <c r="K7864" s="107">
        <v>0</v>
      </c>
      <c r="L7864" s="105">
        <v>18120</v>
      </c>
      <c r="M7864" s="105">
        <v>0</v>
      </c>
      <c r="N7864" s="106">
        <v>4050</v>
      </c>
      <c r="O7864" s="107">
        <v>0</v>
      </c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 t="s">
        <v>1371</v>
      </c>
      <c r="B7865" s="111" t="s">
        <v>1024</v>
      </c>
      <c r="C7865" s="112" t="s">
        <v>1025</v>
      </c>
      <c r="D7865" s="21">
        <f t="shared" si="194"/>
        <v>0</v>
      </c>
      <c r="E7865" s="24">
        <f t="shared" si="195"/>
        <v>0</v>
      </c>
      <c r="F7865" s="104"/>
      <c r="G7865" s="104"/>
      <c r="H7865" s="113"/>
      <c r="I7865" s="113"/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 t="s">
        <v>1371</v>
      </c>
      <c r="B7866" s="111" t="s">
        <v>1026</v>
      </c>
      <c r="C7866" s="112" t="s">
        <v>1027</v>
      </c>
      <c r="D7866" s="21">
        <f t="shared" si="194"/>
        <v>59770</v>
      </c>
      <c r="E7866" s="24">
        <f t="shared" si="195"/>
        <v>0</v>
      </c>
      <c r="F7866" s="104">
        <v>8350</v>
      </c>
      <c r="G7866" s="104">
        <v>0</v>
      </c>
      <c r="H7866" s="113">
        <v>0</v>
      </c>
      <c r="I7866" s="113">
        <v>0</v>
      </c>
      <c r="J7866" s="31">
        <v>28620</v>
      </c>
      <c r="K7866" s="32">
        <v>0</v>
      </c>
      <c r="L7866" s="113">
        <v>3800</v>
      </c>
      <c r="M7866" s="113">
        <v>0</v>
      </c>
      <c r="N7866" s="31">
        <v>19000</v>
      </c>
      <c r="O7866" s="32">
        <v>0</v>
      </c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 t="s">
        <v>1371</v>
      </c>
      <c r="B7867" s="111" t="s">
        <v>1028</v>
      </c>
      <c r="C7867" s="112" t="s">
        <v>1029</v>
      </c>
      <c r="D7867" s="21">
        <f t="shared" si="194"/>
        <v>342356.1</v>
      </c>
      <c r="E7867" s="24">
        <f t="shared" si="195"/>
        <v>0</v>
      </c>
      <c r="F7867" s="104">
        <v>47793.9</v>
      </c>
      <c r="G7867" s="104">
        <v>0</v>
      </c>
      <c r="H7867" s="113">
        <v>75399.8</v>
      </c>
      <c r="I7867" s="113">
        <v>0</v>
      </c>
      <c r="J7867" s="31">
        <v>100083.3</v>
      </c>
      <c r="K7867" s="32">
        <v>0</v>
      </c>
      <c r="L7867" s="113">
        <v>49001</v>
      </c>
      <c r="M7867" s="113">
        <v>0</v>
      </c>
      <c r="N7867" s="31">
        <v>70078.100000000006</v>
      </c>
      <c r="O7867" s="32">
        <v>0</v>
      </c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 t="s">
        <v>1371</v>
      </c>
      <c r="B7868" s="111" t="s">
        <v>1030</v>
      </c>
      <c r="C7868" s="112" t="s">
        <v>1031</v>
      </c>
      <c r="D7868" s="21">
        <f t="shared" si="194"/>
        <v>68244.89</v>
      </c>
      <c r="E7868" s="24">
        <f t="shared" si="195"/>
        <v>0</v>
      </c>
      <c r="F7868" s="104"/>
      <c r="G7868" s="104"/>
      <c r="H7868" s="113">
        <v>48276.26</v>
      </c>
      <c r="I7868" s="113">
        <v>0</v>
      </c>
      <c r="J7868" s="31">
        <v>8184.43</v>
      </c>
      <c r="K7868" s="32">
        <v>0</v>
      </c>
      <c r="L7868" s="113">
        <v>10728.3</v>
      </c>
      <c r="M7868" s="113">
        <v>0</v>
      </c>
      <c r="N7868" s="31">
        <v>1055.9000000000001</v>
      </c>
      <c r="O7868" s="32">
        <v>0</v>
      </c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 t="s">
        <v>1371</v>
      </c>
      <c r="B7869" s="111" t="s">
        <v>1032</v>
      </c>
      <c r="C7869" s="112" t="s">
        <v>1033</v>
      </c>
      <c r="D7869" s="21">
        <f t="shared" si="194"/>
        <v>55900</v>
      </c>
      <c r="E7869" s="24">
        <f t="shared" si="195"/>
        <v>0</v>
      </c>
      <c r="F7869" s="104"/>
      <c r="G7869" s="104"/>
      <c r="H7869" s="113"/>
      <c r="I7869" s="113"/>
      <c r="J7869" s="31">
        <v>40500</v>
      </c>
      <c r="K7869" s="32">
        <v>0</v>
      </c>
      <c r="L7869" s="113">
        <v>8400</v>
      </c>
      <c r="M7869" s="113">
        <v>0</v>
      </c>
      <c r="N7869" s="31">
        <v>7000</v>
      </c>
      <c r="O7869" s="32">
        <v>0</v>
      </c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 t="s">
        <v>1371</v>
      </c>
      <c r="B7870" s="111" t="s">
        <v>1034</v>
      </c>
      <c r="C7870" s="112" t="s">
        <v>1035</v>
      </c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 t="s">
        <v>1371</v>
      </c>
      <c r="B7871" s="111" t="s">
        <v>1036</v>
      </c>
      <c r="C7871" s="112" t="s">
        <v>1037</v>
      </c>
      <c r="D7871" s="21">
        <f t="shared" si="194"/>
        <v>0</v>
      </c>
      <c r="E7871" s="24">
        <f t="shared" si="195"/>
        <v>0</v>
      </c>
      <c r="F7871" s="104"/>
      <c r="G7871" s="104"/>
      <c r="H7871" s="113"/>
      <c r="I7871" s="113"/>
      <c r="J7871" s="31"/>
      <c r="K7871" s="32"/>
      <c r="L7871" s="113"/>
      <c r="M7871" s="113"/>
      <c r="N7871" s="31"/>
      <c r="O7871" s="32"/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 t="s">
        <v>1371</v>
      </c>
      <c r="B7872" s="111" t="s">
        <v>1038</v>
      </c>
      <c r="C7872" s="112" t="s">
        <v>1039</v>
      </c>
      <c r="D7872" s="21">
        <f t="shared" si="194"/>
        <v>44726</v>
      </c>
      <c r="E7872" s="24">
        <f t="shared" si="195"/>
        <v>0</v>
      </c>
      <c r="F7872" s="104"/>
      <c r="G7872" s="104"/>
      <c r="H7872" s="113"/>
      <c r="I7872" s="113"/>
      <c r="J7872" s="31"/>
      <c r="K7872" s="32"/>
      <c r="L7872" s="113">
        <v>44726</v>
      </c>
      <c r="M7872" s="113">
        <v>0</v>
      </c>
      <c r="N7872" s="31">
        <v>0</v>
      </c>
      <c r="O7872" s="32">
        <v>0</v>
      </c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 t="s">
        <v>1371</v>
      </c>
      <c r="B7873" s="111" t="s">
        <v>1040</v>
      </c>
      <c r="C7873" s="112" t="s">
        <v>1041</v>
      </c>
      <c r="D7873" s="21">
        <f t="shared" si="194"/>
        <v>93281.23</v>
      </c>
      <c r="E7873" s="24">
        <f t="shared" si="195"/>
        <v>0</v>
      </c>
      <c r="F7873" s="104">
        <v>4601</v>
      </c>
      <c r="G7873" s="104">
        <v>0</v>
      </c>
      <c r="H7873" s="105">
        <v>42577.95</v>
      </c>
      <c r="I7873" s="105">
        <v>0</v>
      </c>
      <c r="J7873" s="106">
        <v>16452.28</v>
      </c>
      <c r="K7873" s="107">
        <v>0</v>
      </c>
      <c r="L7873" s="105">
        <v>25090</v>
      </c>
      <c r="M7873" s="105">
        <v>0</v>
      </c>
      <c r="N7873" s="106">
        <v>4560</v>
      </c>
      <c r="O7873" s="107">
        <v>0</v>
      </c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 t="s">
        <v>1371</v>
      </c>
      <c r="B7874" s="111" t="s">
        <v>1042</v>
      </c>
      <c r="C7874" s="112" t="s">
        <v>1043</v>
      </c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 t="s">
        <v>1371</v>
      </c>
      <c r="B7875" s="111" t="s">
        <v>1044</v>
      </c>
      <c r="C7875" s="112" t="s">
        <v>1045</v>
      </c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 t="s">
        <v>1371</v>
      </c>
      <c r="B7876" s="111" t="s">
        <v>1046</v>
      </c>
      <c r="C7876" s="112" t="s">
        <v>1047</v>
      </c>
      <c r="D7876" s="21">
        <f t="shared" si="194"/>
        <v>0</v>
      </c>
      <c r="E7876" s="24">
        <f t="shared" si="195"/>
        <v>0</v>
      </c>
      <c r="F7876" s="104"/>
      <c r="G7876" s="104"/>
      <c r="H7876" s="113"/>
      <c r="I7876" s="113"/>
      <c r="J7876" s="31"/>
      <c r="K7876" s="32"/>
      <c r="L7876" s="113"/>
      <c r="M7876" s="113"/>
      <c r="N7876" s="31"/>
      <c r="O7876" s="32"/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 t="s">
        <v>1371</v>
      </c>
      <c r="B7877" s="111" t="s">
        <v>1048</v>
      </c>
      <c r="C7877" s="112" t="s">
        <v>1049</v>
      </c>
      <c r="D7877" s="21">
        <f t="shared" si="194"/>
        <v>6150</v>
      </c>
      <c r="E7877" s="24">
        <f t="shared" si="195"/>
        <v>0</v>
      </c>
      <c r="F7877" s="104"/>
      <c r="G7877" s="104"/>
      <c r="H7877" s="113"/>
      <c r="I7877" s="113"/>
      <c r="J7877" s="31">
        <v>1520</v>
      </c>
      <c r="K7877" s="32">
        <v>0</v>
      </c>
      <c r="L7877" s="113">
        <v>4630</v>
      </c>
      <c r="M7877" s="113">
        <v>0</v>
      </c>
      <c r="N7877" s="31">
        <v>0</v>
      </c>
      <c r="O7877" s="32">
        <v>0</v>
      </c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 t="s">
        <v>1371</v>
      </c>
      <c r="B7878" s="111" t="s">
        <v>1050</v>
      </c>
      <c r="C7878" s="112" t="s">
        <v>1051</v>
      </c>
      <c r="D7878" s="21">
        <f t="shared" si="194"/>
        <v>29318</v>
      </c>
      <c r="E7878" s="24">
        <f t="shared" si="195"/>
        <v>0</v>
      </c>
      <c r="F7878" s="104"/>
      <c r="G7878" s="104"/>
      <c r="H7878" s="113"/>
      <c r="I7878" s="113"/>
      <c r="J7878" s="31">
        <v>29318</v>
      </c>
      <c r="K7878" s="32">
        <v>0</v>
      </c>
      <c r="L7878" s="113">
        <v>0</v>
      </c>
      <c r="M7878" s="113">
        <v>0</v>
      </c>
      <c r="N7878" s="31">
        <v>0</v>
      </c>
      <c r="O7878" s="32">
        <v>0</v>
      </c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 t="s">
        <v>1371</v>
      </c>
      <c r="B7879" s="111" t="s">
        <v>1052</v>
      </c>
      <c r="C7879" s="112" t="s">
        <v>1053</v>
      </c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 t="s">
        <v>1371</v>
      </c>
      <c r="B7880" s="111" t="s">
        <v>1054</v>
      </c>
      <c r="C7880" s="112" t="s">
        <v>1055</v>
      </c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 t="s">
        <v>1371</v>
      </c>
      <c r="B7881" s="111" t="s">
        <v>1056</v>
      </c>
      <c r="C7881" s="112" t="s">
        <v>1057</v>
      </c>
      <c r="D7881" s="21">
        <f t="shared" si="194"/>
        <v>0</v>
      </c>
      <c r="E7881" s="24">
        <f t="shared" si="195"/>
        <v>0</v>
      </c>
      <c r="F7881" s="104"/>
      <c r="G7881" s="104"/>
      <c r="H7881" s="105"/>
      <c r="I7881" s="105"/>
      <c r="J7881" s="106"/>
      <c r="K7881" s="107"/>
      <c r="L7881" s="105"/>
      <c r="M7881" s="105"/>
      <c r="N7881" s="106"/>
      <c r="O7881" s="107"/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 t="s">
        <v>1371</v>
      </c>
      <c r="B7882" s="111" t="s">
        <v>1058</v>
      </c>
      <c r="C7882" s="112" t="s">
        <v>1059</v>
      </c>
      <c r="D7882" s="21">
        <f t="shared" si="194"/>
        <v>0</v>
      </c>
      <c r="E7882" s="24">
        <f t="shared" si="195"/>
        <v>0</v>
      </c>
      <c r="F7882" s="104"/>
      <c r="G7882" s="104"/>
      <c r="H7882" s="113"/>
      <c r="I7882" s="113"/>
      <c r="J7882" s="31"/>
      <c r="K7882" s="32"/>
      <c r="L7882" s="113"/>
      <c r="M7882" s="113"/>
      <c r="N7882" s="31"/>
      <c r="O7882" s="32"/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 t="s">
        <v>1371</v>
      </c>
      <c r="B7883" s="111" t="s">
        <v>1060</v>
      </c>
      <c r="C7883" s="112" t="s">
        <v>1061</v>
      </c>
      <c r="D7883" s="21">
        <f t="shared" si="194"/>
        <v>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 t="s">
        <v>1371</v>
      </c>
      <c r="B7884" s="111" t="s">
        <v>1062</v>
      </c>
      <c r="C7884" s="112" t="s">
        <v>1063</v>
      </c>
      <c r="D7884" s="21">
        <f t="shared" si="194"/>
        <v>152776.20000000001</v>
      </c>
      <c r="E7884" s="24">
        <f t="shared" si="195"/>
        <v>0</v>
      </c>
      <c r="F7884" s="104">
        <v>36429</v>
      </c>
      <c r="G7884" s="104">
        <v>0</v>
      </c>
      <c r="H7884" s="113">
        <v>31446</v>
      </c>
      <c r="I7884" s="113">
        <v>0</v>
      </c>
      <c r="J7884" s="31">
        <v>41942</v>
      </c>
      <c r="K7884" s="32">
        <v>0</v>
      </c>
      <c r="L7884" s="113">
        <v>39859.199999999997</v>
      </c>
      <c r="M7884" s="113">
        <v>0</v>
      </c>
      <c r="N7884" s="31">
        <v>3100</v>
      </c>
      <c r="O7884" s="32">
        <v>0</v>
      </c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 t="s">
        <v>1371</v>
      </c>
      <c r="B7885" s="111" t="s">
        <v>1064</v>
      </c>
      <c r="C7885" s="112" t="s">
        <v>1065</v>
      </c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 t="s">
        <v>1371</v>
      </c>
      <c r="B7886" s="111" t="s">
        <v>1066</v>
      </c>
      <c r="C7886" s="112" t="s">
        <v>1067</v>
      </c>
      <c r="D7886" s="21">
        <f t="shared" si="194"/>
        <v>1200</v>
      </c>
      <c r="E7886" s="24">
        <f t="shared" si="195"/>
        <v>0</v>
      </c>
      <c r="F7886" s="104"/>
      <c r="G7886" s="104"/>
      <c r="H7886" s="113"/>
      <c r="I7886" s="113"/>
      <c r="J7886" s="31">
        <v>600</v>
      </c>
      <c r="K7886" s="32">
        <v>0</v>
      </c>
      <c r="L7886" s="113">
        <v>600</v>
      </c>
      <c r="M7886" s="113">
        <v>0</v>
      </c>
      <c r="N7886" s="31">
        <v>0</v>
      </c>
      <c r="O7886" s="32">
        <v>0</v>
      </c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 t="s">
        <v>1371</v>
      </c>
      <c r="B7887" s="111" t="s">
        <v>1068</v>
      </c>
      <c r="C7887" s="112" t="s">
        <v>1069</v>
      </c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 t="s">
        <v>1371</v>
      </c>
      <c r="B7888" s="111" t="s">
        <v>1070</v>
      </c>
      <c r="C7888" s="112" t="s">
        <v>1071</v>
      </c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 t="s">
        <v>1371</v>
      </c>
      <c r="B7889" s="111" t="s">
        <v>1072</v>
      </c>
      <c r="C7889" s="112" t="s">
        <v>1073</v>
      </c>
      <c r="D7889" s="21">
        <f t="shared" si="194"/>
        <v>0</v>
      </c>
      <c r="E7889" s="24">
        <f t="shared" si="195"/>
        <v>0</v>
      </c>
      <c r="F7889" s="104"/>
      <c r="G7889" s="104"/>
      <c r="H7889" s="105"/>
      <c r="I7889" s="105"/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 t="s">
        <v>1371</v>
      </c>
      <c r="B7890" s="111" t="s">
        <v>1074</v>
      </c>
      <c r="C7890" s="112" t="s">
        <v>1075</v>
      </c>
      <c r="D7890" s="21">
        <f t="shared" si="194"/>
        <v>64116</v>
      </c>
      <c r="E7890" s="24">
        <f t="shared" si="195"/>
        <v>0</v>
      </c>
      <c r="F7890" s="104"/>
      <c r="G7890" s="104"/>
      <c r="H7890" s="105">
        <v>31694</v>
      </c>
      <c r="I7890" s="105">
        <v>0</v>
      </c>
      <c r="J7890" s="106">
        <v>18928</v>
      </c>
      <c r="K7890" s="107">
        <v>0</v>
      </c>
      <c r="L7890" s="105">
        <v>0</v>
      </c>
      <c r="M7890" s="105">
        <v>0</v>
      </c>
      <c r="N7890" s="106">
        <v>13494</v>
      </c>
      <c r="O7890" s="107">
        <v>0</v>
      </c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 t="s">
        <v>1371</v>
      </c>
      <c r="B7891" s="111" t="s">
        <v>1076</v>
      </c>
      <c r="C7891" s="112" t="s">
        <v>1077</v>
      </c>
      <c r="D7891" s="21">
        <f t="shared" si="194"/>
        <v>0</v>
      </c>
      <c r="E7891" s="24">
        <f t="shared" si="195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 t="s">
        <v>1371</v>
      </c>
      <c r="B7892" s="111" t="s">
        <v>1078</v>
      </c>
      <c r="C7892" s="112" t="s">
        <v>1079</v>
      </c>
      <c r="D7892" s="21">
        <f t="shared" si="194"/>
        <v>316590.5</v>
      </c>
      <c r="E7892" s="24">
        <f t="shared" si="195"/>
        <v>190</v>
      </c>
      <c r="F7892" s="104">
        <v>30270</v>
      </c>
      <c r="G7892" s="104">
        <v>0</v>
      </c>
      <c r="H7892" s="105">
        <v>33948</v>
      </c>
      <c r="I7892" s="105">
        <v>0</v>
      </c>
      <c r="J7892" s="106">
        <v>59055</v>
      </c>
      <c r="K7892" s="107">
        <v>190</v>
      </c>
      <c r="L7892" s="105">
        <v>140550</v>
      </c>
      <c r="M7892" s="105">
        <v>0</v>
      </c>
      <c r="N7892" s="106">
        <v>52767.5</v>
      </c>
      <c r="O7892" s="107">
        <v>0</v>
      </c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 t="s">
        <v>1371</v>
      </c>
      <c r="B7893" s="111" t="s">
        <v>1080</v>
      </c>
      <c r="C7893" s="112" t="s">
        <v>1081</v>
      </c>
      <c r="D7893" s="21">
        <f t="shared" si="194"/>
        <v>676295</v>
      </c>
      <c r="E7893" s="24">
        <f t="shared" si="195"/>
        <v>0</v>
      </c>
      <c r="F7893" s="104">
        <v>119650</v>
      </c>
      <c r="G7893" s="104">
        <v>0</v>
      </c>
      <c r="H7893" s="105">
        <v>164680</v>
      </c>
      <c r="I7893" s="105">
        <v>0</v>
      </c>
      <c r="J7893" s="106">
        <v>66435</v>
      </c>
      <c r="K7893" s="107">
        <v>0</v>
      </c>
      <c r="L7893" s="105">
        <v>118435</v>
      </c>
      <c r="M7893" s="105">
        <v>0</v>
      </c>
      <c r="N7893" s="106">
        <v>207095</v>
      </c>
      <c r="O7893" s="107">
        <v>0</v>
      </c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 t="s">
        <v>1371</v>
      </c>
      <c r="B7894" s="111" t="s">
        <v>1082</v>
      </c>
      <c r="C7894" s="112" t="s">
        <v>1083</v>
      </c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 t="s">
        <v>1371</v>
      </c>
      <c r="B7895" s="111" t="s">
        <v>1084</v>
      </c>
      <c r="C7895" s="112" t="s">
        <v>1085</v>
      </c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 t="s">
        <v>1371</v>
      </c>
      <c r="B7896" s="111" t="s">
        <v>1086</v>
      </c>
      <c r="C7896" s="112" t="s">
        <v>1087</v>
      </c>
      <c r="D7896" s="21">
        <f t="shared" si="194"/>
        <v>6</v>
      </c>
      <c r="E7896" s="24">
        <f t="shared" si="195"/>
        <v>0</v>
      </c>
      <c r="F7896" s="104"/>
      <c r="G7896" s="104"/>
      <c r="H7896" s="105"/>
      <c r="I7896" s="105"/>
      <c r="J7896" s="106">
        <v>6</v>
      </c>
      <c r="K7896" s="107">
        <v>0</v>
      </c>
      <c r="L7896" s="105">
        <v>0</v>
      </c>
      <c r="M7896" s="105">
        <v>0</v>
      </c>
      <c r="N7896" s="106">
        <v>0</v>
      </c>
      <c r="O7896" s="107">
        <v>0</v>
      </c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 t="s">
        <v>1371</v>
      </c>
      <c r="B7897" s="111" t="s">
        <v>1088</v>
      </c>
      <c r="C7897" s="112" t="s">
        <v>1089</v>
      </c>
      <c r="D7897" s="21">
        <f t="shared" si="194"/>
        <v>681321.04</v>
      </c>
      <c r="E7897" s="24">
        <f t="shared" si="195"/>
        <v>0</v>
      </c>
      <c r="F7897" s="104">
        <v>161414.32999999999</v>
      </c>
      <c r="G7897" s="104">
        <v>0</v>
      </c>
      <c r="H7897" s="113">
        <v>154440.43</v>
      </c>
      <c r="I7897" s="113">
        <v>0</v>
      </c>
      <c r="J7897" s="31">
        <v>131671.29</v>
      </c>
      <c r="K7897" s="32">
        <v>0</v>
      </c>
      <c r="L7897" s="113">
        <v>107293.93</v>
      </c>
      <c r="M7897" s="113">
        <v>0</v>
      </c>
      <c r="N7897" s="31">
        <v>126501.06</v>
      </c>
      <c r="O7897" s="32">
        <v>0</v>
      </c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 t="s">
        <v>1371</v>
      </c>
      <c r="B7898" s="111" t="s">
        <v>1090</v>
      </c>
      <c r="C7898" s="112" t="s">
        <v>1091</v>
      </c>
      <c r="D7898" s="21">
        <f t="shared" si="194"/>
        <v>0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 t="s">
        <v>1371</v>
      </c>
      <c r="B7899" s="111" t="s">
        <v>1092</v>
      </c>
      <c r="C7899" s="112" t="s">
        <v>1093</v>
      </c>
      <c r="D7899" s="21">
        <f t="shared" si="194"/>
        <v>18864.980000000003</v>
      </c>
      <c r="E7899" s="24">
        <f t="shared" si="195"/>
        <v>0</v>
      </c>
      <c r="F7899" s="104">
        <v>3592.5</v>
      </c>
      <c r="G7899" s="104">
        <v>0</v>
      </c>
      <c r="H7899" s="113">
        <v>3382.17</v>
      </c>
      <c r="I7899" s="113">
        <v>0</v>
      </c>
      <c r="J7899" s="31">
        <v>3497.52</v>
      </c>
      <c r="K7899" s="32">
        <v>0</v>
      </c>
      <c r="L7899" s="113">
        <v>3897.36</v>
      </c>
      <c r="M7899" s="113">
        <v>0</v>
      </c>
      <c r="N7899" s="31">
        <v>4495.43</v>
      </c>
      <c r="O7899" s="32">
        <v>0</v>
      </c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 t="s">
        <v>1371</v>
      </c>
      <c r="B7900" s="111" t="s">
        <v>1094</v>
      </c>
      <c r="C7900" s="112" t="s">
        <v>1095</v>
      </c>
      <c r="D7900" s="21">
        <f t="shared" si="194"/>
        <v>10914</v>
      </c>
      <c r="E7900" s="24">
        <f t="shared" si="195"/>
        <v>0</v>
      </c>
      <c r="F7900" s="104"/>
      <c r="G7900" s="104"/>
      <c r="H7900" s="113">
        <v>2568</v>
      </c>
      <c r="I7900" s="113">
        <v>0</v>
      </c>
      <c r="J7900" s="31">
        <v>1284</v>
      </c>
      <c r="K7900" s="32">
        <v>0</v>
      </c>
      <c r="L7900" s="113">
        <v>5617.5</v>
      </c>
      <c r="M7900" s="113">
        <v>0</v>
      </c>
      <c r="N7900" s="31">
        <v>1444.5</v>
      </c>
      <c r="O7900" s="32">
        <v>0</v>
      </c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 t="s">
        <v>1371</v>
      </c>
      <c r="B7901" s="111" t="s">
        <v>1096</v>
      </c>
      <c r="C7901" s="112" t="s">
        <v>1097</v>
      </c>
      <c r="D7901" s="21">
        <f t="shared" si="194"/>
        <v>5091</v>
      </c>
      <c r="E7901" s="24">
        <f t="shared" si="195"/>
        <v>0</v>
      </c>
      <c r="F7901" s="104">
        <v>1289</v>
      </c>
      <c r="G7901" s="104">
        <v>0</v>
      </c>
      <c r="H7901" s="113">
        <v>768</v>
      </c>
      <c r="I7901" s="113">
        <v>0</v>
      </c>
      <c r="J7901" s="31">
        <v>953</v>
      </c>
      <c r="K7901" s="32">
        <v>0</v>
      </c>
      <c r="L7901" s="113">
        <v>1228</v>
      </c>
      <c r="M7901" s="113">
        <v>0</v>
      </c>
      <c r="N7901" s="31">
        <v>853</v>
      </c>
      <c r="O7901" s="32">
        <v>0</v>
      </c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 t="s">
        <v>1371</v>
      </c>
      <c r="B7902" s="111" t="s">
        <v>1098</v>
      </c>
      <c r="C7902" s="112" t="s">
        <v>1099</v>
      </c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 t="s">
        <v>1371</v>
      </c>
      <c r="B7903" s="111" t="s">
        <v>1100</v>
      </c>
      <c r="C7903" s="112" t="s">
        <v>1101</v>
      </c>
      <c r="D7903" s="21">
        <f t="shared" si="194"/>
        <v>17298.689999999999</v>
      </c>
      <c r="E7903" s="24">
        <f t="shared" si="195"/>
        <v>0</v>
      </c>
      <c r="F7903" s="104"/>
      <c r="G7903" s="104"/>
      <c r="H7903" s="113"/>
      <c r="I7903" s="113"/>
      <c r="J7903" s="31">
        <v>5766.23</v>
      </c>
      <c r="K7903" s="32">
        <v>0</v>
      </c>
      <c r="L7903" s="113">
        <v>5766.23</v>
      </c>
      <c r="M7903" s="113">
        <v>0</v>
      </c>
      <c r="N7903" s="31">
        <v>5766.23</v>
      </c>
      <c r="O7903" s="32">
        <v>0</v>
      </c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 t="s">
        <v>1371</v>
      </c>
      <c r="B7904" s="111" t="s">
        <v>1102</v>
      </c>
      <c r="C7904" s="112" t="s">
        <v>1103</v>
      </c>
      <c r="D7904" s="21">
        <f t="shared" si="194"/>
        <v>3698914.5100000002</v>
      </c>
      <c r="E7904" s="24">
        <f t="shared" si="195"/>
        <v>0</v>
      </c>
      <c r="F7904" s="104">
        <v>630273.41</v>
      </c>
      <c r="G7904" s="104">
        <v>0</v>
      </c>
      <c r="H7904" s="105">
        <v>842748.6</v>
      </c>
      <c r="I7904" s="105">
        <v>0</v>
      </c>
      <c r="J7904" s="106">
        <v>640184.13</v>
      </c>
      <c r="K7904" s="107">
        <v>0</v>
      </c>
      <c r="L7904" s="105">
        <v>801740.64</v>
      </c>
      <c r="M7904" s="105">
        <v>0</v>
      </c>
      <c r="N7904" s="106">
        <v>783967.73</v>
      </c>
      <c r="O7904" s="107">
        <v>0</v>
      </c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 t="s">
        <v>1371</v>
      </c>
      <c r="B7905" s="111" t="s">
        <v>1104</v>
      </c>
      <c r="C7905" s="112" t="s">
        <v>1105</v>
      </c>
      <c r="D7905" s="21">
        <f t="shared" si="194"/>
        <v>430</v>
      </c>
      <c r="E7905" s="24">
        <f t="shared" si="195"/>
        <v>0</v>
      </c>
      <c r="F7905" s="104">
        <v>90</v>
      </c>
      <c r="G7905" s="104">
        <v>0</v>
      </c>
      <c r="H7905" s="105">
        <v>0</v>
      </c>
      <c r="I7905" s="105">
        <v>0</v>
      </c>
      <c r="J7905" s="106">
        <v>90</v>
      </c>
      <c r="K7905" s="107">
        <v>0</v>
      </c>
      <c r="L7905" s="105">
        <v>0</v>
      </c>
      <c r="M7905" s="105">
        <v>0</v>
      </c>
      <c r="N7905" s="106">
        <v>250</v>
      </c>
      <c r="O7905" s="107">
        <v>0</v>
      </c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 t="s">
        <v>1371</v>
      </c>
      <c r="B7906" s="111" t="s">
        <v>1106</v>
      </c>
      <c r="C7906" s="112" t="s">
        <v>1107</v>
      </c>
      <c r="D7906" s="21">
        <f t="shared" si="194"/>
        <v>1225895.3600000001</v>
      </c>
      <c r="E7906" s="24">
        <f t="shared" si="195"/>
        <v>22918.18</v>
      </c>
      <c r="F7906" s="104">
        <v>223219.02</v>
      </c>
      <c r="G7906" s="104">
        <v>0</v>
      </c>
      <c r="H7906" s="105">
        <v>220820.93</v>
      </c>
      <c r="I7906" s="105">
        <v>0</v>
      </c>
      <c r="J7906" s="106">
        <v>275470.59000000003</v>
      </c>
      <c r="K7906" s="107">
        <v>13668.18</v>
      </c>
      <c r="L7906" s="105">
        <v>340858.02</v>
      </c>
      <c r="M7906" s="105">
        <v>0</v>
      </c>
      <c r="N7906" s="106">
        <v>165526.79999999999</v>
      </c>
      <c r="O7906" s="107">
        <v>9250</v>
      </c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 t="s">
        <v>1371</v>
      </c>
      <c r="B7907" s="111" t="s">
        <v>1108</v>
      </c>
      <c r="C7907" s="112" t="s">
        <v>1109</v>
      </c>
      <c r="D7907" s="21">
        <f t="shared" si="194"/>
        <v>1735229.2400000002</v>
      </c>
      <c r="E7907" s="24">
        <f t="shared" si="195"/>
        <v>0</v>
      </c>
      <c r="F7907" s="104">
        <v>379018.7</v>
      </c>
      <c r="G7907" s="104">
        <v>0</v>
      </c>
      <c r="H7907" s="105">
        <v>367251.13</v>
      </c>
      <c r="I7907" s="105">
        <v>0</v>
      </c>
      <c r="J7907" s="106">
        <v>340261.04</v>
      </c>
      <c r="K7907" s="107">
        <v>0</v>
      </c>
      <c r="L7907" s="105">
        <v>305525.57</v>
      </c>
      <c r="M7907" s="105">
        <v>0</v>
      </c>
      <c r="N7907" s="106">
        <v>343172.8</v>
      </c>
      <c r="O7907" s="107">
        <v>0</v>
      </c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 t="s">
        <v>1371</v>
      </c>
      <c r="B7908" s="111" t="s">
        <v>1110</v>
      </c>
      <c r="C7908" s="112" t="s">
        <v>1111</v>
      </c>
      <c r="D7908" s="21">
        <f t="shared" si="194"/>
        <v>167245</v>
      </c>
      <c r="E7908" s="24">
        <f t="shared" si="195"/>
        <v>0</v>
      </c>
      <c r="F7908" s="104">
        <v>33025</v>
      </c>
      <c r="G7908" s="104">
        <v>0</v>
      </c>
      <c r="H7908" s="113">
        <v>38745</v>
      </c>
      <c r="I7908" s="113">
        <v>0</v>
      </c>
      <c r="J7908" s="31">
        <v>37390</v>
      </c>
      <c r="K7908" s="32">
        <v>0</v>
      </c>
      <c r="L7908" s="113">
        <v>28830</v>
      </c>
      <c r="M7908" s="113">
        <v>0</v>
      </c>
      <c r="N7908" s="31">
        <v>29255</v>
      </c>
      <c r="O7908" s="32">
        <v>0</v>
      </c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 t="s">
        <v>1371</v>
      </c>
      <c r="B7909" s="111" t="s">
        <v>1112</v>
      </c>
      <c r="C7909" s="112" t="s">
        <v>1113</v>
      </c>
      <c r="D7909" s="21">
        <f t="shared" ref="D7909:D7972" si="196">F7909+H7909+J7909+L7909+N7909+P7909+R7909+T7909+V7909+X7909+Z7909+AB7909</f>
        <v>201800</v>
      </c>
      <c r="E7909" s="24">
        <f t="shared" ref="E7909:E7972" si="197">G7909+I7909+K7909+M7909+O7909+Q7909+S7909+U7909+W7909+Y7909+AA7909+AC7909</f>
        <v>7000</v>
      </c>
      <c r="F7909" s="104"/>
      <c r="G7909" s="104"/>
      <c r="H7909" s="113"/>
      <c r="I7909" s="113"/>
      <c r="J7909" s="31"/>
      <c r="K7909" s="32"/>
      <c r="L7909" s="113">
        <v>171050</v>
      </c>
      <c r="M7909" s="113">
        <v>0</v>
      </c>
      <c r="N7909" s="31">
        <v>30750</v>
      </c>
      <c r="O7909" s="32">
        <v>7000</v>
      </c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 t="s">
        <v>1371</v>
      </c>
      <c r="B7910" s="111" t="s">
        <v>1114</v>
      </c>
      <c r="C7910" s="112" t="s">
        <v>1115</v>
      </c>
      <c r="D7910" s="21">
        <f t="shared" si="196"/>
        <v>142309.81</v>
      </c>
      <c r="E7910" s="24">
        <f t="shared" si="197"/>
        <v>0</v>
      </c>
      <c r="F7910" s="104">
        <v>34349.89</v>
      </c>
      <c r="G7910" s="104">
        <v>0</v>
      </c>
      <c r="H7910" s="105">
        <v>24892.61</v>
      </c>
      <c r="I7910" s="105">
        <v>0</v>
      </c>
      <c r="J7910" s="106">
        <v>33055.870000000003</v>
      </c>
      <c r="K7910" s="107">
        <v>0</v>
      </c>
      <c r="L7910" s="105">
        <v>25915.439999999999</v>
      </c>
      <c r="M7910" s="105">
        <v>0</v>
      </c>
      <c r="N7910" s="106">
        <v>24096</v>
      </c>
      <c r="O7910" s="107">
        <v>0</v>
      </c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 t="s">
        <v>1371</v>
      </c>
      <c r="B7911" s="111" t="s">
        <v>1116</v>
      </c>
      <c r="C7911" s="112" t="s">
        <v>1117</v>
      </c>
      <c r="D7911" s="21">
        <f t="shared" si="196"/>
        <v>0</v>
      </c>
      <c r="E7911" s="24">
        <f t="shared" si="19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 t="s">
        <v>1371</v>
      </c>
      <c r="B7912" s="111" t="s">
        <v>1118</v>
      </c>
      <c r="C7912" s="112" t="s">
        <v>1119</v>
      </c>
      <c r="D7912" s="21">
        <f t="shared" si="196"/>
        <v>397426</v>
      </c>
      <c r="E7912" s="24">
        <f t="shared" si="197"/>
        <v>0</v>
      </c>
      <c r="F7912" s="104">
        <v>4990</v>
      </c>
      <c r="G7912" s="104">
        <v>0</v>
      </c>
      <c r="H7912" s="113">
        <v>0</v>
      </c>
      <c r="I7912" s="113">
        <v>0</v>
      </c>
      <c r="J7912" s="31">
        <v>128100</v>
      </c>
      <c r="K7912" s="32">
        <v>0</v>
      </c>
      <c r="L7912" s="113">
        <v>142836</v>
      </c>
      <c r="M7912" s="113">
        <v>0</v>
      </c>
      <c r="N7912" s="31">
        <v>121500</v>
      </c>
      <c r="O7912" s="32">
        <v>0</v>
      </c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1726</v>
      </c>
      <c r="AE7912" s="19" t="s">
        <v>1434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 t="s">
        <v>1371</v>
      </c>
      <c r="B7913" s="111" t="s">
        <v>1120</v>
      </c>
      <c r="C7913" s="112" t="s">
        <v>1121</v>
      </c>
      <c r="D7913" s="21">
        <f t="shared" si="196"/>
        <v>0</v>
      </c>
      <c r="E7913" s="24">
        <f t="shared" si="197"/>
        <v>0</v>
      </c>
      <c r="F7913" s="104"/>
      <c r="G7913" s="104"/>
      <c r="H7913" s="113"/>
      <c r="I7913" s="113"/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 t="s">
        <v>1371</v>
      </c>
      <c r="B7914" s="111" t="s">
        <v>1122</v>
      </c>
      <c r="C7914" s="112" t="s">
        <v>1123</v>
      </c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 t="s">
        <v>1371</v>
      </c>
      <c r="B7915" s="111" t="s">
        <v>1124</v>
      </c>
      <c r="C7915" s="112" t="s">
        <v>1125</v>
      </c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 t="s">
        <v>1371</v>
      </c>
      <c r="B7916" s="111" t="s">
        <v>1126</v>
      </c>
      <c r="C7916" s="112" t="s">
        <v>1127</v>
      </c>
      <c r="D7916" s="21">
        <f t="shared" si="196"/>
        <v>0</v>
      </c>
      <c r="E7916" s="24">
        <f t="shared" si="19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 t="s">
        <v>1371</v>
      </c>
      <c r="B7917" s="111" t="s">
        <v>1128</v>
      </c>
      <c r="C7917" s="112" t="s">
        <v>1129</v>
      </c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 t="s">
        <v>1371</v>
      </c>
      <c r="B7918" s="111" t="s">
        <v>1130</v>
      </c>
      <c r="C7918" s="112" t="s">
        <v>1131</v>
      </c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 t="s">
        <v>1371</v>
      </c>
      <c r="B7919" s="111" t="s">
        <v>1132</v>
      </c>
      <c r="C7919" s="112" t="s">
        <v>1133</v>
      </c>
      <c r="D7919" s="21">
        <f t="shared" si="196"/>
        <v>0</v>
      </c>
      <c r="E7919" s="24">
        <f t="shared" si="19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 t="s">
        <v>1371</v>
      </c>
      <c r="B7920" s="111" t="s">
        <v>1134</v>
      </c>
      <c r="C7920" s="112" t="s">
        <v>1135</v>
      </c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 t="s">
        <v>1371</v>
      </c>
      <c r="B7921" s="111" t="s">
        <v>1136</v>
      </c>
      <c r="C7921" s="112" t="s">
        <v>1137</v>
      </c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 t="s">
        <v>1371</v>
      </c>
      <c r="B7922" s="111" t="s">
        <v>1138</v>
      </c>
      <c r="C7922" s="112" t="s">
        <v>1650</v>
      </c>
      <c r="D7922" s="21">
        <f t="shared" si="196"/>
        <v>0</v>
      </c>
      <c r="E7922" s="24">
        <f t="shared" si="197"/>
        <v>0</v>
      </c>
      <c r="F7922" s="104"/>
      <c r="G7922" s="104"/>
      <c r="H7922" s="113"/>
      <c r="I7922" s="113"/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 t="s">
        <v>1371</v>
      </c>
      <c r="B7923" s="111" t="s">
        <v>1139</v>
      </c>
      <c r="C7923" s="112" t="s">
        <v>1140</v>
      </c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 t="s">
        <v>1371</v>
      </c>
      <c r="B7924" s="111" t="s">
        <v>1141</v>
      </c>
      <c r="C7924" s="112" t="s">
        <v>1651</v>
      </c>
      <c r="D7924" s="21">
        <f t="shared" si="196"/>
        <v>7950</v>
      </c>
      <c r="E7924" s="24">
        <f t="shared" si="197"/>
        <v>0</v>
      </c>
      <c r="F7924" s="104">
        <v>4500</v>
      </c>
      <c r="G7924" s="104">
        <v>0</v>
      </c>
      <c r="H7924" s="105">
        <v>0</v>
      </c>
      <c r="I7924" s="105">
        <v>0</v>
      </c>
      <c r="J7924" s="106">
        <v>3450</v>
      </c>
      <c r="K7924" s="107">
        <v>0</v>
      </c>
      <c r="L7924" s="105">
        <v>0</v>
      </c>
      <c r="M7924" s="105">
        <v>0</v>
      </c>
      <c r="N7924" s="106">
        <v>0</v>
      </c>
      <c r="O7924" s="107">
        <v>0</v>
      </c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 t="s">
        <v>1371</v>
      </c>
      <c r="B7925" s="111" t="s">
        <v>1142</v>
      </c>
      <c r="C7925" s="112" t="s">
        <v>1143</v>
      </c>
      <c r="D7925" s="21">
        <f t="shared" si="196"/>
        <v>3439192.5</v>
      </c>
      <c r="E7925" s="24">
        <f t="shared" si="197"/>
        <v>0</v>
      </c>
      <c r="F7925" s="104"/>
      <c r="G7925" s="104"/>
      <c r="H7925" s="105">
        <v>251842</v>
      </c>
      <c r="I7925" s="105">
        <v>0</v>
      </c>
      <c r="J7925" s="106">
        <v>1471201.5</v>
      </c>
      <c r="K7925" s="107">
        <v>0</v>
      </c>
      <c r="L7925" s="105">
        <v>931228</v>
      </c>
      <c r="M7925" s="105">
        <v>0</v>
      </c>
      <c r="N7925" s="106">
        <v>784921</v>
      </c>
      <c r="O7925" s="107">
        <v>0</v>
      </c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 t="s">
        <v>1371</v>
      </c>
      <c r="B7926" s="111" t="s">
        <v>1144</v>
      </c>
      <c r="C7926" s="112" t="s">
        <v>1652</v>
      </c>
      <c r="D7926" s="21">
        <f t="shared" si="196"/>
        <v>322563.25</v>
      </c>
      <c r="E7926" s="24">
        <f t="shared" si="197"/>
        <v>0</v>
      </c>
      <c r="F7926" s="104">
        <v>29601.5</v>
      </c>
      <c r="G7926" s="104">
        <v>0</v>
      </c>
      <c r="H7926" s="105">
        <v>98649.5</v>
      </c>
      <c r="I7926" s="105">
        <v>0</v>
      </c>
      <c r="J7926" s="106">
        <v>49043.75</v>
      </c>
      <c r="K7926" s="107">
        <v>0</v>
      </c>
      <c r="L7926" s="105">
        <v>87553.5</v>
      </c>
      <c r="M7926" s="105">
        <v>0</v>
      </c>
      <c r="N7926" s="106">
        <v>57715</v>
      </c>
      <c r="O7926" s="107">
        <v>0</v>
      </c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 t="s">
        <v>1371</v>
      </c>
      <c r="B7927" s="111" t="s">
        <v>1145</v>
      </c>
      <c r="C7927" s="112" t="s">
        <v>1653</v>
      </c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 t="s">
        <v>1371</v>
      </c>
      <c r="B7928" s="111" t="s">
        <v>1654</v>
      </c>
      <c r="C7928" s="112" t="s">
        <v>1655</v>
      </c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 t="s">
        <v>1371</v>
      </c>
      <c r="B7929" s="111" t="s">
        <v>1146</v>
      </c>
      <c r="C7929" s="112" t="s">
        <v>1656</v>
      </c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 t="s">
        <v>1371</v>
      </c>
      <c r="B7930" s="111" t="s">
        <v>1147</v>
      </c>
      <c r="C7930" s="112" t="s">
        <v>1657</v>
      </c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 t="s">
        <v>1371</v>
      </c>
      <c r="B7931" s="111" t="s">
        <v>1148</v>
      </c>
      <c r="C7931" s="112" t="s">
        <v>1149</v>
      </c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 t="s">
        <v>1371</v>
      </c>
      <c r="B7932" s="111" t="s">
        <v>1150</v>
      </c>
      <c r="C7932" s="112" t="s">
        <v>1658</v>
      </c>
      <c r="D7932" s="21">
        <f t="shared" si="196"/>
        <v>3047672.5</v>
      </c>
      <c r="E7932" s="24">
        <f t="shared" si="197"/>
        <v>0</v>
      </c>
      <c r="F7932" s="104">
        <v>602420</v>
      </c>
      <c r="G7932" s="104">
        <v>0</v>
      </c>
      <c r="H7932" s="105">
        <v>578345</v>
      </c>
      <c r="I7932" s="105">
        <v>0</v>
      </c>
      <c r="J7932" s="106">
        <v>601026.25</v>
      </c>
      <c r="K7932" s="107">
        <v>0</v>
      </c>
      <c r="L7932" s="105">
        <v>703353.75</v>
      </c>
      <c r="M7932" s="105">
        <v>0</v>
      </c>
      <c r="N7932" s="106">
        <v>562527.5</v>
      </c>
      <c r="O7932" s="107">
        <v>0</v>
      </c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 t="s">
        <v>1371</v>
      </c>
      <c r="B7933" s="111" t="s">
        <v>1151</v>
      </c>
      <c r="C7933" s="112" t="s">
        <v>1659</v>
      </c>
      <c r="D7933" s="21">
        <f t="shared" si="196"/>
        <v>0</v>
      </c>
      <c r="E7933" s="24">
        <f t="shared" si="197"/>
        <v>0</v>
      </c>
      <c r="F7933" s="104"/>
      <c r="G7933" s="104"/>
      <c r="H7933" s="105"/>
      <c r="I7933" s="105"/>
      <c r="J7933" s="106"/>
      <c r="K7933" s="107"/>
      <c r="L7933" s="105"/>
      <c r="M7933" s="105"/>
      <c r="N7933" s="106"/>
      <c r="O7933" s="107"/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 t="s">
        <v>1371</v>
      </c>
      <c r="B7934" s="111" t="s">
        <v>1152</v>
      </c>
      <c r="C7934" s="112" t="s">
        <v>1660</v>
      </c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 t="s">
        <v>1371</v>
      </c>
      <c r="B7935" s="111" t="s">
        <v>1153</v>
      </c>
      <c r="C7935" s="112" t="s">
        <v>1661</v>
      </c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 t="s">
        <v>1371</v>
      </c>
      <c r="B7936" s="111" t="s">
        <v>1154</v>
      </c>
      <c r="C7936" s="112" t="s">
        <v>1662</v>
      </c>
      <c r="D7936" s="21">
        <f t="shared" si="196"/>
        <v>0</v>
      </c>
      <c r="E7936" s="24">
        <f t="shared" si="197"/>
        <v>0</v>
      </c>
      <c r="F7936" s="104"/>
      <c r="G7936" s="104"/>
      <c r="H7936" s="105"/>
      <c r="I7936" s="105"/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 t="s">
        <v>1371</v>
      </c>
      <c r="B7937" s="111" t="s">
        <v>1155</v>
      </c>
      <c r="C7937" s="112" t="s">
        <v>1156</v>
      </c>
      <c r="D7937" s="21">
        <f t="shared" si="196"/>
        <v>150000</v>
      </c>
      <c r="E7937" s="24">
        <f t="shared" si="197"/>
        <v>0</v>
      </c>
      <c r="F7937" s="104">
        <v>30000</v>
      </c>
      <c r="G7937" s="104">
        <v>0</v>
      </c>
      <c r="H7937" s="105">
        <v>30000</v>
      </c>
      <c r="I7937" s="105">
        <v>0</v>
      </c>
      <c r="J7937" s="106">
        <v>30000</v>
      </c>
      <c r="K7937" s="107">
        <v>0</v>
      </c>
      <c r="L7937" s="105">
        <v>30000</v>
      </c>
      <c r="M7937" s="105">
        <v>0</v>
      </c>
      <c r="N7937" s="106">
        <v>30000</v>
      </c>
      <c r="O7937" s="107">
        <v>0</v>
      </c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 t="s">
        <v>1371</v>
      </c>
      <c r="B7938" s="111" t="s">
        <v>1157</v>
      </c>
      <c r="C7938" s="112" t="s">
        <v>1158</v>
      </c>
      <c r="D7938" s="21">
        <f t="shared" si="196"/>
        <v>100000</v>
      </c>
      <c r="E7938" s="24">
        <f t="shared" si="197"/>
        <v>0</v>
      </c>
      <c r="F7938" s="104">
        <v>20000</v>
      </c>
      <c r="G7938" s="104">
        <v>0</v>
      </c>
      <c r="H7938" s="105">
        <v>20000</v>
      </c>
      <c r="I7938" s="105">
        <v>0</v>
      </c>
      <c r="J7938" s="106">
        <v>20000</v>
      </c>
      <c r="K7938" s="107">
        <v>0</v>
      </c>
      <c r="L7938" s="105">
        <v>20000</v>
      </c>
      <c r="M7938" s="105">
        <v>0</v>
      </c>
      <c r="N7938" s="106">
        <v>20000</v>
      </c>
      <c r="O7938" s="107">
        <v>0</v>
      </c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 t="s">
        <v>1371</v>
      </c>
      <c r="B7939" s="111" t="s">
        <v>1159</v>
      </c>
      <c r="C7939" s="112" t="s">
        <v>1160</v>
      </c>
      <c r="D7939" s="21">
        <f t="shared" si="196"/>
        <v>35000</v>
      </c>
      <c r="E7939" s="24">
        <f t="shared" si="197"/>
        <v>0</v>
      </c>
      <c r="F7939" s="104">
        <v>5000</v>
      </c>
      <c r="G7939" s="104">
        <v>0</v>
      </c>
      <c r="H7939" s="113">
        <v>5000</v>
      </c>
      <c r="I7939" s="113">
        <v>0</v>
      </c>
      <c r="J7939" s="31">
        <v>5000</v>
      </c>
      <c r="K7939" s="32">
        <v>0</v>
      </c>
      <c r="L7939" s="113">
        <v>5000</v>
      </c>
      <c r="M7939" s="113">
        <v>0</v>
      </c>
      <c r="N7939" s="31">
        <v>15000</v>
      </c>
      <c r="O7939" s="32">
        <v>0</v>
      </c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 t="s">
        <v>1371</v>
      </c>
      <c r="B7940" s="111" t="s">
        <v>1161</v>
      </c>
      <c r="C7940" s="112" t="s">
        <v>1663</v>
      </c>
      <c r="D7940" s="21">
        <f t="shared" si="196"/>
        <v>168825</v>
      </c>
      <c r="E7940" s="24">
        <f t="shared" si="197"/>
        <v>0</v>
      </c>
      <c r="F7940" s="104"/>
      <c r="G7940" s="104"/>
      <c r="H7940" s="105">
        <v>45075</v>
      </c>
      <c r="I7940" s="105">
        <v>0</v>
      </c>
      <c r="J7940" s="106">
        <v>56212.5</v>
      </c>
      <c r="K7940" s="107">
        <v>0</v>
      </c>
      <c r="L7940" s="105">
        <v>33442.5</v>
      </c>
      <c r="M7940" s="105">
        <v>0</v>
      </c>
      <c r="N7940" s="106">
        <v>34095</v>
      </c>
      <c r="O7940" s="107">
        <v>0</v>
      </c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 t="s">
        <v>1371</v>
      </c>
      <c r="B7941" s="111" t="s">
        <v>1162</v>
      </c>
      <c r="C7941" s="112" t="s">
        <v>1163</v>
      </c>
      <c r="D7941" s="21">
        <f t="shared" si="196"/>
        <v>0</v>
      </c>
      <c r="E7941" s="24">
        <f t="shared" si="197"/>
        <v>0</v>
      </c>
      <c r="F7941" s="104"/>
      <c r="G7941" s="104"/>
      <c r="H7941" s="105"/>
      <c r="I7941" s="105"/>
      <c r="J7941" s="106"/>
      <c r="K7941" s="107"/>
      <c r="L7941" s="105"/>
      <c r="M7941" s="105"/>
      <c r="N7941" s="106"/>
      <c r="O7941" s="107"/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 t="s">
        <v>1371</v>
      </c>
      <c r="B7942" s="111" t="s">
        <v>1164</v>
      </c>
      <c r="C7942" s="112" t="s">
        <v>1664</v>
      </c>
      <c r="D7942" s="21">
        <f t="shared" si="196"/>
        <v>5100</v>
      </c>
      <c r="E7942" s="24">
        <f t="shared" si="197"/>
        <v>0</v>
      </c>
      <c r="F7942" s="104">
        <v>1950</v>
      </c>
      <c r="G7942" s="104">
        <v>0</v>
      </c>
      <c r="H7942" s="113">
        <v>1950</v>
      </c>
      <c r="I7942" s="113">
        <v>0</v>
      </c>
      <c r="J7942" s="31">
        <v>1200</v>
      </c>
      <c r="K7942" s="32">
        <v>0</v>
      </c>
      <c r="L7942" s="113">
        <v>0</v>
      </c>
      <c r="M7942" s="113">
        <v>0</v>
      </c>
      <c r="N7942" s="31">
        <v>0</v>
      </c>
      <c r="O7942" s="32">
        <v>0</v>
      </c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 t="s">
        <v>1371</v>
      </c>
      <c r="B7943" s="111" t="s">
        <v>1165</v>
      </c>
      <c r="C7943" s="112" t="s">
        <v>1166</v>
      </c>
      <c r="D7943" s="21">
        <f t="shared" si="196"/>
        <v>113310.67</v>
      </c>
      <c r="E7943" s="24">
        <f t="shared" si="197"/>
        <v>0</v>
      </c>
      <c r="F7943" s="104">
        <v>23439</v>
      </c>
      <c r="G7943" s="104">
        <v>0</v>
      </c>
      <c r="H7943" s="105">
        <v>23439</v>
      </c>
      <c r="I7943" s="105">
        <v>0</v>
      </c>
      <c r="J7943" s="106">
        <v>23439</v>
      </c>
      <c r="K7943" s="107">
        <v>0</v>
      </c>
      <c r="L7943" s="105">
        <v>23438</v>
      </c>
      <c r="M7943" s="105">
        <v>0</v>
      </c>
      <c r="N7943" s="106">
        <v>19555.669999999998</v>
      </c>
      <c r="O7943" s="107">
        <v>0</v>
      </c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 t="s">
        <v>1371</v>
      </c>
      <c r="B7944" s="111" t="s">
        <v>1167</v>
      </c>
      <c r="C7944" s="112" t="s">
        <v>1665</v>
      </c>
      <c r="D7944" s="21">
        <f t="shared" si="196"/>
        <v>0</v>
      </c>
      <c r="E7944" s="24">
        <f t="shared" si="197"/>
        <v>0</v>
      </c>
      <c r="F7944" s="104"/>
      <c r="G7944" s="104"/>
      <c r="H7944" s="105"/>
      <c r="I7944" s="105"/>
      <c r="J7944" s="106"/>
      <c r="K7944" s="107"/>
      <c r="L7944" s="105"/>
      <c r="M7944" s="105"/>
      <c r="N7944" s="106"/>
      <c r="O7944" s="107"/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 t="s">
        <v>1371</v>
      </c>
      <c r="B7945" s="111" t="s">
        <v>1168</v>
      </c>
      <c r="C7945" s="112" t="s">
        <v>1666</v>
      </c>
      <c r="D7945" s="21">
        <f t="shared" si="196"/>
        <v>0</v>
      </c>
      <c r="E7945" s="24">
        <f t="shared" si="197"/>
        <v>0</v>
      </c>
      <c r="F7945" s="104"/>
      <c r="G7945" s="104"/>
      <c r="H7945" s="105"/>
      <c r="I7945" s="105"/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 t="s">
        <v>1371</v>
      </c>
      <c r="B7946" s="111" t="s">
        <v>1169</v>
      </c>
      <c r="C7946" s="112" t="s">
        <v>1667</v>
      </c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 t="s">
        <v>1371</v>
      </c>
      <c r="B7947" s="111" t="s">
        <v>1170</v>
      </c>
      <c r="C7947" s="112" t="s">
        <v>1171</v>
      </c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 t="s">
        <v>1371</v>
      </c>
      <c r="B7948" s="111" t="s">
        <v>1172</v>
      </c>
      <c r="C7948" s="112" t="s">
        <v>1668</v>
      </c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 t="s">
        <v>1371</v>
      </c>
      <c r="B7949" s="111" t="s">
        <v>1173</v>
      </c>
      <c r="C7949" s="112" t="s">
        <v>1669</v>
      </c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 t="s">
        <v>1371</v>
      </c>
      <c r="B7950" s="111" t="s">
        <v>1174</v>
      </c>
      <c r="C7950" s="112" t="s">
        <v>1175</v>
      </c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 t="s">
        <v>1371</v>
      </c>
      <c r="B7951" s="111" t="s">
        <v>1176</v>
      </c>
      <c r="C7951" s="112" t="s">
        <v>1177</v>
      </c>
      <c r="D7951" s="21">
        <f t="shared" si="196"/>
        <v>19786.099999999999</v>
      </c>
      <c r="E7951" s="24">
        <f t="shared" si="197"/>
        <v>0</v>
      </c>
      <c r="F7951" s="104">
        <v>3957.22</v>
      </c>
      <c r="G7951" s="104">
        <v>0</v>
      </c>
      <c r="H7951" s="105">
        <v>3957.22</v>
      </c>
      <c r="I7951" s="105">
        <v>0</v>
      </c>
      <c r="J7951" s="106">
        <v>3957.22</v>
      </c>
      <c r="K7951" s="107">
        <v>0</v>
      </c>
      <c r="L7951" s="105">
        <v>3957.22</v>
      </c>
      <c r="M7951" s="105">
        <v>0</v>
      </c>
      <c r="N7951" s="106">
        <v>3957.22</v>
      </c>
      <c r="O7951" s="107">
        <v>0</v>
      </c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 t="s">
        <v>1371</v>
      </c>
      <c r="B7952" s="111" t="s">
        <v>1178</v>
      </c>
      <c r="C7952" s="112" t="s">
        <v>1179</v>
      </c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 t="s">
        <v>1371</v>
      </c>
      <c r="B7953" s="111" t="s">
        <v>1180</v>
      </c>
      <c r="C7953" s="112" t="s">
        <v>1181</v>
      </c>
      <c r="D7953" s="21">
        <f t="shared" si="196"/>
        <v>132999</v>
      </c>
      <c r="E7953" s="24">
        <f t="shared" si="197"/>
        <v>0</v>
      </c>
      <c r="F7953" s="104">
        <v>33250</v>
      </c>
      <c r="G7953" s="104">
        <v>0</v>
      </c>
      <c r="H7953" s="113">
        <v>33250</v>
      </c>
      <c r="I7953" s="113">
        <v>0</v>
      </c>
      <c r="J7953" s="31">
        <v>33250</v>
      </c>
      <c r="K7953" s="32">
        <v>0</v>
      </c>
      <c r="L7953" s="113">
        <v>33249</v>
      </c>
      <c r="M7953" s="113">
        <v>0</v>
      </c>
      <c r="N7953" s="31">
        <v>0</v>
      </c>
      <c r="O7953" s="32">
        <v>0</v>
      </c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 t="s">
        <v>1371</v>
      </c>
      <c r="B7954" s="111" t="s">
        <v>1182</v>
      </c>
      <c r="C7954" s="112" t="s">
        <v>1183</v>
      </c>
      <c r="D7954" s="21">
        <f t="shared" si="196"/>
        <v>42458.2</v>
      </c>
      <c r="E7954" s="24">
        <f t="shared" si="197"/>
        <v>0</v>
      </c>
      <c r="F7954" s="104">
        <v>8491.64</v>
      </c>
      <c r="G7954" s="104">
        <v>0</v>
      </c>
      <c r="H7954" s="113">
        <v>8491.64</v>
      </c>
      <c r="I7954" s="113">
        <v>0</v>
      </c>
      <c r="J7954" s="31">
        <v>8491.64</v>
      </c>
      <c r="K7954" s="32">
        <v>0</v>
      </c>
      <c r="L7954" s="113">
        <v>8491.64</v>
      </c>
      <c r="M7954" s="113">
        <v>0</v>
      </c>
      <c r="N7954" s="31">
        <v>8491.64</v>
      </c>
      <c r="O7954" s="32">
        <v>0</v>
      </c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 t="s">
        <v>1371</v>
      </c>
      <c r="B7955" s="111" t="s">
        <v>1184</v>
      </c>
      <c r="C7955" s="112" t="s">
        <v>1185</v>
      </c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 t="s">
        <v>1371</v>
      </c>
      <c r="B7956" s="111" t="s">
        <v>1186</v>
      </c>
      <c r="C7956" s="112" t="s">
        <v>1187</v>
      </c>
      <c r="D7956" s="21">
        <f t="shared" si="196"/>
        <v>0</v>
      </c>
      <c r="E7956" s="24">
        <f t="shared" si="197"/>
        <v>0</v>
      </c>
      <c r="F7956" s="104"/>
      <c r="G7956" s="104"/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 t="s">
        <v>1371</v>
      </c>
      <c r="B7957" s="111" t="s">
        <v>1188</v>
      </c>
      <c r="C7957" s="112" t="s">
        <v>1189</v>
      </c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 t="s">
        <v>1371</v>
      </c>
      <c r="B7958" s="111" t="s">
        <v>1190</v>
      </c>
      <c r="C7958" s="112" t="s">
        <v>1191</v>
      </c>
      <c r="D7958" s="21">
        <f t="shared" si="196"/>
        <v>318765.66000000003</v>
      </c>
      <c r="E7958" s="24">
        <f t="shared" si="197"/>
        <v>0</v>
      </c>
      <c r="F7958" s="104">
        <v>64345</v>
      </c>
      <c r="G7958" s="104">
        <v>0</v>
      </c>
      <c r="H7958" s="113">
        <v>64345</v>
      </c>
      <c r="I7958" s="113">
        <v>0</v>
      </c>
      <c r="J7958" s="31">
        <v>64753.33</v>
      </c>
      <c r="K7958" s="32">
        <v>0</v>
      </c>
      <c r="L7958" s="113">
        <v>65577.33</v>
      </c>
      <c r="M7958" s="113">
        <v>0</v>
      </c>
      <c r="N7958" s="31">
        <v>59745</v>
      </c>
      <c r="O7958" s="32">
        <v>0</v>
      </c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 t="s">
        <v>1371</v>
      </c>
      <c r="B7959" s="111" t="s">
        <v>1192</v>
      </c>
      <c r="C7959" s="112" t="s">
        <v>1193</v>
      </c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 t="s">
        <v>1371</v>
      </c>
      <c r="B7960" s="111" t="s">
        <v>1194</v>
      </c>
      <c r="C7960" s="112" t="s">
        <v>1195</v>
      </c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 t="s">
        <v>1371</v>
      </c>
      <c r="B7961" s="111" t="s">
        <v>1196</v>
      </c>
      <c r="C7961" s="112" t="s">
        <v>1197</v>
      </c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 t="s">
        <v>1371</v>
      </c>
      <c r="B7962" s="111" t="s">
        <v>1198</v>
      </c>
      <c r="C7962" s="112" t="s">
        <v>1199</v>
      </c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 t="s">
        <v>1371</v>
      </c>
      <c r="B7963" s="111" t="s">
        <v>1200</v>
      </c>
      <c r="C7963" s="112" t="s">
        <v>1201</v>
      </c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 t="s">
        <v>1371</v>
      </c>
      <c r="B7964" s="111" t="s">
        <v>1202</v>
      </c>
      <c r="C7964" s="112" t="s">
        <v>1203</v>
      </c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 t="s">
        <v>1371</v>
      </c>
      <c r="B7965" s="111" t="s">
        <v>1204</v>
      </c>
      <c r="C7965" s="112" t="s">
        <v>1205</v>
      </c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 t="s">
        <v>1371</v>
      </c>
      <c r="B7966" s="111" t="s">
        <v>1206</v>
      </c>
      <c r="C7966" s="112" t="s">
        <v>1207</v>
      </c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 t="s">
        <v>1371</v>
      </c>
      <c r="B7967" s="111" t="s">
        <v>1208</v>
      </c>
      <c r="C7967" s="112" t="s">
        <v>1209</v>
      </c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 t="s">
        <v>1371</v>
      </c>
      <c r="B7968" s="111" t="s">
        <v>1210</v>
      </c>
      <c r="C7968" s="112" t="s">
        <v>1670</v>
      </c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 t="s">
        <v>1371</v>
      </c>
      <c r="B7969" s="111" t="s">
        <v>1211</v>
      </c>
      <c r="C7969" s="112" t="s">
        <v>1212</v>
      </c>
      <c r="D7969" s="21">
        <f t="shared" si="196"/>
        <v>83266.650000000009</v>
      </c>
      <c r="E7969" s="24">
        <f t="shared" si="197"/>
        <v>0</v>
      </c>
      <c r="F7969" s="104">
        <v>16653.330000000002</v>
      </c>
      <c r="G7969" s="104">
        <v>0</v>
      </c>
      <c r="H7969" s="113">
        <v>16653.330000000002</v>
      </c>
      <c r="I7969" s="113">
        <v>0</v>
      </c>
      <c r="J7969" s="31">
        <v>16653.330000000002</v>
      </c>
      <c r="K7969" s="32">
        <v>0</v>
      </c>
      <c r="L7969" s="113">
        <v>16653.330000000002</v>
      </c>
      <c r="M7969" s="113">
        <v>0</v>
      </c>
      <c r="N7969" s="31">
        <v>16653.330000000002</v>
      </c>
      <c r="O7969" s="32">
        <v>0</v>
      </c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 t="s">
        <v>1371</v>
      </c>
      <c r="B7970" s="111" t="s">
        <v>1213</v>
      </c>
      <c r="C7970" s="112" t="s">
        <v>1214</v>
      </c>
      <c r="D7970" s="21">
        <f t="shared" si="196"/>
        <v>24666.65</v>
      </c>
      <c r="E7970" s="24">
        <f t="shared" si="197"/>
        <v>0</v>
      </c>
      <c r="F7970" s="104">
        <v>4933.33</v>
      </c>
      <c r="G7970" s="104">
        <v>0</v>
      </c>
      <c r="H7970" s="113">
        <v>4933.33</v>
      </c>
      <c r="I7970" s="113">
        <v>0</v>
      </c>
      <c r="J7970" s="31">
        <v>4933.33</v>
      </c>
      <c r="K7970" s="32">
        <v>0</v>
      </c>
      <c r="L7970" s="113">
        <v>4933.33</v>
      </c>
      <c r="M7970" s="113">
        <v>0</v>
      </c>
      <c r="N7970" s="31">
        <v>4933.33</v>
      </c>
      <c r="O7970" s="32">
        <v>0</v>
      </c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 t="s">
        <v>1371</v>
      </c>
      <c r="B7971" s="111" t="s">
        <v>1215</v>
      </c>
      <c r="C7971" s="112" t="s">
        <v>1216</v>
      </c>
      <c r="D7971" s="21">
        <f t="shared" si="196"/>
        <v>2772.2000000000003</v>
      </c>
      <c r="E7971" s="24">
        <f t="shared" si="197"/>
        <v>0</v>
      </c>
      <c r="F7971" s="104">
        <v>554.44000000000005</v>
      </c>
      <c r="G7971" s="104">
        <v>0</v>
      </c>
      <c r="H7971" s="105">
        <v>554.44000000000005</v>
      </c>
      <c r="I7971" s="105">
        <v>0</v>
      </c>
      <c r="J7971" s="106">
        <v>554.44000000000005</v>
      </c>
      <c r="K7971" s="107">
        <v>0</v>
      </c>
      <c r="L7971" s="105">
        <v>554.44000000000005</v>
      </c>
      <c r="M7971" s="105">
        <v>0</v>
      </c>
      <c r="N7971" s="106">
        <v>554.44000000000005</v>
      </c>
      <c r="O7971" s="107">
        <v>0</v>
      </c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 t="s">
        <v>1371</v>
      </c>
      <c r="B7972" s="111" t="s">
        <v>1217</v>
      </c>
      <c r="C7972" s="112" t="s">
        <v>1218</v>
      </c>
      <c r="D7972" s="21">
        <f t="shared" si="196"/>
        <v>0</v>
      </c>
      <c r="E7972" s="24">
        <f t="shared" si="197"/>
        <v>0</v>
      </c>
      <c r="F7972" s="104"/>
      <c r="G7972" s="104"/>
      <c r="H7972" s="113"/>
      <c r="I7972" s="113"/>
      <c r="J7972" s="31"/>
      <c r="K7972" s="32"/>
      <c r="L7972" s="113"/>
      <c r="M7972" s="113"/>
      <c r="N7972" s="31"/>
      <c r="O7972" s="32"/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 t="s">
        <v>1371</v>
      </c>
      <c r="B7973" s="111" t="s">
        <v>1219</v>
      </c>
      <c r="C7973" s="112" t="s">
        <v>1220</v>
      </c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 t="s">
        <v>1371</v>
      </c>
      <c r="B7974" s="111" t="s">
        <v>1221</v>
      </c>
      <c r="C7974" s="112" t="s">
        <v>1222</v>
      </c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 t="s">
        <v>1371</v>
      </c>
      <c r="B7975" s="111" t="s">
        <v>1223</v>
      </c>
      <c r="C7975" s="112" t="s">
        <v>1224</v>
      </c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 t="s">
        <v>1371</v>
      </c>
      <c r="B7976" s="111" t="s">
        <v>1225</v>
      </c>
      <c r="C7976" s="112" t="s">
        <v>1226</v>
      </c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 t="s">
        <v>1371</v>
      </c>
      <c r="B7977" s="111" t="s">
        <v>1227</v>
      </c>
      <c r="C7977" s="112" t="s">
        <v>1228</v>
      </c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 t="s">
        <v>1371</v>
      </c>
      <c r="B7978" s="111" t="s">
        <v>1229</v>
      </c>
      <c r="C7978" s="112" t="s">
        <v>1230</v>
      </c>
      <c r="D7978" s="21">
        <f t="shared" si="198"/>
        <v>79404.549999999988</v>
      </c>
      <c r="E7978" s="24">
        <f t="shared" si="199"/>
        <v>0</v>
      </c>
      <c r="F7978" s="104">
        <v>10033.33</v>
      </c>
      <c r="G7978" s="104">
        <v>0</v>
      </c>
      <c r="H7978" s="105">
        <v>10033.33</v>
      </c>
      <c r="I7978" s="105">
        <v>0</v>
      </c>
      <c r="J7978" s="106">
        <v>10033.33</v>
      </c>
      <c r="K7978" s="107">
        <v>0</v>
      </c>
      <c r="L7978" s="105">
        <v>22966.67</v>
      </c>
      <c r="M7978" s="105">
        <v>0</v>
      </c>
      <c r="N7978" s="106">
        <v>26337.89</v>
      </c>
      <c r="O7978" s="107">
        <v>0</v>
      </c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 t="s">
        <v>1371</v>
      </c>
      <c r="B7979" s="111" t="s">
        <v>1231</v>
      </c>
      <c r="C7979" s="112" t="s">
        <v>1232</v>
      </c>
      <c r="D7979" s="21">
        <f t="shared" si="198"/>
        <v>65000</v>
      </c>
      <c r="E7979" s="24">
        <f t="shared" si="199"/>
        <v>0</v>
      </c>
      <c r="F7979" s="104">
        <v>13000</v>
      </c>
      <c r="G7979" s="104">
        <v>0</v>
      </c>
      <c r="H7979" s="105">
        <v>13000</v>
      </c>
      <c r="I7979" s="105">
        <v>0</v>
      </c>
      <c r="J7979" s="106">
        <v>13000</v>
      </c>
      <c r="K7979" s="107">
        <v>0</v>
      </c>
      <c r="L7979" s="105">
        <v>13000</v>
      </c>
      <c r="M7979" s="105">
        <v>0</v>
      </c>
      <c r="N7979" s="106">
        <v>13000</v>
      </c>
      <c r="O7979" s="107">
        <v>0</v>
      </c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 t="s">
        <v>1371</v>
      </c>
      <c r="B7980" s="111" t="s">
        <v>1233</v>
      </c>
      <c r="C7980" s="112" t="s">
        <v>1234</v>
      </c>
      <c r="D7980" s="21">
        <f t="shared" si="198"/>
        <v>15458.35</v>
      </c>
      <c r="E7980" s="24">
        <f t="shared" si="199"/>
        <v>0</v>
      </c>
      <c r="F7980" s="104">
        <v>3091.67</v>
      </c>
      <c r="G7980" s="104">
        <v>0</v>
      </c>
      <c r="H7980" s="105">
        <v>3091.67</v>
      </c>
      <c r="I7980" s="105">
        <v>0</v>
      </c>
      <c r="J7980" s="106">
        <v>3091.67</v>
      </c>
      <c r="K7980" s="107">
        <v>0</v>
      </c>
      <c r="L7980" s="105">
        <v>3091.67</v>
      </c>
      <c r="M7980" s="105">
        <v>0</v>
      </c>
      <c r="N7980" s="106">
        <v>3091.67</v>
      </c>
      <c r="O7980" s="107">
        <v>0</v>
      </c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 t="s">
        <v>1371</v>
      </c>
      <c r="B7981" s="111" t="s">
        <v>1235</v>
      </c>
      <c r="C7981" s="112" t="s">
        <v>1236</v>
      </c>
      <c r="D7981" s="21">
        <f t="shared" si="198"/>
        <v>21383.83</v>
      </c>
      <c r="E7981" s="24">
        <f t="shared" si="199"/>
        <v>0</v>
      </c>
      <c r="F7981" s="104">
        <v>4319.17</v>
      </c>
      <c r="G7981" s="104">
        <v>0</v>
      </c>
      <c r="H7981" s="105">
        <v>4170.33</v>
      </c>
      <c r="I7981" s="105">
        <v>0</v>
      </c>
      <c r="J7981" s="106">
        <v>4170.33</v>
      </c>
      <c r="K7981" s="107">
        <v>0</v>
      </c>
      <c r="L7981" s="105">
        <v>4170.33</v>
      </c>
      <c r="M7981" s="105">
        <v>0</v>
      </c>
      <c r="N7981" s="106">
        <v>4553.67</v>
      </c>
      <c r="O7981" s="107">
        <v>0</v>
      </c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 t="s">
        <v>1371</v>
      </c>
      <c r="B7982" s="111" t="s">
        <v>1237</v>
      </c>
      <c r="C7982" s="112" t="s">
        <v>1238</v>
      </c>
      <c r="D7982" s="21">
        <f t="shared" si="198"/>
        <v>20823.850000000002</v>
      </c>
      <c r="E7982" s="24">
        <f t="shared" si="199"/>
        <v>0</v>
      </c>
      <c r="F7982" s="104">
        <v>4164.7700000000004</v>
      </c>
      <c r="G7982" s="104">
        <v>0</v>
      </c>
      <c r="H7982" s="105">
        <v>4164.7700000000004</v>
      </c>
      <c r="I7982" s="105">
        <v>0</v>
      </c>
      <c r="J7982" s="106">
        <v>4164.7700000000004</v>
      </c>
      <c r="K7982" s="107">
        <v>0</v>
      </c>
      <c r="L7982" s="105">
        <v>4164.7700000000004</v>
      </c>
      <c r="M7982" s="105">
        <v>0</v>
      </c>
      <c r="N7982" s="106">
        <v>4164.7700000000004</v>
      </c>
      <c r="O7982" s="107">
        <v>0</v>
      </c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 t="s">
        <v>1371</v>
      </c>
      <c r="B7983" s="111" t="s">
        <v>1239</v>
      </c>
      <c r="C7983" s="112" t="s">
        <v>1240</v>
      </c>
      <c r="D7983" s="21">
        <f t="shared" si="198"/>
        <v>0</v>
      </c>
      <c r="E7983" s="24">
        <f t="shared" si="199"/>
        <v>0</v>
      </c>
      <c r="F7983" s="104"/>
      <c r="G7983" s="104"/>
      <c r="H7983" s="105"/>
      <c r="I7983" s="105"/>
      <c r="J7983" s="106"/>
      <c r="K7983" s="107"/>
      <c r="L7983" s="105"/>
      <c r="M7983" s="105"/>
      <c r="N7983" s="106"/>
      <c r="O7983" s="107"/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 t="s">
        <v>1371</v>
      </c>
      <c r="B7984" s="111" t="s">
        <v>1241</v>
      </c>
      <c r="C7984" s="112" t="s">
        <v>1242</v>
      </c>
      <c r="D7984" s="21">
        <f t="shared" si="198"/>
        <v>1104148.7</v>
      </c>
      <c r="E7984" s="24">
        <f t="shared" si="199"/>
        <v>0</v>
      </c>
      <c r="F7984" s="104">
        <v>221743.07</v>
      </c>
      <c r="G7984" s="104">
        <v>0</v>
      </c>
      <c r="H7984" s="105">
        <v>213660.74</v>
      </c>
      <c r="I7984" s="105">
        <v>0</v>
      </c>
      <c r="J7984" s="106">
        <v>213660.74</v>
      </c>
      <c r="K7984" s="107">
        <v>0</v>
      </c>
      <c r="L7984" s="105">
        <v>227544.08</v>
      </c>
      <c r="M7984" s="105">
        <v>0</v>
      </c>
      <c r="N7984" s="106">
        <v>227540.07</v>
      </c>
      <c r="O7984" s="107">
        <v>0</v>
      </c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 t="s">
        <v>1371</v>
      </c>
      <c r="B7985" s="111" t="s">
        <v>1243</v>
      </c>
      <c r="C7985" s="112" t="s">
        <v>1244</v>
      </c>
      <c r="D7985" s="21">
        <f t="shared" si="198"/>
        <v>150877.33000000002</v>
      </c>
      <c r="E7985" s="24">
        <f t="shared" si="199"/>
        <v>0</v>
      </c>
      <c r="F7985" s="104">
        <v>28537.89</v>
      </c>
      <c r="G7985" s="104">
        <v>0</v>
      </c>
      <c r="H7985" s="105">
        <v>28275</v>
      </c>
      <c r="I7985" s="105">
        <v>0</v>
      </c>
      <c r="J7985" s="106">
        <v>28270</v>
      </c>
      <c r="K7985" s="107">
        <v>0</v>
      </c>
      <c r="L7985" s="105">
        <v>32536.11</v>
      </c>
      <c r="M7985" s="105">
        <v>0</v>
      </c>
      <c r="N7985" s="106">
        <v>33258.33</v>
      </c>
      <c r="O7985" s="107">
        <v>0</v>
      </c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 t="s">
        <v>1371</v>
      </c>
      <c r="B7986" s="111" t="s">
        <v>1245</v>
      </c>
      <c r="C7986" s="112" t="s">
        <v>1246</v>
      </c>
      <c r="D7986" s="21">
        <f t="shared" si="198"/>
        <v>23406.639999999999</v>
      </c>
      <c r="E7986" s="24">
        <f t="shared" si="199"/>
        <v>0</v>
      </c>
      <c r="F7986" s="104">
        <v>4441.66</v>
      </c>
      <c r="G7986" s="104">
        <v>0</v>
      </c>
      <c r="H7986" s="105">
        <v>4441.66</v>
      </c>
      <c r="I7986" s="105">
        <v>0</v>
      </c>
      <c r="J7986" s="106">
        <v>4441.66</v>
      </c>
      <c r="K7986" s="107">
        <v>0</v>
      </c>
      <c r="L7986" s="105">
        <v>4839.4399999999996</v>
      </c>
      <c r="M7986" s="105">
        <v>0</v>
      </c>
      <c r="N7986" s="106">
        <v>5242.22</v>
      </c>
      <c r="O7986" s="107">
        <v>0</v>
      </c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 t="s">
        <v>1371</v>
      </c>
      <c r="B7987" s="111" t="s">
        <v>1247</v>
      </c>
      <c r="C7987" s="112" t="s">
        <v>1248</v>
      </c>
      <c r="D7987" s="21">
        <f t="shared" si="198"/>
        <v>18284.100000000002</v>
      </c>
      <c r="E7987" s="24">
        <f t="shared" si="199"/>
        <v>0</v>
      </c>
      <c r="F7987" s="104">
        <v>3656.82</v>
      </c>
      <c r="G7987" s="104">
        <v>0</v>
      </c>
      <c r="H7987" s="105">
        <v>3656.82</v>
      </c>
      <c r="I7987" s="105">
        <v>0</v>
      </c>
      <c r="J7987" s="106">
        <v>3656.82</v>
      </c>
      <c r="K7987" s="107">
        <v>0</v>
      </c>
      <c r="L7987" s="105">
        <v>3656.82</v>
      </c>
      <c r="M7987" s="105">
        <v>0</v>
      </c>
      <c r="N7987" s="106">
        <v>3656.82</v>
      </c>
      <c r="O7987" s="107">
        <v>0</v>
      </c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 t="s">
        <v>1371</v>
      </c>
      <c r="B7988" s="111" t="s">
        <v>1249</v>
      </c>
      <c r="C7988" s="112" t="s">
        <v>1250</v>
      </c>
      <c r="D7988" s="21">
        <f t="shared" si="198"/>
        <v>1666.66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>
        <v>833.33</v>
      </c>
      <c r="M7988" s="105">
        <v>0</v>
      </c>
      <c r="N7988" s="106">
        <v>833.33</v>
      </c>
      <c r="O7988" s="107">
        <v>0</v>
      </c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 t="s">
        <v>1371</v>
      </c>
      <c r="B7989" s="111" t="s">
        <v>1251</v>
      </c>
      <c r="C7989" s="112" t="s">
        <v>1252</v>
      </c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 t="s">
        <v>1371</v>
      </c>
      <c r="B7990" s="111" t="s">
        <v>1253</v>
      </c>
      <c r="C7990" s="112" t="s">
        <v>1254</v>
      </c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 t="s">
        <v>1371</v>
      </c>
      <c r="B7991" s="111" t="s">
        <v>1255</v>
      </c>
      <c r="C7991" s="112" t="s">
        <v>1256</v>
      </c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 t="s">
        <v>1371</v>
      </c>
      <c r="B7992" s="111" t="s">
        <v>1671</v>
      </c>
      <c r="C7992" s="112" t="s">
        <v>1672</v>
      </c>
      <c r="D7992" s="21">
        <f t="shared" si="198"/>
        <v>0</v>
      </c>
      <c r="E7992" s="24">
        <f t="shared" si="19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 t="s">
        <v>1371</v>
      </c>
      <c r="B7993" s="111" t="s">
        <v>1257</v>
      </c>
      <c r="C7993" s="112" t="s">
        <v>1258</v>
      </c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 t="s">
        <v>1371</v>
      </c>
      <c r="B7994" s="111" t="s">
        <v>1259</v>
      </c>
      <c r="C7994" s="112" t="s">
        <v>1260</v>
      </c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 t="s">
        <v>1371</v>
      </c>
      <c r="B7995" s="111" t="s">
        <v>1261</v>
      </c>
      <c r="C7995" s="112" t="s">
        <v>1262</v>
      </c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 t="s">
        <v>1371</v>
      </c>
      <c r="B7996" s="111" t="s">
        <v>1263</v>
      </c>
      <c r="C7996" s="112" t="s">
        <v>1264</v>
      </c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 t="s">
        <v>1371</v>
      </c>
      <c r="B7997" s="111" t="s">
        <v>1265</v>
      </c>
      <c r="C7997" s="112" t="s">
        <v>1266</v>
      </c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 t="s">
        <v>1371</v>
      </c>
      <c r="B7998" s="111" t="s">
        <v>1267</v>
      </c>
      <c r="C7998" s="112" t="s">
        <v>1268</v>
      </c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 t="s">
        <v>1371</v>
      </c>
      <c r="B7999" s="111" t="s">
        <v>1269</v>
      </c>
      <c r="C7999" s="112" t="s">
        <v>1270</v>
      </c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 t="s">
        <v>1371</v>
      </c>
      <c r="B8000" s="111" t="s">
        <v>1271</v>
      </c>
      <c r="C8000" s="112" t="s">
        <v>1272</v>
      </c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 t="s">
        <v>1371</v>
      </c>
      <c r="B8001" s="111" t="s">
        <v>1273</v>
      </c>
      <c r="C8001" s="112" t="s">
        <v>1274</v>
      </c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 t="s">
        <v>1371</v>
      </c>
      <c r="B8002" s="111" t="s">
        <v>1275</v>
      </c>
      <c r="C8002" s="112" t="s">
        <v>1276</v>
      </c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 t="s">
        <v>1371</v>
      </c>
      <c r="B8003" s="111" t="s">
        <v>1277</v>
      </c>
      <c r="C8003" s="112" t="s">
        <v>1278</v>
      </c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 t="s">
        <v>1371</v>
      </c>
      <c r="B8004" s="111" t="s">
        <v>1279</v>
      </c>
      <c r="C8004" s="112" t="s">
        <v>1280</v>
      </c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 t="s">
        <v>1371</v>
      </c>
      <c r="B8005" s="111" t="s">
        <v>1673</v>
      </c>
      <c r="C8005" s="112" t="s">
        <v>1674</v>
      </c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 t="s">
        <v>1371</v>
      </c>
      <c r="B8006" s="111" t="s">
        <v>1281</v>
      </c>
      <c r="C8006" s="112" t="s">
        <v>1282</v>
      </c>
      <c r="D8006" s="21">
        <f t="shared" si="198"/>
        <v>2382429</v>
      </c>
      <c r="E8006" s="24">
        <f t="shared" si="199"/>
        <v>1870156.7000000002</v>
      </c>
      <c r="F8006" s="104">
        <v>443860.9</v>
      </c>
      <c r="G8006" s="104">
        <v>0</v>
      </c>
      <c r="H8006" s="113">
        <v>460056.5</v>
      </c>
      <c r="I8006" s="113">
        <v>443860.9</v>
      </c>
      <c r="J8006" s="31">
        <v>475035.15</v>
      </c>
      <c r="K8006" s="32">
        <v>460056.5</v>
      </c>
      <c r="L8006" s="113">
        <v>491204.15</v>
      </c>
      <c r="M8006" s="113">
        <v>475035.15</v>
      </c>
      <c r="N8006" s="31">
        <v>512272.3</v>
      </c>
      <c r="O8006" s="32">
        <v>491204.15</v>
      </c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 t="s">
        <v>1371</v>
      </c>
      <c r="B8007" s="111" t="s">
        <v>1283</v>
      </c>
      <c r="C8007" s="112" t="s">
        <v>1675</v>
      </c>
      <c r="D8007" s="21">
        <f t="shared" si="198"/>
        <v>906623</v>
      </c>
      <c r="E8007" s="24">
        <f t="shared" si="199"/>
        <v>716512.8</v>
      </c>
      <c r="F8007" s="104">
        <v>178157.3</v>
      </c>
      <c r="G8007" s="104">
        <v>0</v>
      </c>
      <c r="H8007" s="113">
        <v>181258.1</v>
      </c>
      <c r="I8007" s="113">
        <v>178157.3</v>
      </c>
      <c r="J8007" s="31">
        <v>178216.2</v>
      </c>
      <c r="K8007" s="32">
        <v>181258.1</v>
      </c>
      <c r="L8007" s="113">
        <v>178881.2</v>
      </c>
      <c r="M8007" s="113">
        <v>178216.2</v>
      </c>
      <c r="N8007" s="31">
        <v>190110.2</v>
      </c>
      <c r="O8007" s="32">
        <v>178881.2</v>
      </c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 t="s">
        <v>1371</v>
      </c>
      <c r="B8008" s="111" t="s">
        <v>1676</v>
      </c>
      <c r="C8008" s="112" t="s">
        <v>1677</v>
      </c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 t="s">
        <v>1371</v>
      </c>
      <c r="B8009" s="111" t="s">
        <v>1678</v>
      </c>
      <c r="C8009" s="112" t="s">
        <v>1679</v>
      </c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 t="s">
        <v>1371</v>
      </c>
      <c r="B8010" s="111" t="s">
        <v>1284</v>
      </c>
      <c r="C8010" s="112" t="s">
        <v>1285</v>
      </c>
      <c r="D8010" s="21">
        <f t="shared" si="198"/>
        <v>88746</v>
      </c>
      <c r="E8010" s="24">
        <f t="shared" si="199"/>
        <v>0</v>
      </c>
      <c r="F8010" s="104">
        <v>38585</v>
      </c>
      <c r="G8010" s="104">
        <v>0</v>
      </c>
      <c r="H8010" s="105">
        <v>15555</v>
      </c>
      <c r="I8010" s="105">
        <v>0</v>
      </c>
      <c r="J8010" s="106">
        <v>12147</v>
      </c>
      <c r="K8010" s="107">
        <v>0</v>
      </c>
      <c r="L8010" s="105">
        <v>12577</v>
      </c>
      <c r="M8010" s="105">
        <v>0</v>
      </c>
      <c r="N8010" s="106">
        <v>9882</v>
      </c>
      <c r="O8010" s="107">
        <v>0</v>
      </c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 t="s">
        <v>1371</v>
      </c>
      <c r="B8011" s="111" t="s">
        <v>1286</v>
      </c>
      <c r="C8011" s="112" t="s">
        <v>1287</v>
      </c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 t="s">
        <v>1371</v>
      </c>
      <c r="B8012" s="111" t="s">
        <v>1288</v>
      </c>
      <c r="C8012" s="112" t="s">
        <v>1289</v>
      </c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 t="s">
        <v>1371</v>
      </c>
      <c r="B8013" s="111" t="s">
        <v>1290</v>
      </c>
      <c r="C8013" s="112" t="s">
        <v>1291</v>
      </c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 t="s">
        <v>1371</v>
      </c>
      <c r="B8014" s="111" t="s">
        <v>1292</v>
      </c>
      <c r="C8014" s="112" t="s">
        <v>1293</v>
      </c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 t="s">
        <v>1371</v>
      </c>
      <c r="B8015" s="111" t="s">
        <v>1294</v>
      </c>
      <c r="C8015" s="112" t="s">
        <v>1295</v>
      </c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 t="s">
        <v>1371</v>
      </c>
      <c r="B8016" s="111" t="s">
        <v>1296</v>
      </c>
      <c r="C8016" s="112" t="s">
        <v>1297</v>
      </c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 t="s">
        <v>1371</v>
      </c>
      <c r="B8017" s="111" t="s">
        <v>1298</v>
      </c>
      <c r="C8017" s="112" t="s">
        <v>1299</v>
      </c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 t="s">
        <v>1371</v>
      </c>
      <c r="B8018" s="111" t="s">
        <v>1300</v>
      </c>
      <c r="C8018" s="112" t="s">
        <v>1301</v>
      </c>
      <c r="D8018" s="21">
        <f t="shared" si="198"/>
        <v>0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 t="s">
        <v>1371</v>
      </c>
      <c r="B8019" s="111" t="s">
        <v>1302</v>
      </c>
      <c r="C8019" s="112" t="s">
        <v>1303</v>
      </c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 t="s">
        <v>1371</v>
      </c>
      <c r="B8020" s="111" t="s">
        <v>1304</v>
      </c>
      <c r="C8020" s="112" t="s">
        <v>1305</v>
      </c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 t="s">
        <v>1371</v>
      </c>
      <c r="B8021" s="111" t="s">
        <v>1306</v>
      </c>
      <c r="C8021" s="112" t="s">
        <v>1307</v>
      </c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 t="s">
        <v>1371</v>
      </c>
      <c r="B8022" s="111" t="s">
        <v>1308</v>
      </c>
      <c r="C8022" s="112" t="s">
        <v>1309</v>
      </c>
      <c r="D8022" s="21">
        <f t="shared" si="198"/>
        <v>0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 t="s">
        <v>1371</v>
      </c>
      <c r="B8023" s="111" t="s">
        <v>1310</v>
      </c>
      <c r="C8023" s="112" t="s">
        <v>1311</v>
      </c>
      <c r="D8023" s="21">
        <f t="shared" si="198"/>
        <v>0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 t="s">
        <v>1371</v>
      </c>
      <c r="B8024" s="111" t="s">
        <v>1312</v>
      </c>
      <c r="C8024" s="112" t="s">
        <v>1313</v>
      </c>
      <c r="D8024" s="21">
        <f t="shared" si="198"/>
        <v>0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 t="s">
        <v>1371</v>
      </c>
      <c r="B8025" s="111" t="s">
        <v>1314</v>
      </c>
      <c r="C8025" s="112" t="s">
        <v>1315</v>
      </c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 t="s">
        <v>1371</v>
      </c>
      <c r="B8026" s="111" t="s">
        <v>1316</v>
      </c>
      <c r="C8026" s="112" t="s">
        <v>1317</v>
      </c>
      <c r="D8026" s="21">
        <f t="shared" si="198"/>
        <v>0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 t="s">
        <v>1371</v>
      </c>
      <c r="B8027" s="111" t="s">
        <v>1318</v>
      </c>
      <c r="C8027" s="112" t="s">
        <v>1319</v>
      </c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 t="s">
        <v>1371</v>
      </c>
      <c r="B8028" s="111" t="s">
        <v>1320</v>
      </c>
      <c r="C8028" s="112" t="s">
        <v>1321</v>
      </c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 t="s">
        <v>1371</v>
      </c>
      <c r="B8029" s="111" t="s">
        <v>1322</v>
      </c>
      <c r="C8029" s="112" t="s">
        <v>1323</v>
      </c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 t="s">
        <v>1371</v>
      </c>
      <c r="B8030" s="111" t="s">
        <v>1324</v>
      </c>
      <c r="C8030" s="112" t="s">
        <v>1325</v>
      </c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 t="s">
        <v>1371</v>
      </c>
      <c r="B8031" s="111" t="s">
        <v>1326</v>
      </c>
      <c r="C8031" s="112" t="s">
        <v>1327</v>
      </c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 t="s">
        <v>1371</v>
      </c>
      <c r="B8032" s="111" t="s">
        <v>1328</v>
      </c>
      <c r="C8032" s="112" t="s">
        <v>1329</v>
      </c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 t="s">
        <v>1371</v>
      </c>
      <c r="B8033" s="111" t="s">
        <v>1330</v>
      </c>
      <c r="C8033" s="112" t="s">
        <v>1680</v>
      </c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 t="s">
        <v>1371</v>
      </c>
      <c r="B8034" s="111" t="s">
        <v>1331</v>
      </c>
      <c r="C8034" s="112" t="s">
        <v>1332</v>
      </c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 t="s">
        <v>1371</v>
      </c>
      <c r="B8035" s="111" t="s">
        <v>1333</v>
      </c>
      <c r="C8035" s="112" t="s">
        <v>1334</v>
      </c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 t="s">
        <v>1371</v>
      </c>
      <c r="B8036" s="111" t="s">
        <v>1335</v>
      </c>
      <c r="C8036" s="112" t="s">
        <v>1681</v>
      </c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 t="s">
        <v>1371</v>
      </c>
      <c r="B8037" s="111" t="s">
        <v>1336</v>
      </c>
      <c r="C8037" s="112" t="s">
        <v>1337</v>
      </c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 t="s">
        <v>1371</v>
      </c>
      <c r="B8038" s="111" t="s">
        <v>1338</v>
      </c>
      <c r="C8038" s="112" t="s">
        <v>1339</v>
      </c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 t="s">
        <v>1371</v>
      </c>
      <c r="B8039" s="111" t="s">
        <v>1340</v>
      </c>
      <c r="C8039" s="112" t="s">
        <v>1341</v>
      </c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 t="s">
        <v>1371</v>
      </c>
      <c r="B8040" s="111" t="s">
        <v>1342</v>
      </c>
      <c r="C8040" s="112" t="s">
        <v>1718</v>
      </c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 t="s">
        <v>1371</v>
      </c>
      <c r="B8041" s="111" t="s">
        <v>1343</v>
      </c>
      <c r="C8041" s="112" t="s">
        <v>1344</v>
      </c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 t="s">
        <v>1371</v>
      </c>
      <c r="B8042" s="111" t="s">
        <v>1345</v>
      </c>
      <c r="C8042" s="112" t="s">
        <v>1346</v>
      </c>
      <c r="D8042" s="21">
        <f t="shared" si="200"/>
        <v>24134.54</v>
      </c>
      <c r="E8042" s="24">
        <f t="shared" si="201"/>
        <v>0</v>
      </c>
      <c r="F8042" s="104">
        <v>13700</v>
      </c>
      <c r="G8042" s="104">
        <v>0</v>
      </c>
      <c r="H8042" s="105">
        <v>2484.54</v>
      </c>
      <c r="I8042" s="105">
        <v>0</v>
      </c>
      <c r="J8042" s="106">
        <v>5350</v>
      </c>
      <c r="K8042" s="107">
        <v>0</v>
      </c>
      <c r="L8042" s="105">
        <v>0</v>
      </c>
      <c r="M8042" s="105">
        <v>0</v>
      </c>
      <c r="N8042" s="106">
        <v>2600</v>
      </c>
      <c r="O8042" s="107">
        <v>0</v>
      </c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 t="s">
        <v>1371</v>
      </c>
      <c r="B8043" s="111" t="s">
        <v>1347</v>
      </c>
      <c r="C8043" s="112" t="s">
        <v>1348</v>
      </c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 t="s">
        <v>1371</v>
      </c>
      <c r="B8044" s="111" t="s">
        <v>1349</v>
      </c>
      <c r="C8044" s="112" t="s">
        <v>1350</v>
      </c>
      <c r="D8044" s="21">
        <f t="shared" si="200"/>
        <v>156864.97999999998</v>
      </c>
      <c r="E8044" s="24">
        <f t="shared" si="201"/>
        <v>0</v>
      </c>
      <c r="F8044" s="104">
        <v>30314.720000000001</v>
      </c>
      <c r="G8044" s="104">
        <v>0</v>
      </c>
      <c r="H8044" s="113">
        <v>33748.28</v>
      </c>
      <c r="I8044" s="113">
        <v>0</v>
      </c>
      <c r="J8044" s="31">
        <v>26644.26</v>
      </c>
      <c r="K8044" s="32">
        <v>0</v>
      </c>
      <c r="L8044" s="113">
        <v>22864.76</v>
      </c>
      <c r="M8044" s="113">
        <v>0</v>
      </c>
      <c r="N8044" s="31">
        <v>43292.959999999999</v>
      </c>
      <c r="O8044" s="32">
        <v>0</v>
      </c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 t="s">
        <v>1371</v>
      </c>
      <c r="B8045" s="111" t="s">
        <v>1351</v>
      </c>
      <c r="C8045" s="112" t="s">
        <v>1352</v>
      </c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 t="s">
        <v>1371</v>
      </c>
      <c r="B8046" s="111" t="s">
        <v>1353</v>
      </c>
      <c r="C8046" s="112" t="s">
        <v>1354</v>
      </c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 t="s">
        <v>1371</v>
      </c>
      <c r="B8047" s="111" t="s">
        <v>1355</v>
      </c>
      <c r="C8047" s="112" t="s">
        <v>1682</v>
      </c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 t="s">
        <v>1371</v>
      </c>
      <c r="B8048" s="111" t="s">
        <v>1356</v>
      </c>
      <c r="C8048" s="112" t="s">
        <v>1683</v>
      </c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 t="s">
        <v>1371</v>
      </c>
      <c r="B8049" s="111" t="s">
        <v>1357</v>
      </c>
      <c r="C8049" s="112" t="s">
        <v>1684</v>
      </c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 t="s">
        <v>1371</v>
      </c>
      <c r="B8050" s="111" t="s">
        <v>1358</v>
      </c>
      <c r="C8050" s="112" t="s">
        <v>1685</v>
      </c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 t="s">
        <v>1371</v>
      </c>
      <c r="B8051" s="111" t="s">
        <v>1359</v>
      </c>
      <c r="C8051" s="112" t="s">
        <v>1686</v>
      </c>
      <c r="D8051" s="21">
        <f t="shared" si="200"/>
        <v>1416700</v>
      </c>
      <c r="E8051" s="24">
        <f t="shared" si="201"/>
        <v>0</v>
      </c>
      <c r="F8051" s="104">
        <v>200000</v>
      </c>
      <c r="G8051" s="104">
        <v>0</v>
      </c>
      <c r="H8051" s="105">
        <v>0</v>
      </c>
      <c r="I8051" s="105">
        <v>0</v>
      </c>
      <c r="J8051" s="106">
        <v>0</v>
      </c>
      <c r="K8051" s="107">
        <v>0</v>
      </c>
      <c r="L8051" s="105">
        <v>935000</v>
      </c>
      <c r="M8051" s="105">
        <v>0</v>
      </c>
      <c r="N8051" s="106">
        <v>281700</v>
      </c>
      <c r="O8051" s="107">
        <v>0</v>
      </c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 t="s">
        <v>1371</v>
      </c>
      <c r="B8052" s="111" t="s">
        <v>1360</v>
      </c>
      <c r="C8052" s="112" t="s">
        <v>1361</v>
      </c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 t="s">
        <v>1372</v>
      </c>
      <c r="B8053" s="111" t="s">
        <v>3</v>
      </c>
      <c r="C8053" s="112" t="s">
        <v>4</v>
      </c>
      <c r="D8053" s="21">
        <f t="shared" si="200"/>
        <v>1296839</v>
      </c>
      <c r="E8053" s="24">
        <f t="shared" si="201"/>
        <v>1296839</v>
      </c>
      <c r="F8053" s="104">
        <v>262174</v>
      </c>
      <c r="G8053" s="104">
        <v>262174</v>
      </c>
      <c r="H8053" s="105">
        <v>271547</v>
      </c>
      <c r="I8053" s="105">
        <v>271547</v>
      </c>
      <c r="J8053" s="106">
        <v>238139</v>
      </c>
      <c r="K8053" s="107">
        <v>238139</v>
      </c>
      <c r="L8053" s="105">
        <v>263348</v>
      </c>
      <c r="M8053" s="105">
        <v>263348</v>
      </c>
      <c r="N8053" s="106">
        <v>261631</v>
      </c>
      <c r="O8053" s="107">
        <v>261631</v>
      </c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 t="s">
        <v>1372</v>
      </c>
      <c r="B8054" s="111" t="s">
        <v>5</v>
      </c>
      <c r="C8054" s="112" t="s">
        <v>6</v>
      </c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 t="s">
        <v>1372</v>
      </c>
      <c r="B8055" s="111" t="s">
        <v>7</v>
      </c>
      <c r="C8055" s="112" t="s">
        <v>8</v>
      </c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 t="s">
        <v>1372</v>
      </c>
      <c r="B8056" s="111" t="s">
        <v>9</v>
      </c>
      <c r="C8056" s="112" t="s">
        <v>10</v>
      </c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 t="s">
        <v>1372</v>
      </c>
      <c r="B8057" s="111" t="s">
        <v>11</v>
      </c>
      <c r="C8057" s="112" t="s">
        <v>1461</v>
      </c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 t="s">
        <v>1372</v>
      </c>
      <c r="B8058" s="111" t="s">
        <v>12</v>
      </c>
      <c r="C8058" s="112" t="s">
        <v>1462</v>
      </c>
      <c r="D8058" s="21">
        <f t="shared" si="200"/>
        <v>0</v>
      </c>
      <c r="E8058" s="24">
        <f t="shared" si="201"/>
        <v>0</v>
      </c>
      <c r="F8058" s="104"/>
      <c r="G8058" s="104"/>
      <c r="H8058" s="113"/>
      <c r="I8058" s="113"/>
      <c r="J8058" s="31"/>
      <c r="K8058" s="32"/>
      <c r="L8058" s="113"/>
      <c r="M8058" s="113"/>
      <c r="N8058" s="31"/>
      <c r="O8058" s="32"/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 t="s">
        <v>1372</v>
      </c>
      <c r="B8059" s="111" t="s">
        <v>1463</v>
      </c>
      <c r="C8059" s="112" t="s">
        <v>1464</v>
      </c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 t="s">
        <v>1372</v>
      </c>
      <c r="B8060" s="111" t="s">
        <v>1465</v>
      </c>
      <c r="C8060" s="112" t="s">
        <v>1466</v>
      </c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 t="s">
        <v>1372</v>
      </c>
      <c r="B8061" s="111" t="s">
        <v>13</v>
      </c>
      <c r="C8061" s="112" t="s">
        <v>1467</v>
      </c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 t="s">
        <v>1372</v>
      </c>
      <c r="B8062" s="111" t="s">
        <v>14</v>
      </c>
      <c r="C8062" s="112" t="s">
        <v>15</v>
      </c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 t="s">
        <v>1372</v>
      </c>
      <c r="B8063" s="111" t="s">
        <v>16</v>
      </c>
      <c r="C8063" s="112" t="s">
        <v>1468</v>
      </c>
      <c r="D8063" s="21">
        <f t="shared" si="200"/>
        <v>2526877.2700000005</v>
      </c>
      <c r="E8063" s="24">
        <f t="shared" si="201"/>
        <v>2526877.2700000005</v>
      </c>
      <c r="F8063" s="104">
        <v>305306.46999999997</v>
      </c>
      <c r="G8063" s="104">
        <v>305306.46999999997</v>
      </c>
      <c r="H8063" s="105">
        <v>602532.46</v>
      </c>
      <c r="I8063" s="105">
        <v>602532.46</v>
      </c>
      <c r="J8063" s="106">
        <v>281946.07</v>
      </c>
      <c r="K8063" s="107">
        <v>281946.07</v>
      </c>
      <c r="L8063" s="105">
        <v>1013583.24</v>
      </c>
      <c r="M8063" s="105">
        <v>1013583.24</v>
      </c>
      <c r="N8063" s="106">
        <v>323509.03000000003</v>
      </c>
      <c r="O8063" s="107">
        <v>323509.03000000003</v>
      </c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 t="s">
        <v>1372</v>
      </c>
      <c r="B8064" s="111" t="s">
        <v>17</v>
      </c>
      <c r="C8064" s="112" t="s">
        <v>1469</v>
      </c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 t="s">
        <v>1372</v>
      </c>
      <c r="B8065" s="111" t="s">
        <v>18</v>
      </c>
      <c r="C8065" s="112" t="s">
        <v>19</v>
      </c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 t="s">
        <v>1372</v>
      </c>
      <c r="B8066" s="111" t="s">
        <v>20</v>
      </c>
      <c r="C8066" s="112" t="s">
        <v>21</v>
      </c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 t="s">
        <v>1372</v>
      </c>
      <c r="B8067" s="111" t="s">
        <v>22</v>
      </c>
      <c r="C8067" s="112" t="s">
        <v>1470</v>
      </c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 t="s">
        <v>1372</v>
      </c>
      <c r="B8068" s="111" t="s">
        <v>23</v>
      </c>
      <c r="C8068" s="112" t="s">
        <v>1722</v>
      </c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 t="s">
        <v>1372</v>
      </c>
      <c r="B8069" s="111" t="s">
        <v>24</v>
      </c>
      <c r="C8069" s="112" t="s">
        <v>1471</v>
      </c>
      <c r="D8069" s="21">
        <f t="shared" si="200"/>
        <v>0</v>
      </c>
      <c r="E8069" s="24">
        <f t="shared" si="201"/>
        <v>0</v>
      </c>
      <c r="F8069" s="104">
        <v>0</v>
      </c>
      <c r="G8069" s="104">
        <v>0</v>
      </c>
      <c r="H8069" s="113">
        <v>0</v>
      </c>
      <c r="I8069" s="113">
        <v>0</v>
      </c>
      <c r="J8069" s="31">
        <v>0</v>
      </c>
      <c r="K8069" s="32">
        <v>0</v>
      </c>
      <c r="L8069" s="113">
        <v>0</v>
      </c>
      <c r="M8069" s="113">
        <v>0</v>
      </c>
      <c r="N8069" s="31">
        <v>0</v>
      </c>
      <c r="O8069" s="32">
        <v>0</v>
      </c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 t="s">
        <v>1372</v>
      </c>
      <c r="B8070" s="111" t="s">
        <v>25</v>
      </c>
      <c r="C8070" s="112" t="s">
        <v>26</v>
      </c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 t="s">
        <v>1372</v>
      </c>
      <c r="B8071" s="111" t="s">
        <v>27</v>
      </c>
      <c r="C8071" s="112" t="s">
        <v>1472</v>
      </c>
      <c r="D8071" s="21">
        <f t="shared" si="200"/>
        <v>77411439.840000004</v>
      </c>
      <c r="E8071" s="24">
        <f t="shared" si="201"/>
        <v>54685025.760000005</v>
      </c>
      <c r="F8071" s="104">
        <v>5228624.05</v>
      </c>
      <c r="G8071" s="104">
        <v>5385045.9800000004</v>
      </c>
      <c r="H8071" s="113">
        <v>31382139.649999999</v>
      </c>
      <c r="I8071" s="113">
        <v>14790598.84</v>
      </c>
      <c r="J8071" s="31">
        <v>6432177.9000000004</v>
      </c>
      <c r="K8071" s="32">
        <v>11158602.390000001</v>
      </c>
      <c r="L8071" s="113">
        <v>24852373.699999999</v>
      </c>
      <c r="M8071" s="113">
        <v>18044673.550000001</v>
      </c>
      <c r="N8071" s="31">
        <v>9516124.5399999991</v>
      </c>
      <c r="O8071" s="32">
        <v>5306105</v>
      </c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 t="s">
        <v>1372</v>
      </c>
      <c r="B8072" s="111" t="s">
        <v>28</v>
      </c>
      <c r="C8072" s="112" t="s">
        <v>1473</v>
      </c>
      <c r="D8072" s="21">
        <f t="shared" si="200"/>
        <v>43823822.019999996</v>
      </c>
      <c r="E8072" s="24">
        <f t="shared" si="201"/>
        <v>42148852.060000002</v>
      </c>
      <c r="F8072" s="104">
        <v>615560</v>
      </c>
      <c r="G8072" s="104">
        <v>601857.56000000006</v>
      </c>
      <c r="H8072" s="105">
        <v>23184410.640000001</v>
      </c>
      <c r="I8072" s="105">
        <v>21789025.719999999</v>
      </c>
      <c r="J8072" s="106">
        <v>1861.24</v>
      </c>
      <c r="K8072" s="107">
        <v>624013.23</v>
      </c>
      <c r="L8072" s="105">
        <v>9713868.6199999992</v>
      </c>
      <c r="M8072" s="105">
        <v>11534122.880000001</v>
      </c>
      <c r="N8072" s="106">
        <v>10308121.52</v>
      </c>
      <c r="O8072" s="107">
        <v>7599832.6699999999</v>
      </c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 t="s">
        <v>1372</v>
      </c>
      <c r="B8073" s="111" t="s">
        <v>29</v>
      </c>
      <c r="C8073" s="112" t="s">
        <v>1474</v>
      </c>
      <c r="D8073" s="21">
        <f t="shared" si="200"/>
        <v>352562.71</v>
      </c>
      <c r="E8073" s="24">
        <f t="shared" si="201"/>
        <v>0</v>
      </c>
      <c r="F8073" s="104">
        <v>307637.5</v>
      </c>
      <c r="G8073" s="104">
        <v>0</v>
      </c>
      <c r="H8073" s="113">
        <v>8925.2099999999991</v>
      </c>
      <c r="I8073" s="113">
        <v>0</v>
      </c>
      <c r="J8073" s="31">
        <v>36000</v>
      </c>
      <c r="K8073" s="32">
        <v>0</v>
      </c>
      <c r="L8073" s="113">
        <v>0</v>
      </c>
      <c r="M8073" s="113">
        <v>0</v>
      </c>
      <c r="N8073" s="31">
        <v>0</v>
      </c>
      <c r="O8073" s="32">
        <v>0</v>
      </c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 t="s">
        <v>1372</v>
      </c>
      <c r="B8074" s="111" t="s">
        <v>30</v>
      </c>
      <c r="C8074" s="112" t="s">
        <v>1475</v>
      </c>
      <c r="D8074" s="21">
        <f t="shared" si="200"/>
        <v>2873361.67</v>
      </c>
      <c r="E8074" s="24">
        <f t="shared" si="201"/>
        <v>2809245.64</v>
      </c>
      <c r="F8074" s="104">
        <v>0</v>
      </c>
      <c r="G8074" s="104">
        <v>0</v>
      </c>
      <c r="H8074" s="105">
        <v>0</v>
      </c>
      <c r="I8074" s="105">
        <v>0</v>
      </c>
      <c r="J8074" s="106">
        <v>2873361.67</v>
      </c>
      <c r="K8074" s="107">
        <v>1923947.51</v>
      </c>
      <c r="L8074" s="105">
        <v>0</v>
      </c>
      <c r="M8074" s="105">
        <v>693457.94</v>
      </c>
      <c r="N8074" s="106">
        <v>0</v>
      </c>
      <c r="O8074" s="107">
        <v>191840.19</v>
      </c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 t="s">
        <v>1372</v>
      </c>
      <c r="B8075" s="111" t="s">
        <v>31</v>
      </c>
      <c r="C8075" s="112" t="s">
        <v>1687</v>
      </c>
      <c r="D8075" s="21">
        <f t="shared" si="200"/>
        <v>218430.01</v>
      </c>
      <c r="E8075" s="24">
        <f t="shared" si="201"/>
        <v>280007.48</v>
      </c>
      <c r="F8075" s="104">
        <v>4678.1099999999997</v>
      </c>
      <c r="G8075" s="104">
        <v>0</v>
      </c>
      <c r="H8075" s="113">
        <v>2809.99</v>
      </c>
      <c r="I8075" s="113">
        <v>0</v>
      </c>
      <c r="J8075" s="31">
        <v>6368</v>
      </c>
      <c r="K8075" s="32">
        <v>6600</v>
      </c>
      <c r="L8075" s="113">
        <v>201988.91</v>
      </c>
      <c r="M8075" s="113">
        <v>6600</v>
      </c>
      <c r="N8075" s="31">
        <v>2585</v>
      </c>
      <c r="O8075" s="32">
        <v>266807.48</v>
      </c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 t="s">
        <v>1372</v>
      </c>
      <c r="B8076" s="111" t="s">
        <v>32</v>
      </c>
      <c r="C8076" s="112" t="s">
        <v>33</v>
      </c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 t="s">
        <v>1372</v>
      </c>
      <c r="B8077" s="111" t="s">
        <v>34</v>
      </c>
      <c r="C8077" s="112" t="s">
        <v>35</v>
      </c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 t="s">
        <v>1372</v>
      </c>
      <c r="B8078" s="111" t="s">
        <v>36</v>
      </c>
      <c r="C8078" s="112" t="s">
        <v>1476</v>
      </c>
      <c r="D8078" s="21">
        <f t="shared" si="200"/>
        <v>3592776</v>
      </c>
      <c r="E8078" s="24">
        <f t="shared" si="201"/>
        <v>2024527</v>
      </c>
      <c r="F8078" s="104">
        <v>682100</v>
      </c>
      <c r="G8078" s="104">
        <v>179000</v>
      </c>
      <c r="H8078" s="113">
        <v>682276</v>
      </c>
      <c r="I8078" s="113">
        <v>0</v>
      </c>
      <c r="J8078" s="31">
        <v>749800</v>
      </c>
      <c r="K8078" s="32">
        <v>675076</v>
      </c>
      <c r="L8078" s="113">
        <v>746900</v>
      </c>
      <c r="M8078" s="113">
        <v>921851</v>
      </c>
      <c r="N8078" s="31">
        <v>731700</v>
      </c>
      <c r="O8078" s="32">
        <v>248600</v>
      </c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 t="s">
        <v>1372</v>
      </c>
      <c r="B8079" s="111" t="s">
        <v>37</v>
      </c>
      <c r="C8079" s="112" t="s">
        <v>1477</v>
      </c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 t="s">
        <v>1372</v>
      </c>
      <c r="B8080" s="111" t="s">
        <v>38</v>
      </c>
      <c r="C8080" s="112" t="s">
        <v>1478</v>
      </c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 t="s">
        <v>1372</v>
      </c>
      <c r="B8081" s="111" t="s">
        <v>39</v>
      </c>
      <c r="C8081" s="112" t="s">
        <v>1479</v>
      </c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 t="s">
        <v>1372</v>
      </c>
      <c r="B8082" s="111" t="s">
        <v>40</v>
      </c>
      <c r="C8082" s="112" t="s">
        <v>1480</v>
      </c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 t="s">
        <v>1372</v>
      </c>
      <c r="B8083" s="111" t="s">
        <v>1481</v>
      </c>
      <c r="C8083" s="112" t="s">
        <v>56</v>
      </c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 t="s">
        <v>1372</v>
      </c>
      <c r="B8084" s="111" t="s">
        <v>1482</v>
      </c>
      <c r="C8084" s="112" t="s">
        <v>58</v>
      </c>
      <c r="D8084" s="21">
        <f t="shared" si="200"/>
        <v>0</v>
      </c>
      <c r="E8084" s="24">
        <f t="shared" si="201"/>
        <v>0</v>
      </c>
      <c r="F8084" s="104"/>
      <c r="G8084" s="104"/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 t="s">
        <v>1372</v>
      </c>
      <c r="B8085" s="111" t="s">
        <v>1483</v>
      </c>
      <c r="C8085" s="112" t="s">
        <v>59</v>
      </c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 t="s">
        <v>1372</v>
      </c>
      <c r="B8086" s="111" t="s">
        <v>1484</v>
      </c>
      <c r="C8086" s="112" t="s">
        <v>61</v>
      </c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 t="s">
        <v>1372</v>
      </c>
      <c r="B8087" s="111" t="s">
        <v>1485</v>
      </c>
      <c r="C8087" s="112" t="s">
        <v>1486</v>
      </c>
      <c r="D8087" s="21">
        <f t="shared" si="200"/>
        <v>23250</v>
      </c>
      <c r="E8087" s="24">
        <f t="shared" si="201"/>
        <v>29000</v>
      </c>
      <c r="F8087" s="104">
        <v>6000</v>
      </c>
      <c r="G8087" s="104">
        <v>14750</v>
      </c>
      <c r="H8087" s="105">
        <v>6500</v>
      </c>
      <c r="I8087" s="105">
        <v>0</v>
      </c>
      <c r="J8087" s="106">
        <v>3750</v>
      </c>
      <c r="K8087" s="107">
        <v>10250</v>
      </c>
      <c r="L8087" s="105">
        <v>4000</v>
      </c>
      <c r="M8087" s="105">
        <v>4000</v>
      </c>
      <c r="N8087" s="106">
        <v>3000</v>
      </c>
      <c r="O8087" s="107">
        <v>0</v>
      </c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 t="s">
        <v>1372</v>
      </c>
      <c r="B8088" s="111" t="s">
        <v>1487</v>
      </c>
      <c r="C8088" s="112" t="s">
        <v>67</v>
      </c>
      <c r="D8088" s="21">
        <f t="shared" si="200"/>
        <v>14394558</v>
      </c>
      <c r="E8088" s="24">
        <f t="shared" si="201"/>
        <v>14394558</v>
      </c>
      <c r="F8088" s="104">
        <v>2887648</v>
      </c>
      <c r="G8088" s="104">
        <v>2887648</v>
      </c>
      <c r="H8088" s="105">
        <v>2805900</v>
      </c>
      <c r="I8088" s="105">
        <v>2805900</v>
      </c>
      <c r="J8088" s="106">
        <v>3064923</v>
      </c>
      <c r="K8088" s="107">
        <v>3064923</v>
      </c>
      <c r="L8088" s="105">
        <v>3088760</v>
      </c>
      <c r="M8088" s="105">
        <v>3088760</v>
      </c>
      <c r="N8088" s="106">
        <v>2547327</v>
      </c>
      <c r="O8088" s="107">
        <v>2547327</v>
      </c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 t="s">
        <v>1372</v>
      </c>
      <c r="B8089" s="111" t="s">
        <v>1488</v>
      </c>
      <c r="C8089" s="112" t="s">
        <v>1489</v>
      </c>
      <c r="D8089" s="21">
        <f t="shared" si="200"/>
        <v>13448627</v>
      </c>
      <c r="E8089" s="24">
        <f t="shared" si="201"/>
        <v>11118770.67</v>
      </c>
      <c r="F8089" s="104">
        <v>2951834</v>
      </c>
      <c r="G8089" s="104">
        <v>0</v>
      </c>
      <c r="H8089" s="105">
        <v>2844258</v>
      </c>
      <c r="I8089" s="105">
        <v>2884871.1</v>
      </c>
      <c r="J8089" s="106">
        <v>2832169</v>
      </c>
      <c r="K8089" s="107">
        <v>3059497.79</v>
      </c>
      <c r="L8089" s="105">
        <v>2598795</v>
      </c>
      <c r="M8089" s="105">
        <v>2567755</v>
      </c>
      <c r="N8089" s="106">
        <v>2221571</v>
      </c>
      <c r="O8089" s="107">
        <v>2606646.7799999998</v>
      </c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 t="s">
        <v>1372</v>
      </c>
      <c r="B8090" s="111" t="s">
        <v>1490</v>
      </c>
      <c r="C8090" s="112" t="s">
        <v>1491</v>
      </c>
      <c r="D8090" s="21">
        <f t="shared" si="200"/>
        <v>31442</v>
      </c>
      <c r="E8090" s="24">
        <f t="shared" si="201"/>
        <v>6456</v>
      </c>
      <c r="F8090" s="104">
        <v>3895</v>
      </c>
      <c r="G8090" s="104">
        <v>0</v>
      </c>
      <c r="H8090" s="105">
        <v>8626</v>
      </c>
      <c r="I8090" s="105">
        <v>4496</v>
      </c>
      <c r="J8090" s="106">
        <v>3962</v>
      </c>
      <c r="K8090" s="107">
        <v>0</v>
      </c>
      <c r="L8090" s="105">
        <v>9703</v>
      </c>
      <c r="M8090" s="105">
        <v>0</v>
      </c>
      <c r="N8090" s="106">
        <v>5256</v>
      </c>
      <c r="O8090" s="107">
        <v>1960</v>
      </c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 t="s">
        <v>1372</v>
      </c>
      <c r="B8091" s="111" t="s">
        <v>1492</v>
      </c>
      <c r="C8091" s="112" t="s">
        <v>1493</v>
      </c>
      <c r="D8091" s="21">
        <f t="shared" si="200"/>
        <v>0</v>
      </c>
      <c r="E8091" s="24">
        <f t="shared" si="201"/>
        <v>0</v>
      </c>
      <c r="F8091" s="104">
        <v>0</v>
      </c>
      <c r="G8091" s="104">
        <v>0</v>
      </c>
      <c r="H8091" s="105">
        <v>0</v>
      </c>
      <c r="I8091" s="105">
        <v>0</v>
      </c>
      <c r="J8091" s="106">
        <v>0</v>
      </c>
      <c r="K8091" s="107">
        <v>0</v>
      </c>
      <c r="L8091" s="105">
        <v>0</v>
      </c>
      <c r="M8091" s="105">
        <v>0</v>
      </c>
      <c r="N8091" s="106">
        <v>0</v>
      </c>
      <c r="O8091" s="107">
        <v>0</v>
      </c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 t="s">
        <v>1372</v>
      </c>
      <c r="B8092" s="111" t="s">
        <v>1494</v>
      </c>
      <c r="C8092" s="112" t="s">
        <v>68</v>
      </c>
      <c r="D8092" s="21">
        <f t="shared" si="200"/>
        <v>567716</v>
      </c>
      <c r="E8092" s="24">
        <f t="shared" si="201"/>
        <v>567716</v>
      </c>
      <c r="F8092" s="104">
        <v>94277</v>
      </c>
      <c r="G8092" s="104">
        <v>94277</v>
      </c>
      <c r="H8092" s="113">
        <v>85415</v>
      </c>
      <c r="I8092" s="113">
        <v>85415</v>
      </c>
      <c r="J8092" s="31">
        <v>124124</v>
      </c>
      <c r="K8092" s="32">
        <v>124124</v>
      </c>
      <c r="L8092" s="113">
        <v>138380</v>
      </c>
      <c r="M8092" s="113">
        <v>138380</v>
      </c>
      <c r="N8092" s="31">
        <v>125520</v>
      </c>
      <c r="O8092" s="32">
        <v>125520</v>
      </c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 t="s">
        <v>1372</v>
      </c>
      <c r="B8093" s="111" t="s">
        <v>1495</v>
      </c>
      <c r="C8093" s="112" t="s">
        <v>1496</v>
      </c>
      <c r="D8093" s="21">
        <f t="shared" si="200"/>
        <v>187903.5</v>
      </c>
      <c r="E8093" s="24">
        <f t="shared" si="201"/>
        <v>171826.5</v>
      </c>
      <c r="F8093" s="104">
        <v>17268</v>
      </c>
      <c r="G8093" s="104">
        <v>0</v>
      </c>
      <c r="H8093" s="105">
        <v>44803.5</v>
      </c>
      <c r="I8093" s="105">
        <v>39136.5</v>
      </c>
      <c r="J8093" s="106">
        <v>44706</v>
      </c>
      <c r="K8093" s="107">
        <v>57365</v>
      </c>
      <c r="L8093" s="105">
        <v>41780</v>
      </c>
      <c r="M8093" s="105">
        <v>31831</v>
      </c>
      <c r="N8093" s="106">
        <v>39346</v>
      </c>
      <c r="O8093" s="107">
        <v>43494</v>
      </c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 t="s">
        <v>1372</v>
      </c>
      <c r="B8094" s="111" t="s">
        <v>1497</v>
      </c>
      <c r="C8094" s="112" t="s">
        <v>1498</v>
      </c>
      <c r="D8094" s="21">
        <f t="shared" si="200"/>
        <v>130858.05</v>
      </c>
      <c r="E8094" s="24">
        <f t="shared" si="201"/>
        <v>130858.05</v>
      </c>
      <c r="F8094" s="104">
        <v>1297</v>
      </c>
      <c r="G8094" s="104">
        <v>0</v>
      </c>
      <c r="H8094" s="105">
        <v>40488.050000000003</v>
      </c>
      <c r="I8094" s="105">
        <v>40833.050000000003</v>
      </c>
      <c r="J8094" s="106">
        <v>24102</v>
      </c>
      <c r="K8094" s="107">
        <v>25054</v>
      </c>
      <c r="L8094" s="105">
        <v>39227</v>
      </c>
      <c r="M8094" s="105">
        <v>39227</v>
      </c>
      <c r="N8094" s="106">
        <v>25744</v>
      </c>
      <c r="O8094" s="107">
        <v>25744</v>
      </c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 t="s">
        <v>1372</v>
      </c>
      <c r="B8095" s="111" t="s">
        <v>1499</v>
      </c>
      <c r="C8095" s="112" t="s">
        <v>1500</v>
      </c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 t="s">
        <v>1372</v>
      </c>
      <c r="B8096" s="111" t="s">
        <v>1501</v>
      </c>
      <c r="C8096" s="112" t="s">
        <v>1502</v>
      </c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 t="s">
        <v>1372</v>
      </c>
      <c r="B8097" s="111" t="s">
        <v>1503</v>
      </c>
      <c r="C8097" s="112" t="s">
        <v>1504</v>
      </c>
      <c r="D8097" s="21">
        <f t="shared" si="200"/>
        <v>0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/>
      <c r="O8097" s="107"/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 t="s">
        <v>1372</v>
      </c>
      <c r="B8098" s="111" t="s">
        <v>1505</v>
      </c>
      <c r="C8098" s="112" t="s">
        <v>1506</v>
      </c>
      <c r="D8098" s="21">
        <f t="shared" si="200"/>
        <v>381183</v>
      </c>
      <c r="E8098" s="24">
        <f t="shared" si="201"/>
        <v>363972.01</v>
      </c>
      <c r="F8098" s="104">
        <v>74624</v>
      </c>
      <c r="G8098" s="104">
        <v>54388</v>
      </c>
      <c r="H8098" s="105">
        <v>81437</v>
      </c>
      <c r="I8098" s="105">
        <v>139088.67000000001</v>
      </c>
      <c r="J8098" s="106">
        <v>76353</v>
      </c>
      <c r="K8098" s="107">
        <v>60761.67</v>
      </c>
      <c r="L8098" s="105">
        <v>74636</v>
      </c>
      <c r="M8098" s="105">
        <v>71428</v>
      </c>
      <c r="N8098" s="106">
        <v>74133</v>
      </c>
      <c r="O8098" s="107">
        <v>38305.67</v>
      </c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 t="s">
        <v>1372</v>
      </c>
      <c r="B8099" s="111" t="s">
        <v>1507</v>
      </c>
      <c r="C8099" s="112" t="s">
        <v>1508</v>
      </c>
      <c r="D8099" s="21">
        <f t="shared" si="200"/>
        <v>244115</v>
      </c>
      <c r="E8099" s="24">
        <f t="shared" si="201"/>
        <v>275226</v>
      </c>
      <c r="F8099" s="104">
        <v>47524</v>
      </c>
      <c r="G8099" s="104">
        <v>39805</v>
      </c>
      <c r="H8099" s="105">
        <v>111961</v>
      </c>
      <c r="I8099" s="105">
        <v>130146</v>
      </c>
      <c r="J8099" s="106">
        <v>19822</v>
      </c>
      <c r="K8099" s="107">
        <v>38007</v>
      </c>
      <c r="L8099" s="105">
        <v>15846</v>
      </c>
      <c r="M8099" s="105">
        <v>23565</v>
      </c>
      <c r="N8099" s="106">
        <v>48962</v>
      </c>
      <c r="O8099" s="107">
        <v>43703</v>
      </c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 t="s">
        <v>1372</v>
      </c>
      <c r="B8100" s="111" t="s">
        <v>1509</v>
      </c>
      <c r="C8100" s="112" t="s">
        <v>1510</v>
      </c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 t="s">
        <v>1372</v>
      </c>
      <c r="B8101" s="111" t="s">
        <v>1511</v>
      </c>
      <c r="C8101" s="112" t="s">
        <v>1512</v>
      </c>
      <c r="D8101" s="21">
        <f t="shared" ref="D8101:D8164" si="202">F8101+H8101+J8101+L8101+N8101+P8101+R8101+T8101+V8101+X8101+Z8101+AB8101</f>
        <v>151200</v>
      </c>
      <c r="E8101" s="24">
        <f t="shared" ref="E8101:E8164" si="203">G8101+I8101+K8101+M8101+O8101+Q8101+S8101+U8101+W8101+Y8101+AA8101+AC8101</f>
        <v>164781</v>
      </c>
      <c r="F8101" s="104">
        <v>64056</v>
      </c>
      <c r="G8101" s="104">
        <v>65817</v>
      </c>
      <c r="H8101" s="105">
        <v>0</v>
      </c>
      <c r="I8101" s="105">
        <v>2432</v>
      </c>
      <c r="J8101" s="106">
        <v>24646</v>
      </c>
      <c r="K8101" s="107">
        <v>34072</v>
      </c>
      <c r="L8101" s="105">
        <v>39642</v>
      </c>
      <c r="M8101" s="105">
        <v>15241</v>
      </c>
      <c r="N8101" s="106">
        <v>22856</v>
      </c>
      <c r="O8101" s="107">
        <v>47219</v>
      </c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 t="s">
        <v>1372</v>
      </c>
      <c r="B8102" s="111" t="s">
        <v>1513</v>
      </c>
      <c r="C8102" s="112" t="s">
        <v>1514</v>
      </c>
      <c r="D8102" s="21">
        <f t="shared" si="202"/>
        <v>12935</v>
      </c>
      <c r="E8102" s="24">
        <f t="shared" si="203"/>
        <v>4905</v>
      </c>
      <c r="F8102" s="104">
        <v>3890</v>
      </c>
      <c r="G8102" s="104">
        <v>2760</v>
      </c>
      <c r="H8102" s="113">
        <v>2955</v>
      </c>
      <c r="I8102" s="113">
        <v>2145</v>
      </c>
      <c r="J8102" s="31">
        <v>3360</v>
      </c>
      <c r="K8102" s="32">
        <v>0</v>
      </c>
      <c r="L8102" s="113">
        <v>1220</v>
      </c>
      <c r="M8102" s="113">
        <v>0</v>
      </c>
      <c r="N8102" s="31">
        <v>1510</v>
      </c>
      <c r="O8102" s="32">
        <v>0</v>
      </c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 t="s">
        <v>1372</v>
      </c>
      <c r="B8103" s="111" t="s">
        <v>1515</v>
      </c>
      <c r="C8103" s="112" t="s">
        <v>70</v>
      </c>
      <c r="D8103" s="21">
        <f t="shared" si="202"/>
        <v>69490</v>
      </c>
      <c r="E8103" s="24">
        <f t="shared" si="203"/>
        <v>40559</v>
      </c>
      <c r="F8103" s="104">
        <v>35321</v>
      </c>
      <c r="G8103" s="104">
        <v>34754</v>
      </c>
      <c r="H8103" s="105">
        <v>0</v>
      </c>
      <c r="I8103" s="105">
        <v>0</v>
      </c>
      <c r="J8103" s="106">
        <v>13456</v>
      </c>
      <c r="K8103" s="107">
        <v>0</v>
      </c>
      <c r="L8103" s="105">
        <v>7485</v>
      </c>
      <c r="M8103" s="105">
        <v>0</v>
      </c>
      <c r="N8103" s="106">
        <v>13228</v>
      </c>
      <c r="O8103" s="107">
        <v>5805</v>
      </c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 t="s">
        <v>1372</v>
      </c>
      <c r="B8104" s="111" t="s">
        <v>1516</v>
      </c>
      <c r="C8104" s="112" t="s">
        <v>1517</v>
      </c>
      <c r="D8104" s="21">
        <f t="shared" si="202"/>
        <v>0</v>
      </c>
      <c r="E8104" s="24">
        <f t="shared" si="20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 t="s">
        <v>1372</v>
      </c>
      <c r="B8105" s="111" t="s">
        <v>1518</v>
      </c>
      <c r="C8105" s="112" t="s">
        <v>1519</v>
      </c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 t="s">
        <v>1372</v>
      </c>
      <c r="B8106" s="111" t="s">
        <v>1520</v>
      </c>
      <c r="C8106" s="112" t="s">
        <v>71</v>
      </c>
      <c r="D8106" s="21">
        <f t="shared" si="202"/>
        <v>2097980</v>
      </c>
      <c r="E8106" s="24">
        <f t="shared" si="203"/>
        <v>2147423</v>
      </c>
      <c r="F8106" s="104">
        <v>404118</v>
      </c>
      <c r="G8106" s="104">
        <v>325870</v>
      </c>
      <c r="H8106" s="105">
        <v>361442</v>
      </c>
      <c r="I8106" s="105">
        <v>173724</v>
      </c>
      <c r="J8106" s="106">
        <v>371115</v>
      </c>
      <c r="K8106" s="107">
        <v>723790</v>
      </c>
      <c r="L8106" s="105">
        <v>622134</v>
      </c>
      <c r="M8106" s="105">
        <v>557390</v>
      </c>
      <c r="N8106" s="106">
        <v>339171</v>
      </c>
      <c r="O8106" s="107">
        <v>366649</v>
      </c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 t="s">
        <v>1372</v>
      </c>
      <c r="B8107" s="111" t="s">
        <v>1521</v>
      </c>
      <c r="C8107" s="112" t="s">
        <v>1522</v>
      </c>
      <c r="D8107" s="21">
        <f t="shared" si="202"/>
        <v>1331971</v>
      </c>
      <c r="E8107" s="24">
        <f t="shared" si="203"/>
        <v>840254.49</v>
      </c>
      <c r="F8107" s="104">
        <v>269650</v>
      </c>
      <c r="G8107" s="104">
        <v>76693.710000000006</v>
      </c>
      <c r="H8107" s="113">
        <v>237411</v>
      </c>
      <c r="I8107" s="113">
        <v>306538.26</v>
      </c>
      <c r="J8107" s="31">
        <v>253204</v>
      </c>
      <c r="K8107" s="32">
        <v>176397</v>
      </c>
      <c r="L8107" s="113">
        <v>243872</v>
      </c>
      <c r="M8107" s="113">
        <v>280625.52</v>
      </c>
      <c r="N8107" s="31">
        <v>327834</v>
      </c>
      <c r="O8107" s="32">
        <v>0</v>
      </c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 t="s">
        <v>1372</v>
      </c>
      <c r="B8108" s="111" t="s">
        <v>1523</v>
      </c>
      <c r="C8108" s="112" t="s">
        <v>1524</v>
      </c>
      <c r="D8108" s="21">
        <f t="shared" si="202"/>
        <v>12932</v>
      </c>
      <c r="E8108" s="24">
        <f t="shared" si="203"/>
        <v>12932</v>
      </c>
      <c r="F8108" s="104">
        <v>3008</v>
      </c>
      <c r="G8108" s="104">
        <v>3008</v>
      </c>
      <c r="H8108" s="113">
        <v>1535</v>
      </c>
      <c r="I8108" s="113">
        <v>1535</v>
      </c>
      <c r="J8108" s="31">
        <v>280</v>
      </c>
      <c r="K8108" s="32">
        <v>280</v>
      </c>
      <c r="L8108" s="113">
        <v>6058</v>
      </c>
      <c r="M8108" s="113">
        <v>6058</v>
      </c>
      <c r="N8108" s="31">
        <v>2051</v>
      </c>
      <c r="O8108" s="32">
        <v>2051</v>
      </c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 t="s">
        <v>1372</v>
      </c>
      <c r="B8109" s="111" t="s">
        <v>1525</v>
      </c>
      <c r="C8109" s="112" t="s">
        <v>1526</v>
      </c>
      <c r="D8109" s="21">
        <f t="shared" si="202"/>
        <v>0</v>
      </c>
      <c r="E8109" s="24">
        <f t="shared" si="203"/>
        <v>0</v>
      </c>
      <c r="F8109" s="104"/>
      <c r="G8109" s="104"/>
      <c r="H8109" s="105"/>
      <c r="I8109" s="105"/>
      <c r="J8109" s="106"/>
      <c r="K8109" s="107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 t="s">
        <v>1372</v>
      </c>
      <c r="B8110" s="111" t="s">
        <v>1527</v>
      </c>
      <c r="C8110" s="112" t="s">
        <v>1528</v>
      </c>
      <c r="D8110" s="21">
        <f t="shared" si="202"/>
        <v>0</v>
      </c>
      <c r="E8110" s="24">
        <f t="shared" si="203"/>
        <v>0</v>
      </c>
      <c r="F8110" s="104"/>
      <c r="G8110" s="104"/>
      <c r="H8110" s="113"/>
      <c r="I8110" s="113"/>
      <c r="J8110" s="31"/>
      <c r="K8110" s="32"/>
      <c r="L8110" s="113"/>
      <c r="M8110" s="113"/>
      <c r="N8110" s="31"/>
      <c r="O8110" s="32"/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 t="s">
        <v>1372</v>
      </c>
      <c r="B8111" s="111" t="s">
        <v>1529</v>
      </c>
      <c r="C8111" s="112" t="s">
        <v>1530</v>
      </c>
      <c r="D8111" s="21">
        <f t="shared" si="202"/>
        <v>0</v>
      </c>
      <c r="E8111" s="24">
        <f t="shared" si="203"/>
        <v>0</v>
      </c>
      <c r="F8111" s="104"/>
      <c r="G8111" s="104"/>
      <c r="H8111" s="105"/>
      <c r="I8111" s="105"/>
      <c r="J8111" s="106"/>
      <c r="K8111" s="107"/>
      <c r="L8111" s="105"/>
      <c r="M8111" s="105"/>
      <c r="N8111" s="106"/>
      <c r="O8111" s="107"/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 t="s">
        <v>1372</v>
      </c>
      <c r="B8112" s="111" t="s">
        <v>1531</v>
      </c>
      <c r="C8112" s="112" t="s">
        <v>1688</v>
      </c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 t="s">
        <v>1372</v>
      </c>
      <c r="B8113" s="111" t="s">
        <v>1532</v>
      </c>
      <c r="C8113" s="112" t="s">
        <v>1533</v>
      </c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 t="s">
        <v>1372</v>
      </c>
      <c r="B8114" s="111" t="s">
        <v>1534</v>
      </c>
      <c r="C8114" s="112" t="s">
        <v>1535</v>
      </c>
      <c r="D8114" s="21">
        <f t="shared" si="202"/>
        <v>2921</v>
      </c>
      <c r="E8114" s="24">
        <f t="shared" si="203"/>
        <v>2921</v>
      </c>
      <c r="F8114" s="104">
        <v>1006</v>
      </c>
      <c r="G8114" s="104">
        <v>1006</v>
      </c>
      <c r="H8114" s="105">
        <v>1315</v>
      </c>
      <c r="I8114" s="105">
        <v>1315</v>
      </c>
      <c r="J8114" s="106"/>
      <c r="K8114" s="107"/>
      <c r="L8114" s="105">
        <v>600</v>
      </c>
      <c r="M8114" s="105">
        <v>600</v>
      </c>
      <c r="N8114" s="106"/>
      <c r="O8114" s="107"/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 t="s">
        <v>1372</v>
      </c>
      <c r="B8115" s="111" t="s">
        <v>1536</v>
      </c>
      <c r="C8115" s="112" t="s">
        <v>1537</v>
      </c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 t="s">
        <v>1372</v>
      </c>
      <c r="B8116" s="111" t="s">
        <v>1538</v>
      </c>
      <c r="C8116" s="112" t="s">
        <v>1539</v>
      </c>
      <c r="D8116" s="21">
        <f t="shared" si="202"/>
        <v>0</v>
      </c>
      <c r="E8116" s="24">
        <f t="shared" si="20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 t="s">
        <v>1372</v>
      </c>
      <c r="B8117" s="111" t="s">
        <v>1540</v>
      </c>
      <c r="C8117" s="112" t="s">
        <v>1541</v>
      </c>
      <c r="D8117" s="21">
        <f t="shared" si="202"/>
        <v>3975</v>
      </c>
      <c r="E8117" s="24">
        <f t="shared" si="203"/>
        <v>0</v>
      </c>
      <c r="F8117" s="104"/>
      <c r="G8117" s="104"/>
      <c r="H8117" s="113"/>
      <c r="I8117" s="113"/>
      <c r="J8117" s="31"/>
      <c r="K8117" s="32"/>
      <c r="L8117" s="113">
        <v>3975</v>
      </c>
      <c r="M8117" s="113">
        <v>0</v>
      </c>
      <c r="N8117" s="31">
        <v>0</v>
      </c>
      <c r="O8117" s="32">
        <v>0</v>
      </c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 t="s">
        <v>1372</v>
      </c>
      <c r="B8118" s="111" t="s">
        <v>1542</v>
      </c>
      <c r="C8118" s="112" t="s">
        <v>57</v>
      </c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 t="s">
        <v>1372</v>
      </c>
      <c r="B8119" s="111" t="s">
        <v>1543</v>
      </c>
      <c r="C8119" s="112" t="s">
        <v>1544</v>
      </c>
      <c r="D8119" s="21">
        <f t="shared" si="202"/>
        <v>0</v>
      </c>
      <c r="E8119" s="24">
        <f t="shared" si="20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 t="s">
        <v>1372</v>
      </c>
      <c r="B8120" s="111" t="s">
        <v>1545</v>
      </c>
      <c r="C8120" s="112" t="s">
        <v>60</v>
      </c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 t="s">
        <v>1372</v>
      </c>
      <c r="B8121" s="111" t="s">
        <v>1546</v>
      </c>
      <c r="C8121" s="112" t="s">
        <v>62</v>
      </c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 t="s">
        <v>1372</v>
      </c>
      <c r="B8122" s="111" t="s">
        <v>1547</v>
      </c>
      <c r="C8122" s="112" t="s">
        <v>1548</v>
      </c>
      <c r="D8122" s="21">
        <f t="shared" si="202"/>
        <v>214254</v>
      </c>
      <c r="E8122" s="24">
        <f t="shared" si="203"/>
        <v>54776</v>
      </c>
      <c r="F8122" s="104">
        <v>53810</v>
      </c>
      <c r="G8122" s="104">
        <v>13157</v>
      </c>
      <c r="H8122" s="113">
        <v>24219</v>
      </c>
      <c r="I8122" s="113">
        <v>10502</v>
      </c>
      <c r="J8122" s="31">
        <v>41135</v>
      </c>
      <c r="K8122" s="32">
        <v>0</v>
      </c>
      <c r="L8122" s="113">
        <v>40855</v>
      </c>
      <c r="M8122" s="113">
        <v>20908</v>
      </c>
      <c r="N8122" s="31">
        <v>54235</v>
      </c>
      <c r="O8122" s="32">
        <v>10209</v>
      </c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 t="s">
        <v>1372</v>
      </c>
      <c r="B8123" s="111" t="s">
        <v>1549</v>
      </c>
      <c r="C8123" s="112" t="s">
        <v>1550</v>
      </c>
      <c r="D8123" s="21">
        <f t="shared" si="202"/>
        <v>139166</v>
      </c>
      <c r="E8123" s="24">
        <f t="shared" si="203"/>
        <v>9827</v>
      </c>
      <c r="F8123" s="104">
        <v>31018</v>
      </c>
      <c r="G8123" s="104">
        <v>74</v>
      </c>
      <c r="H8123" s="113">
        <v>46054</v>
      </c>
      <c r="I8123" s="113">
        <v>0</v>
      </c>
      <c r="J8123" s="31">
        <v>12566</v>
      </c>
      <c r="K8123" s="32">
        <v>0</v>
      </c>
      <c r="L8123" s="113">
        <v>39035</v>
      </c>
      <c r="M8123" s="113">
        <v>5393</v>
      </c>
      <c r="N8123" s="31">
        <v>10493</v>
      </c>
      <c r="O8123" s="32">
        <v>4360</v>
      </c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 t="s">
        <v>1372</v>
      </c>
      <c r="B8124" s="111" t="s">
        <v>1551</v>
      </c>
      <c r="C8124" s="112" t="s">
        <v>1552</v>
      </c>
      <c r="D8124" s="21">
        <f t="shared" si="202"/>
        <v>0</v>
      </c>
      <c r="E8124" s="24">
        <f t="shared" si="20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 t="s">
        <v>1372</v>
      </c>
      <c r="B8125" s="111" t="s">
        <v>1553</v>
      </c>
      <c r="C8125" s="112" t="s">
        <v>1554</v>
      </c>
      <c r="D8125" s="21">
        <f t="shared" si="202"/>
        <v>112454</v>
      </c>
      <c r="E8125" s="24">
        <f t="shared" si="203"/>
        <v>61417</v>
      </c>
      <c r="F8125" s="104">
        <v>30414</v>
      </c>
      <c r="G8125" s="104">
        <v>0</v>
      </c>
      <c r="H8125" s="113">
        <v>0</v>
      </c>
      <c r="I8125" s="113">
        <v>5953</v>
      </c>
      <c r="J8125" s="31">
        <v>35532</v>
      </c>
      <c r="K8125" s="32">
        <v>30414</v>
      </c>
      <c r="L8125" s="113">
        <v>41594</v>
      </c>
      <c r="M8125" s="113">
        <v>25050</v>
      </c>
      <c r="N8125" s="31">
        <v>4914</v>
      </c>
      <c r="O8125" s="32">
        <v>0</v>
      </c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 t="s">
        <v>1372</v>
      </c>
      <c r="B8126" s="111" t="s">
        <v>1555</v>
      </c>
      <c r="C8126" s="112" t="s">
        <v>1556</v>
      </c>
      <c r="D8126" s="21">
        <f t="shared" si="202"/>
        <v>0</v>
      </c>
      <c r="E8126" s="24">
        <f t="shared" si="20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 t="s">
        <v>1372</v>
      </c>
      <c r="B8127" s="111" t="s">
        <v>1557</v>
      </c>
      <c r="C8127" s="112" t="s">
        <v>1558</v>
      </c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 t="s">
        <v>1372</v>
      </c>
      <c r="B8128" s="111" t="s">
        <v>1559</v>
      </c>
      <c r="C8128" s="112" t="s">
        <v>69</v>
      </c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 t="s">
        <v>1372</v>
      </c>
      <c r="B8129" s="111" t="s">
        <v>1560</v>
      </c>
      <c r="C8129" s="112" t="s">
        <v>1561</v>
      </c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 t="s">
        <v>1372</v>
      </c>
      <c r="B8130" s="111" t="s">
        <v>1562</v>
      </c>
      <c r="C8130" s="112" t="s">
        <v>1563</v>
      </c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 t="s">
        <v>1372</v>
      </c>
      <c r="B8131" s="111" t="s">
        <v>1564</v>
      </c>
      <c r="C8131" s="112" t="s">
        <v>1565</v>
      </c>
      <c r="D8131" s="21">
        <f t="shared" si="202"/>
        <v>54090</v>
      </c>
      <c r="E8131" s="24">
        <f t="shared" si="203"/>
        <v>49929</v>
      </c>
      <c r="F8131" s="104">
        <v>13640</v>
      </c>
      <c r="G8131" s="104">
        <v>3548</v>
      </c>
      <c r="H8131" s="113">
        <v>8149</v>
      </c>
      <c r="I8131" s="113">
        <v>17798</v>
      </c>
      <c r="J8131" s="31">
        <v>4923</v>
      </c>
      <c r="K8131" s="32">
        <v>3223</v>
      </c>
      <c r="L8131" s="113">
        <v>16013</v>
      </c>
      <c r="M8131" s="113">
        <v>15841</v>
      </c>
      <c r="N8131" s="31">
        <v>11365</v>
      </c>
      <c r="O8131" s="32">
        <v>9519</v>
      </c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 t="s">
        <v>1372</v>
      </c>
      <c r="B8132" s="111" t="s">
        <v>1566</v>
      </c>
      <c r="C8132" s="112" t="s">
        <v>1567</v>
      </c>
      <c r="D8132" s="21">
        <f t="shared" si="202"/>
        <v>67240</v>
      </c>
      <c r="E8132" s="24">
        <f t="shared" si="203"/>
        <v>55754</v>
      </c>
      <c r="F8132" s="104">
        <v>18272</v>
      </c>
      <c r="G8132" s="104">
        <v>74</v>
      </c>
      <c r="H8132" s="113">
        <v>14571</v>
      </c>
      <c r="I8132" s="113">
        <v>2999</v>
      </c>
      <c r="J8132" s="31">
        <v>17168</v>
      </c>
      <c r="K8132" s="32">
        <v>15712</v>
      </c>
      <c r="L8132" s="113">
        <v>10581</v>
      </c>
      <c r="M8132" s="113">
        <v>22197</v>
      </c>
      <c r="N8132" s="31">
        <v>6648</v>
      </c>
      <c r="O8132" s="32">
        <v>14772</v>
      </c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 t="s">
        <v>1372</v>
      </c>
      <c r="B8133" s="111" t="s">
        <v>1568</v>
      </c>
      <c r="C8133" s="112" t="s">
        <v>1569</v>
      </c>
      <c r="D8133" s="21">
        <f t="shared" si="202"/>
        <v>292757</v>
      </c>
      <c r="E8133" s="24">
        <f t="shared" si="203"/>
        <v>247755</v>
      </c>
      <c r="F8133" s="104">
        <v>61922</v>
      </c>
      <c r="G8133" s="104">
        <v>2982</v>
      </c>
      <c r="H8133" s="113">
        <v>60235</v>
      </c>
      <c r="I8133" s="113">
        <v>1070</v>
      </c>
      <c r="J8133" s="31">
        <v>52862</v>
      </c>
      <c r="K8133" s="32">
        <v>0</v>
      </c>
      <c r="L8133" s="113">
        <v>69620</v>
      </c>
      <c r="M8133" s="113">
        <v>183674</v>
      </c>
      <c r="N8133" s="31">
        <v>48118</v>
      </c>
      <c r="O8133" s="32">
        <v>60029</v>
      </c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 t="s">
        <v>1372</v>
      </c>
      <c r="B8134" s="111" t="s">
        <v>1570</v>
      </c>
      <c r="C8134" s="112" t="s">
        <v>1571</v>
      </c>
      <c r="D8134" s="21">
        <f t="shared" si="202"/>
        <v>162237.20000000001</v>
      </c>
      <c r="E8134" s="24">
        <f t="shared" si="203"/>
        <v>123415.86</v>
      </c>
      <c r="F8134" s="104">
        <v>15224</v>
      </c>
      <c r="G8134" s="104">
        <v>6545.2</v>
      </c>
      <c r="H8134" s="113">
        <v>18896</v>
      </c>
      <c r="I8134" s="113">
        <v>672.7</v>
      </c>
      <c r="J8134" s="31">
        <v>10517</v>
      </c>
      <c r="K8134" s="32">
        <v>0</v>
      </c>
      <c r="L8134" s="113">
        <v>67146</v>
      </c>
      <c r="M8134" s="113">
        <v>37419.1</v>
      </c>
      <c r="N8134" s="31">
        <v>50454.2</v>
      </c>
      <c r="O8134" s="32">
        <v>78778.86</v>
      </c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 t="s">
        <v>1372</v>
      </c>
      <c r="B8135" s="111" t="s">
        <v>1572</v>
      </c>
      <c r="C8135" s="112" t="s">
        <v>1573</v>
      </c>
      <c r="D8135" s="21">
        <f t="shared" si="202"/>
        <v>0</v>
      </c>
      <c r="E8135" s="24">
        <f t="shared" si="203"/>
        <v>0</v>
      </c>
      <c r="F8135" s="104"/>
      <c r="G8135" s="104"/>
      <c r="H8135" s="113"/>
      <c r="I8135" s="113"/>
      <c r="J8135" s="31"/>
      <c r="K8135" s="32"/>
      <c r="L8135" s="113"/>
      <c r="M8135" s="113"/>
      <c r="N8135" s="31"/>
      <c r="O8135" s="32"/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 t="s">
        <v>1372</v>
      </c>
      <c r="B8136" s="111" t="s">
        <v>1574</v>
      </c>
      <c r="C8136" s="112" t="s">
        <v>1575</v>
      </c>
      <c r="D8136" s="21">
        <f t="shared" si="202"/>
        <v>0</v>
      </c>
      <c r="E8136" s="24">
        <f t="shared" si="203"/>
        <v>0</v>
      </c>
      <c r="F8136" s="104"/>
      <c r="G8136" s="104"/>
      <c r="H8136" s="113"/>
      <c r="I8136" s="113"/>
      <c r="J8136" s="31"/>
      <c r="K8136" s="32"/>
      <c r="L8136" s="113"/>
      <c r="M8136" s="113"/>
      <c r="N8136" s="31"/>
      <c r="O8136" s="32"/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 t="s">
        <v>1372</v>
      </c>
      <c r="B8137" s="111" t="s">
        <v>41</v>
      </c>
      <c r="C8137" s="112" t="s">
        <v>1576</v>
      </c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 t="s">
        <v>1372</v>
      </c>
      <c r="B8138" s="111" t="s">
        <v>42</v>
      </c>
      <c r="C8138" s="112" t="s">
        <v>1577</v>
      </c>
      <c r="D8138" s="21">
        <f t="shared" si="202"/>
        <v>0</v>
      </c>
      <c r="E8138" s="24">
        <f t="shared" si="203"/>
        <v>640229.46</v>
      </c>
      <c r="F8138" s="104">
        <v>0</v>
      </c>
      <c r="G8138" s="104">
        <v>640229.46</v>
      </c>
      <c r="H8138" s="113">
        <v>0</v>
      </c>
      <c r="I8138" s="113">
        <v>0</v>
      </c>
      <c r="J8138" s="31">
        <v>0</v>
      </c>
      <c r="K8138" s="32">
        <v>0</v>
      </c>
      <c r="L8138" s="113">
        <v>0</v>
      </c>
      <c r="M8138" s="113">
        <v>0</v>
      </c>
      <c r="N8138" s="31">
        <v>0</v>
      </c>
      <c r="O8138" s="32">
        <v>0</v>
      </c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 t="s">
        <v>1372</v>
      </c>
      <c r="B8139" s="111" t="s">
        <v>43</v>
      </c>
      <c r="C8139" s="112" t="s">
        <v>44</v>
      </c>
      <c r="D8139" s="21">
        <f t="shared" si="202"/>
        <v>0</v>
      </c>
      <c r="E8139" s="24">
        <f t="shared" si="203"/>
        <v>0</v>
      </c>
      <c r="F8139" s="104"/>
      <c r="G8139" s="104"/>
      <c r="H8139" s="105"/>
      <c r="I8139" s="105"/>
      <c r="J8139" s="106"/>
      <c r="K8139" s="107"/>
      <c r="L8139" s="105"/>
      <c r="M8139" s="105"/>
      <c r="N8139" s="106"/>
      <c r="O8139" s="107"/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 t="s">
        <v>1372</v>
      </c>
      <c r="B8140" s="111" t="s">
        <v>45</v>
      </c>
      <c r="C8140" s="112" t="s">
        <v>1578</v>
      </c>
      <c r="D8140" s="21">
        <f t="shared" si="202"/>
        <v>0</v>
      </c>
      <c r="E8140" s="24">
        <f t="shared" si="203"/>
        <v>0</v>
      </c>
      <c r="F8140" s="104">
        <v>0</v>
      </c>
      <c r="G8140" s="104">
        <v>0</v>
      </c>
      <c r="H8140" s="105">
        <v>0</v>
      </c>
      <c r="I8140" s="105">
        <v>0</v>
      </c>
      <c r="J8140" s="106">
        <v>0</v>
      </c>
      <c r="K8140" s="107">
        <v>0</v>
      </c>
      <c r="L8140" s="105">
        <v>0</v>
      </c>
      <c r="M8140" s="105">
        <v>0</v>
      </c>
      <c r="N8140" s="106">
        <v>0</v>
      </c>
      <c r="O8140" s="107">
        <v>0</v>
      </c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 t="s">
        <v>1372</v>
      </c>
      <c r="B8141" s="111" t="s">
        <v>46</v>
      </c>
      <c r="C8141" s="112" t="s">
        <v>1579</v>
      </c>
      <c r="D8141" s="21">
        <f t="shared" si="202"/>
        <v>206921.3</v>
      </c>
      <c r="E8141" s="24">
        <f t="shared" si="203"/>
        <v>176397</v>
      </c>
      <c r="F8141" s="104">
        <v>1585.74</v>
      </c>
      <c r="G8141" s="104">
        <v>0</v>
      </c>
      <c r="H8141" s="105">
        <v>13385.29</v>
      </c>
      <c r="I8141" s="105">
        <v>0</v>
      </c>
      <c r="J8141" s="106">
        <v>0</v>
      </c>
      <c r="K8141" s="107">
        <v>0</v>
      </c>
      <c r="L8141" s="105">
        <v>191950.27</v>
      </c>
      <c r="M8141" s="105">
        <v>176397</v>
      </c>
      <c r="N8141" s="106">
        <v>0</v>
      </c>
      <c r="O8141" s="107">
        <v>0</v>
      </c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 t="s">
        <v>1372</v>
      </c>
      <c r="B8142" s="111" t="s">
        <v>47</v>
      </c>
      <c r="C8142" s="112" t="s">
        <v>1580</v>
      </c>
      <c r="D8142" s="21">
        <f t="shared" si="202"/>
        <v>1753700</v>
      </c>
      <c r="E8142" s="24">
        <f t="shared" si="203"/>
        <v>0</v>
      </c>
      <c r="F8142" s="104">
        <v>0</v>
      </c>
      <c r="G8142" s="104">
        <v>0</v>
      </c>
      <c r="H8142" s="105">
        <v>1753700</v>
      </c>
      <c r="I8142" s="105">
        <v>0</v>
      </c>
      <c r="J8142" s="106">
        <v>0</v>
      </c>
      <c r="K8142" s="107">
        <v>0</v>
      </c>
      <c r="L8142" s="105">
        <v>0</v>
      </c>
      <c r="M8142" s="105">
        <v>0</v>
      </c>
      <c r="N8142" s="106">
        <v>0</v>
      </c>
      <c r="O8142" s="107">
        <v>0</v>
      </c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 t="s">
        <v>1372</v>
      </c>
      <c r="B8143" s="111" t="s">
        <v>48</v>
      </c>
      <c r="C8143" s="112" t="s">
        <v>1581</v>
      </c>
      <c r="D8143" s="21">
        <f t="shared" si="202"/>
        <v>956737.49</v>
      </c>
      <c r="E8143" s="24">
        <f t="shared" si="203"/>
        <v>956737.49</v>
      </c>
      <c r="F8143" s="104">
        <v>0</v>
      </c>
      <c r="G8143" s="104">
        <v>0</v>
      </c>
      <c r="H8143" s="105">
        <v>277415.94</v>
      </c>
      <c r="I8143" s="105">
        <v>277415.94</v>
      </c>
      <c r="J8143" s="106">
        <v>255715.44</v>
      </c>
      <c r="K8143" s="107">
        <v>255715.44</v>
      </c>
      <c r="L8143" s="105">
        <v>191580.01</v>
      </c>
      <c r="M8143" s="105">
        <v>191580.01</v>
      </c>
      <c r="N8143" s="106">
        <v>232026.1</v>
      </c>
      <c r="O8143" s="107">
        <v>232026.1</v>
      </c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 t="s">
        <v>1372</v>
      </c>
      <c r="B8144" s="111" t="s">
        <v>49</v>
      </c>
      <c r="C8144" s="112" t="s">
        <v>1582</v>
      </c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 t="s">
        <v>1372</v>
      </c>
      <c r="B8145" s="111" t="s">
        <v>50</v>
      </c>
      <c r="C8145" s="112" t="s">
        <v>1583</v>
      </c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 t="s">
        <v>1372</v>
      </c>
      <c r="B8146" s="111" t="s">
        <v>1584</v>
      </c>
      <c r="C8146" s="112" t="s">
        <v>1585</v>
      </c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 t="s">
        <v>1372</v>
      </c>
      <c r="B8147" s="111" t="s">
        <v>51</v>
      </c>
      <c r="C8147" s="112" t="s">
        <v>1586</v>
      </c>
      <c r="D8147" s="21">
        <f t="shared" si="202"/>
        <v>3497800.25</v>
      </c>
      <c r="E8147" s="24">
        <f t="shared" si="203"/>
        <v>3669810.1</v>
      </c>
      <c r="F8147" s="104">
        <v>625019.25</v>
      </c>
      <c r="G8147" s="104">
        <v>684145.35</v>
      </c>
      <c r="H8147" s="113">
        <v>684145.35</v>
      </c>
      <c r="I8147" s="113">
        <v>697176.5</v>
      </c>
      <c r="J8147" s="31">
        <v>697176.5</v>
      </c>
      <c r="K8147" s="32">
        <v>736254.75</v>
      </c>
      <c r="L8147" s="113">
        <v>736254.75</v>
      </c>
      <c r="M8147" s="113">
        <v>755204.4</v>
      </c>
      <c r="N8147" s="31">
        <v>755204.4</v>
      </c>
      <c r="O8147" s="32">
        <v>797029.1</v>
      </c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 t="s">
        <v>1372</v>
      </c>
      <c r="B8148" s="111" t="s">
        <v>52</v>
      </c>
      <c r="C8148" s="112" t="s">
        <v>1587</v>
      </c>
      <c r="D8148" s="21">
        <f t="shared" si="202"/>
        <v>2503980.5499999998</v>
      </c>
      <c r="E8148" s="24">
        <f t="shared" si="203"/>
        <v>2633101.7000000002</v>
      </c>
      <c r="F8148" s="104">
        <v>434861.55</v>
      </c>
      <c r="G8148" s="104">
        <v>470507.45</v>
      </c>
      <c r="H8148" s="113">
        <v>470507.45</v>
      </c>
      <c r="I8148" s="113">
        <v>514258.75</v>
      </c>
      <c r="J8148" s="31">
        <v>514258.75</v>
      </c>
      <c r="K8148" s="32">
        <v>526196.44999999995</v>
      </c>
      <c r="L8148" s="113">
        <v>526196.44999999995</v>
      </c>
      <c r="M8148" s="113">
        <v>558156.35</v>
      </c>
      <c r="N8148" s="31">
        <v>558156.35</v>
      </c>
      <c r="O8148" s="32">
        <v>563982.69999999995</v>
      </c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 t="s">
        <v>1372</v>
      </c>
      <c r="B8149" s="111" t="s">
        <v>1723</v>
      </c>
      <c r="C8149" s="112" t="s">
        <v>1588</v>
      </c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 t="s">
        <v>1372</v>
      </c>
      <c r="B8150" s="111" t="s">
        <v>1724</v>
      </c>
      <c r="C8150" s="112" t="s">
        <v>1689</v>
      </c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 t="s">
        <v>1372</v>
      </c>
      <c r="B8151" s="111" t="s">
        <v>53</v>
      </c>
      <c r="C8151" s="112" t="s">
        <v>1589</v>
      </c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 t="s">
        <v>1372</v>
      </c>
      <c r="B8152" s="111" t="s">
        <v>54</v>
      </c>
      <c r="C8152" s="112" t="s">
        <v>55</v>
      </c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 t="s">
        <v>1372</v>
      </c>
      <c r="B8153" s="111" t="s">
        <v>63</v>
      </c>
      <c r="C8153" s="112" t="s">
        <v>64</v>
      </c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 t="s">
        <v>1372</v>
      </c>
      <c r="B8154" s="111" t="s">
        <v>65</v>
      </c>
      <c r="C8154" s="112" t="s">
        <v>66</v>
      </c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 t="s">
        <v>1372</v>
      </c>
      <c r="B8155" s="111" t="s">
        <v>72</v>
      </c>
      <c r="C8155" s="112" t="s">
        <v>73</v>
      </c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 t="s">
        <v>1372</v>
      </c>
      <c r="B8156" s="111" t="s">
        <v>74</v>
      </c>
      <c r="C8156" s="112" t="s">
        <v>75</v>
      </c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 t="s">
        <v>1372</v>
      </c>
      <c r="B8157" s="111" t="s">
        <v>76</v>
      </c>
      <c r="C8157" s="112" t="s">
        <v>77</v>
      </c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 t="s">
        <v>1372</v>
      </c>
      <c r="B8158" s="111" t="s">
        <v>78</v>
      </c>
      <c r="C8158" s="112" t="s">
        <v>79</v>
      </c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 t="s">
        <v>1372</v>
      </c>
      <c r="B8159" s="111" t="s">
        <v>80</v>
      </c>
      <c r="C8159" s="112" t="s">
        <v>81</v>
      </c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 t="s">
        <v>1372</v>
      </c>
      <c r="B8160" s="111" t="s">
        <v>82</v>
      </c>
      <c r="C8160" s="112" t="s">
        <v>83</v>
      </c>
      <c r="D8160" s="21">
        <f t="shared" si="202"/>
        <v>5109458.0999999996</v>
      </c>
      <c r="E8160" s="24">
        <f t="shared" si="203"/>
        <v>4796345.8600000003</v>
      </c>
      <c r="F8160" s="104">
        <v>946857.84</v>
      </c>
      <c r="G8160" s="104">
        <v>664031.91</v>
      </c>
      <c r="H8160" s="113">
        <v>769387.96</v>
      </c>
      <c r="I8160" s="113">
        <v>1036591.89</v>
      </c>
      <c r="J8160" s="31">
        <v>1159525.23</v>
      </c>
      <c r="K8160" s="32">
        <v>1064173.02</v>
      </c>
      <c r="L8160" s="113">
        <v>1444875.55</v>
      </c>
      <c r="M8160" s="113">
        <v>1149872.6000000001</v>
      </c>
      <c r="N8160" s="31">
        <v>788811.52</v>
      </c>
      <c r="O8160" s="32">
        <v>881676.44</v>
      </c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 t="s">
        <v>1372</v>
      </c>
      <c r="B8161" s="111" t="s">
        <v>84</v>
      </c>
      <c r="C8161" s="112" t="s">
        <v>85</v>
      </c>
      <c r="D8161" s="21">
        <f t="shared" si="202"/>
        <v>0</v>
      </c>
      <c r="E8161" s="24">
        <f t="shared" si="203"/>
        <v>0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 t="s">
        <v>1372</v>
      </c>
      <c r="B8162" s="111" t="s">
        <v>86</v>
      </c>
      <c r="C8162" s="112" t="s">
        <v>87</v>
      </c>
      <c r="D8162" s="21">
        <f t="shared" si="202"/>
        <v>1278072.6000000001</v>
      </c>
      <c r="E8162" s="24">
        <f t="shared" si="203"/>
        <v>2198614.23</v>
      </c>
      <c r="F8162" s="104">
        <v>55940</v>
      </c>
      <c r="G8162" s="104">
        <v>55940</v>
      </c>
      <c r="H8162" s="113">
        <v>334618.28000000003</v>
      </c>
      <c r="I8162" s="113">
        <v>262958.57</v>
      </c>
      <c r="J8162" s="31">
        <v>508311.61</v>
      </c>
      <c r="K8162" s="32">
        <v>172441.37</v>
      </c>
      <c r="L8162" s="113">
        <v>267735.21000000002</v>
      </c>
      <c r="M8162" s="113">
        <v>471518.87</v>
      </c>
      <c r="N8162" s="31">
        <v>111467.5</v>
      </c>
      <c r="O8162" s="32">
        <v>1235755.42</v>
      </c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 t="s">
        <v>1372</v>
      </c>
      <c r="B8163" s="111" t="s">
        <v>88</v>
      </c>
      <c r="C8163" s="112" t="s">
        <v>89</v>
      </c>
      <c r="D8163" s="21">
        <f t="shared" si="202"/>
        <v>2363941</v>
      </c>
      <c r="E8163" s="24">
        <f t="shared" si="203"/>
        <v>2651274</v>
      </c>
      <c r="F8163" s="104">
        <v>285995</v>
      </c>
      <c r="G8163" s="104">
        <v>337054</v>
      </c>
      <c r="H8163" s="113">
        <v>593484</v>
      </c>
      <c r="I8163" s="113">
        <v>482597</v>
      </c>
      <c r="J8163" s="31">
        <v>393321</v>
      </c>
      <c r="K8163" s="32">
        <v>503190</v>
      </c>
      <c r="L8163" s="113">
        <v>718661</v>
      </c>
      <c r="M8163" s="113">
        <v>496293</v>
      </c>
      <c r="N8163" s="31">
        <v>372480</v>
      </c>
      <c r="O8163" s="32">
        <v>832140</v>
      </c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 t="s">
        <v>1372</v>
      </c>
      <c r="B8164" s="111" t="s">
        <v>90</v>
      </c>
      <c r="C8164" s="112" t="s">
        <v>91</v>
      </c>
      <c r="D8164" s="21">
        <f t="shared" si="202"/>
        <v>0</v>
      </c>
      <c r="E8164" s="24">
        <f t="shared" si="203"/>
        <v>0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 t="s">
        <v>1372</v>
      </c>
      <c r="B8165" s="111" t="s">
        <v>92</v>
      </c>
      <c r="C8165" s="112" t="s">
        <v>93</v>
      </c>
      <c r="D8165" s="21">
        <f t="shared" ref="D8165:D8228" si="204">F8165+H8165+J8165+L8165+N8165+P8165+R8165+T8165+V8165+X8165+Z8165+AB8165</f>
        <v>569557.64</v>
      </c>
      <c r="E8165" s="24">
        <f t="shared" ref="E8165:E8228" si="205">G8165+I8165+K8165+M8165+O8165+Q8165+S8165+U8165+W8165+Y8165+AA8165+AC8165</f>
        <v>289350.08</v>
      </c>
      <c r="F8165" s="104">
        <v>53829.97</v>
      </c>
      <c r="G8165" s="104">
        <v>22610</v>
      </c>
      <c r="H8165" s="113">
        <v>67762.710000000006</v>
      </c>
      <c r="I8165" s="113">
        <v>53529.98</v>
      </c>
      <c r="J8165" s="31">
        <v>179493.96</v>
      </c>
      <c r="K8165" s="32">
        <v>87856.41</v>
      </c>
      <c r="L8165" s="113">
        <v>206761</v>
      </c>
      <c r="M8165" s="113">
        <v>57706.09</v>
      </c>
      <c r="N8165" s="31">
        <v>61710</v>
      </c>
      <c r="O8165" s="32">
        <v>67647.600000000006</v>
      </c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 t="s">
        <v>1372</v>
      </c>
      <c r="B8166" s="111" t="s">
        <v>94</v>
      </c>
      <c r="C8166" s="112" t="s">
        <v>95</v>
      </c>
      <c r="D8166" s="21">
        <f t="shared" si="204"/>
        <v>340070</v>
      </c>
      <c r="E8166" s="24">
        <f t="shared" si="205"/>
        <v>340070</v>
      </c>
      <c r="F8166" s="104"/>
      <c r="G8166" s="104"/>
      <c r="H8166" s="113">
        <v>161910</v>
      </c>
      <c r="I8166" s="113">
        <v>0</v>
      </c>
      <c r="J8166" s="31">
        <v>6600</v>
      </c>
      <c r="K8166" s="32">
        <v>6600</v>
      </c>
      <c r="L8166" s="113">
        <v>164960</v>
      </c>
      <c r="M8166" s="113">
        <v>164960</v>
      </c>
      <c r="N8166" s="31">
        <v>6600</v>
      </c>
      <c r="O8166" s="32">
        <v>168510</v>
      </c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1411</v>
      </c>
      <c r="AE8166" s="19" t="s">
        <v>1434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 t="s">
        <v>1372</v>
      </c>
      <c r="B8167" s="111" t="s">
        <v>96</v>
      </c>
      <c r="C8167" s="112" t="s">
        <v>97</v>
      </c>
      <c r="D8167" s="21">
        <f t="shared" si="204"/>
        <v>676000</v>
      </c>
      <c r="E8167" s="24">
        <f t="shared" si="205"/>
        <v>279550</v>
      </c>
      <c r="F8167" s="104">
        <v>85000</v>
      </c>
      <c r="G8167" s="104">
        <v>85000</v>
      </c>
      <c r="H8167" s="113">
        <v>0</v>
      </c>
      <c r="I8167" s="113">
        <v>79100</v>
      </c>
      <c r="J8167" s="31">
        <v>392000</v>
      </c>
      <c r="K8167" s="32">
        <v>21450</v>
      </c>
      <c r="L8167" s="113">
        <v>199000</v>
      </c>
      <c r="M8167" s="113">
        <v>14000</v>
      </c>
      <c r="N8167" s="31">
        <v>0</v>
      </c>
      <c r="O8167" s="32">
        <v>80000</v>
      </c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1412</v>
      </c>
      <c r="AE8167" s="19" t="s">
        <v>1434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 t="s">
        <v>1372</v>
      </c>
      <c r="B8168" s="111" t="s">
        <v>98</v>
      </c>
      <c r="C8168" s="112" t="s">
        <v>99</v>
      </c>
      <c r="D8168" s="21">
        <f t="shared" si="204"/>
        <v>633785</v>
      </c>
      <c r="E8168" s="24">
        <f t="shared" si="205"/>
        <v>602044.6</v>
      </c>
      <c r="F8168" s="104">
        <v>24745</v>
      </c>
      <c r="G8168" s="104">
        <v>45626.080000000002</v>
      </c>
      <c r="H8168" s="113">
        <v>154000</v>
      </c>
      <c r="I8168" s="113">
        <v>166330.32999999999</v>
      </c>
      <c r="J8168" s="31">
        <v>342120</v>
      </c>
      <c r="K8168" s="32">
        <v>360771.5</v>
      </c>
      <c r="L8168" s="113">
        <v>88510</v>
      </c>
      <c r="M8168" s="113">
        <v>21187.67</v>
      </c>
      <c r="N8168" s="31">
        <v>24410</v>
      </c>
      <c r="O8168" s="32">
        <v>8129.02</v>
      </c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1413</v>
      </c>
      <c r="AE8168" s="19" t="s">
        <v>1434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 t="s">
        <v>1372</v>
      </c>
      <c r="B8169" s="111" t="s">
        <v>100</v>
      </c>
      <c r="C8169" s="112" t="s">
        <v>101</v>
      </c>
      <c r="D8169" s="21">
        <f t="shared" si="204"/>
        <v>16254.93</v>
      </c>
      <c r="E8169" s="24">
        <f t="shared" si="205"/>
        <v>16254.93</v>
      </c>
      <c r="F8169" s="104"/>
      <c r="G8169" s="104"/>
      <c r="H8169" s="113"/>
      <c r="I8169" s="113"/>
      <c r="J8169" s="31"/>
      <c r="K8169" s="32"/>
      <c r="L8169" s="113">
        <v>11554.93</v>
      </c>
      <c r="M8169" s="113">
        <v>0</v>
      </c>
      <c r="N8169" s="31">
        <v>4700</v>
      </c>
      <c r="O8169" s="32">
        <v>16254.93</v>
      </c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1414</v>
      </c>
      <c r="AE8169" s="19" t="s">
        <v>1434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 t="s">
        <v>1372</v>
      </c>
      <c r="B8170" s="111" t="s">
        <v>102</v>
      </c>
      <c r="C8170" s="112" t="s">
        <v>103</v>
      </c>
      <c r="D8170" s="21">
        <f t="shared" si="204"/>
        <v>317753</v>
      </c>
      <c r="E8170" s="24">
        <f t="shared" si="205"/>
        <v>317753</v>
      </c>
      <c r="F8170" s="104">
        <v>75200</v>
      </c>
      <c r="G8170" s="104">
        <v>75200</v>
      </c>
      <c r="H8170" s="113">
        <v>59163</v>
      </c>
      <c r="I8170" s="113">
        <v>59163</v>
      </c>
      <c r="J8170" s="31">
        <v>60300</v>
      </c>
      <c r="K8170" s="32">
        <v>60300</v>
      </c>
      <c r="L8170" s="113">
        <v>64940</v>
      </c>
      <c r="M8170" s="113">
        <v>64940</v>
      </c>
      <c r="N8170" s="31">
        <v>58150</v>
      </c>
      <c r="O8170" s="32">
        <v>58150</v>
      </c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1415</v>
      </c>
      <c r="AE8170" s="19" t="s">
        <v>1434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 t="s">
        <v>1372</v>
      </c>
      <c r="B8171" s="111" t="s">
        <v>104</v>
      </c>
      <c r="C8171" s="112" t="s">
        <v>105</v>
      </c>
      <c r="D8171" s="21">
        <f t="shared" si="204"/>
        <v>49910</v>
      </c>
      <c r="E8171" s="24">
        <f t="shared" si="205"/>
        <v>34876.090000000004</v>
      </c>
      <c r="F8171" s="104">
        <v>8750</v>
      </c>
      <c r="G8171" s="104">
        <v>11860</v>
      </c>
      <c r="H8171" s="113">
        <v>16025</v>
      </c>
      <c r="I8171" s="113">
        <v>11667.83</v>
      </c>
      <c r="J8171" s="31">
        <v>0</v>
      </c>
      <c r="K8171" s="32">
        <v>981</v>
      </c>
      <c r="L8171" s="113">
        <v>25135</v>
      </c>
      <c r="M8171" s="113">
        <v>9720.58</v>
      </c>
      <c r="N8171" s="31">
        <v>0</v>
      </c>
      <c r="O8171" s="32">
        <v>646.67999999999995</v>
      </c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1416</v>
      </c>
      <c r="AE8171" s="19" t="s">
        <v>1434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 t="s">
        <v>1372</v>
      </c>
      <c r="B8172" s="111" t="s">
        <v>106</v>
      </c>
      <c r="C8172" s="112" t="s">
        <v>107</v>
      </c>
      <c r="D8172" s="21">
        <f t="shared" si="204"/>
        <v>504000</v>
      </c>
      <c r="E8172" s="24">
        <f t="shared" si="205"/>
        <v>507600</v>
      </c>
      <c r="F8172" s="104">
        <v>0</v>
      </c>
      <c r="G8172" s="104">
        <v>9900</v>
      </c>
      <c r="H8172" s="113">
        <v>0</v>
      </c>
      <c r="I8172" s="113">
        <v>0</v>
      </c>
      <c r="J8172" s="31">
        <v>301500</v>
      </c>
      <c r="K8172" s="32">
        <v>101100</v>
      </c>
      <c r="L8172" s="113">
        <v>202500</v>
      </c>
      <c r="M8172" s="113">
        <v>126000</v>
      </c>
      <c r="N8172" s="31">
        <v>0</v>
      </c>
      <c r="O8172" s="32">
        <v>270600</v>
      </c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1417</v>
      </c>
      <c r="AE8172" s="19" t="s">
        <v>1434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 t="s">
        <v>1372</v>
      </c>
      <c r="B8173" s="111" t="s">
        <v>108</v>
      </c>
      <c r="C8173" s="112" t="s">
        <v>109</v>
      </c>
      <c r="D8173" s="21">
        <f t="shared" si="204"/>
        <v>172150</v>
      </c>
      <c r="E8173" s="24">
        <f t="shared" si="205"/>
        <v>172150</v>
      </c>
      <c r="F8173" s="104">
        <v>42250</v>
      </c>
      <c r="G8173" s="104">
        <v>42250</v>
      </c>
      <c r="H8173" s="113">
        <v>3650</v>
      </c>
      <c r="I8173" s="113">
        <v>3650</v>
      </c>
      <c r="J8173" s="31">
        <v>1000</v>
      </c>
      <c r="K8173" s="32">
        <v>1000</v>
      </c>
      <c r="L8173" s="113">
        <v>125250</v>
      </c>
      <c r="M8173" s="113">
        <v>125250</v>
      </c>
      <c r="N8173" s="31"/>
      <c r="O8173" s="32"/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1418</v>
      </c>
      <c r="AE8173" s="19" t="s">
        <v>1434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 t="s">
        <v>1372</v>
      </c>
      <c r="B8174" s="111" t="s">
        <v>110</v>
      </c>
      <c r="C8174" s="112" t="s">
        <v>111</v>
      </c>
      <c r="D8174" s="21">
        <f t="shared" si="204"/>
        <v>1812320</v>
      </c>
      <c r="E8174" s="24">
        <f t="shared" si="205"/>
        <v>1039062.83</v>
      </c>
      <c r="F8174" s="104">
        <v>327000</v>
      </c>
      <c r="G8174" s="104">
        <v>363549</v>
      </c>
      <c r="H8174" s="113">
        <v>215780</v>
      </c>
      <c r="I8174" s="113">
        <v>212992.67</v>
      </c>
      <c r="J8174" s="31">
        <v>376920</v>
      </c>
      <c r="K8174" s="32">
        <v>151300</v>
      </c>
      <c r="L8174" s="113">
        <v>340700</v>
      </c>
      <c r="M8174" s="113">
        <v>221630.33</v>
      </c>
      <c r="N8174" s="31">
        <v>551920</v>
      </c>
      <c r="O8174" s="32">
        <v>89590.83</v>
      </c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1419</v>
      </c>
      <c r="AE8174" s="19" t="s">
        <v>1434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 t="s">
        <v>1372</v>
      </c>
      <c r="B8175" s="111" t="s">
        <v>112</v>
      </c>
      <c r="C8175" s="112" t="s">
        <v>113</v>
      </c>
      <c r="D8175" s="21">
        <f t="shared" si="204"/>
        <v>69170</v>
      </c>
      <c r="E8175" s="24">
        <f t="shared" si="205"/>
        <v>69170</v>
      </c>
      <c r="F8175" s="104"/>
      <c r="G8175" s="104"/>
      <c r="H8175" s="113">
        <v>50461</v>
      </c>
      <c r="I8175" s="113">
        <v>50461</v>
      </c>
      <c r="J8175" s="31">
        <v>3000</v>
      </c>
      <c r="K8175" s="32">
        <v>3000</v>
      </c>
      <c r="L8175" s="113">
        <v>15709</v>
      </c>
      <c r="M8175" s="113">
        <v>15709</v>
      </c>
      <c r="N8175" s="31"/>
      <c r="O8175" s="32"/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1420</v>
      </c>
      <c r="AE8175" s="19" t="s">
        <v>1434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 t="s">
        <v>1372</v>
      </c>
      <c r="B8176" s="111" t="s">
        <v>114</v>
      </c>
      <c r="C8176" s="112" t="s">
        <v>115</v>
      </c>
      <c r="D8176" s="21">
        <f t="shared" si="204"/>
        <v>371280</v>
      </c>
      <c r="E8176" s="24">
        <f t="shared" si="205"/>
        <v>371280</v>
      </c>
      <c r="F8176" s="104">
        <v>7140</v>
      </c>
      <c r="G8176" s="104">
        <v>7140</v>
      </c>
      <c r="H8176" s="113">
        <v>1970</v>
      </c>
      <c r="I8176" s="113">
        <v>1970</v>
      </c>
      <c r="J8176" s="31">
        <v>11870</v>
      </c>
      <c r="K8176" s="32">
        <v>11870</v>
      </c>
      <c r="L8176" s="113">
        <v>3500</v>
      </c>
      <c r="M8176" s="113">
        <v>3500</v>
      </c>
      <c r="N8176" s="31">
        <v>346800</v>
      </c>
      <c r="O8176" s="32">
        <v>346800</v>
      </c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1421</v>
      </c>
      <c r="AE8176" s="19" t="s">
        <v>1434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 t="s">
        <v>1372</v>
      </c>
      <c r="B8177" s="111" t="s">
        <v>116</v>
      </c>
      <c r="C8177" s="112" t="s">
        <v>117</v>
      </c>
      <c r="D8177" s="21">
        <f t="shared" si="204"/>
        <v>22645.5</v>
      </c>
      <c r="E8177" s="24">
        <f t="shared" si="205"/>
        <v>22645.5</v>
      </c>
      <c r="F8177" s="104">
        <v>7199.5</v>
      </c>
      <c r="G8177" s="104">
        <v>7199.5</v>
      </c>
      <c r="H8177" s="105">
        <v>7182.75</v>
      </c>
      <c r="I8177" s="105">
        <v>7182.75</v>
      </c>
      <c r="J8177" s="106">
        <v>8188.25</v>
      </c>
      <c r="K8177" s="107">
        <v>8188.25</v>
      </c>
      <c r="L8177" s="105">
        <v>0</v>
      </c>
      <c r="M8177" s="105">
        <v>0</v>
      </c>
      <c r="N8177" s="106">
        <v>75</v>
      </c>
      <c r="O8177" s="107">
        <v>75</v>
      </c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 t="s">
        <v>1372</v>
      </c>
      <c r="B8178" s="111" t="s">
        <v>118</v>
      </c>
      <c r="C8178" s="112" t="s">
        <v>119</v>
      </c>
      <c r="D8178" s="21">
        <f t="shared" si="204"/>
        <v>2981925</v>
      </c>
      <c r="E8178" s="24">
        <f t="shared" si="205"/>
        <v>0</v>
      </c>
      <c r="F8178" s="104">
        <v>2981925</v>
      </c>
      <c r="G8178" s="104">
        <v>0</v>
      </c>
      <c r="H8178" s="105">
        <v>0</v>
      </c>
      <c r="I8178" s="105">
        <v>0</v>
      </c>
      <c r="J8178" s="106">
        <v>0</v>
      </c>
      <c r="K8178" s="107">
        <v>0</v>
      </c>
      <c r="L8178" s="105">
        <v>0</v>
      </c>
      <c r="M8178" s="105">
        <v>0</v>
      </c>
      <c r="N8178" s="106">
        <v>0</v>
      </c>
      <c r="O8178" s="107">
        <v>0</v>
      </c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 t="s">
        <v>1372</v>
      </c>
      <c r="B8179" s="111" t="s">
        <v>120</v>
      </c>
      <c r="C8179" s="112" t="s">
        <v>121</v>
      </c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 t="s">
        <v>1372</v>
      </c>
      <c r="B8180" s="111" t="s">
        <v>122</v>
      </c>
      <c r="C8180" s="112" t="s">
        <v>123</v>
      </c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 t="s">
        <v>1372</v>
      </c>
      <c r="B8181" s="111" t="s">
        <v>124</v>
      </c>
      <c r="C8181" s="112" t="s">
        <v>125</v>
      </c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 t="s">
        <v>1372</v>
      </c>
      <c r="B8182" s="111" t="s">
        <v>126</v>
      </c>
      <c r="C8182" s="112" t="s">
        <v>127</v>
      </c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 t="s">
        <v>1372</v>
      </c>
      <c r="B8183" s="111" t="s">
        <v>128</v>
      </c>
      <c r="C8183" s="112" t="s">
        <v>129</v>
      </c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 t="s">
        <v>1372</v>
      </c>
      <c r="B8184" s="111" t="s">
        <v>130</v>
      </c>
      <c r="C8184" s="112" t="s">
        <v>131</v>
      </c>
      <c r="D8184" s="21">
        <f t="shared" si="204"/>
        <v>0</v>
      </c>
      <c r="E8184" s="24">
        <f t="shared" si="205"/>
        <v>0</v>
      </c>
      <c r="F8184" s="104">
        <v>0</v>
      </c>
      <c r="G8184" s="104">
        <v>0</v>
      </c>
      <c r="H8184" s="105">
        <v>0</v>
      </c>
      <c r="I8184" s="105">
        <v>0</v>
      </c>
      <c r="J8184" s="106">
        <v>0</v>
      </c>
      <c r="K8184" s="107">
        <v>0</v>
      </c>
      <c r="L8184" s="105">
        <v>0</v>
      </c>
      <c r="M8184" s="105">
        <v>0</v>
      </c>
      <c r="N8184" s="106">
        <v>0</v>
      </c>
      <c r="O8184" s="107">
        <v>0</v>
      </c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 t="s">
        <v>1372</v>
      </c>
      <c r="B8185" s="111" t="s">
        <v>132</v>
      </c>
      <c r="C8185" s="112" t="s">
        <v>133</v>
      </c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 t="s">
        <v>1372</v>
      </c>
      <c r="B8186" s="111" t="s">
        <v>134</v>
      </c>
      <c r="C8186" s="112" t="s">
        <v>135</v>
      </c>
      <c r="D8186" s="21">
        <f t="shared" si="204"/>
        <v>0</v>
      </c>
      <c r="E8186" s="24">
        <f t="shared" si="205"/>
        <v>382250</v>
      </c>
      <c r="F8186" s="104">
        <v>0</v>
      </c>
      <c r="G8186" s="104">
        <v>76450</v>
      </c>
      <c r="H8186" s="113">
        <v>0</v>
      </c>
      <c r="I8186" s="113">
        <v>76450</v>
      </c>
      <c r="J8186" s="31">
        <v>0</v>
      </c>
      <c r="K8186" s="32">
        <v>76450</v>
      </c>
      <c r="L8186" s="113">
        <v>0</v>
      </c>
      <c r="M8186" s="113">
        <v>76450</v>
      </c>
      <c r="N8186" s="31">
        <v>0</v>
      </c>
      <c r="O8186" s="32">
        <v>76450</v>
      </c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 t="s">
        <v>1372</v>
      </c>
      <c r="B8187" s="111" t="s">
        <v>136</v>
      </c>
      <c r="C8187" s="112" t="s">
        <v>137</v>
      </c>
      <c r="D8187" s="21">
        <f t="shared" si="204"/>
        <v>0</v>
      </c>
      <c r="E8187" s="24">
        <f t="shared" si="205"/>
        <v>0</v>
      </c>
      <c r="F8187" s="104"/>
      <c r="G8187" s="104"/>
      <c r="H8187" s="113"/>
      <c r="I8187" s="113"/>
      <c r="J8187" s="31"/>
      <c r="K8187" s="32"/>
      <c r="L8187" s="113"/>
      <c r="M8187" s="113"/>
      <c r="N8187" s="31"/>
      <c r="O8187" s="32"/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 t="s">
        <v>1372</v>
      </c>
      <c r="B8188" s="111" t="s">
        <v>138</v>
      </c>
      <c r="C8188" s="112" t="s">
        <v>139</v>
      </c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 t="s">
        <v>1372</v>
      </c>
      <c r="B8189" s="111" t="s">
        <v>140</v>
      </c>
      <c r="C8189" s="112" t="s">
        <v>141</v>
      </c>
      <c r="D8189" s="21">
        <f t="shared" si="204"/>
        <v>0</v>
      </c>
      <c r="E8189" s="24">
        <f t="shared" si="205"/>
        <v>0</v>
      </c>
      <c r="F8189" s="104"/>
      <c r="G8189" s="104"/>
      <c r="H8189" s="105"/>
      <c r="I8189" s="105"/>
      <c r="J8189" s="106"/>
      <c r="K8189" s="107"/>
      <c r="L8189" s="105"/>
      <c r="M8189" s="105"/>
      <c r="N8189" s="106"/>
      <c r="O8189" s="107"/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 t="s">
        <v>1372</v>
      </c>
      <c r="B8190" s="111" t="s">
        <v>142</v>
      </c>
      <c r="C8190" s="112" t="s">
        <v>143</v>
      </c>
      <c r="D8190" s="21">
        <f t="shared" si="204"/>
        <v>0</v>
      </c>
      <c r="E8190" s="24">
        <f t="shared" si="205"/>
        <v>0</v>
      </c>
      <c r="F8190" s="104">
        <v>0</v>
      </c>
      <c r="G8190" s="104">
        <v>0</v>
      </c>
      <c r="H8190" s="113">
        <v>0</v>
      </c>
      <c r="I8190" s="113">
        <v>0</v>
      </c>
      <c r="J8190" s="31">
        <v>0</v>
      </c>
      <c r="K8190" s="32">
        <v>0</v>
      </c>
      <c r="L8190" s="113">
        <v>0</v>
      </c>
      <c r="M8190" s="113">
        <v>0</v>
      </c>
      <c r="N8190" s="31">
        <v>0</v>
      </c>
      <c r="O8190" s="32">
        <v>0</v>
      </c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 t="s">
        <v>1372</v>
      </c>
      <c r="B8191" s="111" t="s">
        <v>144</v>
      </c>
      <c r="C8191" s="112" t="s">
        <v>145</v>
      </c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 t="s">
        <v>1372</v>
      </c>
      <c r="B8192" s="111" t="s">
        <v>146</v>
      </c>
      <c r="C8192" s="112" t="s">
        <v>147</v>
      </c>
      <c r="D8192" s="21">
        <f t="shared" si="204"/>
        <v>0</v>
      </c>
      <c r="E8192" s="24">
        <f t="shared" si="205"/>
        <v>46458.35</v>
      </c>
      <c r="F8192" s="104">
        <v>0</v>
      </c>
      <c r="G8192" s="104">
        <v>9291.67</v>
      </c>
      <c r="H8192" s="105">
        <v>0</v>
      </c>
      <c r="I8192" s="105">
        <v>9291.67</v>
      </c>
      <c r="J8192" s="106">
        <v>0</v>
      </c>
      <c r="K8192" s="107">
        <v>9291.67</v>
      </c>
      <c r="L8192" s="105">
        <v>0</v>
      </c>
      <c r="M8192" s="105">
        <v>9291.67</v>
      </c>
      <c r="N8192" s="106">
        <v>0</v>
      </c>
      <c r="O8192" s="107">
        <v>9291.67</v>
      </c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 t="s">
        <v>1372</v>
      </c>
      <c r="B8193" s="111" t="s">
        <v>148</v>
      </c>
      <c r="C8193" s="112" t="s">
        <v>149</v>
      </c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 t="s">
        <v>1372</v>
      </c>
      <c r="B8194" s="111" t="s">
        <v>150</v>
      </c>
      <c r="C8194" s="112" t="s">
        <v>151</v>
      </c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 t="s">
        <v>1372</v>
      </c>
      <c r="B8195" s="111" t="s">
        <v>152</v>
      </c>
      <c r="C8195" s="112" t="s">
        <v>153</v>
      </c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 t="s">
        <v>1372</v>
      </c>
      <c r="B8196" s="111" t="s">
        <v>154</v>
      </c>
      <c r="C8196" s="112" t="s">
        <v>155</v>
      </c>
      <c r="D8196" s="21">
        <f t="shared" si="204"/>
        <v>0</v>
      </c>
      <c r="E8196" s="24">
        <f t="shared" si="205"/>
        <v>0</v>
      </c>
      <c r="F8196" s="104"/>
      <c r="G8196" s="104"/>
      <c r="H8196" s="113"/>
      <c r="I8196" s="113"/>
      <c r="J8196" s="31"/>
      <c r="K8196" s="32"/>
      <c r="L8196" s="113"/>
      <c r="M8196" s="113"/>
      <c r="N8196" s="31"/>
      <c r="O8196" s="32"/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 t="s">
        <v>1372</v>
      </c>
      <c r="B8197" s="111" t="s">
        <v>156</v>
      </c>
      <c r="C8197" s="112" t="s">
        <v>157</v>
      </c>
      <c r="D8197" s="21">
        <f t="shared" si="204"/>
        <v>0</v>
      </c>
      <c r="E8197" s="24">
        <f t="shared" si="205"/>
        <v>0</v>
      </c>
      <c r="F8197" s="104"/>
      <c r="G8197" s="104"/>
      <c r="H8197" s="105"/>
      <c r="I8197" s="105"/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 t="s">
        <v>1372</v>
      </c>
      <c r="B8198" s="111" t="s">
        <v>158</v>
      </c>
      <c r="C8198" s="112" t="s">
        <v>159</v>
      </c>
      <c r="D8198" s="21">
        <f t="shared" si="204"/>
        <v>0</v>
      </c>
      <c r="E8198" s="24">
        <f t="shared" si="205"/>
        <v>0</v>
      </c>
      <c r="F8198" s="104"/>
      <c r="G8198" s="104"/>
      <c r="H8198" s="113"/>
      <c r="I8198" s="113"/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 t="s">
        <v>1372</v>
      </c>
      <c r="B8199" s="111" t="s">
        <v>160</v>
      </c>
      <c r="C8199" s="112" t="s">
        <v>161</v>
      </c>
      <c r="D8199" s="21">
        <f t="shared" si="204"/>
        <v>0</v>
      </c>
      <c r="E8199" s="24">
        <f t="shared" si="205"/>
        <v>0</v>
      </c>
      <c r="F8199" s="104">
        <v>0</v>
      </c>
      <c r="G8199" s="104">
        <v>0</v>
      </c>
      <c r="H8199" s="113">
        <v>0</v>
      </c>
      <c r="I8199" s="113">
        <v>0</v>
      </c>
      <c r="J8199" s="31">
        <v>0</v>
      </c>
      <c r="K8199" s="32">
        <v>0</v>
      </c>
      <c r="L8199" s="113">
        <v>0</v>
      </c>
      <c r="M8199" s="113">
        <v>0</v>
      </c>
      <c r="N8199" s="31">
        <v>0</v>
      </c>
      <c r="O8199" s="32">
        <v>0</v>
      </c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 t="s">
        <v>1372</v>
      </c>
      <c r="B8200" s="111" t="s">
        <v>162</v>
      </c>
      <c r="C8200" s="112" t="s">
        <v>163</v>
      </c>
      <c r="D8200" s="21">
        <f t="shared" si="204"/>
        <v>0</v>
      </c>
      <c r="E8200" s="24">
        <f t="shared" si="205"/>
        <v>0</v>
      </c>
      <c r="F8200" s="104"/>
      <c r="G8200" s="104"/>
      <c r="H8200" s="105"/>
      <c r="I8200" s="105"/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 t="s">
        <v>1372</v>
      </c>
      <c r="B8201" s="111" t="s">
        <v>164</v>
      </c>
      <c r="C8201" s="112" t="s">
        <v>165</v>
      </c>
      <c r="D8201" s="21">
        <f t="shared" si="204"/>
        <v>0</v>
      </c>
      <c r="E8201" s="24">
        <f t="shared" si="205"/>
        <v>0</v>
      </c>
      <c r="F8201" s="104">
        <v>0</v>
      </c>
      <c r="G8201" s="104">
        <v>0</v>
      </c>
      <c r="H8201" s="105">
        <v>0</v>
      </c>
      <c r="I8201" s="105">
        <v>0</v>
      </c>
      <c r="J8201" s="106">
        <v>0</v>
      </c>
      <c r="K8201" s="107">
        <v>0</v>
      </c>
      <c r="L8201" s="105">
        <v>0</v>
      </c>
      <c r="M8201" s="105">
        <v>0</v>
      </c>
      <c r="N8201" s="106">
        <v>0</v>
      </c>
      <c r="O8201" s="107">
        <v>0</v>
      </c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 t="s">
        <v>1372</v>
      </c>
      <c r="B8202" s="111" t="s">
        <v>166</v>
      </c>
      <c r="C8202" s="112" t="s">
        <v>167</v>
      </c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 t="s">
        <v>1372</v>
      </c>
      <c r="B8203" s="111" t="s">
        <v>168</v>
      </c>
      <c r="C8203" s="112" t="s">
        <v>169</v>
      </c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 t="s">
        <v>1372</v>
      </c>
      <c r="B8204" s="111" t="s">
        <v>170</v>
      </c>
      <c r="C8204" s="112" t="s">
        <v>171</v>
      </c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 t="s">
        <v>1372</v>
      </c>
      <c r="B8205" s="111" t="s">
        <v>172</v>
      </c>
      <c r="C8205" s="112" t="s">
        <v>173</v>
      </c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 t="s">
        <v>1372</v>
      </c>
      <c r="B8206" s="111" t="s">
        <v>174</v>
      </c>
      <c r="C8206" s="112" t="s">
        <v>175</v>
      </c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 t="s">
        <v>1372</v>
      </c>
      <c r="B8207" s="111" t="s">
        <v>176</v>
      </c>
      <c r="C8207" s="112" t="s">
        <v>177</v>
      </c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 t="s">
        <v>1372</v>
      </c>
      <c r="B8208" s="111" t="s">
        <v>178</v>
      </c>
      <c r="C8208" s="112" t="s">
        <v>179</v>
      </c>
      <c r="D8208" s="21">
        <f t="shared" si="204"/>
        <v>0</v>
      </c>
      <c r="E8208" s="24">
        <f t="shared" si="205"/>
        <v>0</v>
      </c>
      <c r="F8208" s="104"/>
      <c r="G8208" s="104"/>
      <c r="H8208" s="113"/>
      <c r="I8208" s="113"/>
      <c r="J8208" s="31"/>
      <c r="K8208" s="32"/>
      <c r="L8208" s="113"/>
      <c r="M8208" s="113"/>
      <c r="N8208" s="31"/>
      <c r="O8208" s="32"/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 t="s">
        <v>1372</v>
      </c>
      <c r="B8209" s="111" t="s">
        <v>180</v>
      </c>
      <c r="C8209" s="112" t="s">
        <v>181</v>
      </c>
      <c r="D8209" s="21">
        <f t="shared" si="204"/>
        <v>0</v>
      </c>
      <c r="E8209" s="24">
        <f t="shared" si="205"/>
        <v>0</v>
      </c>
      <c r="F8209" s="104"/>
      <c r="G8209" s="104"/>
      <c r="H8209" s="113"/>
      <c r="I8209" s="113"/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 t="s">
        <v>1372</v>
      </c>
      <c r="B8210" s="111" t="s">
        <v>182</v>
      </c>
      <c r="C8210" s="112" t="s">
        <v>183</v>
      </c>
      <c r="D8210" s="21">
        <f t="shared" si="204"/>
        <v>0</v>
      </c>
      <c r="E8210" s="24">
        <f t="shared" si="205"/>
        <v>0</v>
      </c>
      <c r="F8210" s="104"/>
      <c r="G8210" s="104"/>
      <c r="H8210" s="113"/>
      <c r="I8210" s="113"/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 t="s">
        <v>1372</v>
      </c>
      <c r="B8211" s="111" t="s">
        <v>184</v>
      </c>
      <c r="C8211" s="112" t="s">
        <v>185</v>
      </c>
      <c r="D8211" s="21">
        <f t="shared" si="204"/>
        <v>0</v>
      </c>
      <c r="E8211" s="24">
        <f t="shared" si="205"/>
        <v>0</v>
      </c>
      <c r="F8211" s="104">
        <v>0</v>
      </c>
      <c r="G8211" s="104">
        <v>0</v>
      </c>
      <c r="H8211" s="113">
        <v>0</v>
      </c>
      <c r="I8211" s="113">
        <v>0</v>
      </c>
      <c r="J8211" s="31">
        <v>0</v>
      </c>
      <c r="K8211" s="32">
        <v>0</v>
      </c>
      <c r="L8211" s="113">
        <v>0</v>
      </c>
      <c r="M8211" s="113">
        <v>0</v>
      </c>
      <c r="N8211" s="31">
        <v>0</v>
      </c>
      <c r="O8211" s="32">
        <v>0</v>
      </c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 t="s">
        <v>1372</v>
      </c>
      <c r="B8212" s="111" t="s">
        <v>186</v>
      </c>
      <c r="C8212" s="112" t="s">
        <v>187</v>
      </c>
      <c r="D8212" s="21">
        <f t="shared" si="204"/>
        <v>0</v>
      </c>
      <c r="E8212" s="24">
        <f t="shared" si="205"/>
        <v>0</v>
      </c>
      <c r="F8212" s="104"/>
      <c r="G8212" s="104"/>
      <c r="H8212" s="113"/>
      <c r="I8212" s="113"/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 t="s">
        <v>1372</v>
      </c>
      <c r="B8213" s="111" t="s">
        <v>188</v>
      </c>
      <c r="C8213" s="112" t="s">
        <v>189</v>
      </c>
      <c r="D8213" s="21">
        <f t="shared" si="204"/>
        <v>0</v>
      </c>
      <c r="E8213" s="24">
        <f t="shared" si="205"/>
        <v>17378.45</v>
      </c>
      <c r="F8213" s="104">
        <v>0</v>
      </c>
      <c r="G8213" s="104">
        <v>3475.69</v>
      </c>
      <c r="H8213" s="113">
        <v>0</v>
      </c>
      <c r="I8213" s="113">
        <v>3475.69</v>
      </c>
      <c r="J8213" s="31">
        <v>0</v>
      </c>
      <c r="K8213" s="32">
        <v>3475.69</v>
      </c>
      <c r="L8213" s="113">
        <v>0</v>
      </c>
      <c r="M8213" s="113">
        <v>3475.69</v>
      </c>
      <c r="N8213" s="31">
        <v>0</v>
      </c>
      <c r="O8213" s="32">
        <v>3475.69</v>
      </c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 t="s">
        <v>1372</v>
      </c>
      <c r="B8214" s="111" t="s">
        <v>190</v>
      </c>
      <c r="C8214" s="112" t="s">
        <v>191</v>
      </c>
      <c r="D8214" s="21">
        <f t="shared" si="204"/>
        <v>0</v>
      </c>
      <c r="E8214" s="24">
        <f t="shared" si="205"/>
        <v>0</v>
      </c>
      <c r="F8214" s="104">
        <v>0</v>
      </c>
      <c r="G8214" s="104">
        <v>0</v>
      </c>
      <c r="H8214" s="113">
        <v>0</v>
      </c>
      <c r="I8214" s="113">
        <v>0</v>
      </c>
      <c r="J8214" s="31">
        <v>0</v>
      </c>
      <c r="K8214" s="32">
        <v>0</v>
      </c>
      <c r="L8214" s="113">
        <v>0</v>
      </c>
      <c r="M8214" s="113">
        <v>0</v>
      </c>
      <c r="N8214" s="31">
        <v>0</v>
      </c>
      <c r="O8214" s="32">
        <v>0</v>
      </c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 t="s">
        <v>1372</v>
      </c>
      <c r="B8215" s="111" t="s">
        <v>192</v>
      </c>
      <c r="C8215" s="112" t="s">
        <v>193</v>
      </c>
      <c r="D8215" s="21">
        <f t="shared" si="204"/>
        <v>0</v>
      </c>
      <c r="E8215" s="24">
        <f t="shared" si="205"/>
        <v>0</v>
      </c>
      <c r="F8215" s="104">
        <v>0</v>
      </c>
      <c r="G8215" s="104">
        <v>0</v>
      </c>
      <c r="H8215" s="113">
        <v>0</v>
      </c>
      <c r="I8215" s="113">
        <v>0</v>
      </c>
      <c r="J8215" s="31">
        <v>0</v>
      </c>
      <c r="K8215" s="32">
        <v>0</v>
      </c>
      <c r="L8215" s="113">
        <v>0</v>
      </c>
      <c r="M8215" s="113">
        <v>0</v>
      </c>
      <c r="N8215" s="31">
        <v>0</v>
      </c>
      <c r="O8215" s="32">
        <v>0</v>
      </c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 t="s">
        <v>1372</v>
      </c>
      <c r="B8216" s="111" t="s">
        <v>194</v>
      </c>
      <c r="C8216" s="112" t="s">
        <v>195</v>
      </c>
      <c r="D8216" s="21">
        <f t="shared" si="204"/>
        <v>0</v>
      </c>
      <c r="E8216" s="24">
        <f t="shared" si="205"/>
        <v>0</v>
      </c>
      <c r="F8216" s="104"/>
      <c r="G8216" s="104"/>
      <c r="H8216" s="113"/>
      <c r="I8216" s="113"/>
      <c r="J8216" s="31"/>
      <c r="K8216" s="32"/>
      <c r="L8216" s="113"/>
      <c r="M8216" s="113"/>
      <c r="N8216" s="31"/>
      <c r="O8216" s="32"/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 t="s">
        <v>1372</v>
      </c>
      <c r="B8217" s="111" t="s">
        <v>196</v>
      </c>
      <c r="C8217" s="112" t="s">
        <v>197</v>
      </c>
      <c r="D8217" s="21">
        <f t="shared" si="204"/>
        <v>0</v>
      </c>
      <c r="E8217" s="24">
        <f t="shared" si="205"/>
        <v>0</v>
      </c>
      <c r="F8217" s="104">
        <v>0</v>
      </c>
      <c r="G8217" s="104">
        <v>0</v>
      </c>
      <c r="H8217" s="113">
        <v>0</v>
      </c>
      <c r="I8217" s="113">
        <v>0</v>
      </c>
      <c r="J8217" s="31">
        <v>0</v>
      </c>
      <c r="K8217" s="32">
        <v>0</v>
      </c>
      <c r="L8217" s="113">
        <v>0</v>
      </c>
      <c r="M8217" s="113">
        <v>0</v>
      </c>
      <c r="N8217" s="31">
        <v>0</v>
      </c>
      <c r="O8217" s="32">
        <v>0</v>
      </c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 t="s">
        <v>1372</v>
      </c>
      <c r="B8218" s="111" t="s">
        <v>198</v>
      </c>
      <c r="C8218" s="112" t="s">
        <v>199</v>
      </c>
      <c r="D8218" s="21">
        <f t="shared" si="204"/>
        <v>0</v>
      </c>
      <c r="E8218" s="24">
        <f t="shared" si="205"/>
        <v>0</v>
      </c>
      <c r="F8218" s="104"/>
      <c r="G8218" s="104"/>
      <c r="H8218" s="113"/>
      <c r="I8218" s="113"/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 t="s">
        <v>1372</v>
      </c>
      <c r="B8219" s="111" t="s">
        <v>200</v>
      </c>
      <c r="C8219" s="112" t="s">
        <v>201</v>
      </c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 t="s">
        <v>1372</v>
      </c>
      <c r="B8220" s="111" t="s">
        <v>202</v>
      </c>
      <c r="C8220" s="112" t="s">
        <v>203</v>
      </c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 t="s">
        <v>1372</v>
      </c>
      <c r="B8221" s="111" t="s">
        <v>204</v>
      </c>
      <c r="C8221" s="112" t="s">
        <v>205</v>
      </c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 t="s">
        <v>1372</v>
      </c>
      <c r="B8222" s="111" t="s">
        <v>206</v>
      </c>
      <c r="C8222" s="112" t="s">
        <v>207</v>
      </c>
      <c r="D8222" s="21">
        <f t="shared" si="204"/>
        <v>0</v>
      </c>
      <c r="E8222" s="24">
        <f t="shared" si="205"/>
        <v>0</v>
      </c>
      <c r="F8222" s="104">
        <v>0</v>
      </c>
      <c r="G8222" s="104">
        <v>0</v>
      </c>
      <c r="H8222" s="105">
        <v>0</v>
      </c>
      <c r="I8222" s="105">
        <v>0</v>
      </c>
      <c r="J8222" s="106">
        <v>0</v>
      </c>
      <c r="K8222" s="107">
        <v>0</v>
      </c>
      <c r="L8222" s="105">
        <v>0</v>
      </c>
      <c r="M8222" s="105">
        <v>0</v>
      </c>
      <c r="N8222" s="106">
        <v>0</v>
      </c>
      <c r="O8222" s="107">
        <v>0</v>
      </c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 t="s">
        <v>1372</v>
      </c>
      <c r="B8223" s="111" t="s">
        <v>208</v>
      </c>
      <c r="C8223" s="112" t="s">
        <v>209</v>
      </c>
      <c r="D8223" s="21">
        <f t="shared" si="204"/>
        <v>0</v>
      </c>
      <c r="E8223" s="24">
        <f t="shared" si="205"/>
        <v>78285.05</v>
      </c>
      <c r="F8223" s="104">
        <v>0</v>
      </c>
      <c r="G8223" s="104">
        <v>15657.01</v>
      </c>
      <c r="H8223" s="113">
        <v>0</v>
      </c>
      <c r="I8223" s="113">
        <v>15657.01</v>
      </c>
      <c r="J8223" s="31">
        <v>0</v>
      </c>
      <c r="K8223" s="32">
        <v>15657.01</v>
      </c>
      <c r="L8223" s="113">
        <v>0</v>
      </c>
      <c r="M8223" s="113">
        <v>15657.01</v>
      </c>
      <c r="N8223" s="31">
        <v>0</v>
      </c>
      <c r="O8223" s="32">
        <v>15657.01</v>
      </c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 t="s">
        <v>1372</v>
      </c>
      <c r="B8224" s="111" t="s">
        <v>210</v>
      </c>
      <c r="C8224" s="112" t="s">
        <v>211</v>
      </c>
      <c r="D8224" s="21">
        <f t="shared" si="204"/>
        <v>0</v>
      </c>
      <c r="E8224" s="24">
        <f t="shared" si="205"/>
        <v>143904.4</v>
      </c>
      <c r="F8224" s="104">
        <v>0</v>
      </c>
      <c r="G8224" s="104">
        <v>28780.880000000001</v>
      </c>
      <c r="H8224" s="105">
        <v>0</v>
      </c>
      <c r="I8224" s="105">
        <v>28780.880000000001</v>
      </c>
      <c r="J8224" s="106">
        <v>0</v>
      </c>
      <c r="K8224" s="107">
        <v>28780.880000000001</v>
      </c>
      <c r="L8224" s="105">
        <v>0</v>
      </c>
      <c r="M8224" s="105">
        <v>28780.880000000001</v>
      </c>
      <c r="N8224" s="106">
        <v>0</v>
      </c>
      <c r="O8224" s="107">
        <v>28780.880000000001</v>
      </c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 t="s">
        <v>1372</v>
      </c>
      <c r="B8225" s="111" t="s">
        <v>212</v>
      </c>
      <c r="C8225" s="112" t="s">
        <v>213</v>
      </c>
      <c r="D8225" s="21">
        <f t="shared" si="204"/>
        <v>0</v>
      </c>
      <c r="E8225" s="24">
        <f t="shared" si="205"/>
        <v>0</v>
      </c>
      <c r="F8225" s="104"/>
      <c r="G8225" s="104"/>
      <c r="H8225" s="113"/>
      <c r="I8225" s="113"/>
      <c r="J8225" s="31"/>
      <c r="K8225" s="32"/>
      <c r="L8225" s="113"/>
      <c r="M8225" s="113"/>
      <c r="N8225" s="31"/>
      <c r="O8225" s="32"/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 t="s">
        <v>1372</v>
      </c>
      <c r="B8226" s="111" t="s">
        <v>214</v>
      </c>
      <c r="C8226" s="112" t="s">
        <v>215</v>
      </c>
      <c r="D8226" s="21">
        <f t="shared" si="204"/>
        <v>0</v>
      </c>
      <c r="E8226" s="24">
        <f t="shared" si="205"/>
        <v>14187.5</v>
      </c>
      <c r="F8226" s="104">
        <v>0</v>
      </c>
      <c r="G8226" s="104">
        <v>2837.5</v>
      </c>
      <c r="H8226" s="105">
        <v>0</v>
      </c>
      <c r="I8226" s="105">
        <v>2837.5</v>
      </c>
      <c r="J8226" s="106">
        <v>0</v>
      </c>
      <c r="K8226" s="107">
        <v>2837.5</v>
      </c>
      <c r="L8226" s="105">
        <v>0</v>
      </c>
      <c r="M8226" s="105">
        <v>2837.5</v>
      </c>
      <c r="N8226" s="106">
        <v>0</v>
      </c>
      <c r="O8226" s="107">
        <v>2837.5</v>
      </c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 t="s">
        <v>1372</v>
      </c>
      <c r="B8227" s="111" t="s">
        <v>216</v>
      </c>
      <c r="C8227" s="112" t="s">
        <v>217</v>
      </c>
      <c r="D8227" s="21">
        <f t="shared" si="204"/>
        <v>0</v>
      </c>
      <c r="E8227" s="24">
        <f t="shared" si="205"/>
        <v>0</v>
      </c>
      <c r="F8227" s="104"/>
      <c r="G8227" s="104"/>
      <c r="H8227" s="105"/>
      <c r="I8227" s="105"/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 t="s">
        <v>1372</v>
      </c>
      <c r="B8228" s="111" t="s">
        <v>218</v>
      </c>
      <c r="C8228" s="112" t="s">
        <v>1590</v>
      </c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 t="s">
        <v>1372</v>
      </c>
      <c r="B8229" s="111" t="s">
        <v>219</v>
      </c>
      <c r="C8229" s="112" t="s">
        <v>1591</v>
      </c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 t="s">
        <v>1372</v>
      </c>
      <c r="B8230" s="111" t="s">
        <v>220</v>
      </c>
      <c r="C8230" s="112" t="s">
        <v>221</v>
      </c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 t="s">
        <v>1372</v>
      </c>
      <c r="B8231" s="111" t="s">
        <v>222</v>
      </c>
      <c r="C8231" s="112" t="s">
        <v>223</v>
      </c>
      <c r="D8231" s="21">
        <f t="shared" si="206"/>
        <v>0</v>
      </c>
      <c r="E8231" s="24">
        <f t="shared" si="207"/>
        <v>41540.649999999994</v>
      </c>
      <c r="F8231" s="104">
        <v>0</v>
      </c>
      <c r="G8231" s="104">
        <v>8308.1299999999992</v>
      </c>
      <c r="H8231" s="113">
        <v>0</v>
      </c>
      <c r="I8231" s="113">
        <v>8308.1299999999992</v>
      </c>
      <c r="J8231" s="31">
        <v>0</v>
      </c>
      <c r="K8231" s="32">
        <v>8308.1299999999992</v>
      </c>
      <c r="L8231" s="113">
        <v>0</v>
      </c>
      <c r="M8231" s="113">
        <v>8308.1299999999992</v>
      </c>
      <c r="N8231" s="31">
        <v>0</v>
      </c>
      <c r="O8231" s="32">
        <v>8308.1299999999992</v>
      </c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 t="s">
        <v>1372</v>
      </c>
      <c r="B8232" s="111" t="s">
        <v>224</v>
      </c>
      <c r="C8232" s="112" t="s">
        <v>225</v>
      </c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 t="s">
        <v>1372</v>
      </c>
      <c r="B8233" s="111" t="s">
        <v>226</v>
      </c>
      <c r="C8233" s="112" t="s">
        <v>227</v>
      </c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 t="s">
        <v>1372</v>
      </c>
      <c r="B8234" s="111" t="s">
        <v>228</v>
      </c>
      <c r="C8234" s="112" t="s">
        <v>229</v>
      </c>
      <c r="D8234" s="21">
        <f t="shared" si="206"/>
        <v>0</v>
      </c>
      <c r="E8234" s="24">
        <f t="shared" si="207"/>
        <v>0</v>
      </c>
      <c r="F8234" s="104">
        <v>0</v>
      </c>
      <c r="G8234" s="104">
        <v>0</v>
      </c>
      <c r="H8234" s="113">
        <v>0</v>
      </c>
      <c r="I8234" s="113">
        <v>0</v>
      </c>
      <c r="J8234" s="31">
        <v>0</v>
      </c>
      <c r="K8234" s="32">
        <v>0</v>
      </c>
      <c r="L8234" s="113">
        <v>0</v>
      </c>
      <c r="M8234" s="113">
        <v>0</v>
      </c>
      <c r="N8234" s="31">
        <v>0</v>
      </c>
      <c r="O8234" s="32">
        <v>0</v>
      </c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 t="s">
        <v>1372</v>
      </c>
      <c r="B8235" s="111" t="s">
        <v>230</v>
      </c>
      <c r="C8235" s="112" t="s">
        <v>231</v>
      </c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 t="s">
        <v>1372</v>
      </c>
      <c r="B8236" s="111" t="s">
        <v>232</v>
      </c>
      <c r="C8236" s="112" t="s">
        <v>233</v>
      </c>
      <c r="D8236" s="21">
        <f t="shared" si="206"/>
        <v>0</v>
      </c>
      <c r="E8236" s="24">
        <f t="shared" si="207"/>
        <v>0</v>
      </c>
      <c r="F8236" s="104">
        <v>0</v>
      </c>
      <c r="G8236" s="104">
        <v>0</v>
      </c>
      <c r="H8236" s="113">
        <v>0</v>
      </c>
      <c r="I8236" s="113">
        <v>0</v>
      </c>
      <c r="J8236" s="31">
        <v>0</v>
      </c>
      <c r="K8236" s="32">
        <v>0</v>
      </c>
      <c r="L8236" s="113">
        <v>0</v>
      </c>
      <c r="M8236" s="113">
        <v>0</v>
      </c>
      <c r="N8236" s="31">
        <v>0</v>
      </c>
      <c r="O8236" s="32">
        <v>0</v>
      </c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 t="s">
        <v>1372</v>
      </c>
      <c r="B8237" s="111" t="s">
        <v>234</v>
      </c>
      <c r="C8237" s="112" t="s">
        <v>235</v>
      </c>
      <c r="D8237" s="21">
        <f t="shared" si="206"/>
        <v>0</v>
      </c>
      <c r="E8237" s="24">
        <f t="shared" si="207"/>
        <v>0</v>
      </c>
      <c r="F8237" s="104">
        <v>0</v>
      </c>
      <c r="G8237" s="104">
        <v>0</v>
      </c>
      <c r="H8237" s="113">
        <v>0</v>
      </c>
      <c r="I8237" s="113">
        <v>0</v>
      </c>
      <c r="J8237" s="31">
        <v>0</v>
      </c>
      <c r="K8237" s="32">
        <v>0</v>
      </c>
      <c r="L8237" s="113">
        <v>0</v>
      </c>
      <c r="M8237" s="113">
        <v>0</v>
      </c>
      <c r="N8237" s="31">
        <v>0</v>
      </c>
      <c r="O8237" s="32">
        <v>0</v>
      </c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 t="s">
        <v>1372</v>
      </c>
      <c r="B8238" s="111" t="s">
        <v>236</v>
      </c>
      <c r="C8238" s="112" t="s">
        <v>237</v>
      </c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 t="s">
        <v>1372</v>
      </c>
      <c r="B8239" s="111" t="s">
        <v>238</v>
      </c>
      <c r="C8239" s="112" t="s">
        <v>239</v>
      </c>
      <c r="D8239" s="21">
        <f t="shared" si="206"/>
        <v>0</v>
      </c>
      <c r="E8239" s="24">
        <f t="shared" si="207"/>
        <v>166250</v>
      </c>
      <c r="F8239" s="104">
        <v>0</v>
      </c>
      <c r="G8239" s="104">
        <v>33250</v>
      </c>
      <c r="H8239" s="113">
        <v>0</v>
      </c>
      <c r="I8239" s="113">
        <v>33250</v>
      </c>
      <c r="J8239" s="31">
        <v>0</v>
      </c>
      <c r="K8239" s="32">
        <v>33250</v>
      </c>
      <c r="L8239" s="113">
        <v>0</v>
      </c>
      <c r="M8239" s="113">
        <v>33250</v>
      </c>
      <c r="N8239" s="31">
        <v>0</v>
      </c>
      <c r="O8239" s="32">
        <v>33250</v>
      </c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 t="s">
        <v>1372</v>
      </c>
      <c r="B8240" s="111" t="s">
        <v>240</v>
      </c>
      <c r="C8240" s="112" t="s">
        <v>241</v>
      </c>
      <c r="D8240" s="21">
        <f t="shared" si="206"/>
        <v>0</v>
      </c>
      <c r="E8240" s="24">
        <f t="shared" si="207"/>
        <v>0</v>
      </c>
      <c r="F8240" s="104">
        <v>0</v>
      </c>
      <c r="G8240" s="104">
        <v>0</v>
      </c>
      <c r="H8240" s="113">
        <v>0</v>
      </c>
      <c r="I8240" s="113">
        <v>0</v>
      </c>
      <c r="J8240" s="31">
        <v>0</v>
      </c>
      <c r="K8240" s="32">
        <v>0</v>
      </c>
      <c r="L8240" s="113">
        <v>0</v>
      </c>
      <c r="M8240" s="113">
        <v>0</v>
      </c>
      <c r="N8240" s="31">
        <v>0</v>
      </c>
      <c r="O8240" s="32">
        <v>0</v>
      </c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 t="s">
        <v>1372</v>
      </c>
      <c r="B8241" s="111" t="s">
        <v>242</v>
      </c>
      <c r="C8241" s="112" t="s">
        <v>243</v>
      </c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 t="s">
        <v>1372</v>
      </c>
      <c r="B8242" s="111" t="s">
        <v>244</v>
      </c>
      <c r="C8242" s="112" t="s">
        <v>245</v>
      </c>
      <c r="D8242" s="21">
        <f t="shared" si="206"/>
        <v>0</v>
      </c>
      <c r="E8242" s="24">
        <f t="shared" si="207"/>
        <v>0</v>
      </c>
      <c r="F8242" s="104">
        <v>0</v>
      </c>
      <c r="G8242" s="104">
        <v>0</v>
      </c>
      <c r="H8242" s="113">
        <v>0</v>
      </c>
      <c r="I8242" s="113">
        <v>0</v>
      </c>
      <c r="J8242" s="31">
        <v>0</v>
      </c>
      <c r="K8242" s="32">
        <v>0</v>
      </c>
      <c r="L8242" s="113">
        <v>0</v>
      </c>
      <c r="M8242" s="113">
        <v>0</v>
      </c>
      <c r="N8242" s="31">
        <v>0</v>
      </c>
      <c r="O8242" s="32">
        <v>0</v>
      </c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 t="s">
        <v>1372</v>
      </c>
      <c r="B8243" s="111" t="s">
        <v>246</v>
      </c>
      <c r="C8243" s="112" t="s">
        <v>247</v>
      </c>
      <c r="D8243" s="21">
        <f t="shared" si="206"/>
        <v>0</v>
      </c>
      <c r="E8243" s="24">
        <f t="shared" si="207"/>
        <v>0</v>
      </c>
      <c r="F8243" s="104">
        <v>0</v>
      </c>
      <c r="G8243" s="104">
        <v>0</v>
      </c>
      <c r="H8243" s="113">
        <v>0</v>
      </c>
      <c r="I8243" s="113">
        <v>0</v>
      </c>
      <c r="J8243" s="31">
        <v>0</v>
      </c>
      <c r="K8243" s="32">
        <v>0</v>
      </c>
      <c r="L8243" s="113">
        <v>0</v>
      </c>
      <c r="M8243" s="113">
        <v>0</v>
      </c>
      <c r="N8243" s="31">
        <v>0</v>
      </c>
      <c r="O8243" s="32">
        <v>0</v>
      </c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 t="s">
        <v>1372</v>
      </c>
      <c r="B8244" s="111" t="s">
        <v>248</v>
      </c>
      <c r="C8244" s="112" t="s">
        <v>249</v>
      </c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 t="s">
        <v>1372</v>
      </c>
      <c r="B8245" s="111" t="s">
        <v>250</v>
      </c>
      <c r="C8245" s="112" t="s">
        <v>251</v>
      </c>
      <c r="D8245" s="21">
        <f t="shared" si="206"/>
        <v>0</v>
      </c>
      <c r="E8245" s="24">
        <f t="shared" si="207"/>
        <v>0</v>
      </c>
      <c r="F8245" s="104">
        <v>0</v>
      </c>
      <c r="G8245" s="104">
        <v>0</v>
      </c>
      <c r="H8245" s="113">
        <v>0</v>
      </c>
      <c r="I8245" s="113">
        <v>0</v>
      </c>
      <c r="J8245" s="31">
        <v>0</v>
      </c>
      <c r="K8245" s="32">
        <v>0</v>
      </c>
      <c r="L8245" s="113">
        <v>0</v>
      </c>
      <c r="M8245" s="113">
        <v>0</v>
      </c>
      <c r="N8245" s="31">
        <v>0</v>
      </c>
      <c r="O8245" s="32">
        <v>0</v>
      </c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 t="s">
        <v>1372</v>
      </c>
      <c r="B8246" s="111" t="s">
        <v>252</v>
      </c>
      <c r="C8246" s="112" t="s">
        <v>253</v>
      </c>
      <c r="D8246" s="21">
        <f t="shared" si="206"/>
        <v>0</v>
      </c>
      <c r="E8246" s="24">
        <f t="shared" si="207"/>
        <v>0</v>
      </c>
      <c r="F8246" s="104">
        <v>0</v>
      </c>
      <c r="G8246" s="104">
        <v>0</v>
      </c>
      <c r="H8246" s="113">
        <v>0</v>
      </c>
      <c r="I8246" s="113">
        <v>0</v>
      </c>
      <c r="J8246" s="31">
        <v>0</v>
      </c>
      <c r="K8246" s="32">
        <v>0</v>
      </c>
      <c r="L8246" s="113">
        <v>0</v>
      </c>
      <c r="M8246" s="113">
        <v>0</v>
      </c>
      <c r="N8246" s="31">
        <v>0</v>
      </c>
      <c r="O8246" s="32">
        <v>0</v>
      </c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 t="s">
        <v>1372</v>
      </c>
      <c r="B8247" s="111" t="s">
        <v>254</v>
      </c>
      <c r="C8247" s="112" t="s">
        <v>255</v>
      </c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 t="s">
        <v>1372</v>
      </c>
      <c r="B8248" s="111" t="s">
        <v>256</v>
      </c>
      <c r="C8248" s="112" t="s">
        <v>257</v>
      </c>
      <c r="D8248" s="21">
        <f t="shared" si="206"/>
        <v>0</v>
      </c>
      <c r="E8248" s="24">
        <f t="shared" si="207"/>
        <v>0</v>
      </c>
      <c r="F8248" s="104">
        <v>0</v>
      </c>
      <c r="G8248" s="104">
        <v>0</v>
      </c>
      <c r="H8248" s="113">
        <v>0</v>
      </c>
      <c r="I8248" s="113">
        <v>0</v>
      </c>
      <c r="J8248" s="31">
        <v>0</v>
      </c>
      <c r="K8248" s="32">
        <v>0</v>
      </c>
      <c r="L8248" s="113">
        <v>0</v>
      </c>
      <c r="M8248" s="113">
        <v>0</v>
      </c>
      <c r="N8248" s="31">
        <v>0</v>
      </c>
      <c r="O8248" s="32">
        <v>0</v>
      </c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 t="s">
        <v>1372</v>
      </c>
      <c r="B8249" s="111" t="s">
        <v>258</v>
      </c>
      <c r="C8249" s="112" t="s">
        <v>259</v>
      </c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 t="s">
        <v>1372</v>
      </c>
      <c r="B8250" s="111" t="s">
        <v>260</v>
      </c>
      <c r="C8250" s="112" t="s">
        <v>261</v>
      </c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 t="s">
        <v>1372</v>
      </c>
      <c r="B8251" s="111" t="s">
        <v>262</v>
      </c>
      <c r="C8251" s="112" t="s">
        <v>263</v>
      </c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 t="s">
        <v>1372</v>
      </c>
      <c r="B8252" s="111" t="s">
        <v>264</v>
      </c>
      <c r="C8252" s="112" t="s">
        <v>265</v>
      </c>
      <c r="D8252" s="21">
        <f t="shared" si="206"/>
        <v>0</v>
      </c>
      <c r="E8252" s="24">
        <f t="shared" si="207"/>
        <v>0</v>
      </c>
      <c r="F8252" s="104">
        <v>0</v>
      </c>
      <c r="G8252" s="104">
        <v>0</v>
      </c>
      <c r="H8252" s="105">
        <v>0</v>
      </c>
      <c r="I8252" s="105">
        <v>0</v>
      </c>
      <c r="J8252" s="106">
        <v>0</v>
      </c>
      <c r="K8252" s="107">
        <v>0</v>
      </c>
      <c r="L8252" s="105">
        <v>0</v>
      </c>
      <c r="M8252" s="105">
        <v>0</v>
      </c>
      <c r="N8252" s="106">
        <v>0</v>
      </c>
      <c r="O8252" s="107">
        <v>0</v>
      </c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 t="s">
        <v>1372</v>
      </c>
      <c r="B8253" s="111" t="s">
        <v>266</v>
      </c>
      <c r="C8253" s="112" t="s">
        <v>267</v>
      </c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 t="s">
        <v>1372</v>
      </c>
      <c r="B8254" s="111" t="s">
        <v>268</v>
      </c>
      <c r="C8254" s="112" t="s">
        <v>269</v>
      </c>
      <c r="D8254" s="21">
        <f t="shared" si="206"/>
        <v>0</v>
      </c>
      <c r="E8254" s="24">
        <f t="shared" si="207"/>
        <v>238554.75</v>
      </c>
      <c r="F8254" s="104">
        <v>0</v>
      </c>
      <c r="G8254" s="104">
        <v>47710.95</v>
      </c>
      <c r="H8254" s="105">
        <v>0</v>
      </c>
      <c r="I8254" s="105">
        <v>47710.95</v>
      </c>
      <c r="J8254" s="106">
        <v>0</v>
      </c>
      <c r="K8254" s="107">
        <v>47710.95</v>
      </c>
      <c r="L8254" s="105">
        <v>0</v>
      </c>
      <c r="M8254" s="105">
        <v>47710.95</v>
      </c>
      <c r="N8254" s="106">
        <v>0</v>
      </c>
      <c r="O8254" s="107">
        <v>47710.95</v>
      </c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 t="s">
        <v>1372</v>
      </c>
      <c r="B8255" s="111" t="s">
        <v>270</v>
      </c>
      <c r="C8255" s="112" t="s">
        <v>271</v>
      </c>
      <c r="D8255" s="21">
        <f t="shared" si="206"/>
        <v>0</v>
      </c>
      <c r="E8255" s="24">
        <f t="shared" si="207"/>
        <v>0</v>
      </c>
      <c r="F8255" s="104">
        <v>0</v>
      </c>
      <c r="G8255" s="104">
        <v>0</v>
      </c>
      <c r="H8255" s="113">
        <v>0</v>
      </c>
      <c r="I8255" s="113">
        <v>0</v>
      </c>
      <c r="J8255" s="31">
        <v>0</v>
      </c>
      <c r="K8255" s="32">
        <v>0</v>
      </c>
      <c r="L8255" s="113">
        <v>0</v>
      </c>
      <c r="M8255" s="113">
        <v>0</v>
      </c>
      <c r="N8255" s="31">
        <v>0</v>
      </c>
      <c r="O8255" s="32">
        <v>0</v>
      </c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 t="s">
        <v>1372</v>
      </c>
      <c r="B8256" s="111" t="s">
        <v>272</v>
      </c>
      <c r="C8256" s="112" t="s">
        <v>273</v>
      </c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 t="s">
        <v>1372</v>
      </c>
      <c r="B8257" s="111" t="s">
        <v>274</v>
      </c>
      <c r="C8257" s="112" t="s">
        <v>275</v>
      </c>
      <c r="D8257" s="21">
        <f t="shared" si="206"/>
        <v>0</v>
      </c>
      <c r="E8257" s="24">
        <f t="shared" si="207"/>
        <v>0</v>
      </c>
      <c r="F8257" s="104">
        <v>0</v>
      </c>
      <c r="G8257" s="104">
        <v>0</v>
      </c>
      <c r="H8257" s="113">
        <v>0</v>
      </c>
      <c r="I8257" s="113">
        <v>0</v>
      </c>
      <c r="J8257" s="31">
        <v>0</v>
      </c>
      <c r="K8257" s="32">
        <v>0</v>
      </c>
      <c r="L8257" s="113">
        <v>0</v>
      </c>
      <c r="M8257" s="113">
        <v>0</v>
      </c>
      <c r="N8257" s="31">
        <v>0</v>
      </c>
      <c r="O8257" s="32">
        <v>0</v>
      </c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 t="s">
        <v>1372</v>
      </c>
      <c r="B8258" s="111" t="s">
        <v>276</v>
      </c>
      <c r="C8258" s="112" t="s">
        <v>277</v>
      </c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 t="s">
        <v>1372</v>
      </c>
      <c r="B8259" s="111" t="s">
        <v>278</v>
      </c>
      <c r="C8259" s="112" t="s">
        <v>279</v>
      </c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 t="s">
        <v>1372</v>
      </c>
      <c r="B8260" s="111" t="s">
        <v>280</v>
      </c>
      <c r="C8260" s="112" t="s">
        <v>1592</v>
      </c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 t="s">
        <v>1372</v>
      </c>
      <c r="B8261" s="111" t="s">
        <v>281</v>
      </c>
      <c r="C8261" s="112" t="s">
        <v>282</v>
      </c>
      <c r="D8261" s="21">
        <f t="shared" si="206"/>
        <v>0</v>
      </c>
      <c r="E8261" s="24">
        <f t="shared" si="207"/>
        <v>0</v>
      </c>
      <c r="F8261" s="104">
        <v>0</v>
      </c>
      <c r="G8261" s="104">
        <v>0</v>
      </c>
      <c r="H8261" s="105">
        <v>0</v>
      </c>
      <c r="I8261" s="105">
        <v>0</v>
      </c>
      <c r="J8261" s="106">
        <v>0</v>
      </c>
      <c r="K8261" s="107">
        <v>0</v>
      </c>
      <c r="L8261" s="105">
        <v>0</v>
      </c>
      <c r="M8261" s="105">
        <v>0</v>
      </c>
      <c r="N8261" s="106">
        <v>0</v>
      </c>
      <c r="O8261" s="107">
        <v>0</v>
      </c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 t="s">
        <v>1372</v>
      </c>
      <c r="B8262" s="111" t="s">
        <v>283</v>
      </c>
      <c r="C8262" s="112" t="s">
        <v>284</v>
      </c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 t="s">
        <v>1372</v>
      </c>
      <c r="B8263" s="111" t="s">
        <v>285</v>
      </c>
      <c r="C8263" s="112" t="s">
        <v>286</v>
      </c>
      <c r="D8263" s="21">
        <f t="shared" si="206"/>
        <v>0</v>
      </c>
      <c r="E8263" s="24">
        <f t="shared" si="207"/>
        <v>0</v>
      </c>
      <c r="F8263" s="104">
        <v>0</v>
      </c>
      <c r="G8263" s="104">
        <v>0</v>
      </c>
      <c r="H8263" s="105">
        <v>0</v>
      </c>
      <c r="I8263" s="105">
        <v>0</v>
      </c>
      <c r="J8263" s="106">
        <v>0</v>
      </c>
      <c r="K8263" s="107">
        <v>0</v>
      </c>
      <c r="L8263" s="105">
        <v>0</v>
      </c>
      <c r="M8263" s="105">
        <v>0</v>
      </c>
      <c r="N8263" s="106">
        <v>0</v>
      </c>
      <c r="O8263" s="107">
        <v>0</v>
      </c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 t="s">
        <v>1372</v>
      </c>
      <c r="B8264" s="111" t="s">
        <v>287</v>
      </c>
      <c r="C8264" s="112" t="s">
        <v>288</v>
      </c>
      <c r="D8264" s="21">
        <f t="shared" si="206"/>
        <v>0</v>
      </c>
      <c r="E8264" s="24">
        <f t="shared" si="207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 t="s">
        <v>1372</v>
      </c>
      <c r="B8265" s="111" t="s">
        <v>289</v>
      </c>
      <c r="C8265" s="112" t="s">
        <v>290</v>
      </c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 t="s">
        <v>1372</v>
      </c>
      <c r="B8266" s="111" t="s">
        <v>291</v>
      </c>
      <c r="C8266" s="112" t="s">
        <v>1593</v>
      </c>
      <c r="D8266" s="21">
        <f t="shared" si="206"/>
        <v>0</v>
      </c>
      <c r="E8266" s="24">
        <f t="shared" si="207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 t="s">
        <v>1372</v>
      </c>
      <c r="B8267" s="111" t="s">
        <v>292</v>
      </c>
      <c r="C8267" s="112" t="s">
        <v>293</v>
      </c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 t="s">
        <v>1372</v>
      </c>
      <c r="B8268" s="111" t="s">
        <v>294</v>
      </c>
      <c r="C8268" s="112" t="s">
        <v>295</v>
      </c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 t="s">
        <v>1372</v>
      </c>
      <c r="B8269" s="111" t="s">
        <v>296</v>
      </c>
      <c r="C8269" s="112" t="s">
        <v>1594</v>
      </c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 t="s">
        <v>1372</v>
      </c>
      <c r="B8270" s="111" t="s">
        <v>297</v>
      </c>
      <c r="C8270" s="112" t="s">
        <v>298</v>
      </c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 t="s">
        <v>1372</v>
      </c>
      <c r="B8271" s="111" t="s">
        <v>299</v>
      </c>
      <c r="C8271" s="112" t="s">
        <v>300</v>
      </c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 t="s">
        <v>1372</v>
      </c>
      <c r="B8272" s="111" t="s">
        <v>301</v>
      </c>
      <c r="C8272" s="112" t="s">
        <v>1595</v>
      </c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 t="s">
        <v>1372</v>
      </c>
      <c r="B8273" s="111" t="s">
        <v>302</v>
      </c>
      <c r="C8273" s="112" t="s">
        <v>303</v>
      </c>
      <c r="D8273" s="21">
        <f t="shared" si="206"/>
        <v>0</v>
      </c>
      <c r="E8273" s="24">
        <f t="shared" si="207"/>
        <v>0</v>
      </c>
      <c r="F8273" s="104"/>
      <c r="G8273" s="104"/>
      <c r="H8273" s="105"/>
      <c r="I8273" s="105"/>
      <c r="J8273" s="106"/>
      <c r="K8273" s="107"/>
      <c r="L8273" s="105"/>
      <c r="M8273" s="105"/>
      <c r="N8273" s="106"/>
      <c r="O8273" s="107"/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 t="s">
        <v>1372</v>
      </c>
      <c r="B8274" s="111" t="s">
        <v>304</v>
      </c>
      <c r="C8274" s="112" t="s">
        <v>305</v>
      </c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 t="s">
        <v>1372</v>
      </c>
      <c r="B8275" s="111" t="s">
        <v>306</v>
      </c>
      <c r="C8275" s="112" t="s">
        <v>307</v>
      </c>
      <c r="D8275" s="21">
        <f t="shared" si="206"/>
        <v>0</v>
      </c>
      <c r="E8275" s="24">
        <f t="shared" si="207"/>
        <v>0</v>
      </c>
      <c r="F8275" s="104"/>
      <c r="G8275" s="104"/>
      <c r="H8275" s="105"/>
      <c r="I8275" s="105"/>
      <c r="J8275" s="106"/>
      <c r="K8275" s="107"/>
      <c r="L8275" s="105"/>
      <c r="M8275" s="105"/>
      <c r="N8275" s="106"/>
      <c r="O8275" s="107"/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 t="s">
        <v>1372</v>
      </c>
      <c r="B8276" s="111" t="s">
        <v>308</v>
      </c>
      <c r="C8276" s="112" t="s">
        <v>309</v>
      </c>
      <c r="D8276" s="21">
        <f t="shared" si="206"/>
        <v>190800</v>
      </c>
      <c r="E8276" s="24">
        <f t="shared" si="207"/>
        <v>123200</v>
      </c>
      <c r="F8276" s="104">
        <v>28600</v>
      </c>
      <c r="G8276" s="104">
        <v>0</v>
      </c>
      <c r="H8276" s="113">
        <v>0</v>
      </c>
      <c r="I8276" s="113">
        <v>0</v>
      </c>
      <c r="J8276" s="31">
        <v>162200</v>
      </c>
      <c r="K8276" s="32">
        <v>123200</v>
      </c>
      <c r="L8276" s="113">
        <v>0</v>
      </c>
      <c r="M8276" s="113">
        <v>0</v>
      </c>
      <c r="N8276" s="31">
        <v>0</v>
      </c>
      <c r="O8276" s="32">
        <v>0</v>
      </c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 t="s">
        <v>1372</v>
      </c>
      <c r="B8277" s="111" t="s">
        <v>310</v>
      </c>
      <c r="C8277" s="112" t="s">
        <v>311</v>
      </c>
      <c r="D8277" s="21">
        <f t="shared" si="206"/>
        <v>51900</v>
      </c>
      <c r="E8277" s="24">
        <f t="shared" si="207"/>
        <v>51900</v>
      </c>
      <c r="F8277" s="104">
        <v>0</v>
      </c>
      <c r="G8277" s="104">
        <v>0</v>
      </c>
      <c r="H8277" s="105">
        <v>0</v>
      </c>
      <c r="I8277" s="105">
        <v>0</v>
      </c>
      <c r="J8277" s="106">
        <v>51900</v>
      </c>
      <c r="K8277" s="107">
        <v>51900</v>
      </c>
      <c r="L8277" s="105">
        <v>0</v>
      </c>
      <c r="M8277" s="105">
        <v>0</v>
      </c>
      <c r="N8277" s="106">
        <v>0</v>
      </c>
      <c r="O8277" s="107">
        <v>0</v>
      </c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 t="s">
        <v>1372</v>
      </c>
      <c r="B8278" s="111" t="s">
        <v>312</v>
      </c>
      <c r="C8278" s="112" t="s">
        <v>313</v>
      </c>
      <c r="D8278" s="21">
        <f t="shared" si="206"/>
        <v>499400</v>
      </c>
      <c r="E8278" s="24">
        <f t="shared" si="207"/>
        <v>0</v>
      </c>
      <c r="F8278" s="104">
        <v>0</v>
      </c>
      <c r="G8278" s="104">
        <v>0</v>
      </c>
      <c r="H8278" s="113">
        <v>0</v>
      </c>
      <c r="I8278" s="113">
        <v>0</v>
      </c>
      <c r="J8278" s="31">
        <v>499400</v>
      </c>
      <c r="K8278" s="32">
        <v>0</v>
      </c>
      <c r="L8278" s="113">
        <v>0</v>
      </c>
      <c r="M8278" s="113">
        <v>0</v>
      </c>
      <c r="N8278" s="31">
        <v>0</v>
      </c>
      <c r="O8278" s="32">
        <v>0</v>
      </c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 t="s">
        <v>1372</v>
      </c>
      <c r="B8279" s="111" t="s">
        <v>314</v>
      </c>
      <c r="C8279" s="112" t="s">
        <v>315</v>
      </c>
      <c r="D8279" s="21">
        <f t="shared" si="206"/>
        <v>208800</v>
      </c>
      <c r="E8279" s="24">
        <f t="shared" si="207"/>
        <v>156550</v>
      </c>
      <c r="F8279" s="104">
        <v>0</v>
      </c>
      <c r="G8279" s="104">
        <v>0</v>
      </c>
      <c r="H8279" s="105">
        <v>0</v>
      </c>
      <c r="I8279" s="105">
        <v>0</v>
      </c>
      <c r="J8279" s="106">
        <v>208800</v>
      </c>
      <c r="K8279" s="107">
        <v>117800</v>
      </c>
      <c r="L8279" s="105">
        <v>0</v>
      </c>
      <c r="M8279" s="105">
        <v>38750</v>
      </c>
      <c r="N8279" s="106">
        <v>0</v>
      </c>
      <c r="O8279" s="107">
        <v>0</v>
      </c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 t="s">
        <v>1372</v>
      </c>
      <c r="B8280" s="111" t="s">
        <v>316</v>
      </c>
      <c r="C8280" s="112" t="s">
        <v>317</v>
      </c>
      <c r="D8280" s="21">
        <f t="shared" si="206"/>
        <v>0</v>
      </c>
      <c r="E8280" s="24">
        <f t="shared" si="207"/>
        <v>0</v>
      </c>
      <c r="F8280" s="104">
        <v>0</v>
      </c>
      <c r="G8280" s="104">
        <v>0</v>
      </c>
      <c r="H8280" s="113">
        <v>0</v>
      </c>
      <c r="I8280" s="113">
        <v>0</v>
      </c>
      <c r="J8280" s="31">
        <v>0</v>
      </c>
      <c r="K8280" s="32">
        <v>0</v>
      </c>
      <c r="L8280" s="113">
        <v>0</v>
      </c>
      <c r="M8280" s="113">
        <v>0</v>
      </c>
      <c r="N8280" s="31">
        <v>0</v>
      </c>
      <c r="O8280" s="32">
        <v>0</v>
      </c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 t="s">
        <v>1372</v>
      </c>
      <c r="B8281" s="111" t="s">
        <v>318</v>
      </c>
      <c r="C8281" s="112" t="s">
        <v>319</v>
      </c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/>
      <c r="O8281" s="107"/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 t="s">
        <v>1372</v>
      </c>
      <c r="B8282" s="111" t="s">
        <v>320</v>
      </c>
      <c r="C8282" s="112" t="s">
        <v>321</v>
      </c>
      <c r="D8282" s="21">
        <f t="shared" si="206"/>
        <v>3617700</v>
      </c>
      <c r="E8282" s="24">
        <f t="shared" si="207"/>
        <v>2234400</v>
      </c>
      <c r="F8282" s="104">
        <v>697000</v>
      </c>
      <c r="G8282" s="104">
        <v>0</v>
      </c>
      <c r="H8282" s="105">
        <v>0</v>
      </c>
      <c r="I8282" s="105">
        <v>0</v>
      </c>
      <c r="J8282" s="106">
        <v>1094400</v>
      </c>
      <c r="K8282" s="107">
        <v>1094400</v>
      </c>
      <c r="L8282" s="105">
        <v>1326000</v>
      </c>
      <c r="M8282" s="105">
        <v>700000</v>
      </c>
      <c r="N8282" s="106">
        <v>500300</v>
      </c>
      <c r="O8282" s="107">
        <v>440000</v>
      </c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 t="s">
        <v>1372</v>
      </c>
      <c r="B8283" s="111" t="s">
        <v>322</v>
      </c>
      <c r="C8283" s="112" t="s">
        <v>323</v>
      </c>
      <c r="D8283" s="21">
        <f t="shared" si="206"/>
        <v>308200</v>
      </c>
      <c r="E8283" s="24">
        <f t="shared" si="207"/>
        <v>308200</v>
      </c>
      <c r="F8283" s="104">
        <v>0</v>
      </c>
      <c r="G8283" s="104">
        <v>0</v>
      </c>
      <c r="H8283" s="105">
        <v>0</v>
      </c>
      <c r="I8283" s="105">
        <v>0</v>
      </c>
      <c r="J8283" s="106">
        <v>308200</v>
      </c>
      <c r="K8283" s="107">
        <v>308200</v>
      </c>
      <c r="L8283" s="105">
        <v>0</v>
      </c>
      <c r="M8283" s="105">
        <v>0</v>
      </c>
      <c r="N8283" s="106">
        <v>0</v>
      </c>
      <c r="O8283" s="107">
        <v>0</v>
      </c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 t="s">
        <v>1372</v>
      </c>
      <c r="B8284" s="111" t="s">
        <v>324</v>
      </c>
      <c r="C8284" s="112" t="s">
        <v>325</v>
      </c>
      <c r="D8284" s="21">
        <f t="shared" si="206"/>
        <v>52240</v>
      </c>
      <c r="E8284" s="24">
        <f t="shared" si="207"/>
        <v>18000</v>
      </c>
      <c r="F8284" s="104">
        <v>0</v>
      </c>
      <c r="G8284" s="104">
        <v>0</v>
      </c>
      <c r="H8284" s="105">
        <v>34240</v>
      </c>
      <c r="I8284" s="105">
        <v>0</v>
      </c>
      <c r="J8284" s="106">
        <v>18000</v>
      </c>
      <c r="K8284" s="107">
        <v>18000</v>
      </c>
      <c r="L8284" s="105">
        <v>0</v>
      </c>
      <c r="M8284" s="105">
        <v>0</v>
      </c>
      <c r="N8284" s="106">
        <v>0</v>
      </c>
      <c r="O8284" s="107">
        <v>0</v>
      </c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 t="s">
        <v>1372</v>
      </c>
      <c r="B8285" s="111" t="s">
        <v>326</v>
      </c>
      <c r="C8285" s="112" t="s">
        <v>327</v>
      </c>
      <c r="D8285" s="21">
        <f t="shared" si="206"/>
        <v>0</v>
      </c>
      <c r="E8285" s="24">
        <f t="shared" si="207"/>
        <v>0</v>
      </c>
      <c r="F8285" s="104">
        <v>0</v>
      </c>
      <c r="G8285" s="104">
        <v>0</v>
      </c>
      <c r="H8285" s="113">
        <v>0</v>
      </c>
      <c r="I8285" s="113">
        <v>0</v>
      </c>
      <c r="J8285" s="31">
        <v>0</v>
      </c>
      <c r="K8285" s="32">
        <v>0</v>
      </c>
      <c r="L8285" s="113">
        <v>0</v>
      </c>
      <c r="M8285" s="113">
        <v>0</v>
      </c>
      <c r="N8285" s="31">
        <v>0</v>
      </c>
      <c r="O8285" s="32">
        <v>0</v>
      </c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 t="s">
        <v>1372</v>
      </c>
      <c r="B8286" s="111" t="s">
        <v>328</v>
      </c>
      <c r="C8286" s="112" t="s">
        <v>329</v>
      </c>
      <c r="D8286" s="21">
        <f t="shared" si="206"/>
        <v>0</v>
      </c>
      <c r="E8286" s="24">
        <f t="shared" si="207"/>
        <v>170204.69999999998</v>
      </c>
      <c r="F8286" s="104">
        <v>0</v>
      </c>
      <c r="G8286" s="104">
        <v>32238.720000000001</v>
      </c>
      <c r="H8286" s="105">
        <v>0</v>
      </c>
      <c r="I8286" s="105">
        <v>32238.720000000001</v>
      </c>
      <c r="J8286" s="106">
        <v>0</v>
      </c>
      <c r="K8286" s="107">
        <v>32238.720000000001</v>
      </c>
      <c r="L8286" s="105">
        <v>0</v>
      </c>
      <c r="M8286" s="105">
        <v>36744.269999999997</v>
      </c>
      <c r="N8286" s="106">
        <v>0</v>
      </c>
      <c r="O8286" s="107">
        <v>36744.269999999997</v>
      </c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 t="s">
        <v>1372</v>
      </c>
      <c r="B8287" s="111" t="s">
        <v>330</v>
      </c>
      <c r="C8287" s="112" t="s">
        <v>331</v>
      </c>
      <c r="D8287" s="21">
        <f t="shared" si="206"/>
        <v>0</v>
      </c>
      <c r="E8287" s="24">
        <f t="shared" si="207"/>
        <v>13420.85</v>
      </c>
      <c r="F8287" s="104">
        <v>0</v>
      </c>
      <c r="G8287" s="104">
        <v>2684.17</v>
      </c>
      <c r="H8287" s="105">
        <v>0</v>
      </c>
      <c r="I8287" s="105">
        <v>2684.17</v>
      </c>
      <c r="J8287" s="106">
        <v>0</v>
      </c>
      <c r="K8287" s="107">
        <v>2684.17</v>
      </c>
      <c r="L8287" s="105">
        <v>0</v>
      </c>
      <c r="M8287" s="105">
        <v>2684.17</v>
      </c>
      <c r="N8287" s="106">
        <v>0</v>
      </c>
      <c r="O8287" s="107">
        <v>2684.17</v>
      </c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 t="s">
        <v>1372</v>
      </c>
      <c r="B8288" s="111" t="s">
        <v>332</v>
      </c>
      <c r="C8288" s="112" t="s">
        <v>333</v>
      </c>
      <c r="D8288" s="21">
        <f t="shared" si="206"/>
        <v>0</v>
      </c>
      <c r="E8288" s="24">
        <f t="shared" si="207"/>
        <v>18999.510000000002</v>
      </c>
      <c r="F8288" s="104">
        <v>0</v>
      </c>
      <c r="G8288" s="104">
        <v>2967.57</v>
      </c>
      <c r="H8288" s="105">
        <v>0</v>
      </c>
      <c r="I8288" s="105">
        <v>2967.57</v>
      </c>
      <c r="J8288" s="106">
        <v>0</v>
      </c>
      <c r="K8288" s="107">
        <v>2967.57</v>
      </c>
      <c r="L8288" s="105">
        <v>0</v>
      </c>
      <c r="M8288" s="105">
        <v>2967.57</v>
      </c>
      <c r="N8288" s="106">
        <v>0</v>
      </c>
      <c r="O8288" s="107">
        <v>7129.23</v>
      </c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 t="s">
        <v>1372</v>
      </c>
      <c r="B8289" s="111" t="s">
        <v>334</v>
      </c>
      <c r="C8289" s="112" t="s">
        <v>335</v>
      </c>
      <c r="D8289" s="21">
        <f t="shared" si="206"/>
        <v>0</v>
      </c>
      <c r="E8289" s="24">
        <f t="shared" si="207"/>
        <v>2385</v>
      </c>
      <c r="F8289" s="104">
        <v>0</v>
      </c>
      <c r="G8289" s="104">
        <v>0</v>
      </c>
      <c r="H8289" s="105">
        <v>0</v>
      </c>
      <c r="I8289" s="105">
        <v>0</v>
      </c>
      <c r="J8289" s="106">
        <v>0</v>
      </c>
      <c r="K8289" s="107">
        <v>0</v>
      </c>
      <c r="L8289" s="105">
        <v>0</v>
      </c>
      <c r="M8289" s="105">
        <v>1192.5</v>
      </c>
      <c r="N8289" s="106">
        <v>0</v>
      </c>
      <c r="O8289" s="107">
        <v>1192.5</v>
      </c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 t="s">
        <v>1372</v>
      </c>
      <c r="B8290" s="111" t="s">
        <v>336</v>
      </c>
      <c r="C8290" s="112" t="s">
        <v>337</v>
      </c>
      <c r="D8290" s="21">
        <f t="shared" si="206"/>
        <v>0</v>
      </c>
      <c r="E8290" s="24">
        <f t="shared" si="207"/>
        <v>0</v>
      </c>
      <c r="F8290" s="104">
        <v>0</v>
      </c>
      <c r="G8290" s="104">
        <v>0</v>
      </c>
      <c r="H8290" s="105">
        <v>0</v>
      </c>
      <c r="I8290" s="105">
        <v>0</v>
      </c>
      <c r="J8290" s="106">
        <v>0</v>
      </c>
      <c r="K8290" s="107">
        <v>0</v>
      </c>
      <c r="L8290" s="105">
        <v>0</v>
      </c>
      <c r="M8290" s="105">
        <v>0</v>
      </c>
      <c r="N8290" s="106">
        <v>0</v>
      </c>
      <c r="O8290" s="107">
        <v>0</v>
      </c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 t="s">
        <v>1372</v>
      </c>
      <c r="B8291" s="111" t="s">
        <v>338</v>
      </c>
      <c r="C8291" s="112" t="s">
        <v>339</v>
      </c>
      <c r="D8291" s="21">
        <f t="shared" si="206"/>
        <v>0</v>
      </c>
      <c r="E8291" s="24">
        <f t="shared" si="207"/>
        <v>0</v>
      </c>
      <c r="F8291" s="104"/>
      <c r="G8291" s="104"/>
      <c r="H8291" s="113"/>
      <c r="I8291" s="113"/>
      <c r="J8291" s="31"/>
      <c r="K8291" s="32"/>
      <c r="L8291" s="113"/>
      <c r="M8291" s="113"/>
      <c r="N8291" s="31"/>
      <c r="O8291" s="32"/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 t="s">
        <v>1372</v>
      </c>
      <c r="B8292" s="111" t="s">
        <v>340</v>
      </c>
      <c r="C8292" s="112" t="s">
        <v>341</v>
      </c>
      <c r="D8292" s="21">
        <f t="shared" si="206"/>
        <v>0</v>
      </c>
      <c r="E8292" s="24">
        <f t="shared" si="207"/>
        <v>1562508.21</v>
      </c>
      <c r="F8292" s="104">
        <v>0</v>
      </c>
      <c r="G8292" s="104">
        <v>300137.07</v>
      </c>
      <c r="H8292" s="113">
        <v>0</v>
      </c>
      <c r="I8292" s="113">
        <v>300137.07</v>
      </c>
      <c r="J8292" s="31">
        <v>0</v>
      </c>
      <c r="K8292" s="32">
        <v>300137.07</v>
      </c>
      <c r="L8292" s="113">
        <v>0</v>
      </c>
      <c r="M8292" s="113">
        <v>300137.07</v>
      </c>
      <c r="N8292" s="31">
        <v>0</v>
      </c>
      <c r="O8292" s="32">
        <v>361959.93</v>
      </c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 t="s">
        <v>1372</v>
      </c>
      <c r="B8293" s="111" t="s">
        <v>342</v>
      </c>
      <c r="C8293" s="112" t="s">
        <v>343</v>
      </c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45758.32</v>
      </c>
      <c r="F8293" s="104">
        <v>0</v>
      </c>
      <c r="G8293" s="104">
        <v>8997.2199999999993</v>
      </c>
      <c r="H8293" s="105">
        <v>0</v>
      </c>
      <c r="I8293" s="105">
        <v>8997.2199999999993</v>
      </c>
      <c r="J8293" s="106">
        <v>0</v>
      </c>
      <c r="K8293" s="107">
        <v>8997.2199999999993</v>
      </c>
      <c r="L8293" s="105">
        <v>0</v>
      </c>
      <c r="M8293" s="105">
        <v>8997.2199999999993</v>
      </c>
      <c r="N8293" s="106">
        <v>0</v>
      </c>
      <c r="O8293" s="107">
        <v>9769.44</v>
      </c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 t="s">
        <v>1372</v>
      </c>
      <c r="B8294" s="111" t="s">
        <v>344</v>
      </c>
      <c r="C8294" s="112" t="s">
        <v>345</v>
      </c>
      <c r="D8294" s="21">
        <f t="shared" si="208"/>
        <v>0</v>
      </c>
      <c r="E8294" s="24">
        <f t="shared" si="209"/>
        <v>57249.599999999999</v>
      </c>
      <c r="F8294" s="104">
        <v>0</v>
      </c>
      <c r="G8294" s="104">
        <v>11449.92</v>
      </c>
      <c r="H8294" s="105">
        <v>0</v>
      </c>
      <c r="I8294" s="105">
        <v>11449.92</v>
      </c>
      <c r="J8294" s="106">
        <v>0</v>
      </c>
      <c r="K8294" s="107">
        <v>11449.92</v>
      </c>
      <c r="L8294" s="105">
        <v>0</v>
      </c>
      <c r="M8294" s="105">
        <v>11449.92</v>
      </c>
      <c r="N8294" s="106">
        <v>0</v>
      </c>
      <c r="O8294" s="107">
        <v>11449.92</v>
      </c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 t="s">
        <v>1372</v>
      </c>
      <c r="B8295" s="111" t="s">
        <v>346</v>
      </c>
      <c r="C8295" s="112" t="s">
        <v>347</v>
      </c>
      <c r="D8295" s="21">
        <f t="shared" si="208"/>
        <v>0</v>
      </c>
      <c r="E8295" s="24">
        <f t="shared" si="209"/>
        <v>4250</v>
      </c>
      <c r="F8295" s="104">
        <v>0</v>
      </c>
      <c r="G8295" s="104">
        <v>850</v>
      </c>
      <c r="H8295" s="105">
        <v>0</v>
      </c>
      <c r="I8295" s="105">
        <v>850</v>
      </c>
      <c r="J8295" s="106">
        <v>0</v>
      </c>
      <c r="K8295" s="107">
        <v>850</v>
      </c>
      <c r="L8295" s="105">
        <v>0</v>
      </c>
      <c r="M8295" s="105">
        <v>850</v>
      </c>
      <c r="N8295" s="106">
        <v>0</v>
      </c>
      <c r="O8295" s="107">
        <v>850</v>
      </c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 t="s">
        <v>1372</v>
      </c>
      <c r="B8296" s="111" t="s">
        <v>348</v>
      </c>
      <c r="C8296" s="112" t="s">
        <v>349</v>
      </c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 t="s">
        <v>1372</v>
      </c>
      <c r="B8297" s="111" t="s">
        <v>350</v>
      </c>
      <c r="C8297" s="112" t="s">
        <v>351</v>
      </c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 t="s">
        <v>1372</v>
      </c>
      <c r="B8298" s="111" t="s">
        <v>352</v>
      </c>
      <c r="C8298" s="112" t="s">
        <v>353</v>
      </c>
      <c r="D8298" s="21">
        <f t="shared" si="208"/>
        <v>0</v>
      </c>
      <c r="E8298" s="24">
        <f t="shared" si="209"/>
        <v>0</v>
      </c>
      <c r="F8298" s="104">
        <v>0</v>
      </c>
      <c r="G8298" s="104">
        <v>0</v>
      </c>
      <c r="H8298" s="113">
        <v>0</v>
      </c>
      <c r="I8298" s="113">
        <v>0</v>
      </c>
      <c r="J8298" s="31">
        <v>0</v>
      </c>
      <c r="K8298" s="32">
        <v>0</v>
      </c>
      <c r="L8298" s="113">
        <v>0</v>
      </c>
      <c r="M8298" s="113">
        <v>0</v>
      </c>
      <c r="N8298" s="31">
        <v>0</v>
      </c>
      <c r="O8298" s="32">
        <v>0</v>
      </c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 t="s">
        <v>1372</v>
      </c>
      <c r="B8299" s="111" t="s">
        <v>354</v>
      </c>
      <c r="C8299" s="112" t="s">
        <v>355</v>
      </c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 t="s">
        <v>1372</v>
      </c>
      <c r="B8300" s="111" t="s">
        <v>356</v>
      </c>
      <c r="C8300" s="112" t="s">
        <v>357</v>
      </c>
      <c r="D8300" s="21">
        <f t="shared" si="208"/>
        <v>0</v>
      </c>
      <c r="E8300" s="24">
        <f t="shared" si="209"/>
        <v>0</v>
      </c>
      <c r="F8300" s="104">
        <v>0</v>
      </c>
      <c r="G8300" s="104">
        <v>0</v>
      </c>
      <c r="H8300" s="113">
        <v>0</v>
      </c>
      <c r="I8300" s="113">
        <v>0</v>
      </c>
      <c r="J8300" s="31">
        <v>0</v>
      </c>
      <c r="K8300" s="32">
        <v>0</v>
      </c>
      <c r="L8300" s="113">
        <v>0</v>
      </c>
      <c r="M8300" s="113">
        <v>0</v>
      </c>
      <c r="N8300" s="31">
        <v>0</v>
      </c>
      <c r="O8300" s="32">
        <v>0</v>
      </c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 t="s">
        <v>1372</v>
      </c>
      <c r="B8301" s="111" t="s">
        <v>358</v>
      </c>
      <c r="C8301" s="112" t="s">
        <v>359</v>
      </c>
      <c r="D8301" s="21">
        <f t="shared" si="208"/>
        <v>0</v>
      </c>
      <c r="E8301" s="24">
        <f t="shared" si="209"/>
        <v>0</v>
      </c>
      <c r="F8301" s="104">
        <v>0</v>
      </c>
      <c r="G8301" s="104">
        <v>0</v>
      </c>
      <c r="H8301" s="113">
        <v>0</v>
      </c>
      <c r="I8301" s="113">
        <v>0</v>
      </c>
      <c r="J8301" s="31">
        <v>0</v>
      </c>
      <c r="K8301" s="32">
        <v>0</v>
      </c>
      <c r="L8301" s="113">
        <v>0</v>
      </c>
      <c r="M8301" s="113">
        <v>0</v>
      </c>
      <c r="N8301" s="31">
        <v>0</v>
      </c>
      <c r="O8301" s="32">
        <v>0</v>
      </c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 t="s">
        <v>1372</v>
      </c>
      <c r="B8302" s="111" t="s">
        <v>360</v>
      </c>
      <c r="C8302" s="112" t="s">
        <v>361</v>
      </c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 t="s">
        <v>1372</v>
      </c>
      <c r="B8303" s="111" t="s">
        <v>362</v>
      </c>
      <c r="C8303" s="112" t="s">
        <v>363</v>
      </c>
      <c r="D8303" s="21">
        <f t="shared" si="208"/>
        <v>0</v>
      </c>
      <c r="E8303" s="24">
        <f t="shared" si="209"/>
        <v>0</v>
      </c>
      <c r="F8303" s="104">
        <v>0</v>
      </c>
      <c r="G8303" s="104">
        <v>0</v>
      </c>
      <c r="H8303" s="105">
        <v>0</v>
      </c>
      <c r="I8303" s="105">
        <v>0</v>
      </c>
      <c r="J8303" s="106">
        <v>0</v>
      </c>
      <c r="K8303" s="107">
        <v>0</v>
      </c>
      <c r="L8303" s="105">
        <v>0</v>
      </c>
      <c r="M8303" s="105">
        <v>0</v>
      </c>
      <c r="N8303" s="106">
        <v>0</v>
      </c>
      <c r="O8303" s="107">
        <v>0</v>
      </c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 t="s">
        <v>1372</v>
      </c>
      <c r="B8304" s="111" t="s">
        <v>364</v>
      </c>
      <c r="C8304" s="112" t="s">
        <v>365</v>
      </c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 t="s">
        <v>1372</v>
      </c>
      <c r="B8305" s="111" t="s">
        <v>366</v>
      </c>
      <c r="C8305" s="112" t="s">
        <v>367</v>
      </c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 t="s">
        <v>1372</v>
      </c>
      <c r="B8306" s="111" t="s">
        <v>368</v>
      </c>
      <c r="C8306" s="112" t="s">
        <v>369</v>
      </c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 t="s">
        <v>1372</v>
      </c>
      <c r="B8307" s="111" t="s">
        <v>370</v>
      </c>
      <c r="C8307" s="112" t="s">
        <v>371</v>
      </c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 t="s">
        <v>1372</v>
      </c>
      <c r="B8308" s="111" t="s">
        <v>372</v>
      </c>
      <c r="C8308" s="112" t="s">
        <v>373</v>
      </c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 t="s">
        <v>1372</v>
      </c>
      <c r="B8309" s="111" t="s">
        <v>374</v>
      </c>
      <c r="C8309" s="112" t="s">
        <v>375</v>
      </c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1422</v>
      </c>
      <c r="AE8309" s="19" t="s">
        <v>1433</v>
      </c>
      <c r="AF8309" s="19" t="s">
        <v>1423</v>
      </c>
      <c r="AG8309" s="19" t="s">
        <v>1434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 t="s">
        <v>1372</v>
      </c>
      <c r="B8310" s="111" t="s">
        <v>376</v>
      </c>
      <c r="C8310" s="112" t="s">
        <v>377</v>
      </c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1424</v>
      </c>
      <c r="AE8310" s="19" t="s">
        <v>1433</v>
      </c>
      <c r="AF8310" s="19" t="s">
        <v>1425</v>
      </c>
      <c r="AG8310" s="19" t="s">
        <v>1434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 t="s">
        <v>1372</v>
      </c>
      <c r="B8311" s="111" t="s">
        <v>378</v>
      </c>
      <c r="C8311" s="112" t="s">
        <v>379</v>
      </c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1426</v>
      </c>
      <c r="AE8311" s="19" t="s">
        <v>1433</v>
      </c>
      <c r="AF8311" s="19" t="s">
        <v>1427</v>
      </c>
      <c r="AG8311" s="19" t="s">
        <v>1434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 t="s">
        <v>1372</v>
      </c>
      <c r="B8312" s="111" t="s">
        <v>380</v>
      </c>
      <c r="C8312" s="112" t="s">
        <v>381</v>
      </c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1428</v>
      </c>
      <c r="AG8312" s="19" t="s">
        <v>1434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 t="s">
        <v>1372</v>
      </c>
      <c r="B8313" s="111" t="s">
        <v>382</v>
      </c>
      <c r="C8313" s="112" t="s">
        <v>383</v>
      </c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1437</v>
      </c>
      <c r="AG8313" s="19" t="s">
        <v>1434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 t="s">
        <v>1372</v>
      </c>
      <c r="B8314" s="111" t="s">
        <v>384</v>
      </c>
      <c r="C8314" s="112" t="s">
        <v>1596</v>
      </c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1424</v>
      </c>
      <c r="AE8314" s="19" t="s">
        <v>1433</v>
      </c>
      <c r="AF8314" s="19" t="s">
        <v>1425</v>
      </c>
      <c r="AG8314" s="19" t="s">
        <v>1434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 t="s">
        <v>1372</v>
      </c>
      <c r="B8315" s="111" t="s">
        <v>386</v>
      </c>
      <c r="C8315" s="112" t="s">
        <v>1690</v>
      </c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1424</v>
      </c>
      <c r="AE8315" s="19" t="s">
        <v>1433</v>
      </c>
      <c r="AF8315" s="19" t="s">
        <v>1425</v>
      </c>
      <c r="AG8315" s="19" t="s">
        <v>1434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 t="s">
        <v>1372</v>
      </c>
      <c r="B8316" s="111" t="s">
        <v>388</v>
      </c>
      <c r="C8316" s="112" t="s">
        <v>1691</v>
      </c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1424</v>
      </c>
      <c r="AE8316" s="19" t="s">
        <v>1433</v>
      </c>
      <c r="AF8316" s="19" t="s">
        <v>1425</v>
      </c>
      <c r="AG8316" s="19" t="s">
        <v>1434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 t="s">
        <v>1372</v>
      </c>
      <c r="B8317" s="111" t="s">
        <v>390</v>
      </c>
      <c r="C8317" s="112" t="s">
        <v>391</v>
      </c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 t="s">
        <v>1372</v>
      </c>
      <c r="B8318" s="111" t="s">
        <v>392</v>
      </c>
      <c r="C8318" s="112" t="s">
        <v>393</v>
      </c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 t="s">
        <v>1372</v>
      </c>
      <c r="B8319" s="111" t="s">
        <v>394</v>
      </c>
      <c r="C8319" s="112" t="s">
        <v>395</v>
      </c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 t="s">
        <v>1372</v>
      </c>
      <c r="B8320" s="111" t="s">
        <v>396</v>
      </c>
      <c r="C8320" s="112" t="s">
        <v>397</v>
      </c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1422</v>
      </c>
      <c r="AE8320" s="19" t="s">
        <v>1433</v>
      </c>
      <c r="AF8320" s="19" t="s">
        <v>1423</v>
      </c>
      <c r="AG8320" s="19" t="s">
        <v>1434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 t="s">
        <v>1372</v>
      </c>
      <c r="B8321" s="111" t="s">
        <v>398</v>
      </c>
      <c r="C8321" s="112" t="s">
        <v>1597</v>
      </c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1424</v>
      </c>
      <c r="AE8321" s="19" t="s">
        <v>1433</v>
      </c>
      <c r="AF8321" s="19" t="s">
        <v>1425</v>
      </c>
      <c r="AG8321" s="19" t="s">
        <v>1434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 t="s">
        <v>1372</v>
      </c>
      <c r="B8322" s="111" t="s">
        <v>400</v>
      </c>
      <c r="C8322" s="112" t="s">
        <v>1692</v>
      </c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1426</v>
      </c>
      <c r="AE8322" s="19" t="s">
        <v>1433</v>
      </c>
      <c r="AF8322" s="19" t="s">
        <v>1427</v>
      </c>
      <c r="AG8322" s="19" t="s">
        <v>1434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 t="s">
        <v>1372</v>
      </c>
      <c r="B8323" s="111" t="s">
        <v>402</v>
      </c>
      <c r="C8323" s="112" t="s">
        <v>403</v>
      </c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1428</v>
      </c>
      <c r="AG8323" s="19" t="s">
        <v>1434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 t="s">
        <v>1372</v>
      </c>
      <c r="B8324" s="111" t="s">
        <v>404</v>
      </c>
      <c r="C8324" s="112" t="s">
        <v>1598</v>
      </c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1437</v>
      </c>
      <c r="AG8324" s="19" t="s">
        <v>1434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 t="s">
        <v>1372</v>
      </c>
      <c r="B8325" s="111" t="s">
        <v>406</v>
      </c>
      <c r="C8325" s="112" t="s">
        <v>1599</v>
      </c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1424</v>
      </c>
      <c r="AE8325" s="19" t="s">
        <v>1433</v>
      </c>
      <c r="AF8325" s="19" t="s">
        <v>1425</v>
      </c>
      <c r="AG8325" s="19" t="s">
        <v>1434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 t="s">
        <v>1372</v>
      </c>
      <c r="B8326" s="111" t="s">
        <v>408</v>
      </c>
      <c r="C8326" s="112" t="s">
        <v>1600</v>
      </c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1424</v>
      </c>
      <c r="AE8326" s="19" t="s">
        <v>1433</v>
      </c>
      <c r="AF8326" s="19" t="s">
        <v>1425</v>
      </c>
      <c r="AG8326" s="19" t="s">
        <v>1434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 t="s">
        <v>1372</v>
      </c>
      <c r="B8327" s="111" t="s">
        <v>410</v>
      </c>
      <c r="C8327" s="112" t="s">
        <v>1601</v>
      </c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1424</v>
      </c>
      <c r="AE8327" s="19" t="s">
        <v>1433</v>
      </c>
      <c r="AF8327" s="19" t="s">
        <v>1425</v>
      </c>
      <c r="AG8327" s="19" t="s">
        <v>1434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63" t="s">
        <v>1372</v>
      </c>
      <c r="B8328" s="111" t="s">
        <v>412</v>
      </c>
      <c r="C8328" s="164" t="s">
        <v>413</v>
      </c>
      <c r="D8328" s="165">
        <f t="shared" si="208"/>
        <v>5029324.51</v>
      </c>
      <c r="E8328" s="166">
        <f t="shared" si="209"/>
        <v>3908951.66</v>
      </c>
      <c r="F8328" s="148">
        <v>327092</v>
      </c>
      <c r="G8328" s="167">
        <v>742213.4</v>
      </c>
      <c r="H8328" s="116">
        <v>45320</v>
      </c>
      <c r="I8328" s="168">
        <v>564534</v>
      </c>
      <c r="J8328" s="169">
        <v>1381582.03</v>
      </c>
      <c r="K8328" s="170">
        <v>1007178.06</v>
      </c>
      <c r="L8328" s="113">
        <v>3222190.48</v>
      </c>
      <c r="M8328" s="113">
        <v>1017942.2</v>
      </c>
      <c r="N8328" s="31">
        <v>53140</v>
      </c>
      <c r="O8328" s="32">
        <v>577084</v>
      </c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1422</v>
      </c>
      <c r="AE8328" s="19" t="s">
        <v>1433</v>
      </c>
      <c r="AF8328" s="19" t="s">
        <v>1423</v>
      </c>
      <c r="AG8328" s="19" t="s">
        <v>1434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 t="s">
        <v>1372</v>
      </c>
      <c r="B8329" s="111" t="s">
        <v>414</v>
      </c>
      <c r="C8329" s="112" t="s">
        <v>415</v>
      </c>
      <c r="D8329" s="151">
        <f t="shared" si="208"/>
        <v>1226710.31</v>
      </c>
      <c r="E8329" s="152">
        <f t="shared" si="209"/>
        <v>1269736.1000000001</v>
      </c>
      <c r="F8329" s="153">
        <v>0</v>
      </c>
      <c r="G8329" s="153">
        <v>55940</v>
      </c>
      <c r="H8329" s="154">
        <v>375721.22</v>
      </c>
      <c r="I8329" s="154">
        <v>334618.28000000003</v>
      </c>
      <c r="J8329" s="155">
        <v>547578.98</v>
      </c>
      <c r="K8329" s="156">
        <v>508311.61</v>
      </c>
      <c r="L8329" s="113">
        <v>196660</v>
      </c>
      <c r="M8329" s="113">
        <v>267735.21000000002</v>
      </c>
      <c r="N8329" s="31">
        <v>106750.11</v>
      </c>
      <c r="O8329" s="32">
        <v>103131</v>
      </c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1424</v>
      </c>
      <c r="AE8329" s="19" t="s">
        <v>1433</v>
      </c>
      <c r="AF8329" s="19" t="s">
        <v>1425</v>
      </c>
      <c r="AG8329" s="19" t="s">
        <v>1434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 t="s">
        <v>1372</v>
      </c>
      <c r="B8330" s="111" t="s">
        <v>416</v>
      </c>
      <c r="C8330" s="112" t="s">
        <v>417</v>
      </c>
      <c r="D8330" s="21">
        <f t="shared" si="208"/>
        <v>1995477</v>
      </c>
      <c r="E8330" s="24">
        <f t="shared" si="209"/>
        <v>2363941</v>
      </c>
      <c r="F8330" s="104">
        <v>221941</v>
      </c>
      <c r="G8330" s="104">
        <v>285995</v>
      </c>
      <c r="H8330" s="113">
        <v>314090</v>
      </c>
      <c r="I8330" s="113">
        <v>593484</v>
      </c>
      <c r="J8330" s="31">
        <v>585061</v>
      </c>
      <c r="K8330" s="32">
        <v>393321</v>
      </c>
      <c r="L8330" s="113">
        <v>454755</v>
      </c>
      <c r="M8330" s="113">
        <v>718661</v>
      </c>
      <c r="N8330" s="31">
        <v>419630</v>
      </c>
      <c r="O8330" s="32">
        <v>372480</v>
      </c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1426</v>
      </c>
      <c r="AE8330" s="19" t="s">
        <v>1433</v>
      </c>
      <c r="AF8330" s="19" t="s">
        <v>1427</v>
      </c>
      <c r="AG8330" s="19" t="s">
        <v>1434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 t="s">
        <v>1372</v>
      </c>
      <c r="B8331" s="111" t="s">
        <v>418</v>
      </c>
      <c r="C8331" s="112" t="s">
        <v>419</v>
      </c>
      <c r="D8331" s="21">
        <f t="shared" si="208"/>
        <v>5149942.93</v>
      </c>
      <c r="E8331" s="24">
        <f t="shared" si="209"/>
        <v>4962692.93</v>
      </c>
      <c r="F8331" s="104">
        <v>658250</v>
      </c>
      <c r="G8331" s="104">
        <v>570085</v>
      </c>
      <c r="H8331" s="113">
        <v>1096278</v>
      </c>
      <c r="I8331" s="113">
        <v>662959</v>
      </c>
      <c r="J8331" s="31">
        <v>1126590</v>
      </c>
      <c r="K8331" s="32">
        <v>1495310</v>
      </c>
      <c r="L8331" s="113">
        <v>848154.93</v>
      </c>
      <c r="M8331" s="113">
        <v>1241758.93</v>
      </c>
      <c r="N8331" s="31">
        <v>1420670</v>
      </c>
      <c r="O8331" s="32">
        <v>992580</v>
      </c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1428</v>
      </c>
      <c r="AG8331" s="19" t="s">
        <v>1434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 t="s">
        <v>1372</v>
      </c>
      <c r="B8332" s="111" t="s">
        <v>420</v>
      </c>
      <c r="C8332" s="112" t="s">
        <v>421</v>
      </c>
      <c r="D8332" s="21">
        <f t="shared" si="208"/>
        <v>1045546.9299999999</v>
      </c>
      <c r="E8332" s="24">
        <f t="shared" si="209"/>
        <v>1332088.43</v>
      </c>
      <c r="F8332" s="104">
        <v>34300</v>
      </c>
      <c r="G8332" s="104">
        <v>68510.03</v>
      </c>
      <c r="H8332" s="113">
        <v>65049.5</v>
      </c>
      <c r="I8332" s="113">
        <v>190129.37</v>
      </c>
      <c r="J8332" s="31">
        <v>456865.2</v>
      </c>
      <c r="K8332" s="32">
        <v>464738.7</v>
      </c>
      <c r="L8332" s="113">
        <v>285074.53000000003</v>
      </c>
      <c r="M8332" s="113">
        <v>477017.33</v>
      </c>
      <c r="N8332" s="31">
        <v>204257.7</v>
      </c>
      <c r="O8332" s="32">
        <v>131693</v>
      </c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1437</v>
      </c>
      <c r="AG8332" s="19" t="s">
        <v>1434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 t="s">
        <v>1372</v>
      </c>
      <c r="B8333" s="111" t="s">
        <v>422</v>
      </c>
      <c r="C8333" s="112" t="s">
        <v>423</v>
      </c>
      <c r="D8333" s="21">
        <f t="shared" si="208"/>
        <v>3144430.01</v>
      </c>
      <c r="E8333" s="24">
        <f t="shared" si="209"/>
        <v>2606100.0099999998</v>
      </c>
      <c r="F8333" s="104">
        <v>236840.01</v>
      </c>
      <c r="G8333" s="104">
        <v>766260.01</v>
      </c>
      <c r="H8333" s="113">
        <v>1271240</v>
      </c>
      <c r="I8333" s="113">
        <v>42040</v>
      </c>
      <c r="J8333" s="31">
        <v>595550</v>
      </c>
      <c r="K8333" s="32">
        <v>629400</v>
      </c>
      <c r="L8333" s="113">
        <v>110600</v>
      </c>
      <c r="M8333" s="113">
        <v>648850</v>
      </c>
      <c r="N8333" s="31">
        <v>930200</v>
      </c>
      <c r="O8333" s="32">
        <v>519550</v>
      </c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1725</v>
      </c>
      <c r="AG8333" s="19" t="s">
        <v>1434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 t="s">
        <v>1372</v>
      </c>
      <c r="B8334" s="111" t="s">
        <v>424</v>
      </c>
      <c r="C8334" s="112" t="s">
        <v>425</v>
      </c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1725</v>
      </c>
      <c r="AG8334" s="19" t="s">
        <v>1434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 t="s">
        <v>1372</v>
      </c>
      <c r="B8335" s="111" t="s">
        <v>426</v>
      </c>
      <c r="C8335" s="112" t="s">
        <v>427</v>
      </c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 t="s">
        <v>1372</v>
      </c>
      <c r="B8336" s="111" t="s">
        <v>428</v>
      </c>
      <c r="C8336" s="112" t="s">
        <v>429</v>
      </c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 t="s">
        <v>1372</v>
      </c>
      <c r="B8337" s="111" t="s">
        <v>430</v>
      </c>
      <c r="C8337" s="112" t="s">
        <v>431</v>
      </c>
      <c r="D8337" s="151">
        <f t="shared" si="208"/>
        <v>0</v>
      </c>
      <c r="E8337" s="152">
        <f t="shared" si="209"/>
        <v>0</v>
      </c>
      <c r="F8337" s="153"/>
      <c r="G8337" s="153"/>
      <c r="H8337" s="154"/>
      <c r="I8337" s="154"/>
      <c r="J8337" s="155"/>
      <c r="K8337" s="156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1424</v>
      </c>
      <c r="AE8337" s="19" t="s">
        <v>1433</v>
      </c>
      <c r="AF8337" s="19" t="s">
        <v>1425</v>
      </c>
      <c r="AG8337" s="19" t="s">
        <v>1434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 t="s">
        <v>1372</v>
      </c>
      <c r="B8338" s="111" t="s">
        <v>432</v>
      </c>
      <c r="C8338" s="112" t="s">
        <v>433</v>
      </c>
      <c r="D8338" s="151">
        <f t="shared" si="208"/>
        <v>497581.96</v>
      </c>
      <c r="E8338" s="152">
        <f t="shared" si="209"/>
        <v>569557.64</v>
      </c>
      <c r="F8338" s="153">
        <v>845</v>
      </c>
      <c r="G8338" s="153">
        <v>53829.97</v>
      </c>
      <c r="H8338" s="154">
        <v>0</v>
      </c>
      <c r="I8338" s="154">
        <v>67762.710000000006</v>
      </c>
      <c r="J8338" s="155">
        <v>376806.96</v>
      </c>
      <c r="K8338" s="156">
        <v>179493.96</v>
      </c>
      <c r="L8338" s="113">
        <v>119930</v>
      </c>
      <c r="M8338" s="113">
        <v>206761</v>
      </c>
      <c r="N8338" s="31">
        <v>0</v>
      </c>
      <c r="O8338" s="32">
        <v>61710</v>
      </c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1424</v>
      </c>
      <c r="AE8338" s="19" t="s">
        <v>1433</v>
      </c>
      <c r="AF8338" s="19" t="s">
        <v>1425</v>
      </c>
      <c r="AG8338" s="19" t="s">
        <v>1434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 t="s">
        <v>1372</v>
      </c>
      <c r="B8339" s="111" t="s">
        <v>434</v>
      </c>
      <c r="C8339" s="112" t="s">
        <v>435</v>
      </c>
      <c r="D8339" s="151">
        <f t="shared" si="208"/>
        <v>0</v>
      </c>
      <c r="E8339" s="152">
        <f t="shared" si="209"/>
        <v>0</v>
      </c>
      <c r="F8339" s="153"/>
      <c r="G8339" s="153"/>
      <c r="H8339" s="154"/>
      <c r="I8339" s="154"/>
      <c r="J8339" s="155"/>
      <c r="K8339" s="156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1424</v>
      </c>
      <c r="AE8339" s="19" t="s">
        <v>1433</v>
      </c>
      <c r="AF8339" s="19" t="s">
        <v>1425</v>
      </c>
      <c r="AG8339" s="19" t="s">
        <v>1434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 t="s">
        <v>1372</v>
      </c>
      <c r="B8340" s="111" t="s">
        <v>436</v>
      </c>
      <c r="C8340" s="112" t="s">
        <v>437</v>
      </c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1433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 t="s">
        <v>1372</v>
      </c>
      <c r="B8341" s="111" t="s">
        <v>438</v>
      </c>
      <c r="C8341" s="112" t="s">
        <v>1602</v>
      </c>
      <c r="D8341" s="21">
        <f t="shared" si="208"/>
        <v>325445.2</v>
      </c>
      <c r="E8341" s="24">
        <f t="shared" si="209"/>
        <v>469895</v>
      </c>
      <c r="F8341" s="104">
        <v>31670</v>
      </c>
      <c r="G8341" s="104">
        <v>102690</v>
      </c>
      <c r="H8341" s="113">
        <v>72410.2</v>
      </c>
      <c r="I8341" s="113">
        <v>87485</v>
      </c>
      <c r="J8341" s="31">
        <v>221365</v>
      </c>
      <c r="K8341" s="32">
        <v>92415</v>
      </c>
      <c r="L8341" s="113">
        <v>0</v>
      </c>
      <c r="M8341" s="113">
        <v>86430</v>
      </c>
      <c r="N8341" s="31">
        <v>0</v>
      </c>
      <c r="O8341" s="32">
        <v>100875</v>
      </c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 t="s">
        <v>1372</v>
      </c>
      <c r="B8342" s="111" t="s">
        <v>439</v>
      </c>
      <c r="C8342" s="112" t="s">
        <v>1603</v>
      </c>
      <c r="D8342" s="21">
        <f t="shared" si="208"/>
        <v>0</v>
      </c>
      <c r="E8342" s="24">
        <f t="shared" si="209"/>
        <v>0</v>
      </c>
      <c r="F8342" s="104"/>
      <c r="G8342" s="104"/>
      <c r="H8342" s="105"/>
      <c r="I8342" s="105"/>
      <c r="J8342" s="106"/>
      <c r="K8342" s="107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 t="s">
        <v>1372</v>
      </c>
      <c r="B8343" s="111" t="s">
        <v>440</v>
      </c>
      <c r="C8343" s="112" t="s">
        <v>441</v>
      </c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 t="s">
        <v>1372</v>
      </c>
      <c r="B8344" s="111" t="s">
        <v>442</v>
      </c>
      <c r="C8344" s="112" t="s">
        <v>443</v>
      </c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 t="s">
        <v>1372</v>
      </c>
      <c r="B8345" s="111" t="s">
        <v>1604</v>
      </c>
      <c r="C8345" s="112" t="s">
        <v>1605</v>
      </c>
      <c r="D8345" s="21">
        <f t="shared" si="208"/>
        <v>0</v>
      </c>
      <c r="E8345" s="24">
        <f t="shared" si="209"/>
        <v>0</v>
      </c>
      <c r="F8345" s="104"/>
      <c r="G8345" s="104"/>
      <c r="H8345" s="113"/>
      <c r="I8345" s="113"/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 t="s">
        <v>1372</v>
      </c>
      <c r="B8346" s="111" t="s">
        <v>444</v>
      </c>
      <c r="C8346" s="112" t="s">
        <v>445</v>
      </c>
      <c r="D8346" s="21">
        <f t="shared" si="208"/>
        <v>2838761.67</v>
      </c>
      <c r="E8346" s="24">
        <f t="shared" si="209"/>
        <v>2838761.67</v>
      </c>
      <c r="F8346" s="104"/>
      <c r="G8346" s="104"/>
      <c r="H8346" s="113"/>
      <c r="I8346" s="113"/>
      <c r="J8346" s="31">
        <v>1945111.67</v>
      </c>
      <c r="K8346" s="32">
        <v>2138761.67</v>
      </c>
      <c r="L8346" s="113">
        <v>700000</v>
      </c>
      <c r="M8346" s="113">
        <v>700000</v>
      </c>
      <c r="N8346" s="31">
        <v>193650</v>
      </c>
      <c r="O8346" s="32">
        <v>0</v>
      </c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 t="s">
        <v>1372</v>
      </c>
      <c r="B8347" s="111" t="s">
        <v>446</v>
      </c>
      <c r="C8347" s="112" t="s">
        <v>447</v>
      </c>
      <c r="D8347" s="21">
        <f t="shared" si="208"/>
        <v>22145</v>
      </c>
      <c r="E8347" s="24">
        <f t="shared" si="209"/>
        <v>879471.9</v>
      </c>
      <c r="F8347" s="104">
        <v>0</v>
      </c>
      <c r="G8347" s="104">
        <v>207810</v>
      </c>
      <c r="H8347" s="113">
        <v>0</v>
      </c>
      <c r="I8347" s="113">
        <v>48797.2</v>
      </c>
      <c r="J8347" s="31">
        <v>22145</v>
      </c>
      <c r="K8347" s="32">
        <v>174400</v>
      </c>
      <c r="L8347" s="113">
        <v>0</v>
      </c>
      <c r="M8347" s="113">
        <v>402889.7</v>
      </c>
      <c r="N8347" s="31">
        <v>0</v>
      </c>
      <c r="O8347" s="32">
        <v>45575</v>
      </c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1429</v>
      </c>
      <c r="AG8347" s="19" t="s">
        <v>1434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 t="s">
        <v>1372</v>
      </c>
      <c r="B8348" s="111" t="s">
        <v>448</v>
      </c>
      <c r="C8348" s="112" t="s">
        <v>449</v>
      </c>
      <c r="D8348" s="21">
        <f t="shared" si="208"/>
        <v>0</v>
      </c>
      <c r="E8348" s="24">
        <f t="shared" si="209"/>
        <v>0</v>
      </c>
      <c r="F8348" s="104">
        <v>0</v>
      </c>
      <c r="G8348" s="104">
        <v>0</v>
      </c>
      <c r="H8348" s="113">
        <v>0</v>
      </c>
      <c r="I8348" s="113">
        <v>0</v>
      </c>
      <c r="J8348" s="31">
        <v>0</v>
      </c>
      <c r="K8348" s="32">
        <v>0</v>
      </c>
      <c r="L8348" s="113">
        <v>0</v>
      </c>
      <c r="M8348" s="113">
        <v>0</v>
      </c>
      <c r="N8348" s="31">
        <v>0</v>
      </c>
      <c r="O8348" s="32">
        <v>0</v>
      </c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1429</v>
      </c>
      <c r="AG8348" s="19" t="s">
        <v>1434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 t="s">
        <v>1372</v>
      </c>
      <c r="B8349" s="111" t="s">
        <v>450</v>
      </c>
      <c r="C8349" s="112" t="s">
        <v>1606</v>
      </c>
      <c r="D8349" s="21">
        <f t="shared" si="208"/>
        <v>39298</v>
      </c>
      <c r="E8349" s="24">
        <f t="shared" si="209"/>
        <v>80871</v>
      </c>
      <c r="F8349" s="104">
        <v>0</v>
      </c>
      <c r="G8349" s="104">
        <v>17404</v>
      </c>
      <c r="H8349" s="113">
        <v>0</v>
      </c>
      <c r="I8349" s="113">
        <v>29781.5</v>
      </c>
      <c r="J8349" s="31">
        <v>0</v>
      </c>
      <c r="K8349" s="32">
        <v>918</v>
      </c>
      <c r="L8349" s="113">
        <v>39298</v>
      </c>
      <c r="M8349" s="113">
        <v>29606</v>
      </c>
      <c r="N8349" s="31">
        <v>0</v>
      </c>
      <c r="O8349" s="32">
        <v>3161.5</v>
      </c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1429</v>
      </c>
      <c r="AG8349" s="19" t="s">
        <v>1434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 t="s">
        <v>1372</v>
      </c>
      <c r="B8350" s="111" t="s">
        <v>452</v>
      </c>
      <c r="C8350" s="112" t="s">
        <v>453</v>
      </c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 t="s">
        <v>1372</v>
      </c>
      <c r="B8351" s="111" t="s">
        <v>454</v>
      </c>
      <c r="C8351" s="112" t="s">
        <v>1607</v>
      </c>
      <c r="D8351" s="21">
        <f t="shared" si="208"/>
        <v>0</v>
      </c>
      <c r="E8351" s="24">
        <f t="shared" si="209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1429</v>
      </c>
      <c r="AG8351" s="19" t="s">
        <v>1434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 t="s">
        <v>1372</v>
      </c>
      <c r="B8352" s="111" t="s">
        <v>456</v>
      </c>
      <c r="C8352" s="112" t="s">
        <v>1608</v>
      </c>
      <c r="D8352" s="21">
        <f t="shared" si="208"/>
        <v>0</v>
      </c>
      <c r="E8352" s="24">
        <f t="shared" si="209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1429</v>
      </c>
      <c r="AG8352" s="19" t="s">
        <v>1434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 t="s">
        <v>1372</v>
      </c>
      <c r="B8353" s="111" t="s">
        <v>458</v>
      </c>
      <c r="C8353" s="112" t="s">
        <v>459</v>
      </c>
      <c r="D8353" s="21">
        <f t="shared" si="208"/>
        <v>0</v>
      </c>
      <c r="E8353" s="24">
        <f t="shared" si="209"/>
        <v>0</v>
      </c>
      <c r="F8353" s="104"/>
      <c r="G8353" s="104"/>
      <c r="H8353" s="105"/>
      <c r="I8353" s="105"/>
      <c r="J8353" s="106"/>
      <c r="K8353" s="107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1429</v>
      </c>
      <c r="AG8353" s="19" t="s">
        <v>1434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 t="s">
        <v>1372</v>
      </c>
      <c r="B8354" s="111" t="s">
        <v>460</v>
      </c>
      <c r="C8354" s="112" t="s">
        <v>461</v>
      </c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 t="s">
        <v>1372</v>
      </c>
      <c r="B8355" s="111" t="s">
        <v>462</v>
      </c>
      <c r="C8355" s="112" t="s">
        <v>463</v>
      </c>
      <c r="D8355" s="21">
        <f t="shared" si="208"/>
        <v>0</v>
      </c>
      <c r="E8355" s="24">
        <f t="shared" si="209"/>
        <v>0</v>
      </c>
      <c r="F8355" s="104"/>
      <c r="G8355" s="104"/>
      <c r="H8355" s="113"/>
      <c r="I8355" s="113"/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 t="s">
        <v>1372</v>
      </c>
      <c r="B8356" s="111" t="s">
        <v>464</v>
      </c>
      <c r="C8356" s="112" t="s">
        <v>465</v>
      </c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 t="s">
        <v>1372</v>
      </c>
      <c r="B8357" s="111" t="s">
        <v>466</v>
      </c>
      <c r="C8357" s="112" t="s">
        <v>467</v>
      </c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 t="s">
        <v>1372</v>
      </c>
      <c r="B8358" s="111" t="s">
        <v>468</v>
      </c>
      <c r="C8358" s="112" t="s">
        <v>469</v>
      </c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 t="s">
        <v>1372</v>
      </c>
      <c r="B8359" s="111" t="s">
        <v>470</v>
      </c>
      <c r="C8359" s="112" t="s">
        <v>471</v>
      </c>
      <c r="D8359" s="21">
        <f t="shared" si="210"/>
        <v>0</v>
      </c>
      <c r="E8359" s="24">
        <f t="shared" si="211"/>
        <v>0</v>
      </c>
      <c r="F8359" s="104">
        <v>0</v>
      </c>
      <c r="G8359" s="104">
        <v>0</v>
      </c>
      <c r="H8359" s="113">
        <v>0</v>
      </c>
      <c r="I8359" s="113">
        <v>0</v>
      </c>
      <c r="J8359" s="31">
        <v>0</v>
      </c>
      <c r="K8359" s="32">
        <v>0</v>
      </c>
      <c r="L8359" s="113">
        <v>0</v>
      </c>
      <c r="M8359" s="113">
        <v>0</v>
      </c>
      <c r="N8359" s="31">
        <v>0</v>
      </c>
      <c r="O8359" s="32">
        <v>0</v>
      </c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 t="s">
        <v>1372</v>
      </c>
      <c r="B8360" s="111" t="s">
        <v>472</v>
      </c>
      <c r="C8360" s="112" t="s">
        <v>473</v>
      </c>
      <c r="D8360" s="21">
        <f t="shared" si="210"/>
        <v>0</v>
      </c>
      <c r="E8360" s="24">
        <f t="shared" si="211"/>
        <v>0</v>
      </c>
      <c r="F8360" s="104"/>
      <c r="G8360" s="104"/>
      <c r="H8360" s="105"/>
      <c r="I8360" s="105"/>
      <c r="J8360" s="106"/>
      <c r="K8360" s="107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 t="s">
        <v>1372</v>
      </c>
      <c r="B8361" s="111" t="s">
        <v>474</v>
      </c>
      <c r="C8361" s="112" t="s">
        <v>475</v>
      </c>
      <c r="D8361" s="21">
        <f t="shared" si="210"/>
        <v>0</v>
      </c>
      <c r="E8361" s="24">
        <f t="shared" si="211"/>
        <v>0</v>
      </c>
      <c r="F8361" s="104"/>
      <c r="G8361" s="104"/>
      <c r="H8361" s="113"/>
      <c r="I8361" s="113"/>
      <c r="J8361" s="31"/>
      <c r="K8361" s="32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 t="s">
        <v>1372</v>
      </c>
      <c r="B8362" s="111" t="s">
        <v>476</v>
      </c>
      <c r="C8362" s="112" t="s">
        <v>477</v>
      </c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1430</v>
      </c>
      <c r="AG8362" s="19" t="s">
        <v>1434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 t="s">
        <v>1372</v>
      </c>
      <c r="B8363" s="111" t="s">
        <v>478</v>
      </c>
      <c r="C8363" s="112" t="s">
        <v>479</v>
      </c>
      <c r="D8363" s="21">
        <f t="shared" si="210"/>
        <v>0</v>
      </c>
      <c r="E8363" s="24">
        <f t="shared" si="211"/>
        <v>0</v>
      </c>
      <c r="F8363" s="104"/>
      <c r="G8363" s="104"/>
      <c r="H8363" s="113"/>
      <c r="I8363" s="113"/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1430</v>
      </c>
      <c r="AG8363" s="19" t="s">
        <v>1434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 t="s">
        <v>1372</v>
      </c>
      <c r="B8364" s="111" t="s">
        <v>480</v>
      </c>
      <c r="C8364" s="112" t="s">
        <v>481</v>
      </c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1430</v>
      </c>
      <c r="AG8364" s="19" t="s">
        <v>1434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 t="s">
        <v>1372</v>
      </c>
      <c r="B8365" s="111" t="s">
        <v>482</v>
      </c>
      <c r="C8365" s="112" t="s">
        <v>483</v>
      </c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1430</v>
      </c>
      <c r="AG8365" s="19" t="s">
        <v>1434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 t="s">
        <v>1372</v>
      </c>
      <c r="B8366" s="111" t="s">
        <v>484</v>
      </c>
      <c r="C8366" s="112" t="s">
        <v>485</v>
      </c>
      <c r="D8366" s="21">
        <f t="shared" si="210"/>
        <v>0</v>
      </c>
      <c r="E8366" s="24">
        <f t="shared" si="211"/>
        <v>0</v>
      </c>
      <c r="F8366" s="104"/>
      <c r="G8366" s="104"/>
      <c r="H8366" s="113"/>
      <c r="I8366" s="113"/>
      <c r="J8366" s="31"/>
      <c r="K8366" s="32"/>
      <c r="L8366" s="113"/>
      <c r="M8366" s="113"/>
      <c r="N8366" s="31"/>
      <c r="O8366" s="32"/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1430</v>
      </c>
      <c r="AG8366" s="19" t="s">
        <v>1434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 t="s">
        <v>1372</v>
      </c>
      <c r="B8367" s="111" t="s">
        <v>486</v>
      </c>
      <c r="C8367" s="112" t="s">
        <v>1609</v>
      </c>
      <c r="D8367" s="21">
        <f t="shared" si="210"/>
        <v>3914160</v>
      </c>
      <c r="E8367" s="24">
        <f t="shared" si="211"/>
        <v>3872145</v>
      </c>
      <c r="F8367" s="104">
        <v>746065</v>
      </c>
      <c r="G8367" s="104">
        <v>772345</v>
      </c>
      <c r="H8367" s="113">
        <v>770145</v>
      </c>
      <c r="I8367" s="113">
        <v>758545</v>
      </c>
      <c r="J8367" s="31">
        <v>763255</v>
      </c>
      <c r="K8367" s="32">
        <v>777815</v>
      </c>
      <c r="L8367" s="113">
        <v>777815</v>
      </c>
      <c r="M8367" s="113">
        <v>856880</v>
      </c>
      <c r="N8367" s="31">
        <v>856880</v>
      </c>
      <c r="O8367" s="32">
        <v>706560</v>
      </c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1430</v>
      </c>
      <c r="AG8367" s="19" t="s">
        <v>1434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 t="s">
        <v>1372</v>
      </c>
      <c r="B8368" s="111" t="s">
        <v>488</v>
      </c>
      <c r="C8368" s="112" t="s">
        <v>489</v>
      </c>
      <c r="D8368" s="21">
        <f t="shared" si="210"/>
        <v>369690</v>
      </c>
      <c r="E8368" s="24">
        <f t="shared" si="211"/>
        <v>388080</v>
      </c>
      <c r="F8368" s="104">
        <v>51860</v>
      </c>
      <c r="G8368" s="104">
        <v>72780</v>
      </c>
      <c r="H8368" s="113">
        <v>74980</v>
      </c>
      <c r="I8368" s="113">
        <v>69630</v>
      </c>
      <c r="J8368" s="31">
        <v>76680</v>
      </c>
      <c r="K8368" s="32">
        <v>79680</v>
      </c>
      <c r="L8368" s="113">
        <v>79680</v>
      </c>
      <c r="M8368" s="113">
        <v>86490</v>
      </c>
      <c r="N8368" s="31">
        <v>86490</v>
      </c>
      <c r="O8368" s="32">
        <v>79500</v>
      </c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1430</v>
      </c>
      <c r="AG8368" s="19" t="s">
        <v>1434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 t="s">
        <v>1372</v>
      </c>
      <c r="B8369" s="111" t="s">
        <v>490</v>
      </c>
      <c r="C8369" s="112" t="s">
        <v>1610</v>
      </c>
      <c r="D8369" s="21">
        <f t="shared" si="210"/>
        <v>0</v>
      </c>
      <c r="E8369" s="24">
        <f t="shared" si="211"/>
        <v>0</v>
      </c>
      <c r="F8369" s="104"/>
      <c r="G8369" s="104"/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1430</v>
      </c>
      <c r="AG8369" s="19" t="s">
        <v>1434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 t="s">
        <v>1372</v>
      </c>
      <c r="B8370" s="111" t="s">
        <v>492</v>
      </c>
      <c r="C8370" s="112" t="s">
        <v>493</v>
      </c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1430</v>
      </c>
      <c r="AG8370" s="19" t="s">
        <v>1434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 t="s">
        <v>1372</v>
      </c>
      <c r="B8371" s="111" t="s">
        <v>494</v>
      </c>
      <c r="C8371" s="112" t="s">
        <v>495</v>
      </c>
      <c r="D8371" s="21">
        <f t="shared" si="210"/>
        <v>668600</v>
      </c>
      <c r="E8371" s="24">
        <f t="shared" si="211"/>
        <v>751600</v>
      </c>
      <c r="F8371" s="104"/>
      <c r="G8371" s="104"/>
      <c r="H8371" s="113">
        <v>582300</v>
      </c>
      <c r="I8371" s="113">
        <v>582300</v>
      </c>
      <c r="J8371" s="31">
        <v>86300</v>
      </c>
      <c r="K8371" s="32">
        <v>86300</v>
      </c>
      <c r="L8371" s="113"/>
      <c r="M8371" s="113"/>
      <c r="N8371" s="31">
        <v>0</v>
      </c>
      <c r="O8371" s="32">
        <v>83000</v>
      </c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1430</v>
      </c>
      <c r="AG8371" s="19" t="s">
        <v>1434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 t="s">
        <v>1372</v>
      </c>
      <c r="B8372" s="111" t="s">
        <v>496</v>
      </c>
      <c r="C8372" s="112" t="s">
        <v>497</v>
      </c>
      <c r="D8372" s="21">
        <f t="shared" si="210"/>
        <v>0</v>
      </c>
      <c r="E8372" s="24">
        <f t="shared" si="211"/>
        <v>0</v>
      </c>
      <c r="F8372" s="104"/>
      <c r="G8372" s="104"/>
      <c r="H8372" s="113"/>
      <c r="I8372" s="113"/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1430</v>
      </c>
      <c r="AG8372" s="19" t="s">
        <v>1434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 t="s">
        <v>1372</v>
      </c>
      <c r="B8373" s="111" t="s">
        <v>498</v>
      </c>
      <c r="C8373" s="112" t="s">
        <v>461</v>
      </c>
      <c r="D8373" s="21">
        <f t="shared" si="210"/>
        <v>1176998.8899999999</v>
      </c>
      <c r="E8373" s="24">
        <f t="shared" si="211"/>
        <v>1005465.23</v>
      </c>
      <c r="F8373" s="104">
        <v>254838.16</v>
      </c>
      <c r="G8373" s="104">
        <v>255429.16</v>
      </c>
      <c r="H8373" s="113">
        <v>211386.15</v>
      </c>
      <c r="I8373" s="113">
        <v>400959.33</v>
      </c>
      <c r="J8373" s="31">
        <v>192727.86</v>
      </c>
      <c r="K8373" s="32">
        <v>9912.14</v>
      </c>
      <c r="L8373" s="113">
        <v>510354.72</v>
      </c>
      <c r="M8373" s="113">
        <v>178822.1</v>
      </c>
      <c r="N8373" s="31">
        <v>7692</v>
      </c>
      <c r="O8373" s="32">
        <v>160342.5</v>
      </c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 t="s">
        <v>1372</v>
      </c>
      <c r="B8374" s="111" t="s">
        <v>499</v>
      </c>
      <c r="C8374" s="112" t="s">
        <v>500</v>
      </c>
      <c r="D8374" s="21">
        <f t="shared" si="210"/>
        <v>184339.6</v>
      </c>
      <c r="E8374" s="24">
        <f t="shared" si="211"/>
        <v>0</v>
      </c>
      <c r="F8374" s="104">
        <v>0</v>
      </c>
      <c r="G8374" s="104">
        <v>0</v>
      </c>
      <c r="H8374" s="113">
        <v>0</v>
      </c>
      <c r="I8374" s="113">
        <v>0</v>
      </c>
      <c r="J8374" s="31">
        <v>110188.6</v>
      </c>
      <c r="K8374" s="32">
        <v>0</v>
      </c>
      <c r="L8374" s="113">
        <v>74151</v>
      </c>
      <c r="M8374" s="113">
        <v>0</v>
      </c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 t="s">
        <v>1372</v>
      </c>
      <c r="B8375" s="111" t="s">
        <v>501</v>
      </c>
      <c r="C8375" s="112" t="s">
        <v>502</v>
      </c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 t="s">
        <v>1372</v>
      </c>
      <c r="B8376" s="111" t="s">
        <v>503</v>
      </c>
      <c r="C8376" s="112" t="s">
        <v>504</v>
      </c>
      <c r="D8376" s="21">
        <f t="shared" si="210"/>
        <v>0</v>
      </c>
      <c r="E8376" s="24">
        <f t="shared" si="211"/>
        <v>0</v>
      </c>
      <c r="F8376" s="104">
        <v>0</v>
      </c>
      <c r="G8376" s="104">
        <v>0</v>
      </c>
      <c r="H8376" s="113">
        <v>0</v>
      </c>
      <c r="I8376" s="113">
        <v>0</v>
      </c>
      <c r="J8376" s="31">
        <v>0</v>
      </c>
      <c r="K8376" s="32">
        <v>0</v>
      </c>
      <c r="L8376" s="113">
        <v>0</v>
      </c>
      <c r="M8376" s="113">
        <v>0</v>
      </c>
      <c r="N8376" s="31">
        <v>0</v>
      </c>
      <c r="O8376" s="32">
        <v>0</v>
      </c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 t="s">
        <v>1372</v>
      </c>
      <c r="B8377" s="111" t="s">
        <v>505</v>
      </c>
      <c r="C8377" s="112" t="s">
        <v>506</v>
      </c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 t="s">
        <v>1372</v>
      </c>
      <c r="B8378" s="111" t="s">
        <v>507</v>
      </c>
      <c r="C8378" s="112" t="s">
        <v>508</v>
      </c>
      <c r="D8378" s="21">
        <f t="shared" si="210"/>
        <v>0</v>
      </c>
      <c r="E8378" s="24">
        <f t="shared" si="211"/>
        <v>0</v>
      </c>
      <c r="F8378" s="104">
        <v>0</v>
      </c>
      <c r="G8378" s="104">
        <v>0</v>
      </c>
      <c r="H8378" s="113">
        <v>0</v>
      </c>
      <c r="I8378" s="113">
        <v>0</v>
      </c>
      <c r="J8378" s="31">
        <v>0</v>
      </c>
      <c r="K8378" s="32">
        <v>0</v>
      </c>
      <c r="L8378" s="113">
        <v>0</v>
      </c>
      <c r="M8378" s="113">
        <v>0</v>
      </c>
      <c r="N8378" s="31">
        <v>0</v>
      </c>
      <c r="O8378" s="32">
        <v>0</v>
      </c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 t="s">
        <v>1372</v>
      </c>
      <c r="B8379" s="111" t="s">
        <v>509</v>
      </c>
      <c r="C8379" s="112" t="s">
        <v>510</v>
      </c>
      <c r="D8379" s="21">
        <f t="shared" si="210"/>
        <v>0</v>
      </c>
      <c r="E8379" s="24">
        <f t="shared" si="211"/>
        <v>36000</v>
      </c>
      <c r="F8379" s="104">
        <v>0</v>
      </c>
      <c r="G8379" s="104">
        <v>0</v>
      </c>
      <c r="H8379" s="113">
        <v>0</v>
      </c>
      <c r="I8379" s="113">
        <v>0</v>
      </c>
      <c r="J8379" s="31">
        <v>0</v>
      </c>
      <c r="K8379" s="32">
        <v>36000</v>
      </c>
      <c r="L8379" s="113">
        <v>0</v>
      </c>
      <c r="M8379" s="113">
        <v>0</v>
      </c>
      <c r="N8379" s="31">
        <v>0</v>
      </c>
      <c r="O8379" s="32">
        <v>0</v>
      </c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 t="s">
        <v>1372</v>
      </c>
      <c r="B8380" s="111" t="s">
        <v>511</v>
      </c>
      <c r="C8380" s="112" t="s">
        <v>512</v>
      </c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 t="s">
        <v>1372</v>
      </c>
      <c r="B8381" s="111" t="s">
        <v>513</v>
      </c>
      <c r="C8381" s="112" t="s">
        <v>514</v>
      </c>
      <c r="D8381" s="21">
        <f t="shared" si="210"/>
        <v>0</v>
      </c>
      <c r="E8381" s="24">
        <f t="shared" si="211"/>
        <v>0</v>
      </c>
      <c r="F8381" s="104"/>
      <c r="G8381" s="104"/>
      <c r="H8381" s="113"/>
      <c r="I8381" s="113"/>
      <c r="J8381" s="31"/>
      <c r="K8381" s="32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 t="s">
        <v>1372</v>
      </c>
      <c r="B8382" s="111" t="s">
        <v>515</v>
      </c>
      <c r="C8382" s="112" t="s">
        <v>516</v>
      </c>
      <c r="D8382" s="21">
        <f t="shared" si="210"/>
        <v>348997.4</v>
      </c>
      <c r="E8382" s="24">
        <f t="shared" si="211"/>
        <v>369552.15</v>
      </c>
      <c r="F8382" s="104">
        <v>75994.679999999993</v>
      </c>
      <c r="G8382" s="104">
        <v>87624.22</v>
      </c>
      <c r="H8382" s="113">
        <v>71297.3</v>
      </c>
      <c r="I8382" s="113">
        <v>80222.509999999995</v>
      </c>
      <c r="J8382" s="31">
        <v>69845.19</v>
      </c>
      <c r="K8382" s="32">
        <v>69845.19</v>
      </c>
      <c r="L8382" s="113">
        <v>67134.45</v>
      </c>
      <c r="M8382" s="113">
        <v>67134.45</v>
      </c>
      <c r="N8382" s="31">
        <v>64725.78</v>
      </c>
      <c r="O8382" s="32">
        <v>64725.78</v>
      </c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 t="s">
        <v>1372</v>
      </c>
      <c r="B8383" s="111" t="s">
        <v>517</v>
      </c>
      <c r="C8383" s="112" t="s">
        <v>518</v>
      </c>
      <c r="D8383" s="21">
        <f t="shared" si="210"/>
        <v>0</v>
      </c>
      <c r="E8383" s="24">
        <f t="shared" si="211"/>
        <v>0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 t="s">
        <v>1372</v>
      </c>
      <c r="B8384" s="111" t="s">
        <v>519</v>
      </c>
      <c r="C8384" s="112" t="s">
        <v>520</v>
      </c>
      <c r="D8384" s="21">
        <f t="shared" si="210"/>
        <v>184293.35</v>
      </c>
      <c r="E8384" s="24">
        <f t="shared" si="211"/>
        <v>172543.94999999998</v>
      </c>
      <c r="F8384" s="104">
        <v>38709.39</v>
      </c>
      <c r="G8384" s="104">
        <v>13707.14</v>
      </c>
      <c r="H8384" s="113">
        <v>13707.14</v>
      </c>
      <c r="I8384" s="113">
        <v>27912.37</v>
      </c>
      <c r="J8384" s="31">
        <v>27912.37</v>
      </c>
      <c r="K8384" s="32">
        <v>68483.789999999994</v>
      </c>
      <c r="L8384" s="113">
        <v>68483.789999999994</v>
      </c>
      <c r="M8384" s="113">
        <v>35480.660000000003</v>
      </c>
      <c r="N8384" s="31">
        <v>35480.660000000003</v>
      </c>
      <c r="O8384" s="32">
        <v>26959.99</v>
      </c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 t="s">
        <v>1372</v>
      </c>
      <c r="B8385" s="111" t="s">
        <v>521</v>
      </c>
      <c r="C8385" s="112" t="s">
        <v>1611</v>
      </c>
      <c r="D8385" s="21">
        <f t="shared" si="210"/>
        <v>939733.59000000008</v>
      </c>
      <c r="E8385" s="24">
        <f t="shared" si="211"/>
        <v>957460.52</v>
      </c>
      <c r="F8385" s="104">
        <v>167799.42</v>
      </c>
      <c r="G8385" s="104">
        <v>173254.68</v>
      </c>
      <c r="H8385" s="113">
        <v>175072.17</v>
      </c>
      <c r="I8385" s="113">
        <v>179344.26</v>
      </c>
      <c r="J8385" s="31">
        <v>174710</v>
      </c>
      <c r="K8385" s="32">
        <v>179300.87</v>
      </c>
      <c r="L8385" s="113">
        <v>213189.95</v>
      </c>
      <c r="M8385" s="113">
        <v>216598.66</v>
      </c>
      <c r="N8385" s="31">
        <v>208962.05</v>
      </c>
      <c r="O8385" s="32">
        <v>208962.05</v>
      </c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 t="s">
        <v>1372</v>
      </c>
      <c r="B8386" s="111" t="s">
        <v>522</v>
      </c>
      <c r="C8386" s="112" t="s">
        <v>1612</v>
      </c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 t="s">
        <v>1372</v>
      </c>
      <c r="B8387" s="111" t="s">
        <v>523</v>
      </c>
      <c r="C8387" s="112" t="s">
        <v>1693</v>
      </c>
      <c r="D8387" s="21">
        <f t="shared" si="210"/>
        <v>52166</v>
      </c>
      <c r="E8387" s="24">
        <f t="shared" si="211"/>
        <v>52166</v>
      </c>
      <c r="F8387" s="104">
        <v>8501</v>
      </c>
      <c r="G8387" s="104">
        <v>8501</v>
      </c>
      <c r="H8387" s="113">
        <v>8501</v>
      </c>
      <c r="I8387" s="113">
        <v>8501</v>
      </c>
      <c r="J8387" s="31">
        <v>20819</v>
      </c>
      <c r="K8387" s="32">
        <v>20819</v>
      </c>
      <c r="L8387" s="113">
        <v>12282</v>
      </c>
      <c r="M8387" s="113">
        <v>12282</v>
      </c>
      <c r="N8387" s="31">
        <v>2063</v>
      </c>
      <c r="O8387" s="32">
        <v>2063</v>
      </c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 t="s">
        <v>1372</v>
      </c>
      <c r="B8388" s="111" t="s">
        <v>524</v>
      </c>
      <c r="C8388" s="112" t="s">
        <v>525</v>
      </c>
      <c r="D8388" s="21">
        <f t="shared" si="210"/>
        <v>33248965.059999999</v>
      </c>
      <c r="E8388" s="24">
        <f t="shared" si="211"/>
        <v>31738832.16</v>
      </c>
      <c r="F8388" s="104">
        <v>615560</v>
      </c>
      <c r="G8388" s="104">
        <v>0</v>
      </c>
      <c r="H8388" s="113">
        <v>22325283.539999999</v>
      </c>
      <c r="I8388" s="113">
        <v>21430710.640000001</v>
      </c>
      <c r="J8388" s="31"/>
      <c r="K8388" s="32"/>
      <c r="L8388" s="113"/>
      <c r="M8388" s="113"/>
      <c r="N8388" s="31">
        <v>10308121.52</v>
      </c>
      <c r="O8388" s="32">
        <v>10308121.52</v>
      </c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 t="s">
        <v>1372</v>
      </c>
      <c r="B8389" s="111" t="s">
        <v>526</v>
      </c>
      <c r="C8389" s="112" t="s">
        <v>527</v>
      </c>
      <c r="D8389" s="21">
        <f t="shared" si="210"/>
        <v>2838761.67</v>
      </c>
      <c r="E8389" s="24">
        <f t="shared" si="211"/>
        <v>2873361.67</v>
      </c>
      <c r="F8389" s="104"/>
      <c r="G8389" s="104"/>
      <c r="H8389" s="113"/>
      <c r="I8389" s="113"/>
      <c r="J8389" s="31">
        <v>2138761.67</v>
      </c>
      <c r="K8389" s="32">
        <v>2873361.67</v>
      </c>
      <c r="L8389" s="113">
        <v>700000</v>
      </c>
      <c r="M8389" s="113">
        <v>0</v>
      </c>
      <c r="N8389" s="31">
        <v>0</v>
      </c>
      <c r="O8389" s="32">
        <v>0</v>
      </c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 t="s">
        <v>1372</v>
      </c>
      <c r="B8390" s="111" t="s">
        <v>528</v>
      </c>
      <c r="C8390" s="112" t="s">
        <v>529</v>
      </c>
      <c r="D8390" s="21">
        <f t="shared" si="210"/>
        <v>1160213.8099999998</v>
      </c>
      <c r="E8390" s="24">
        <f t="shared" si="211"/>
        <v>869063.33</v>
      </c>
      <c r="F8390" s="104">
        <v>36297.56</v>
      </c>
      <c r="G8390" s="104">
        <v>0</v>
      </c>
      <c r="H8390" s="105">
        <v>447092.18</v>
      </c>
      <c r="I8390" s="105">
        <v>869063.33</v>
      </c>
      <c r="J8390" s="106">
        <v>141113.23000000001</v>
      </c>
      <c r="K8390" s="107">
        <v>0</v>
      </c>
      <c r="L8390" s="105">
        <v>346599.69</v>
      </c>
      <c r="M8390" s="105">
        <v>0</v>
      </c>
      <c r="N8390" s="106">
        <v>189111.15</v>
      </c>
      <c r="O8390" s="107">
        <v>0</v>
      </c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 t="s">
        <v>1372</v>
      </c>
      <c r="B8391" s="111" t="s">
        <v>530</v>
      </c>
      <c r="C8391" s="112" t="s">
        <v>531</v>
      </c>
      <c r="D8391" s="21">
        <f t="shared" si="210"/>
        <v>8751780.2100000009</v>
      </c>
      <c r="E8391" s="24">
        <f t="shared" si="211"/>
        <v>10908200.210000001</v>
      </c>
      <c r="F8391" s="104">
        <v>295560</v>
      </c>
      <c r="G8391" s="104">
        <v>295560</v>
      </c>
      <c r="H8391" s="105">
        <v>7472870.21</v>
      </c>
      <c r="I8391" s="105">
        <v>8456220.2100000009</v>
      </c>
      <c r="J8391" s="106">
        <v>983350</v>
      </c>
      <c r="K8391" s="107">
        <v>0</v>
      </c>
      <c r="L8391" s="105"/>
      <c r="M8391" s="105"/>
      <c r="N8391" s="106">
        <v>0</v>
      </c>
      <c r="O8391" s="107">
        <v>2156420</v>
      </c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 t="s">
        <v>1372</v>
      </c>
      <c r="B8392" s="111" t="s">
        <v>532</v>
      </c>
      <c r="C8392" s="112" t="s">
        <v>533</v>
      </c>
      <c r="D8392" s="21">
        <f t="shared" si="210"/>
        <v>12423323.189999999</v>
      </c>
      <c r="E8392" s="24">
        <f t="shared" si="211"/>
        <v>13527230</v>
      </c>
      <c r="F8392" s="104">
        <v>270000</v>
      </c>
      <c r="G8392" s="104">
        <v>320000</v>
      </c>
      <c r="H8392" s="105">
        <v>0</v>
      </c>
      <c r="I8392" s="105">
        <v>0</v>
      </c>
      <c r="J8392" s="106">
        <v>482900</v>
      </c>
      <c r="K8392" s="107">
        <v>983350</v>
      </c>
      <c r="L8392" s="105">
        <v>11187523.189999999</v>
      </c>
      <c r="M8392" s="105">
        <v>11000000</v>
      </c>
      <c r="N8392" s="106">
        <v>482900</v>
      </c>
      <c r="O8392" s="107">
        <v>1223880</v>
      </c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 t="s">
        <v>1372</v>
      </c>
      <c r="B8393" s="111" t="s">
        <v>534</v>
      </c>
      <c r="C8393" s="112" t="s">
        <v>535</v>
      </c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 t="s">
        <v>1372</v>
      </c>
      <c r="B8394" s="111" t="s">
        <v>536</v>
      </c>
      <c r="C8394" s="112" t="s">
        <v>537</v>
      </c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 t="s">
        <v>1372</v>
      </c>
      <c r="B8395" s="111" t="s">
        <v>538</v>
      </c>
      <c r="C8395" s="112" t="s">
        <v>1694</v>
      </c>
      <c r="D8395" s="21">
        <f t="shared" si="210"/>
        <v>0</v>
      </c>
      <c r="E8395" s="24">
        <f t="shared" si="211"/>
        <v>0</v>
      </c>
      <c r="F8395" s="104">
        <v>0</v>
      </c>
      <c r="G8395" s="104">
        <v>0</v>
      </c>
      <c r="H8395" s="105">
        <v>0</v>
      </c>
      <c r="I8395" s="105">
        <v>0</v>
      </c>
      <c r="J8395" s="106">
        <v>0</v>
      </c>
      <c r="K8395" s="107">
        <v>0</v>
      </c>
      <c r="L8395" s="105">
        <v>0</v>
      </c>
      <c r="M8395" s="105">
        <v>0</v>
      </c>
      <c r="N8395" s="106">
        <v>0</v>
      </c>
      <c r="O8395" s="107">
        <v>0</v>
      </c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 t="s">
        <v>1372</v>
      </c>
      <c r="B8396" s="111" t="s">
        <v>539</v>
      </c>
      <c r="C8396" s="112" t="s">
        <v>540</v>
      </c>
      <c r="D8396" s="21">
        <f t="shared" si="210"/>
        <v>0</v>
      </c>
      <c r="E8396" s="24">
        <f t="shared" si="211"/>
        <v>0</v>
      </c>
      <c r="F8396" s="104">
        <v>0</v>
      </c>
      <c r="G8396" s="104">
        <v>0</v>
      </c>
      <c r="H8396" s="105">
        <v>0</v>
      </c>
      <c r="I8396" s="105">
        <v>0</v>
      </c>
      <c r="J8396" s="106">
        <v>0</v>
      </c>
      <c r="K8396" s="107">
        <v>0</v>
      </c>
      <c r="L8396" s="105">
        <v>0</v>
      </c>
      <c r="M8396" s="105">
        <v>0</v>
      </c>
      <c r="N8396" s="106">
        <v>0</v>
      </c>
      <c r="O8396" s="107">
        <v>0</v>
      </c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 t="s">
        <v>1372</v>
      </c>
      <c r="B8397" s="111" t="s">
        <v>541</v>
      </c>
      <c r="C8397" s="112" t="s">
        <v>542</v>
      </c>
      <c r="D8397" s="21">
        <f t="shared" si="210"/>
        <v>0</v>
      </c>
      <c r="E8397" s="24">
        <f t="shared" si="211"/>
        <v>0</v>
      </c>
      <c r="F8397" s="104">
        <v>0</v>
      </c>
      <c r="G8397" s="104">
        <v>0</v>
      </c>
      <c r="H8397" s="113">
        <v>0</v>
      </c>
      <c r="I8397" s="113">
        <v>0</v>
      </c>
      <c r="J8397" s="31">
        <v>0</v>
      </c>
      <c r="K8397" s="32">
        <v>0</v>
      </c>
      <c r="L8397" s="113">
        <v>0</v>
      </c>
      <c r="M8397" s="113">
        <v>0</v>
      </c>
      <c r="N8397" s="31">
        <v>0</v>
      </c>
      <c r="O8397" s="32">
        <v>0</v>
      </c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 t="s">
        <v>1372</v>
      </c>
      <c r="B8398" s="111" t="s">
        <v>543</v>
      </c>
      <c r="C8398" s="112" t="s">
        <v>544</v>
      </c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 t="s">
        <v>1372</v>
      </c>
      <c r="B8399" s="111" t="s">
        <v>545</v>
      </c>
      <c r="C8399" s="112" t="s">
        <v>546</v>
      </c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 t="s">
        <v>1372</v>
      </c>
      <c r="B8400" s="111" t="s">
        <v>547</v>
      </c>
      <c r="C8400" s="112" t="s">
        <v>548</v>
      </c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 t="s">
        <v>1372</v>
      </c>
      <c r="B8401" s="111" t="s">
        <v>549</v>
      </c>
      <c r="C8401" s="112" t="s">
        <v>550</v>
      </c>
      <c r="D8401" s="21">
        <f t="shared" si="210"/>
        <v>0</v>
      </c>
      <c r="E8401" s="24">
        <f t="shared" si="211"/>
        <v>0</v>
      </c>
      <c r="F8401" s="104"/>
      <c r="G8401" s="104"/>
      <c r="H8401" s="113"/>
      <c r="I8401" s="113"/>
      <c r="J8401" s="31"/>
      <c r="K8401" s="32"/>
      <c r="L8401" s="113"/>
      <c r="M8401" s="113"/>
      <c r="N8401" s="31"/>
      <c r="O8401" s="32"/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 t="s">
        <v>1372</v>
      </c>
      <c r="B8402" s="111" t="s">
        <v>551</v>
      </c>
      <c r="C8402" s="112" t="s">
        <v>552</v>
      </c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 t="s">
        <v>1372</v>
      </c>
      <c r="B8403" s="111" t="s">
        <v>553</v>
      </c>
      <c r="C8403" s="112" t="s">
        <v>554</v>
      </c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 t="s">
        <v>1372</v>
      </c>
      <c r="B8404" s="111" t="s">
        <v>555</v>
      </c>
      <c r="C8404" s="112" t="s">
        <v>556</v>
      </c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 t="s">
        <v>1372</v>
      </c>
      <c r="B8405" s="111" t="s">
        <v>557</v>
      </c>
      <c r="C8405" s="112" t="s">
        <v>558</v>
      </c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 t="s">
        <v>1372</v>
      </c>
      <c r="B8406" s="111" t="s">
        <v>559</v>
      </c>
      <c r="C8406" s="112" t="s">
        <v>560</v>
      </c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 t="s">
        <v>1372</v>
      </c>
      <c r="B8407" s="111" t="s">
        <v>561</v>
      </c>
      <c r="C8407" s="112" t="s">
        <v>562</v>
      </c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 t="s">
        <v>1372</v>
      </c>
      <c r="B8408" s="111" t="s">
        <v>563</v>
      </c>
      <c r="C8408" s="112" t="s">
        <v>564</v>
      </c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 t="s">
        <v>1372</v>
      </c>
      <c r="B8409" s="111" t="s">
        <v>565</v>
      </c>
      <c r="C8409" s="112" t="s">
        <v>566</v>
      </c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 t="s">
        <v>1372</v>
      </c>
      <c r="B8410" s="111" t="s">
        <v>567</v>
      </c>
      <c r="C8410" s="112" t="s">
        <v>568</v>
      </c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 t="s">
        <v>1372</v>
      </c>
      <c r="B8411" s="111" t="s">
        <v>569</v>
      </c>
      <c r="C8411" s="112" t="s">
        <v>570</v>
      </c>
      <c r="D8411" s="21">
        <f t="shared" si="210"/>
        <v>0</v>
      </c>
      <c r="E8411" s="24">
        <f t="shared" si="211"/>
        <v>0</v>
      </c>
      <c r="F8411" s="104">
        <v>0</v>
      </c>
      <c r="G8411" s="104">
        <v>0</v>
      </c>
      <c r="H8411" s="105">
        <v>0</v>
      </c>
      <c r="I8411" s="105">
        <v>0</v>
      </c>
      <c r="J8411" s="106">
        <v>0</v>
      </c>
      <c r="K8411" s="107">
        <v>0</v>
      </c>
      <c r="L8411" s="105">
        <v>0</v>
      </c>
      <c r="M8411" s="105">
        <v>0</v>
      </c>
      <c r="N8411" s="106">
        <v>0</v>
      </c>
      <c r="O8411" s="107">
        <v>0</v>
      </c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 t="s">
        <v>1372</v>
      </c>
      <c r="B8412" s="111" t="s">
        <v>571</v>
      </c>
      <c r="C8412" s="112" t="s">
        <v>572</v>
      </c>
      <c r="D8412" s="21">
        <f t="shared" si="210"/>
        <v>109296.75</v>
      </c>
      <c r="E8412" s="24">
        <f t="shared" si="211"/>
        <v>0</v>
      </c>
      <c r="F8412" s="104">
        <v>21859.35</v>
      </c>
      <c r="G8412" s="104">
        <v>0</v>
      </c>
      <c r="H8412" s="105">
        <v>21859.35</v>
      </c>
      <c r="I8412" s="105">
        <v>0</v>
      </c>
      <c r="J8412" s="106">
        <v>21859.35</v>
      </c>
      <c r="K8412" s="107">
        <v>0</v>
      </c>
      <c r="L8412" s="105">
        <v>21859.35</v>
      </c>
      <c r="M8412" s="105">
        <v>0</v>
      </c>
      <c r="N8412" s="106">
        <v>21859.35</v>
      </c>
      <c r="O8412" s="107">
        <v>0</v>
      </c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 t="s">
        <v>1372</v>
      </c>
      <c r="B8413" s="111" t="s">
        <v>573</v>
      </c>
      <c r="C8413" s="112" t="s">
        <v>574</v>
      </c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 t="s">
        <v>1372</v>
      </c>
      <c r="B8414" s="111" t="s">
        <v>575</v>
      </c>
      <c r="C8414" s="112" t="s">
        <v>576</v>
      </c>
      <c r="D8414" s="21">
        <f t="shared" si="210"/>
        <v>0</v>
      </c>
      <c r="E8414" s="24">
        <f t="shared" si="211"/>
        <v>0</v>
      </c>
      <c r="F8414" s="104">
        <v>0</v>
      </c>
      <c r="G8414" s="104">
        <v>0</v>
      </c>
      <c r="H8414" s="113">
        <v>0</v>
      </c>
      <c r="I8414" s="113">
        <v>0</v>
      </c>
      <c r="J8414" s="31">
        <v>0</v>
      </c>
      <c r="K8414" s="32">
        <v>0</v>
      </c>
      <c r="L8414" s="113">
        <v>0</v>
      </c>
      <c r="M8414" s="113">
        <v>0</v>
      </c>
      <c r="N8414" s="31">
        <v>0</v>
      </c>
      <c r="O8414" s="32">
        <v>0</v>
      </c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 t="s">
        <v>1372</v>
      </c>
      <c r="B8415" s="111" t="s">
        <v>577</v>
      </c>
      <c r="C8415" s="112" t="s">
        <v>1613</v>
      </c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 t="s">
        <v>1372</v>
      </c>
      <c r="B8416" s="111" t="s">
        <v>578</v>
      </c>
      <c r="C8416" s="112" t="s">
        <v>579</v>
      </c>
      <c r="D8416" s="21">
        <f t="shared" si="210"/>
        <v>0</v>
      </c>
      <c r="E8416" s="24">
        <f t="shared" si="211"/>
        <v>0</v>
      </c>
      <c r="F8416" s="104">
        <v>0</v>
      </c>
      <c r="G8416" s="104">
        <v>0</v>
      </c>
      <c r="H8416" s="113">
        <v>0</v>
      </c>
      <c r="I8416" s="113">
        <v>0</v>
      </c>
      <c r="J8416" s="31">
        <v>0</v>
      </c>
      <c r="K8416" s="32">
        <v>0</v>
      </c>
      <c r="L8416" s="113">
        <v>0</v>
      </c>
      <c r="M8416" s="113">
        <v>0</v>
      </c>
      <c r="N8416" s="31">
        <v>0</v>
      </c>
      <c r="O8416" s="32">
        <v>0</v>
      </c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 t="s">
        <v>1372</v>
      </c>
      <c r="B8417" s="111" t="s">
        <v>580</v>
      </c>
      <c r="C8417" s="112" t="s">
        <v>581</v>
      </c>
      <c r="D8417" s="21">
        <f t="shared" si="210"/>
        <v>1571365.51</v>
      </c>
      <c r="E8417" s="24">
        <f t="shared" si="211"/>
        <v>1643122.6900000002</v>
      </c>
      <c r="F8417" s="104">
        <v>197509</v>
      </c>
      <c r="G8417" s="104">
        <v>1257375.8</v>
      </c>
      <c r="H8417" s="113">
        <v>0</v>
      </c>
      <c r="I8417" s="113">
        <v>79101.73</v>
      </c>
      <c r="J8417" s="31">
        <v>0</v>
      </c>
      <c r="K8417" s="32">
        <v>284231.59000000003</v>
      </c>
      <c r="L8417" s="113">
        <v>3310</v>
      </c>
      <c r="M8417" s="113">
        <v>0</v>
      </c>
      <c r="N8417" s="31">
        <v>1370546.51</v>
      </c>
      <c r="O8417" s="32">
        <v>22413.57</v>
      </c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 t="s">
        <v>1372</v>
      </c>
      <c r="B8418" s="111" t="s">
        <v>582</v>
      </c>
      <c r="C8418" s="112" t="s">
        <v>1614</v>
      </c>
      <c r="D8418" s="21">
        <f t="shared" si="210"/>
        <v>773268</v>
      </c>
      <c r="E8418" s="24">
        <f t="shared" si="211"/>
        <v>729149.76</v>
      </c>
      <c r="F8418" s="104">
        <v>773268</v>
      </c>
      <c r="G8418" s="104">
        <v>729149.76</v>
      </c>
      <c r="H8418" s="105">
        <v>0</v>
      </c>
      <c r="I8418" s="105">
        <v>0</v>
      </c>
      <c r="J8418" s="106">
        <v>0</v>
      </c>
      <c r="K8418" s="107">
        <v>0</v>
      </c>
      <c r="L8418" s="105">
        <v>0</v>
      </c>
      <c r="M8418" s="105">
        <v>0</v>
      </c>
      <c r="N8418" s="106">
        <v>0</v>
      </c>
      <c r="O8418" s="107">
        <v>0</v>
      </c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 t="s">
        <v>1372</v>
      </c>
      <c r="B8419" s="111" t="s">
        <v>583</v>
      </c>
      <c r="C8419" s="112" t="s">
        <v>584</v>
      </c>
      <c r="D8419" s="21">
        <f t="shared" si="210"/>
        <v>0</v>
      </c>
      <c r="E8419" s="24">
        <f t="shared" si="211"/>
        <v>0</v>
      </c>
      <c r="F8419" s="104">
        <v>0</v>
      </c>
      <c r="G8419" s="104">
        <v>0</v>
      </c>
      <c r="H8419" s="113">
        <v>0</v>
      </c>
      <c r="I8419" s="113">
        <v>0</v>
      </c>
      <c r="J8419" s="31">
        <v>0</v>
      </c>
      <c r="K8419" s="32">
        <v>0</v>
      </c>
      <c r="L8419" s="113">
        <v>0</v>
      </c>
      <c r="M8419" s="113">
        <v>0</v>
      </c>
      <c r="N8419" s="31">
        <v>0</v>
      </c>
      <c r="O8419" s="32">
        <v>0</v>
      </c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 t="s">
        <v>1372</v>
      </c>
      <c r="B8420" s="111" t="s">
        <v>585</v>
      </c>
      <c r="C8420" s="112" t="s">
        <v>586</v>
      </c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 t="s">
        <v>1372</v>
      </c>
      <c r="B8421" s="111" t="s">
        <v>587</v>
      </c>
      <c r="C8421" s="112" t="s">
        <v>588</v>
      </c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 t="s">
        <v>1372</v>
      </c>
      <c r="B8422" s="111" t="s">
        <v>589</v>
      </c>
      <c r="C8422" s="112" t="s">
        <v>590</v>
      </c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 t="s">
        <v>1372</v>
      </c>
      <c r="B8423" s="111" t="s">
        <v>591</v>
      </c>
      <c r="C8423" s="112" t="s">
        <v>592</v>
      </c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 t="s">
        <v>1372</v>
      </c>
      <c r="B8424" s="111" t="s">
        <v>593</v>
      </c>
      <c r="C8424" s="112" t="s">
        <v>1615</v>
      </c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 t="s">
        <v>1372</v>
      </c>
      <c r="B8425" s="111" t="s">
        <v>594</v>
      </c>
      <c r="C8425" s="112" t="s">
        <v>595</v>
      </c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 t="s">
        <v>1372</v>
      </c>
      <c r="B8426" s="111" t="s">
        <v>596</v>
      </c>
      <c r="C8426" s="112" t="s">
        <v>597</v>
      </c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 t="s">
        <v>1372</v>
      </c>
      <c r="B8427" s="111" t="s">
        <v>598</v>
      </c>
      <c r="C8427" s="112" t="s">
        <v>599</v>
      </c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 t="s">
        <v>1372</v>
      </c>
      <c r="B8428" s="111" t="s">
        <v>600</v>
      </c>
      <c r="C8428" s="112" t="s">
        <v>601</v>
      </c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 t="s">
        <v>1372</v>
      </c>
      <c r="B8429" s="111" t="s">
        <v>602</v>
      </c>
      <c r="C8429" s="112" t="s">
        <v>1695</v>
      </c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 t="s">
        <v>1372</v>
      </c>
      <c r="B8430" s="111" t="s">
        <v>1616</v>
      </c>
      <c r="C8430" s="112" t="s">
        <v>1617</v>
      </c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 t="s">
        <v>1372</v>
      </c>
      <c r="B8431" s="111" t="s">
        <v>603</v>
      </c>
      <c r="C8431" s="112" t="s">
        <v>604</v>
      </c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 t="s">
        <v>1372</v>
      </c>
      <c r="B8432" s="111" t="s">
        <v>605</v>
      </c>
      <c r="C8432" s="112" t="s">
        <v>606</v>
      </c>
      <c r="D8432" s="21">
        <f t="shared" si="212"/>
        <v>38000</v>
      </c>
      <c r="E8432" s="24">
        <f t="shared" si="213"/>
        <v>38000</v>
      </c>
      <c r="F8432" s="104"/>
      <c r="G8432" s="104"/>
      <c r="H8432" s="113"/>
      <c r="I8432" s="113"/>
      <c r="J8432" s="31">
        <v>0</v>
      </c>
      <c r="K8432" s="32">
        <v>38000</v>
      </c>
      <c r="L8432" s="113">
        <v>38000</v>
      </c>
      <c r="M8432" s="113">
        <v>0</v>
      </c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 t="s">
        <v>1372</v>
      </c>
      <c r="B8433" s="111" t="s">
        <v>607</v>
      </c>
      <c r="C8433" s="112" t="s">
        <v>608</v>
      </c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 t="s">
        <v>1372</v>
      </c>
      <c r="B8434" s="111" t="s">
        <v>609</v>
      </c>
      <c r="C8434" s="112" t="s">
        <v>610</v>
      </c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 t="s">
        <v>1372</v>
      </c>
      <c r="B8435" s="111" t="s">
        <v>611</v>
      </c>
      <c r="C8435" s="112" t="s">
        <v>612</v>
      </c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 t="s">
        <v>1372</v>
      </c>
      <c r="B8436" s="111" t="s">
        <v>613</v>
      </c>
      <c r="C8436" s="112" t="s">
        <v>614</v>
      </c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 t="s">
        <v>1372</v>
      </c>
      <c r="B8437" s="111" t="s">
        <v>615</v>
      </c>
      <c r="C8437" s="112" t="s">
        <v>616</v>
      </c>
      <c r="D8437" s="21">
        <f t="shared" si="212"/>
        <v>0</v>
      </c>
      <c r="E8437" s="24">
        <f t="shared" si="21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 t="s">
        <v>1372</v>
      </c>
      <c r="B8438" s="111" t="s">
        <v>617</v>
      </c>
      <c r="C8438" s="112" t="s">
        <v>618</v>
      </c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 t="s">
        <v>1372</v>
      </c>
      <c r="B8439" s="111" t="s">
        <v>619</v>
      </c>
      <c r="C8439" s="112" t="s">
        <v>620</v>
      </c>
      <c r="D8439" s="21">
        <f t="shared" si="212"/>
        <v>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 t="s">
        <v>1372</v>
      </c>
      <c r="B8440" s="111" t="s">
        <v>621</v>
      </c>
      <c r="C8440" s="112" t="s">
        <v>622</v>
      </c>
      <c r="D8440" s="21">
        <f t="shared" si="212"/>
        <v>0</v>
      </c>
      <c r="E8440" s="24">
        <f t="shared" si="213"/>
        <v>23250</v>
      </c>
      <c r="F8440" s="104">
        <v>0</v>
      </c>
      <c r="G8440" s="104">
        <v>6000</v>
      </c>
      <c r="H8440" s="113">
        <v>0</v>
      </c>
      <c r="I8440" s="113">
        <v>6500</v>
      </c>
      <c r="J8440" s="31">
        <v>0</v>
      </c>
      <c r="K8440" s="32">
        <v>3750</v>
      </c>
      <c r="L8440" s="113">
        <v>0</v>
      </c>
      <c r="M8440" s="113">
        <v>4000</v>
      </c>
      <c r="N8440" s="31">
        <v>0</v>
      </c>
      <c r="O8440" s="32">
        <v>3000</v>
      </c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 t="s">
        <v>1372</v>
      </c>
      <c r="B8441" s="111" t="s">
        <v>623</v>
      </c>
      <c r="C8441" s="112" t="s">
        <v>624</v>
      </c>
      <c r="D8441" s="21">
        <f t="shared" si="212"/>
        <v>0</v>
      </c>
      <c r="E8441" s="24">
        <f t="shared" si="21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 t="s">
        <v>1372</v>
      </c>
      <c r="B8442" s="111" t="s">
        <v>625</v>
      </c>
      <c r="C8442" s="112" t="s">
        <v>626</v>
      </c>
      <c r="D8442" s="21">
        <f t="shared" si="212"/>
        <v>0</v>
      </c>
      <c r="E8442" s="24">
        <f t="shared" si="21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 t="s">
        <v>1372</v>
      </c>
      <c r="B8443" s="111" t="s">
        <v>627</v>
      </c>
      <c r="C8443" s="112" t="s">
        <v>628</v>
      </c>
      <c r="D8443" s="21">
        <f t="shared" si="212"/>
        <v>0</v>
      </c>
      <c r="E8443" s="24">
        <f t="shared" si="213"/>
        <v>112454</v>
      </c>
      <c r="F8443" s="104">
        <v>0</v>
      </c>
      <c r="G8443" s="104">
        <v>30414</v>
      </c>
      <c r="H8443" s="113">
        <v>0</v>
      </c>
      <c r="I8443" s="113">
        <v>0</v>
      </c>
      <c r="J8443" s="31">
        <v>0</v>
      </c>
      <c r="K8443" s="32">
        <v>35532</v>
      </c>
      <c r="L8443" s="113">
        <v>0</v>
      </c>
      <c r="M8443" s="113">
        <v>41594</v>
      </c>
      <c r="N8443" s="31">
        <v>0</v>
      </c>
      <c r="O8443" s="32">
        <v>4914</v>
      </c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 t="s">
        <v>1372</v>
      </c>
      <c r="B8444" s="111" t="s">
        <v>629</v>
      </c>
      <c r="C8444" s="112" t="s">
        <v>630</v>
      </c>
      <c r="D8444" s="21">
        <f t="shared" si="212"/>
        <v>41558</v>
      </c>
      <c r="E8444" s="24">
        <f t="shared" si="213"/>
        <v>972796</v>
      </c>
      <c r="F8444" s="104">
        <v>39</v>
      </c>
      <c r="G8444" s="104">
        <v>203225</v>
      </c>
      <c r="H8444" s="113">
        <v>14164</v>
      </c>
      <c r="I8444" s="113">
        <v>184222</v>
      </c>
      <c r="J8444" s="31">
        <v>0</v>
      </c>
      <c r="K8444" s="32">
        <v>185261</v>
      </c>
      <c r="L8444" s="113">
        <v>19327</v>
      </c>
      <c r="M8444" s="113">
        <v>216794</v>
      </c>
      <c r="N8444" s="31">
        <v>8028</v>
      </c>
      <c r="O8444" s="32">
        <v>183294</v>
      </c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 t="s">
        <v>1372</v>
      </c>
      <c r="B8445" s="111" t="s">
        <v>631</v>
      </c>
      <c r="C8445" s="112" t="s">
        <v>632</v>
      </c>
      <c r="D8445" s="21">
        <f t="shared" si="212"/>
        <v>4028</v>
      </c>
      <c r="E8445" s="24">
        <f t="shared" si="213"/>
        <v>383605</v>
      </c>
      <c r="F8445" s="104">
        <v>0</v>
      </c>
      <c r="G8445" s="104">
        <v>96085</v>
      </c>
      <c r="H8445" s="113">
        <v>0</v>
      </c>
      <c r="I8445" s="113">
        <v>93513</v>
      </c>
      <c r="J8445" s="31">
        <v>0</v>
      </c>
      <c r="K8445" s="32">
        <v>54349</v>
      </c>
      <c r="L8445" s="113">
        <v>4028</v>
      </c>
      <c r="M8445" s="113">
        <v>82540</v>
      </c>
      <c r="N8445" s="31">
        <v>0</v>
      </c>
      <c r="O8445" s="32">
        <v>57118</v>
      </c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 t="s">
        <v>1372</v>
      </c>
      <c r="B8446" s="111" t="s">
        <v>633</v>
      </c>
      <c r="C8446" s="112" t="s">
        <v>1618</v>
      </c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 t="s">
        <v>1372</v>
      </c>
      <c r="B8447" s="111" t="s">
        <v>634</v>
      </c>
      <c r="C8447" s="112" t="s">
        <v>1619</v>
      </c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 t="s">
        <v>1372</v>
      </c>
      <c r="B8448" s="111" t="s">
        <v>635</v>
      </c>
      <c r="C8448" s="112" t="s">
        <v>636</v>
      </c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 t="s">
        <v>1372</v>
      </c>
      <c r="B8449" s="111" t="s">
        <v>637</v>
      </c>
      <c r="C8449" s="112" t="s">
        <v>638</v>
      </c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 t="s">
        <v>1372</v>
      </c>
      <c r="B8450" s="111" t="s">
        <v>639</v>
      </c>
      <c r="C8450" s="112" t="s">
        <v>640</v>
      </c>
      <c r="D8450" s="21">
        <f t="shared" si="212"/>
        <v>402386</v>
      </c>
      <c r="E8450" s="24">
        <f t="shared" si="213"/>
        <v>2097980</v>
      </c>
      <c r="F8450" s="104">
        <v>6434</v>
      </c>
      <c r="G8450" s="104">
        <v>404118</v>
      </c>
      <c r="H8450" s="113">
        <v>6530</v>
      </c>
      <c r="I8450" s="113">
        <v>361442</v>
      </c>
      <c r="J8450" s="31">
        <v>370354</v>
      </c>
      <c r="K8450" s="32">
        <v>371115</v>
      </c>
      <c r="L8450" s="113">
        <v>12302</v>
      </c>
      <c r="M8450" s="113">
        <v>622134</v>
      </c>
      <c r="N8450" s="31">
        <v>6766</v>
      </c>
      <c r="O8450" s="32">
        <v>339171</v>
      </c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 t="s">
        <v>1372</v>
      </c>
      <c r="B8451" s="111" t="s">
        <v>641</v>
      </c>
      <c r="C8451" s="112" t="s">
        <v>642</v>
      </c>
      <c r="D8451" s="21">
        <f t="shared" si="212"/>
        <v>0</v>
      </c>
      <c r="E8451" s="24">
        <f t="shared" si="213"/>
        <v>1331971</v>
      </c>
      <c r="F8451" s="104">
        <v>0</v>
      </c>
      <c r="G8451" s="104">
        <v>269650</v>
      </c>
      <c r="H8451" s="113">
        <v>0</v>
      </c>
      <c r="I8451" s="113">
        <v>237411</v>
      </c>
      <c r="J8451" s="31">
        <v>0</v>
      </c>
      <c r="K8451" s="32">
        <v>253204</v>
      </c>
      <c r="L8451" s="113">
        <v>0</v>
      </c>
      <c r="M8451" s="113">
        <v>243872</v>
      </c>
      <c r="N8451" s="31">
        <v>0</v>
      </c>
      <c r="O8451" s="32">
        <v>327834</v>
      </c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 t="s">
        <v>1372</v>
      </c>
      <c r="B8452" s="111" t="s">
        <v>643</v>
      </c>
      <c r="C8452" s="112" t="s">
        <v>644</v>
      </c>
      <c r="D8452" s="21">
        <f t="shared" si="212"/>
        <v>250983.27000000002</v>
      </c>
      <c r="E8452" s="24">
        <f t="shared" si="213"/>
        <v>0</v>
      </c>
      <c r="F8452" s="104">
        <v>76693.710000000006</v>
      </c>
      <c r="G8452" s="104">
        <v>0</v>
      </c>
      <c r="H8452" s="113">
        <v>97250.83</v>
      </c>
      <c r="I8452" s="113">
        <v>0</v>
      </c>
      <c r="J8452" s="31">
        <v>0</v>
      </c>
      <c r="K8452" s="32">
        <v>0</v>
      </c>
      <c r="L8452" s="113">
        <v>77038.73</v>
      </c>
      <c r="M8452" s="113">
        <v>0</v>
      </c>
      <c r="N8452" s="31">
        <v>0</v>
      </c>
      <c r="O8452" s="32">
        <v>0</v>
      </c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 t="s">
        <v>1372</v>
      </c>
      <c r="B8453" s="111" t="s">
        <v>645</v>
      </c>
      <c r="C8453" s="112" t="s">
        <v>646</v>
      </c>
      <c r="D8453" s="21">
        <f t="shared" si="212"/>
        <v>0</v>
      </c>
      <c r="E8453" s="24">
        <f t="shared" si="213"/>
        <v>24310.36</v>
      </c>
      <c r="F8453" s="104">
        <v>0</v>
      </c>
      <c r="G8453" s="104">
        <v>1585.74</v>
      </c>
      <c r="H8453" s="113">
        <v>0</v>
      </c>
      <c r="I8453" s="113">
        <v>12192.05</v>
      </c>
      <c r="J8453" s="31">
        <v>0</v>
      </c>
      <c r="K8453" s="32">
        <v>0</v>
      </c>
      <c r="L8453" s="113">
        <v>0</v>
      </c>
      <c r="M8453" s="113">
        <v>10532.57</v>
      </c>
      <c r="N8453" s="31">
        <v>0</v>
      </c>
      <c r="O8453" s="32">
        <v>0</v>
      </c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 t="s">
        <v>1372</v>
      </c>
      <c r="B8454" s="111" t="s">
        <v>647</v>
      </c>
      <c r="C8454" s="112" t="s">
        <v>648</v>
      </c>
      <c r="D8454" s="21">
        <f t="shared" si="212"/>
        <v>308</v>
      </c>
      <c r="E8454" s="24">
        <f t="shared" si="213"/>
        <v>54090</v>
      </c>
      <c r="F8454" s="104">
        <v>0</v>
      </c>
      <c r="G8454" s="104">
        <v>13640</v>
      </c>
      <c r="H8454" s="113">
        <v>308</v>
      </c>
      <c r="I8454" s="113">
        <v>8149</v>
      </c>
      <c r="J8454" s="31">
        <v>0</v>
      </c>
      <c r="K8454" s="32">
        <v>4923</v>
      </c>
      <c r="L8454" s="113">
        <v>0</v>
      </c>
      <c r="M8454" s="113">
        <v>16013</v>
      </c>
      <c r="N8454" s="31">
        <v>0</v>
      </c>
      <c r="O8454" s="32">
        <v>11365</v>
      </c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 t="s">
        <v>1372</v>
      </c>
      <c r="B8455" s="111" t="s">
        <v>649</v>
      </c>
      <c r="C8455" s="112" t="s">
        <v>650</v>
      </c>
      <c r="D8455" s="21">
        <f t="shared" si="212"/>
        <v>1539</v>
      </c>
      <c r="E8455" s="24">
        <f t="shared" si="213"/>
        <v>67240</v>
      </c>
      <c r="F8455" s="104">
        <v>74</v>
      </c>
      <c r="G8455" s="104">
        <v>18272</v>
      </c>
      <c r="H8455" s="113">
        <v>0</v>
      </c>
      <c r="I8455" s="113">
        <v>14571</v>
      </c>
      <c r="J8455" s="31">
        <v>0</v>
      </c>
      <c r="K8455" s="32">
        <v>17168</v>
      </c>
      <c r="L8455" s="113">
        <v>1365</v>
      </c>
      <c r="M8455" s="113">
        <v>10581</v>
      </c>
      <c r="N8455" s="31">
        <v>100</v>
      </c>
      <c r="O8455" s="32">
        <v>6648</v>
      </c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 t="s">
        <v>1372</v>
      </c>
      <c r="B8456" s="111" t="s">
        <v>651</v>
      </c>
      <c r="C8456" s="112" t="s">
        <v>652</v>
      </c>
      <c r="D8456" s="21">
        <f t="shared" si="212"/>
        <v>9490.4599999999991</v>
      </c>
      <c r="E8456" s="24">
        <f t="shared" si="213"/>
        <v>292757</v>
      </c>
      <c r="F8456" s="104">
        <v>1082</v>
      </c>
      <c r="G8456" s="104">
        <v>61922</v>
      </c>
      <c r="H8456" s="113">
        <v>1070</v>
      </c>
      <c r="I8456" s="113">
        <v>60235</v>
      </c>
      <c r="J8456" s="31">
        <v>0</v>
      </c>
      <c r="K8456" s="32">
        <v>52862</v>
      </c>
      <c r="L8456" s="113">
        <v>6854.46</v>
      </c>
      <c r="M8456" s="113">
        <v>69620</v>
      </c>
      <c r="N8456" s="31">
        <v>484</v>
      </c>
      <c r="O8456" s="32">
        <v>48118</v>
      </c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 t="s">
        <v>1372</v>
      </c>
      <c r="B8457" s="111" t="s">
        <v>653</v>
      </c>
      <c r="C8457" s="112" t="s">
        <v>1620</v>
      </c>
      <c r="D8457" s="21">
        <f t="shared" si="212"/>
        <v>216.95</v>
      </c>
      <c r="E8457" s="24">
        <f t="shared" si="213"/>
        <v>162237.20000000001</v>
      </c>
      <c r="F8457" s="104">
        <v>0</v>
      </c>
      <c r="G8457" s="104">
        <v>15224</v>
      </c>
      <c r="H8457" s="113">
        <v>0</v>
      </c>
      <c r="I8457" s="113">
        <v>18896</v>
      </c>
      <c r="J8457" s="31">
        <v>0</v>
      </c>
      <c r="K8457" s="32">
        <v>10517</v>
      </c>
      <c r="L8457" s="113">
        <v>0</v>
      </c>
      <c r="M8457" s="113">
        <v>67146</v>
      </c>
      <c r="N8457" s="31">
        <v>216.95</v>
      </c>
      <c r="O8457" s="32">
        <v>50454.2</v>
      </c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 t="s">
        <v>1372</v>
      </c>
      <c r="B8458" s="111" t="s">
        <v>654</v>
      </c>
      <c r="C8458" s="112" t="s">
        <v>1621</v>
      </c>
      <c r="D8458" s="21">
        <f t="shared" si="212"/>
        <v>51434.36</v>
      </c>
      <c r="E8458" s="24">
        <f t="shared" si="213"/>
        <v>0</v>
      </c>
      <c r="F8458" s="104">
        <v>6545.2</v>
      </c>
      <c r="G8458" s="104">
        <v>0</v>
      </c>
      <c r="H8458" s="113">
        <v>672.7</v>
      </c>
      <c r="I8458" s="113">
        <v>0</v>
      </c>
      <c r="J8458" s="31">
        <v>0</v>
      </c>
      <c r="K8458" s="32">
        <v>0</v>
      </c>
      <c r="L8458" s="113">
        <v>0</v>
      </c>
      <c r="M8458" s="113">
        <v>0</v>
      </c>
      <c r="N8458" s="31">
        <v>44216.46</v>
      </c>
      <c r="O8458" s="32">
        <v>0</v>
      </c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 t="s">
        <v>1372</v>
      </c>
      <c r="B8459" s="111" t="s">
        <v>655</v>
      </c>
      <c r="C8459" s="112" t="s">
        <v>1622</v>
      </c>
      <c r="D8459" s="21">
        <f t="shared" si="212"/>
        <v>0</v>
      </c>
      <c r="E8459" s="24">
        <f t="shared" si="213"/>
        <v>6213.94</v>
      </c>
      <c r="F8459" s="104"/>
      <c r="G8459" s="104"/>
      <c r="H8459" s="113">
        <v>0</v>
      </c>
      <c r="I8459" s="113">
        <v>1193.24</v>
      </c>
      <c r="J8459" s="31">
        <v>0</v>
      </c>
      <c r="K8459" s="32">
        <v>0</v>
      </c>
      <c r="L8459" s="113">
        <v>0</v>
      </c>
      <c r="M8459" s="113">
        <v>5020.7</v>
      </c>
      <c r="N8459" s="31">
        <v>0</v>
      </c>
      <c r="O8459" s="32">
        <v>0</v>
      </c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 t="s">
        <v>1372</v>
      </c>
      <c r="B8460" s="111" t="s">
        <v>656</v>
      </c>
      <c r="C8460" s="112" t="s">
        <v>1623</v>
      </c>
      <c r="D8460" s="21">
        <f t="shared" si="212"/>
        <v>0</v>
      </c>
      <c r="E8460" s="24">
        <f t="shared" si="213"/>
        <v>0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 t="s">
        <v>1372</v>
      </c>
      <c r="B8461" s="111" t="s">
        <v>657</v>
      </c>
      <c r="C8461" s="112" t="s">
        <v>658</v>
      </c>
      <c r="D8461" s="21">
        <f t="shared" si="212"/>
        <v>0</v>
      </c>
      <c r="E8461" s="24">
        <f t="shared" si="213"/>
        <v>0</v>
      </c>
      <c r="F8461" s="104"/>
      <c r="G8461" s="104"/>
      <c r="H8461" s="105"/>
      <c r="I8461" s="105"/>
      <c r="J8461" s="106"/>
      <c r="K8461" s="107"/>
      <c r="L8461" s="105"/>
      <c r="M8461" s="105"/>
      <c r="N8461" s="106"/>
      <c r="O8461" s="107"/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 t="s">
        <v>1372</v>
      </c>
      <c r="B8462" s="111" t="s">
        <v>659</v>
      </c>
      <c r="C8462" s="112" t="s">
        <v>660</v>
      </c>
      <c r="D8462" s="21">
        <f t="shared" si="212"/>
        <v>0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 t="s">
        <v>1372</v>
      </c>
      <c r="B8463" s="111" t="s">
        <v>661</v>
      </c>
      <c r="C8463" s="112" t="s">
        <v>662</v>
      </c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 t="s">
        <v>1372</v>
      </c>
      <c r="B8464" s="111" t="s">
        <v>663</v>
      </c>
      <c r="C8464" s="112" t="s">
        <v>664</v>
      </c>
      <c r="D8464" s="21">
        <f t="shared" si="212"/>
        <v>97028.5</v>
      </c>
      <c r="E8464" s="24">
        <f t="shared" si="213"/>
        <v>14394558</v>
      </c>
      <c r="F8464" s="104">
        <v>0</v>
      </c>
      <c r="G8464" s="104">
        <v>2887648</v>
      </c>
      <c r="H8464" s="113">
        <v>20683.5</v>
      </c>
      <c r="I8464" s="113">
        <v>2805900</v>
      </c>
      <c r="J8464" s="31">
        <v>32821</v>
      </c>
      <c r="K8464" s="32">
        <v>3064923</v>
      </c>
      <c r="L8464" s="113">
        <v>20056</v>
      </c>
      <c r="M8464" s="113">
        <v>3088760</v>
      </c>
      <c r="N8464" s="31">
        <v>23468</v>
      </c>
      <c r="O8464" s="32">
        <v>2547327</v>
      </c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 t="s">
        <v>1372</v>
      </c>
      <c r="B8465" s="111" t="s">
        <v>665</v>
      </c>
      <c r="C8465" s="112" t="s">
        <v>666</v>
      </c>
      <c r="D8465" s="21">
        <f t="shared" si="212"/>
        <v>129561.05</v>
      </c>
      <c r="E8465" s="24">
        <f t="shared" si="213"/>
        <v>13448627</v>
      </c>
      <c r="F8465" s="104">
        <v>0</v>
      </c>
      <c r="G8465" s="104">
        <v>2951834</v>
      </c>
      <c r="H8465" s="113">
        <v>40488.050000000003</v>
      </c>
      <c r="I8465" s="113">
        <v>2844258</v>
      </c>
      <c r="J8465" s="31">
        <v>24102</v>
      </c>
      <c r="K8465" s="32">
        <v>2832169</v>
      </c>
      <c r="L8465" s="113">
        <v>39227</v>
      </c>
      <c r="M8465" s="113">
        <v>2598795</v>
      </c>
      <c r="N8465" s="31">
        <v>25744</v>
      </c>
      <c r="O8465" s="32">
        <v>2221571</v>
      </c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 t="s">
        <v>1372</v>
      </c>
      <c r="B8466" s="111" t="s">
        <v>667</v>
      </c>
      <c r="C8466" s="112" t="s">
        <v>668</v>
      </c>
      <c r="D8466" s="21">
        <f t="shared" si="212"/>
        <v>560</v>
      </c>
      <c r="E8466" s="24">
        <f t="shared" si="213"/>
        <v>31442</v>
      </c>
      <c r="F8466" s="104">
        <v>0</v>
      </c>
      <c r="G8466" s="104">
        <v>3895</v>
      </c>
      <c r="H8466" s="113">
        <v>0</v>
      </c>
      <c r="I8466" s="113">
        <v>8626</v>
      </c>
      <c r="J8466" s="31">
        <v>0</v>
      </c>
      <c r="K8466" s="32">
        <v>3962</v>
      </c>
      <c r="L8466" s="113">
        <v>0</v>
      </c>
      <c r="M8466" s="113">
        <v>9703</v>
      </c>
      <c r="N8466" s="31">
        <v>560</v>
      </c>
      <c r="O8466" s="32">
        <v>5256</v>
      </c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 t="s">
        <v>1372</v>
      </c>
      <c r="B8467" s="111" t="s">
        <v>669</v>
      </c>
      <c r="C8467" s="112" t="s">
        <v>670</v>
      </c>
      <c r="D8467" s="21">
        <f t="shared" si="212"/>
        <v>0</v>
      </c>
      <c r="E8467" s="24">
        <f t="shared" si="213"/>
        <v>0</v>
      </c>
      <c r="F8467" s="104"/>
      <c r="G8467" s="104"/>
      <c r="H8467" s="113"/>
      <c r="I8467" s="113"/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 t="s">
        <v>1372</v>
      </c>
      <c r="B8468" s="111" t="s">
        <v>671</v>
      </c>
      <c r="C8468" s="112" t="s">
        <v>1624</v>
      </c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 t="s">
        <v>1372</v>
      </c>
      <c r="B8469" s="111" t="s">
        <v>672</v>
      </c>
      <c r="C8469" s="112" t="s">
        <v>673</v>
      </c>
      <c r="D8469" s="21">
        <f t="shared" si="212"/>
        <v>2873361.67</v>
      </c>
      <c r="E8469" s="24">
        <f t="shared" si="213"/>
        <v>2873361.67</v>
      </c>
      <c r="F8469" s="104"/>
      <c r="G8469" s="104"/>
      <c r="H8469" s="113"/>
      <c r="I8469" s="113"/>
      <c r="J8469" s="31">
        <v>2873361.67</v>
      </c>
      <c r="K8469" s="32">
        <v>2873361.67</v>
      </c>
      <c r="L8469" s="113"/>
      <c r="M8469" s="113"/>
      <c r="N8469" s="31"/>
      <c r="O8469" s="32"/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 t="s">
        <v>1372</v>
      </c>
      <c r="B8470" s="111" t="s">
        <v>674</v>
      </c>
      <c r="C8470" s="112" t="s">
        <v>675</v>
      </c>
      <c r="D8470" s="21">
        <f t="shared" si="212"/>
        <v>22506910</v>
      </c>
      <c r="E8470" s="24">
        <f t="shared" si="213"/>
        <v>54409597.980000004</v>
      </c>
      <c r="F8470" s="104"/>
      <c r="G8470" s="104"/>
      <c r="H8470" s="105">
        <v>2805900</v>
      </c>
      <c r="I8470" s="105">
        <v>33373097.859999999</v>
      </c>
      <c r="J8470" s="106">
        <v>3064923</v>
      </c>
      <c r="K8470" s="107">
        <v>32821</v>
      </c>
      <c r="L8470" s="105">
        <v>14088760</v>
      </c>
      <c r="M8470" s="105">
        <v>20980211.120000001</v>
      </c>
      <c r="N8470" s="106">
        <v>2547327</v>
      </c>
      <c r="O8470" s="107">
        <v>23468</v>
      </c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 t="s">
        <v>1372</v>
      </c>
      <c r="B8471" s="111" t="s">
        <v>676</v>
      </c>
      <c r="C8471" s="112" t="s">
        <v>677</v>
      </c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 t="s">
        <v>1372</v>
      </c>
      <c r="B8472" s="111" t="s">
        <v>678</v>
      </c>
      <c r="C8472" s="112" t="s">
        <v>679</v>
      </c>
      <c r="D8472" s="21">
        <f t="shared" si="212"/>
        <v>722149.55</v>
      </c>
      <c r="E8472" s="24">
        <f t="shared" si="213"/>
        <v>16812114.869999997</v>
      </c>
      <c r="F8472" s="104"/>
      <c r="G8472" s="104"/>
      <c r="H8472" s="105">
        <v>334125.55</v>
      </c>
      <c r="I8472" s="105">
        <v>9884293.3499999996</v>
      </c>
      <c r="J8472" s="106">
        <v>124124</v>
      </c>
      <c r="K8472" s="107">
        <v>0</v>
      </c>
      <c r="L8472" s="105">
        <v>138380</v>
      </c>
      <c r="M8472" s="105">
        <v>0</v>
      </c>
      <c r="N8472" s="106">
        <v>125520</v>
      </c>
      <c r="O8472" s="107">
        <v>6927821.5199999996</v>
      </c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 t="s">
        <v>1372</v>
      </c>
      <c r="B8473" s="111" t="s">
        <v>680</v>
      </c>
      <c r="C8473" s="112" t="s">
        <v>681</v>
      </c>
      <c r="D8473" s="21">
        <f t="shared" si="212"/>
        <v>0</v>
      </c>
      <c r="E8473" s="24">
        <f t="shared" si="213"/>
        <v>10941</v>
      </c>
      <c r="F8473" s="104"/>
      <c r="G8473" s="104"/>
      <c r="H8473" s="105"/>
      <c r="I8473" s="105"/>
      <c r="J8473" s="106">
        <v>0</v>
      </c>
      <c r="K8473" s="107">
        <v>6814</v>
      </c>
      <c r="L8473" s="105">
        <v>0</v>
      </c>
      <c r="M8473" s="105">
        <v>0</v>
      </c>
      <c r="N8473" s="106">
        <v>0</v>
      </c>
      <c r="O8473" s="107">
        <v>4127</v>
      </c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 t="s">
        <v>1372</v>
      </c>
      <c r="B8474" s="111" t="s">
        <v>682</v>
      </c>
      <c r="C8474" s="112" t="s">
        <v>683</v>
      </c>
      <c r="D8474" s="21">
        <f t="shared" si="212"/>
        <v>247649.41</v>
      </c>
      <c r="E8474" s="24">
        <f t="shared" si="213"/>
        <v>1377609.21</v>
      </c>
      <c r="F8474" s="104">
        <v>0</v>
      </c>
      <c r="G8474" s="104">
        <v>204644.44</v>
      </c>
      <c r="H8474" s="105">
        <v>0</v>
      </c>
      <c r="I8474" s="105">
        <v>204853.96</v>
      </c>
      <c r="J8474" s="106">
        <v>0</v>
      </c>
      <c r="K8474" s="107">
        <v>153447.17000000001</v>
      </c>
      <c r="L8474" s="105">
        <v>247649.41</v>
      </c>
      <c r="M8474" s="105">
        <v>611164.18999999994</v>
      </c>
      <c r="N8474" s="106">
        <v>0</v>
      </c>
      <c r="O8474" s="107">
        <v>203499.45</v>
      </c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 t="s">
        <v>1372</v>
      </c>
      <c r="B8475" s="111" t="s">
        <v>684</v>
      </c>
      <c r="C8475" s="112" t="s">
        <v>685</v>
      </c>
      <c r="D8475" s="21">
        <f t="shared" si="212"/>
        <v>672398</v>
      </c>
      <c r="E8475" s="24">
        <f t="shared" si="213"/>
        <v>807257.52</v>
      </c>
      <c r="F8475" s="104">
        <v>0</v>
      </c>
      <c r="G8475" s="104">
        <v>157967.95000000001</v>
      </c>
      <c r="H8475" s="105">
        <v>672398</v>
      </c>
      <c r="I8475" s="105">
        <v>514430.05</v>
      </c>
      <c r="J8475" s="106">
        <v>0</v>
      </c>
      <c r="K8475" s="107">
        <v>68744.52</v>
      </c>
      <c r="L8475" s="105">
        <v>0</v>
      </c>
      <c r="M8475" s="105">
        <v>38000</v>
      </c>
      <c r="N8475" s="106">
        <v>0</v>
      </c>
      <c r="O8475" s="107">
        <v>28115</v>
      </c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 t="s">
        <v>1372</v>
      </c>
      <c r="B8476" s="111" t="s">
        <v>686</v>
      </c>
      <c r="C8476" s="112" t="s">
        <v>687</v>
      </c>
      <c r="D8476" s="21">
        <f t="shared" si="212"/>
        <v>0</v>
      </c>
      <c r="E8476" s="24">
        <f t="shared" si="213"/>
        <v>0</v>
      </c>
      <c r="F8476" s="104"/>
      <c r="G8476" s="104"/>
      <c r="H8476" s="105"/>
      <c r="I8476" s="105"/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 t="s">
        <v>1372</v>
      </c>
      <c r="B8477" s="111" t="s">
        <v>688</v>
      </c>
      <c r="C8477" s="112" t="s">
        <v>689</v>
      </c>
      <c r="D8477" s="21">
        <f t="shared" si="212"/>
        <v>4698051.1999999993</v>
      </c>
      <c r="E8477" s="24">
        <f t="shared" si="213"/>
        <v>0</v>
      </c>
      <c r="F8477" s="104"/>
      <c r="G8477" s="104"/>
      <c r="H8477" s="105">
        <v>1193763.1299999999</v>
      </c>
      <c r="I8477" s="105">
        <v>0</v>
      </c>
      <c r="J8477" s="106">
        <v>1368754.47</v>
      </c>
      <c r="K8477" s="107">
        <v>0</v>
      </c>
      <c r="L8477" s="105">
        <v>1035707.02</v>
      </c>
      <c r="M8477" s="105">
        <v>0</v>
      </c>
      <c r="N8477" s="106">
        <v>1099826.58</v>
      </c>
      <c r="O8477" s="107">
        <v>0</v>
      </c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 t="s">
        <v>1372</v>
      </c>
      <c r="B8478" s="111" t="s">
        <v>690</v>
      </c>
      <c r="C8478" s="112" t="s">
        <v>691</v>
      </c>
      <c r="D8478" s="21">
        <f t="shared" si="212"/>
        <v>0</v>
      </c>
      <c r="E8478" s="24">
        <f t="shared" si="213"/>
        <v>956737.49</v>
      </c>
      <c r="F8478" s="104"/>
      <c r="G8478" s="104"/>
      <c r="H8478" s="113">
        <v>0</v>
      </c>
      <c r="I8478" s="113">
        <v>277415.94</v>
      </c>
      <c r="J8478" s="31">
        <v>0</v>
      </c>
      <c r="K8478" s="32">
        <v>255715.44</v>
      </c>
      <c r="L8478" s="113">
        <v>0</v>
      </c>
      <c r="M8478" s="113">
        <v>191580.01</v>
      </c>
      <c r="N8478" s="31">
        <v>0</v>
      </c>
      <c r="O8478" s="32">
        <v>232026.1</v>
      </c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 t="s">
        <v>1372</v>
      </c>
      <c r="B8479" s="111" t="s">
        <v>692</v>
      </c>
      <c r="C8479" s="112" t="s">
        <v>693</v>
      </c>
      <c r="D8479" s="21">
        <f t="shared" si="212"/>
        <v>4352</v>
      </c>
      <c r="E8479" s="24">
        <f t="shared" si="213"/>
        <v>0</v>
      </c>
      <c r="F8479" s="104">
        <v>165</v>
      </c>
      <c r="G8479" s="104">
        <v>0</v>
      </c>
      <c r="H8479" s="113">
        <v>4096</v>
      </c>
      <c r="I8479" s="113">
        <v>0</v>
      </c>
      <c r="J8479" s="31">
        <v>91</v>
      </c>
      <c r="K8479" s="32">
        <v>0</v>
      </c>
      <c r="L8479" s="113">
        <v>0</v>
      </c>
      <c r="M8479" s="113">
        <v>0</v>
      </c>
      <c r="N8479" s="31">
        <v>0</v>
      </c>
      <c r="O8479" s="32">
        <v>0</v>
      </c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 t="s">
        <v>1372</v>
      </c>
      <c r="B8480" s="111" t="s">
        <v>694</v>
      </c>
      <c r="C8480" s="112" t="s">
        <v>695</v>
      </c>
      <c r="D8480" s="21">
        <f t="shared" si="212"/>
        <v>0</v>
      </c>
      <c r="E8480" s="24">
        <f t="shared" si="213"/>
        <v>2387259</v>
      </c>
      <c r="F8480" s="104">
        <v>0</v>
      </c>
      <c r="G8480" s="104">
        <v>548219</v>
      </c>
      <c r="H8480" s="113">
        <v>0</v>
      </c>
      <c r="I8480" s="113">
        <v>92488.5</v>
      </c>
      <c r="J8480" s="31">
        <v>0</v>
      </c>
      <c r="K8480" s="32">
        <v>555006</v>
      </c>
      <c r="L8480" s="113">
        <v>0</v>
      </c>
      <c r="M8480" s="113">
        <v>1112780</v>
      </c>
      <c r="N8480" s="31">
        <v>0</v>
      </c>
      <c r="O8480" s="32">
        <v>78765.5</v>
      </c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 t="s">
        <v>1372</v>
      </c>
      <c r="B8481" s="111" t="s">
        <v>696</v>
      </c>
      <c r="C8481" s="112" t="s">
        <v>697</v>
      </c>
      <c r="D8481" s="21">
        <f t="shared" si="212"/>
        <v>0</v>
      </c>
      <c r="E8481" s="24">
        <f t="shared" si="213"/>
        <v>567716</v>
      </c>
      <c r="F8481" s="104">
        <v>0</v>
      </c>
      <c r="G8481" s="104">
        <v>94277</v>
      </c>
      <c r="H8481" s="105">
        <v>0</v>
      </c>
      <c r="I8481" s="105">
        <v>85415</v>
      </c>
      <c r="J8481" s="106">
        <v>0</v>
      </c>
      <c r="K8481" s="107">
        <v>124124</v>
      </c>
      <c r="L8481" s="105">
        <v>0</v>
      </c>
      <c r="M8481" s="105">
        <v>138380</v>
      </c>
      <c r="N8481" s="106">
        <v>0</v>
      </c>
      <c r="O8481" s="107">
        <v>125520</v>
      </c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 t="s">
        <v>1372</v>
      </c>
      <c r="B8482" s="111" t="s">
        <v>698</v>
      </c>
      <c r="C8482" s="112" t="s">
        <v>699</v>
      </c>
      <c r="D8482" s="21">
        <f t="shared" si="212"/>
        <v>0</v>
      </c>
      <c r="E8482" s="24">
        <f t="shared" si="213"/>
        <v>0</v>
      </c>
      <c r="F8482" s="104"/>
      <c r="G8482" s="104"/>
      <c r="H8482" s="105"/>
      <c r="I8482" s="105"/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 t="s">
        <v>1372</v>
      </c>
      <c r="B8483" s="111" t="s">
        <v>700</v>
      </c>
      <c r="C8483" s="112" t="s">
        <v>701</v>
      </c>
      <c r="D8483" s="21">
        <f t="shared" si="212"/>
        <v>0</v>
      </c>
      <c r="E8483" s="24">
        <f t="shared" si="213"/>
        <v>1753700</v>
      </c>
      <c r="F8483" s="104"/>
      <c r="G8483" s="104"/>
      <c r="H8483" s="113">
        <v>0</v>
      </c>
      <c r="I8483" s="113">
        <v>1753700</v>
      </c>
      <c r="J8483" s="31">
        <v>0</v>
      </c>
      <c r="K8483" s="32">
        <v>0</v>
      </c>
      <c r="L8483" s="113">
        <v>0</v>
      </c>
      <c r="M8483" s="113">
        <v>0</v>
      </c>
      <c r="N8483" s="31">
        <v>0</v>
      </c>
      <c r="O8483" s="32">
        <v>0</v>
      </c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 t="s">
        <v>1372</v>
      </c>
      <c r="B8484" s="111" t="s">
        <v>702</v>
      </c>
      <c r="C8484" s="112" t="s">
        <v>1625</v>
      </c>
      <c r="D8484" s="21">
        <f t="shared" si="212"/>
        <v>345</v>
      </c>
      <c r="E8484" s="24">
        <f t="shared" si="213"/>
        <v>188510.5</v>
      </c>
      <c r="F8484" s="104">
        <v>0</v>
      </c>
      <c r="G8484" s="104">
        <v>18220</v>
      </c>
      <c r="H8484" s="105">
        <v>345</v>
      </c>
      <c r="I8484" s="105">
        <v>44458.5</v>
      </c>
      <c r="J8484" s="106">
        <v>0</v>
      </c>
      <c r="K8484" s="107">
        <v>44706</v>
      </c>
      <c r="L8484" s="105">
        <v>0</v>
      </c>
      <c r="M8484" s="105">
        <v>41780</v>
      </c>
      <c r="N8484" s="106">
        <v>0</v>
      </c>
      <c r="O8484" s="107">
        <v>39346</v>
      </c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 t="s">
        <v>1372</v>
      </c>
      <c r="B8485" s="111" t="s">
        <v>703</v>
      </c>
      <c r="C8485" s="112" t="s">
        <v>704</v>
      </c>
      <c r="D8485" s="21">
        <f t="shared" ref="D8485:D8548" si="214">F8485+H8485+J8485+L8485+N8485+P8485+R8485+T8485+V8485+X8485+Z8485+AB8485</f>
        <v>952</v>
      </c>
      <c r="E8485" s="24">
        <f t="shared" ref="E8485:E8548" si="215">G8485+I8485+K8485+M8485+O8485+Q8485+S8485+U8485+W8485+Y8485+AA8485+AC8485</f>
        <v>130251.05</v>
      </c>
      <c r="F8485" s="104">
        <v>0</v>
      </c>
      <c r="G8485" s="104">
        <v>345</v>
      </c>
      <c r="H8485" s="113">
        <v>0</v>
      </c>
      <c r="I8485" s="113">
        <v>40833.050000000003</v>
      </c>
      <c r="J8485" s="31">
        <v>952</v>
      </c>
      <c r="K8485" s="32">
        <v>24102</v>
      </c>
      <c r="L8485" s="113">
        <v>0</v>
      </c>
      <c r="M8485" s="113">
        <v>39227</v>
      </c>
      <c r="N8485" s="31">
        <v>0</v>
      </c>
      <c r="O8485" s="32">
        <v>25744</v>
      </c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 t="s">
        <v>1372</v>
      </c>
      <c r="B8486" s="111" t="s">
        <v>705</v>
      </c>
      <c r="C8486" s="112" t="s">
        <v>1696</v>
      </c>
      <c r="D8486" s="21">
        <f t="shared" si="214"/>
        <v>74798</v>
      </c>
      <c r="E8486" s="24">
        <f t="shared" si="215"/>
        <v>0</v>
      </c>
      <c r="F8486" s="104"/>
      <c r="G8486" s="104"/>
      <c r="H8486" s="105">
        <v>18453</v>
      </c>
      <c r="I8486" s="105">
        <v>0</v>
      </c>
      <c r="J8486" s="106">
        <v>24544</v>
      </c>
      <c r="K8486" s="107">
        <v>0</v>
      </c>
      <c r="L8486" s="105">
        <v>11775</v>
      </c>
      <c r="M8486" s="105">
        <v>0</v>
      </c>
      <c r="N8486" s="106">
        <v>20026</v>
      </c>
      <c r="O8486" s="107">
        <v>0</v>
      </c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 t="s">
        <v>1372</v>
      </c>
      <c r="B8487" s="111" t="s">
        <v>706</v>
      </c>
      <c r="C8487" s="112" t="s">
        <v>1697</v>
      </c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/>
      <c r="O8487" s="32"/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 t="s">
        <v>1372</v>
      </c>
      <c r="B8488" s="111" t="s">
        <v>707</v>
      </c>
      <c r="C8488" s="112" t="s">
        <v>708</v>
      </c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 t="s">
        <v>1372</v>
      </c>
      <c r="B8489" s="111" t="s">
        <v>709</v>
      </c>
      <c r="C8489" s="112" t="s">
        <v>710</v>
      </c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 t="s">
        <v>1372</v>
      </c>
      <c r="B8490" s="111" t="s">
        <v>711</v>
      </c>
      <c r="C8490" s="112" t="s">
        <v>712</v>
      </c>
      <c r="D8490" s="21">
        <f t="shared" si="214"/>
        <v>0</v>
      </c>
      <c r="E8490" s="24">
        <f t="shared" si="215"/>
        <v>0</v>
      </c>
      <c r="F8490" s="104"/>
      <c r="G8490" s="104"/>
      <c r="H8490" s="105"/>
      <c r="I8490" s="105"/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 t="s">
        <v>1372</v>
      </c>
      <c r="B8491" s="111" t="s">
        <v>713</v>
      </c>
      <c r="C8491" s="112" t="s">
        <v>714</v>
      </c>
      <c r="D8491" s="21">
        <f t="shared" si="214"/>
        <v>0</v>
      </c>
      <c r="E8491" s="24">
        <f t="shared" si="215"/>
        <v>0</v>
      </c>
      <c r="F8491" s="104"/>
      <c r="G8491" s="104"/>
      <c r="H8491" s="113"/>
      <c r="I8491" s="113"/>
      <c r="J8491" s="31"/>
      <c r="K8491" s="32"/>
      <c r="L8491" s="113"/>
      <c r="M8491" s="113"/>
      <c r="N8491" s="31"/>
      <c r="O8491" s="32"/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 t="s">
        <v>1372</v>
      </c>
      <c r="B8492" s="111" t="s">
        <v>715</v>
      </c>
      <c r="C8492" s="112" t="s">
        <v>716</v>
      </c>
      <c r="D8492" s="21">
        <f t="shared" si="214"/>
        <v>0</v>
      </c>
      <c r="E8492" s="24">
        <f t="shared" si="215"/>
        <v>0</v>
      </c>
      <c r="F8492" s="104"/>
      <c r="G8492" s="104"/>
      <c r="H8492" s="105"/>
      <c r="I8492" s="105"/>
      <c r="J8492" s="106"/>
      <c r="K8492" s="107"/>
      <c r="L8492" s="105"/>
      <c r="M8492" s="105"/>
      <c r="N8492" s="106"/>
      <c r="O8492" s="107"/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 t="s">
        <v>1372</v>
      </c>
      <c r="B8493" s="111" t="s">
        <v>717</v>
      </c>
      <c r="C8493" s="112" t="s">
        <v>718</v>
      </c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 t="s">
        <v>1372</v>
      </c>
      <c r="B8494" s="111" t="s">
        <v>719</v>
      </c>
      <c r="C8494" s="112" t="s">
        <v>720</v>
      </c>
      <c r="D8494" s="21">
        <f t="shared" si="214"/>
        <v>18598714.359999999</v>
      </c>
      <c r="E8494" s="24">
        <f t="shared" si="215"/>
        <v>0</v>
      </c>
      <c r="F8494" s="104"/>
      <c r="G8494" s="104"/>
      <c r="H8494" s="113">
        <v>18598714.359999999</v>
      </c>
      <c r="I8494" s="113">
        <v>0</v>
      </c>
      <c r="J8494" s="31">
        <v>0</v>
      </c>
      <c r="K8494" s="32">
        <v>0</v>
      </c>
      <c r="L8494" s="113">
        <v>0</v>
      </c>
      <c r="M8494" s="113">
        <v>0</v>
      </c>
      <c r="N8494" s="31">
        <v>0</v>
      </c>
      <c r="O8494" s="32">
        <v>0</v>
      </c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 t="s">
        <v>1372</v>
      </c>
      <c r="B8495" s="111" t="s">
        <v>721</v>
      </c>
      <c r="C8495" s="112" t="s">
        <v>722</v>
      </c>
      <c r="D8495" s="21">
        <f t="shared" si="214"/>
        <v>2340555.84</v>
      </c>
      <c r="E8495" s="24">
        <f t="shared" si="215"/>
        <v>0</v>
      </c>
      <c r="F8495" s="104"/>
      <c r="G8495" s="104"/>
      <c r="H8495" s="113">
        <v>585138.96</v>
      </c>
      <c r="I8495" s="113">
        <v>0</v>
      </c>
      <c r="J8495" s="31">
        <v>585138.96</v>
      </c>
      <c r="K8495" s="32">
        <v>0</v>
      </c>
      <c r="L8495" s="113">
        <v>585138.96</v>
      </c>
      <c r="M8495" s="113">
        <v>0</v>
      </c>
      <c r="N8495" s="31">
        <v>585138.96</v>
      </c>
      <c r="O8495" s="32">
        <v>0</v>
      </c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 t="s">
        <v>1372</v>
      </c>
      <c r="B8496" s="111" t="s">
        <v>723</v>
      </c>
      <c r="C8496" s="112" t="s">
        <v>724</v>
      </c>
      <c r="D8496" s="21">
        <f t="shared" si="214"/>
        <v>3394773.14</v>
      </c>
      <c r="E8496" s="24">
        <f t="shared" si="215"/>
        <v>0</v>
      </c>
      <c r="F8496" s="104"/>
      <c r="G8496" s="104"/>
      <c r="H8496" s="113">
        <v>3394773.14</v>
      </c>
      <c r="I8496" s="113">
        <v>0</v>
      </c>
      <c r="J8496" s="31">
        <v>0</v>
      </c>
      <c r="K8496" s="32">
        <v>0</v>
      </c>
      <c r="L8496" s="113">
        <v>0</v>
      </c>
      <c r="M8496" s="113">
        <v>0</v>
      </c>
      <c r="N8496" s="31">
        <v>0</v>
      </c>
      <c r="O8496" s="32">
        <v>0</v>
      </c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 t="s">
        <v>1372</v>
      </c>
      <c r="B8497" s="111" t="s">
        <v>1626</v>
      </c>
      <c r="C8497" s="112" t="s">
        <v>1627</v>
      </c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 t="s">
        <v>1372</v>
      </c>
      <c r="B8498" s="111" t="s">
        <v>1628</v>
      </c>
      <c r="C8498" s="112" t="s">
        <v>1629</v>
      </c>
      <c r="D8498" s="21">
        <f t="shared" si="214"/>
        <v>0</v>
      </c>
      <c r="E8498" s="24">
        <f t="shared" si="215"/>
        <v>0</v>
      </c>
      <c r="F8498" s="104"/>
      <c r="G8498" s="104"/>
      <c r="H8498" s="105"/>
      <c r="I8498" s="105"/>
      <c r="J8498" s="106"/>
      <c r="K8498" s="107"/>
      <c r="L8498" s="105"/>
      <c r="M8498" s="105"/>
      <c r="N8498" s="106"/>
      <c r="O8498" s="107"/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 t="s">
        <v>1372</v>
      </c>
      <c r="B8499" s="111" t="s">
        <v>725</v>
      </c>
      <c r="C8499" s="112" t="s">
        <v>726</v>
      </c>
      <c r="D8499" s="21">
        <f t="shared" si="214"/>
        <v>0</v>
      </c>
      <c r="E8499" s="24">
        <f t="shared" si="215"/>
        <v>30809</v>
      </c>
      <c r="F8499" s="104">
        <v>0</v>
      </c>
      <c r="G8499" s="104">
        <v>1860</v>
      </c>
      <c r="H8499" s="113">
        <v>0</v>
      </c>
      <c r="I8499" s="113">
        <v>0</v>
      </c>
      <c r="J8499" s="31">
        <v>0</v>
      </c>
      <c r="K8499" s="32">
        <v>28949</v>
      </c>
      <c r="L8499" s="113">
        <v>0</v>
      </c>
      <c r="M8499" s="113">
        <v>0</v>
      </c>
      <c r="N8499" s="31">
        <v>0</v>
      </c>
      <c r="O8499" s="32">
        <v>0</v>
      </c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 t="s">
        <v>1372</v>
      </c>
      <c r="B8500" s="111" t="s">
        <v>727</v>
      </c>
      <c r="C8500" s="112" t="s">
        <v>728</v>
      </c>
      <c r="D8500" s="21">
        <f t="shared" si="214"/>
        <v>0</v>
      </c>
      <c r="E8500" s="24">
        <f t="shared" si="215"/>
        <v>381183</v>
      </c>
      <c r="F8500" s="104">
        <v>0</v>
      </c>
      <c r="G8500" s="104">
        <v>74624</v>
      </c>
      <c r="H8500" s="105">
        <v>0</v>
      </c>
      <c r="I8500" s="105">
        <v>81437</v>
      </c>
      <c r="J8500" s="106">
        <v>0</v>
      </c>
      <c r="K8500" s="107">
        <v>76353</v>
      </c>
      <c r="L8500" s="105">
        <v>0</v>
      </c>
      <c r="M8500" s="105">
        <v>74636</v>
      </c>
      <c r="N8500" s="106">
        <v>0</v>
      </c>
      <c r="O8500" s="107">
        <v>74133</v>
      </c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 t="s">
        <v>1372</v>
      </c>
      <c r="B8501" s="111" t="s">
        <v>729</v>
      </c>
      <c r="C8501" s="112" t="s">
        <v>730</v>
      </c>
      <c r="D8501" s="21">
        <f t="shared" si="214"/>
        <v>0</v>
      </c>
      <c r="E8501" s="24">
        <f t="shared" si="215"/>
        <v>244115</v>
      </c>
      <c r="F8501" s="104">
        <v>0</v>
      </c>
      <c r="G8501" s="104">
        <v>47524</v>
      </c>
      <c r="H8501" s="105">
        <v>0</v>
      </c>
      <c r="I8501" s="105">
        <v>111961</v>
      </c>
      <c r="J8501" s="106">
        <v>0</v>
      </c>
      <c r="K8501" s="107">
        <v>19822</v>
      </c>
      <c r="L8501" s="105">
        <v>0</v>
      </c>
      <c r="M8501" s="105">
        <v>15846</v>
      </c>
      <c r="N8501" s="106">
        <v>0</v>
      </c>
      <c r="O8501" s="107">
        <v>48962</v>
      </c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 t="s">
        <v>1372</v>
      </c>
      <c r="B8502" s="111" t="s">
        <v>731</v>
      </c>
      <c r="C8502" s="112" t="s">
        <v>732</v>
      </c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 t="s">
        <v>1372</v>
      </c>
      <c r="B8503" s="111" t="s">
        <v>733</v>
      </c>
      <c r="C8503" s="112" t="s">
        <v>734</v>
      </c>
      <c r="D8503" s="21">
        <f t="shared" si="214"/>
        <v>93648</v>
      </c>
      <c r="E8503" s="24">
        <f t="shared" si="215"/>
        <v>151200</v>
      </c>
      <c r="F8503" s="104">
        <v>46629</v>
      </c>
      <c r="G8503" s="104">
        <v>64056</v>
      </c>
      <c r="H8503" s="113">
        <v>0</v>
      </c>
      <c r="I8503" s="113">
        <v>0</v>
      </c>
      <c r="J8503" s="31">
        <v>17706</v>
      </c>
      <c r="K8503" s="32">
        <v>24646</v>
      </c>
      <c r="L8503" s="113">
        <v>10385</v>
      </c>
      <c r="M8503" s="113">
        <v>39642</v>
      </c>
      <c r="N8503" s="31">
        <v>18928</v>
      </c>
      <c r="O8503" s="32">
        <v>22856</v>
      </c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 t="s">
        <v>1372</v>
      </c>
      <c r="B8504" s="111" t="s">
        <v>1630</v>
      </c>
      <c r="C8504" s="112" t="s">
        <v>1631</v>
      </c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 t="s">
        <v>1372</v>
      </c>
      <c r="B8505" s="111" t="s">
        <v>1632</v>
      </c>
      <c r="C8505" s="112" t="s">
        <v>1633</v>
      </c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 t="s">
        <v>1372</v>
      </c>
      <c r="B8506" s="111" t="s">
        <v>735</v>
      </c>
      <c r="C8506" s="112" t="s">
        <v>736</v>
      </c>
      <c r="D8506" s="21">
        <f t="shared" si="214"/>
        <v>0</v>
      </c>
      <c r="E8506" s="24">
        <f t="shared" si="215"/>
        <v>51977.37</v>
      </c>
      <c r="F8506" s="104">
        <v>0</v>
      </c>
      <c r="G8506" s="104">
        <v>4770</v>
      </c>
      <c r="H8506" s="105">
        <v>0</v>
      </c>
      <c r="I8506" s="105">
        <v>2955</v>
      </c>
      <c r="J8506" s="106">
        <v>0</v>
      </c>
      <c r="K8506" s="107">
        <v>3360</v>
      </c>
      <c r="L8506" s="105">
        <v>0</v>
      </c>
      <c r="M8506" s="105">
        <v>39322.370000000003</v>
      </c>
      <c r="N8506" s="106">
        <v>0</v>
      </c>
      <c r="O8506" s="107">
        <v>1570</v>
      </c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 t="s">
        <v>1372</v>
      </c>
      <c r="B8507" s="111" t="s">
        <v>737</v>
      </c>
      <c r="C8507" s="112" t="s">
        <v>738</v>
      </c>
      <c r="D8507" s="21">
        <f t="shared" si="214"/>
        <v>0</v>
      </c>
      <c r="E8507" s="24">
        <f t="shared" si="215"/>
        <v>69490</v>
      </c>
      <c r="F8507" s="104">
        <v>0</v>
      </c>
      <c r="G8507" s="104">
        <v>35321</v>
      </c>
      <c r="H8507" s="105">
        <v>0</v>
      </c>
      <c r="I8507" s="105">
        <v>0</v>
      </c>
      <c r="J8507" s="106">
        <v>0</v>
      </c>
      <c r="K8507" s="107">
        <v>13456</v>
      </c>
      <c r="L8507" s="105">
        <v>0</v>
      </c>
      <c r="M8507" s="105">
        <v>7485</v>
      </c>
      <c r="N8507" s="106">
        <v>0</v>
      </c>
      <c r="O8507" s="107">
        <v>13228</v>
      </c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 t="s">
        <v>1372</v>
      </c>
      <c r="B8508" s="111" t="s">
        <v>739</v>
      </c>
      <c r="C8508" s="112" t="s">
        <v>740</v>
      </c>
      <c r="D8508" s="21">
        <f t="shared" si="214"/>
        <v>0</v>
      </c>
      <c r="E8508" s="24">
        <f t="shared" si="21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 t="s">
        <v>1372</v>
      </c>
      <c r="B8509" s="111" t="s">
        <v>741</v>
      </c>
      <c r="C8509" s="112" t="s">
        <v>742</v>
      </c>
      <c r="D8509" s="21">
        <f t="shared" si="214"/>
        <v>0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 t="s">
        <v>1372</v>
      </c>
      <c r="B8510" s="111" t="s">
        <v>743</v>
      </c>
      <c r="C8510" s="112" t="s">
        <v>744</v>
      </c>
      <c r="D8510" s="21">
        <f t="shared" si="214"/>
        <v>217637.68</v>
      </c>
      <c r="E8510" s="24">
        <f t="shared" si="215"/>
        <v>0</v>
      </c>
      <c r="F8510" s="104">
        <v>54388</v>
      </c>
      <c r="G8510" s="104">
        <v>0</v>
      </c>
      <c r="H8510" s="113">
        <v>45609.67</v>
      </c>
      <c r="I8510" s="113">
        <v>0</v>
      </c>
      <c r="J8510" s="31">
        <v>40525.67</v>
      </c>
      <c r="K8510" s="32">
        <v>0</v>
      </c>
      <c r="L8510" s="113">
        <v>38808.67</v>
      </c>
      <c r="M8510" s="113">
        <v>0</v>
      </c>
      <c r="N8510" s="31">
        <v>38305.67</v>
      </c>
      <c r="O8510" s="32">
        <v>0</v>
      </c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 t="s">
        <v>1372</v>
      </c>
      <c r="B8511" s="111" t="s">
        <v>745</v>
      </c>
      <c r="C8511" s="112" t="s">
        <v>746</v>
      </c>
      <c r="D8511" s="21">
        <f t="shared" si="214"/>
        <v>215360</v>
      </c>
      <c r="E8511" s="24">
        <f t="shared" si="215"/>
        <v>0</v>
      </c>
      <c r="F8511" s="104">
        <v>39805</v>
      </c>
      <c r="G8511" s="104">
        <v>0</v>
      </c>
      <c r="H8511" s="105">
        <v>106702</v>
      </c>
      <c r="I8511" s="105">
        <v>0</v>
      </c>
      <c r="J8511" s="106">
        <v>14563</v>
      </c>
      <c r="K8511" s="107">
        <v>0</v>
      </c>
      <c r="L8511" s="105">
        <v>10587</v>
      </c>
      <c r="M8511" s="105">
        <v>0</v>
      </c>
      <c r="N8511" s="106">
        <v>43703</v>
      </c>
      <c r="O8511" s="107">
        <v>0</v>
      </c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 t="s">
        <v>1372</v>
      </c>
      <c r="B8512" s="111" t="s">
        <v>747</v>
      </c>
      <c r="C8512" s="112" t="s">
        <v>748</v>
      </c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 t="s">
        <v>1372</v>
      </c>
      <c r="B8513" s="111" t="s">
        <v>749</v>
      </c>
      <c r="C8513" s="112" t="s">
        <v>750</v>
      </c>
      <c r="D8513" s="21">
        <f t="shared" si="214"/>
        <v>0</v>
      </c>
      <c r="E8513" s="24">
        <f t="shared" si="215"/>
        <v>93229.67</v>
      </c>
      <c r="F8513" s="104"/>
      <c r="G8513" s="104"/>
      <c r="H8513" s="113">
        <v>0</v>
      </c>
      <c r="I8513" s="113">
        <v>6336</v>
      </c>
      <c r="J8513" s="31">
        <v>0</v>
      </c>
      <c r="K8513" s="32">
        <v>27198</v>
      </c>
      <c r="L8513" s="113">
        <v>0</v>
      </c>
      <c r="M8513" s="113">
        <v>59695.67</v>
      </c>
      <c r="N8513" s="31">
        <v>0</v>
      </c>
      <c r="O8513" s="32">
        <v>0</v>
      </c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 t="s">
        <v>1372</v>
      </c>
      <c r="B8514" s="111" t="s">
        <v>751</v>
      </c>
      <c r="C8514" s="112" t="s">
        <v>752</v>
      </c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 t="s">
        <v>1372</v>
      </c>
      <c r="B8515" s="111" t="s">
        <v>753</v>
      </c>
      <c r="C8515" s="112" t="s">
        <v>754</v>
      </c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 t="s">
        <v>1372</v>
      </c>
      <c r="B8516" s="111" t="s">
        <v>755</v>
      </c>
      <c r="C8516" s="112" t="s">
        <v>756</v>
      </c>
      <c r="D8516" s="21">
        <f t="shared" si="214"/>
        <v>0</v>
      </c>
      <c r="E8516" s="24">
        <f t="shared" si="215"/>
        <v>0</v>
      </c>
      <c r="F8516" s="104"/>
      <c r="G8516" s="104"/>
      <c r="H8516" s="105"/>
      <c r="I8516" s="105"/>
      <c r="J8516" s="106"/>
      <c r="K8516" s="107"/>
      <c r="L8516" s="105"/>
      <c r="M8516" s="105"/>
      <c r="N8516" s="106"/>
      <c r="O8516" s="107"/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 t="s">
        <v>1372</v>
      </c>
      <c r="B8517" s="111" t="s">
        <v>757</v>
      </c>
      <c r="C8517" s="112" t="s">
        <v>758</v>
      </c>
      <c r="D8517" s="21">
        <f t="shared" si="214"/>
        <v>4250</v>
      </c>
      <c r="E8517" s="24">
        <f t="shared" si="215"/>
        <v>17182</v>
      </c>
      <c r="F8517" s="104">
        <v>0</v>
      </c>
      <c r="G8517" s="104">
        <v>3008</v>
      </c>
      <c r="H8517" s="105">
        <v>0</v>
      </c>
      <c r="I8517" s="105">
        <v>1535</v>
      </c>
      <c r="J8517" s="106">
        <v>4250</v>
      </c>
      <c r="K8517" s="107">
        <v>4530</v>
      </c>
      <c r="L8517" s="105">
        <v>0</v>
      </c>
      <c r="M8517" s="105">
        <v>6058</v>
      </c>
      <c r="N8517" s="106">
        <v>0</v>
      </c>
      <c r="O8517" s="107">
        <v>2051</v>
      </c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 t="s">
        <v>1372</v>
      </c>
      <c r="B8518" s="111" t="s">
        <v>759</v>
      </c>
      <c r="C8518" s="112" t="s">
        <v>760</v>
      </c>
      <c r="D8518" s="21">
        <f t="shared" si="214"/>
        <v>0</v>
      </c>
      <c r="E8518" s="24">
        <f t="shared" si="215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 t="s">
        <v>1372</v>
      </c>
      <c r="B8519" s="111" t="s">
        <v>761</v>
      </c>
      <c r="C8519" s="112" t="s">
        <v>762</v>
      </c>
      <c r="D8519" s="21">
        <f t="shared" si="214"/>
        <v>12932</v>
      </c>
      <c r="E8519" s="24">
        <f t="shared" si="215"/>
        <v>0</v>
      </c>
      <c r="F8519" s="104">
        <v>3008</v>
      </c>
      <c r="G8519" s="104">
        <v>0</v>
      </c>
      <c r="H8519" s="113">
        <v>1535</v>
      </c>
      <c r="I8519" s="113">
        <v>0</v>
      </c>
      <c r="J8519" s="31">
        <v>280</v>
      </c>
      <c r="K8519" s="32">
        <v>0</v>
      </c>
      <c r="L8519" s="113">
        <v>6058</v>
      </c>
      <c r="M8519" s="113">
        <v>0</v>
      </c>
      <c r="N8519" s="31">
        <v>2051</v>
      </c>
      <c r="O8519" s="32">
        <v>0</v>
      </c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 t="s">
        <v>1372</v>
      </c>
      <c r="B8520" s="111" t="s">
        <v>763</v>
      </c>
      <c r="C8520" s="112" t="s">
        <v>764</v>
      </c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 t="s">
        <v>1372</v>
      </c>
      <c r="B8521" s="111" t="s">
        <v>765</v>
      </c>
      <c r="C8521" s="112" t="s">
        <v>1698</v>
      </c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 t="s">
        <v>1372</v>
      </c>
      <c r="B8522" s="111" t="s">
        <v>766</v>
      </c>
      <c r="C8522" s="112" t="s">
        <v>767</v>
      </c>
      <c r="D8522" s="21">
        <f t="shared" si="214"/>
        <v>0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 t="s">
        <v>1372</v>
      </c>
      <c r="B8523" s="111" t="s">
        <v>768</v>
      </c>
      <c r="C8523" s="112" t="s">
        <v>1699</v>
      </c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 t="s">
        <v>1372</v>
      </c>
      <c r="B8524" s="111" t="s">
        <v>769</v>
      </c>
      <c r="C8524" s="112" t="s">
        <v>1700</v>
      </c>
      <c r="D8524" s="21">
        <f t="shared" si="214"/>
        <v>0</v>
      </c>
      <c r="E8524" s="24">
        <f t="shared" si="215"/>
        <v>0</v>
      </c>
      <c r="F8524" s="104"/>
      <c r="G8524" s="104"/>
      <c r="H8524" s="113"/>
      <c r="I8524" s="113"/>
      <c r="J8524" s="31"/>
      <c r="K8524" s="32"/>
      <c r="L8524" s="113"/>
      <c r="M8524" s="113"/>
      <c r="N8524" s="31"/>
      <c r="O8524" s="32"/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 t="s">
        <v>1372</v>
      </c>
      <c r="B8525" s="111" t="s">
        <v>770</v>
      </c>
      <c r="C8525" s="112" t="s">
        <v>771</v>
      </c>
      <c r="D8525" s="21">
        <f t="shared" si="214"/>
        <v>0</v>
      </c>
      <c r="E8525" s="24">
        <f t="shared" si="215"/>
        <v>0</v>
      </c>
      <c r="F8525" s="104"/>
      <c r="G8525" s="104"/>
      <c r="H8525" s="113"/>
      <c r="I8525" s="113"/>
      <c r="J8525" s="31"/>
      <c r="K8525" s="32"/>
      <c r="L8525" s="113"/>
      <c r="M8525" s="113"/>
      <c r="N8525" s="31"/>
      <c r="O8525" s="32"/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 t="s">
        <v>1372</v>
      </c>
      <c r="B8526" s="111" t="s">
        <v>772</v>
      </c>
      <c r="C8526" s="112" t="s">
        <v>1701</v>
      </c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 t="s">
        <v>1372</v>
      </c>
      <c r="B8527" s="111" t="s">
        <v>773</v>
      </c>
      <c r="C8527" s="112" t="s">
        <v>774</v>
      </c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 t="s">
        <v>1372</v>
      </c>
      <c r="B8528" s="111" t="s">
        <v>775</v>
      </c>
      <c r="C8528" s="112" t="s">
        <v>776</v>
      </c>
      <c r="D8528" s="21">
        <f t="shared" si="214"/>
        <v>0</v>
      </c>
      <c r="E8528" s="24">
        <f t="shared" si="215"/>
        <v>0</v>
      </c>
      <c r="F8528" s="104"/>
      <c r="G8528" s="104"/>
      <c r="H8528" s="113"/>
      <c r="I8528" s="113"/>
      <c r="J8528" s="31"/>
      <c r="K8528" s="32"/>
      <c r="L8528" s="113"/>
      <c r="M8528" s="113"/>
      <c r="N8528" s="31"/>
      <c r="O8528" s="32"/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 t="s">
        <v>1372</v>
      </c>
      <c r="B8529" s="111" t="s">
        <v>777</v>
      </c>
      <c r="C8529" s="112" t="s">
        <v>778</v>
      </c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 t="s">
        <v>1372</v>
      </c>
      <c r="B8530" s="111" t="s">
        <v>779</v>
      </c>
      <c r="C8530" s="112" t="s">
        <v>780</v>
      </c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 t="s">
        <v>1372</v>
      </c>
      <c r="B8531" s="111" t="s">
        <v>781</v>
      </c>
      <c r="C8531" s="112" t="s">
        <v>782</v>
      </c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 t="s">
        <v>1372</v>
      </c>
      <c r="B8532" s="111" t="s">
        <v>783</v>
      </c>
      <c r="C8532" s="112" t="s">
        <v>784</v>
      </c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 t="s">
        <v>1372</v>
      </c>
      <c r="B8533" s="111" t="s">
        <v>785</v>
      </c>
      <c r="C8533" s="112" t="s">
        <v>786</v>
      </c>
      <c r="D8533" s="21">
        <f t="shared" si="214"/>
        <v>0</v>
      </c>
      <c r="E8533" s="24">
        <f t="shared" si="215"/>
        <v>0</v>
      </c>
      <c r="F8533" s="104"/>
      <c r="G8533" s="104"/>
      <c r="H8533" s="105"/>
      <c r="I8533" s="105"/>
      <c r="J8533" s="106"/>
      <c r="K8533" s="107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 t="s">
        <v>1372</v>
      </c>
      <c r="B8534" s="111" t="s">
        <v>787</v>
      </c>
      <c r="C8534" s="112" t="s">
        <v>788</v>
      </c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 t="s">
        <v>1372</v>
      </c>
      <c r="B8535" s="111" t="s">
        <v>789</v>
      </c>
      <c r="C8535" s="112" t="s">
        <v>790</v>
      </c>
      <c r="D8535" s="21">
        <f t="shared" si="214"/>
        <v>0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 t="s">
        <v>1372</v>
      </c>
      <c r="B8536" s="111" t="s">
        <v>791</v>
      </c>
      <c r="C8536" s="112" t="s">
        <v>792</v>
      </c>
      <c r="D8536" s="21">
        <f t="shared" si="214"/>
        <v>0</v>
      </c>
      <c r="E8536" s="24">
        <f t="shared" si="215"/>
        <v>0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 t="s">
        <v>1372</v>
      </c>
      <c r="B8537" s="111" t="s">
        <v>793</v>
      </c>
      <c r="C8537" s="112" t="s">
        <v>794</v>
      </c>
      <c r="D8537" s="21">
        <f t="shared" si="214"/>
        <v>0</v>
      </c>
      <c r="E8537" s="24">
        <f t="shared" si="215"/>
        <v>2921</v>
      </c>
      <c r="F8537" s="104">
        <v>0</v>
      </c>
      <c r="G8537" s="104">
        <v>1006</v>
      </c>
      <c r="H8537" s="113">
        <v>0</v>
      </c>
      <c r="I8537" s="113">
        <v>1315</v>
      </c>
      <c r="J8537" s="31">
        <v>0</v>
      </c>
      <c r="K8537" s="32">
        <v>0</v>
      </c>
      <c r="L8537" s="113">
        <v>0</v>
      </c>
      <c r="M8537" s="113">
        <v>600</v>
      </c>
      <c r="N8537" s="31">
        <v>0</v>
      </c>
      <c r="O8537" s="32">
        <v>0</v>
      </c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 t="s">
        <v>1372</v>
      </c>
      <c r="B8538" s="111" t="s">
        <v>795</v>
      </c>
      <c r="C8538" s="112" t="s">
        <v>796</v>
      </c>
      <c r="D8538" s="21">
        <f t="shared" si="214"/>
        <v>0</v>
      </c>
      <c r="E8538" s="24">
        <f t="shared" si="215"/>
        <v>3975</v>
      </c>
      <c r="F8538" s="104"/>
      <c r="G8538" s="104"/>
      <c r="H8538" s="113"/>
      <c r="I8538" s="113"/>
      <c r="J8538" s="31"/>
      <c r="K8538" s="32"/>
      <c r="L8538" s="113">
        <v>0</v>
      </c>
      <c r="M8538" s="113">
        <v>3975</v>
      </c>
      <c r="N8538" s="31">
        <v>0</v>
      </c>
      <c r="O8538" s="32">
        <v>0</v>
      </c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 t="s">
        <v>1372</v>
      </c>
      <c r="B8539" s="111" t="s">
        <v>797</v>
      </c>
      <c r="C8539" s="112" t="s">
        <v>798</v>
      </c>
      <c r="D8539" s="21">
        <f t="shared" si="214"/>
        <v>2921</v>
      </c>
      <c r="E8539" s="24">
        <f t="shared" si="215"/>
        <v>1861.24</v>
      </c>
      <c r="F8539" s="104">
        <v>1006</v>
      </c>
      <c r="G8539" s="104">
        <v>0</v>
      </c>
      <c r="H8539" s="105">
        <v>1315</v>
      </c>
      <c r="I8539" s="105">
        <v>0</v>
      </c>
      <c r="J8539" s="106">
        <v>0</v>
      </c>
      <c r="K8539" s="107">
        <v>1861.24</v>
      </c>
      <c r="L8539" s="105">
        <v>600</v>
      </c>
      <c r="M8539" s="105">
        <v>0</v>
      </c>
      <c r="N8539" s="106">
        <v>0</v>
      </c>
      <c r="O8539" s="107">
        <v>0</v>
      </c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 t="s">
        <v>1372</v>
      </c>
      <c r="B8540" s="111" t="s">
        <v>799</v>
      </c>
      <c r="C8540" s="112" t="s">
        <v>800</v>
      </c>
      <c r="D8540" s="21">
        <f t="shared" si="214"/>
        <v>1861.24</v>
      </c>
      <c r="E8540" s="24">
        <f t="shared" si="215"/>
        <v>1861.24</v>
      </c>
      <c r="F8540" s="104"/>
      <c r="G8540" s="104"/>
      <c r="H8540" s="105"/>
      <c r="I8540" s="105"/>
      <c r="J8540" s="106">
        <v>1861.24</v>
      </c>
      <c r="K8540" s="107">
        <v>1861.24</v>
      </c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 t="s">
        <v>1372</v>
      </c>
      <c r="B8541" s="111" t="s">
        <v>801</v>
      </c>
      <c r="C8541" s="112" t="s">
        <v>802</v>
      </c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 t="s">
        <v>1372</v>
      </c>
      <c r="B8542" s="111" t="s">
        <v>803</v>
      </c>
      <c r="C8542" s="112" t="s">
        <v>804</v>
      </c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 t="s">
        <v>1372</v>
      </c>
      <c r="B8543" s="111" t="s">
        <v>805</v>
      </c>
      <c r="C8543" s="112" t="s">
        <v>806</v>
      </c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 t="s">
        <v>1372</v>
      </c>
      <c r="B8544" s="111" t="s">
        <v>807</v>
      </c>
      <c r="C8544" s="112" t="s">
        <v>808</v>
      </c>
      <c r="D8544" s="21">
        <f t="shared" si="214"/>
        <v>0</v>
      </c>
      <c r="E8544" s="24">
        <f t="shared" si="215"/>
        <v>230030</v>
      </c>
      <c r="F8544" s="104"/>
      <c r="G8544" s="104"/>
      <c r="H8544" s="105"/>
      <c r="I8544" s="105"/>
      <c r="J8544" s="106"/>
      <c r="K8544" s="107"/>
      <c r="L8544" s="105"/>
      <c r="M8544" s="105"/>
      <c r="N8544" s="106">
        <v>0</v>
      </c>
      <c r="O8544" s="107">
        <v>230030</v>
      </c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 t="s">
        <v>1372</v>
      </c>
      <c r="B8545" s="111" t="s">
        <v>809</v>
      </c>
      <c r="C8545" s="112" t="s">
        <v>1702</v>
      </c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 t="s">
        <v>1372</v>
      </c>
      <c r="B8546" s="111" t="s">
        <v>810</v>
      </c>
      <c r="C8546" s="112" t="s">
        <v>811</v>
      </c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 t="s">
        <v>1372</v>
      </c>
      <c r="B8547" s="111" t="s">
        <v>812</v>
      </c>
      <c r="C8547" s="112" t="s">
        <v>813</v>
      </c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 t="s">
        <v>1372</v>
      </c>
      <c r="B8548" s="111" t="s">
        <v>814</v>
      </c>
      <c r="C8548" s="112" t="s">
        <v>815</v>
      </c>
      <c r="D8548" s="21">
        <f t="shared" si="214"/>
        <v>0</v>
      </c>
      <c r="E8548" s="24">
        <f t="shared" si="215"/>
        <v>217970.98</v>
      </c>
      <c r="F8548" s="104">
        <v>0</v>
      </c>
      <c r="G8548" s="104">
        <v>4678.1099999999997</v>
      </c>
      <c r="H8548" s="113">
        <v>0</v>
      </c>
      <c r="I8548" s="113">
        <v>2809.99</v>
      </c>
      <c r="J8548" s="31">
        <v>0</v>
      </c>
      <c r="K8548" s="32">
        <v>6368</v>
      </c>
      <c r="L8548" s="113">
        <v>0</v>
      </c>
      <c r="M8548" s="113">
        <v>201529.88</v>
      </c>
      <c r="N8548" s="31">
        <v>0</v>
      </c>
      <c r="O8548" s="32">
        <v>2585</v>
      </c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 t="s">
        <v>1372</v>
      </c>
      <c r="B8549" s="111" t="s">
        <v>816</v>
      </c>
      <c r="C8549" s="112" t="s">
        <v>817</v>
      </c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109296.75</v>
      </c>
      <c r="F8549" s="104">
        <v>0</v>
      </c>
      <c r="G8549" s="104">
        <v>21859.35</v>
      </c>
      <c r="H8549" s="113">
        <v>0</v>
      </c>
      <c r="I8549" s="113">
        <v>21859.35</v>
      </c>
      <c r="J8549" s="31">
        <v>0</v>
      </c>
      <c r="K8549" s="32">
        <v>21859.35</v>
      </c>
      <c r="L8549" s="113">
        <v>0</v>
      </c>
      <c r="M8549" s="113">
        <v>21859.35</v>
      </c>
      <c r="N8549" s="31">
        <v>0</v>
      </c>
      <c r="O8549" s="32">
        <v>21859.35</v>
      </c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 t="s">
        <v>1372</v>
      </c>
      <c r="B8550" s="111" t="s">
        <v>818</v>
      </c>
      <c r="C8550" s="112" t="s">
        <v>819</v>
      </c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 t="s">
        <v>1372</v>
      </c>
      <c r="B8551" s="111" t="s">
        <v>820</v>
      </c>
      <c r="C8551" s="112" t="s">
        <v>821</v>
      </c>
      <c r="D8551" s="21">
        <f t="shared" si="216"/>
        <v>0</v>
      </c>
      <c r="E8551" s="24">
        <f t="shared" si="217"/>
        <v>14602.47</v>
      </c>
      <c r="F8551" s="104"/>
      <c r="G8551" s="104"/>
      <c r="H8551" s="113"/>
      <c r="I8551" s="113"/>
      <c r="J8551" s="31"/>
      <c r="K8551" s="32"/>
      <c r="L8551" s="113">
        <v>0</v>
      </c>
      <c r="M8551" s="113">
        <v>14602.47</v>
      </c>
      <c r="N8551" s="31">
        <v>0</v>
      </c>
      <c r="O8551" s="32">
        <v>0</v>
      </c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 t="s">
        <v>1372</v>
      </c>
      <c r="B8552" s="111" t="s">
        <v>822</v>
      </c>
      <c r="C8552" s="112" t="s">
        <v>599</v>
      </c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 t="s">
        <v>1372</v>
      </c>
      <c r="B8553" s="111" t="s">
        <v>823</v>
      </c>
      <c r="C8553" s="112" t="s">
        <v>601</v>
      </c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 t="s">
        <v>1372</v>
      </c>
      <c r="B8554" s="111" t="s">
        <v>824</v>
      </c>
      <c r="C8554" s="112" t="s">
        <v>825</v>
      </c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 t="s">
        <v>1372</v>
      </c>
      <c r="B8555" s="111" t="s">
        <v>826</v>
      </c>
      <c r="C8555" s="112" t="s">
        <v>827</v>
      </c>
      <c r="D8555" s="21">
        <f t="shared" si="216"/>
        <v>0</v>
      </c>
      <c r="E8555" s="24">
        <f t="shared" si="217"/>
        <v>18070074.829999998</v>
      </c>
      <c r="F8555" s="104">
        <v>0</v>
      </c>
      <c r="G8555" s="104">
        <v>3836636.76</v>
      </c>
      <c r="H8555" s="113">
        <v>0</v>
      </c>
      <c r="I8555" s="113">
        <v>3609700</v>
      </c>
      <c r="J8555" s="31">
        <v>0</v>
      </c>
      <c r="K8555" s="32">
        <v>3516605</v>
      </c>
      <c r="L8555" s="113">
        <v>0</v>
      </c>
      <c r="M8555" s="113">
        <v>3572699.84</v>
      </c>
      <c r="N8555" s="31">
        <v>0</v>
      </c>
      <c r="O8555" s="32">
        <v>3534433.23</v>
      </c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 t="s">
        <v>1372</v>
      </c>
      <c r="B8556" s="111" t="s">
        <v>828</v>
      </c>
      <c r="C8556" s="112" t="s">
        <v>829</v>
      </c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 t="s">
        <v>1372</v>
      </c>
      <c r="B8557" s="111" t="s">
        <v>830</v>
      </c>
      <c r="C8557" s="112" t="s">
        <v>831</v>
      </c>
      <c r="D8557" s="21">
        <f t="shared" si="216"/>
        <v>0</v>
      </c>
      <c r="E8557" s="24">
        <f t="shared" si="217"/>
        <v>3600</v>
      </c>
      <c r="F8557" s="104">
        <v>0</v>
      </c>
      <c r="G8557" s="104">
        <v>600</v>
      </c>
      <c r="H8557" s="113">
        <v>0</v>
      </c>
      <c r="I8557" s="113">
        <v>600</v>
      </c>
      <c r="J8557" s="31">
        <v>0</v>
      </c>
      <c r="K8557" s="32">
        <v>1500</v>
      </c>
      <c r="L8557" s="113">
        <v>0</v>
      </c>
      <c r="M8557" s="113">
        <v>450</v>
      </c>
      <c r="N8557" s="31">
        <v>0</v>
      </c>
      <c r="O8557" s="32">
        <v>450</v>
      </c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 t="s">
        <v>1372</v>
      </c>
      <c r="B8558" s="111" t="s">
        <v>832</v>
      </c>
      <c r="C8558" s="112" t="s">
        <v>833</v>
      </c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 t="s">
        <v>1372</v>
      </c>
      <c r="B8559" s="111" t="s">
        <v>834</v>
      </c>
      <c r="C8559" s="112" t="s">
        <v>835</v>
      </c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 t="s">
        <v>1372</v>
      </c>
      <c r="B8560" s="111" t="s">
        <v>836</v>
      </c>
      <c r="C8560" s="112" t="s">
        <v>837</v>
      </c>
      <c r="D8560" s="21">
        <f t="shared" si="216"/>
        <v>0</v>
      </c>
      <c r="E8560" s="24">
        <f t="shared" si="217"/>
        <v>824078.15</v>
      </c>
      <c r="F8560" s="104">
        <v>0</v>
      </c>
      <c r="G8560" s="104">
        <v>175622.84</v>
      </c>
      <c r="H8560" s="105">
        <v>0</v>
      </c>
      <c r="I8560" s="105">
        <v>163720.1</v>
      </c>
      <c r="J8560" s="106">
        <v>0</v>
      </c>
      <c r="K8560" s="107">
        <v>159351.6</v>
      </c>
      <c r="L8560" s="105">
        <v>0</v>
      </c>
      <c r="M8560" s="105">
        <v>163579.85</v>
      </c>
      <c r="N8560" s="106">
        <v>0</v>
      </c>
      <c r="O8560" s="107">
        <v>161803.76</v>
      </c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 t="s">
        <v>1372</v>
      </c>
      <c r="B8561" s="111" t="s">
        <v>838</v>
      </c>
      <c r="C8561" s="112" t="s">
        <v>839</v>
      </c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 t="s">
        <v>1372</v>
      </c>
      <c r="B8562" s="111" t="s">
        <v>1634</v>
      </c>
      <c r="C8562" s="112" t="s">
        <v>1635</v>
      </c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 t="s">
        <v>1372</v>
      </c>
      <c r="B8563" s="111" t="s">
        <v>840</v>
      </c>
      <c r="C8563" s="112" t="s">
        <v>841</v>
      </c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 t="s">
        <v>1372</v>
      </c>
      <c r="B8564" s="111" t="s">
        <v>842</v>
      </c>
      <c r="C8564" s="112" t="s">
        <v>843</v>
      </c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 t="s">
        <v>1372</v>
      </c>
      <c r="B8565" s="111" t="s">
        <v>844</v>
      </c>
      <c r="C8565" s="112" t="s">
        <v>845</v>
      </c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 t="s">
        <v>1372</v>
      </c>
      <c r="B8566" s="111" t="s">
        <v>846</v>
      </c>
      <c r="C8566" s="112" t="s">
        <v>847</v>
      </c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 t="s">
        <v>1372</v>
      </c>
      <c r="B8567" s="111" t="s">
        <v>848</v>
      </c>
      <c r="C8567" s="112" t="s">
        <v>849</v>
      </c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 t="s">
        <v>1372</v>
      </c>
      <c r="B8568" s="111" t="s">
        <v>850</v>
      </c>
      <c r="C8568" s="112" t="s">
        <v>851</v>
      </c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 t="s">
        <v>1372</v>
      </c>
      <c r="B8569" s="111" t="s">
        <v>852</v>
      </c>
      <c r="C8569" s="112" t="s">
        <v>853</v>
      </c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 t="s">
        <v>1372</v>
      </c>
      <c r="B8570" s="111" t="s">
        <v>854</v>
      </c>
      <c r="C8570" s="112" t="s">
        <v>855</v>
      </c>
      <c r="D8570" s="21">
        <f t="shared" si="216"/>
        <v>0</v>
      </c>
      <c r="E8570" s="24">
        <f t="shared" si="217"/>
        <v>0</v>
      </c>
      <c r="F8570" s="104"/>
      <c r="G8570" s="104"/>
      <c r="H8570" s="113"/>
      <c r="I8570" s="113"/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 t="s">
        <v>1372</v>
      </c>
      <c r="B8571" s="111" t="s">
        <v>856</v>
      </c>
      <c r="C8571" s="112" t="s">
        <v>857</v>
      </c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 t="s">
        <v>1372</v>
      </c>
      <c r="B8572" s="111" t="s">
        <v>858</v>
      </c>
      <c r="C8572" s="112" t="s">
        <v>859</v>
      </c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 t="s">
        <v>1372</v>
      </c>
      <c r="B8573" s="111" t="s">
        <v>860</v>
      </c>
      <c r="C8573" s="112" t="s">
        <v>861</v>
      </c>
      <c r="D8573" s="21">
        <f t="shared" si="216"/>
        <v>0</v>
      </c>
      <c r="E8573" s="24">
        <f t="shared" si="217"/>
        <v>100037</v>
      </c>
      <c r="F8573" s="104">
        <v>0</v>
      </c>
      <c r="G8573" s="104">
        <v>11432</v>
      </c>
      <c r="H8573" s="113">
        <v>0</v>
      </c>
      <c r="I8573" s="113">
        <v>22415</v>
      </c>
      <c r="J8573" s="31">
        <v>0</v>
      </c>
      <c r="K8573" s="32">
        <v>12800</v>
      </c>
      <c r="L8573" s="113">
        <v>0</v>
      </c>
      <c r="M8573" s="113">
        <v>18140</v>
      </c>
      <c r="N8573" s="31">
        <v>0</v>
      </c>
      <c r="O8573" s="32">
        <v>35250</v>
      </c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 t="s">
        <v>1372</v>
      </c>
      <c r="B8574" s="111" t="s">
        <v>862</v>
      </c>
      <c r="C8574" s="112" t="s">
        <v>863</v>
      </c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 t="s">
        <v>1372</v>
      </c>
      <c r="B8575" s="111" t="s">
        <v>864</v>
      </c>
      <c r="C8575" s="112" t="s">
        <v>865</v>
      </c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 t="s">
        <v>1372</v>
      </c>
      <c r="B8576" s="111" t="s">
        <v>866</v>
      </c>
      <c r="C8576" s="112" t="s">
        <v>867</v>
      </c>
      <c r="D8576" s="21">
        <f t="shared" si="216"/>
        <v>0</v>
      </c>
      <c r="E8576" s="24">
        <f t="shared" si="217"/>
        <v>116788.94</v>
      </c>
      <c r="F8576" s="104">
        <v>0</v>
      </c>
      <c r="G8576" s="104">
        <v>5700</v>
      </c>
      <c r="H8576" s="105">
        <v>0</v>
      </c>
      <c r="I8576" s="105">
        <v>26420</v>
      </c>
      <c r="J8576" s="106">
        <v>0</v>
      </c>
      <c r="K8576" s="107">
        <v>49102.22</v>
      </c>
      <c r="L8576" s="105">
        <v>0</v>
      </c>
      <c r="M8576" s="105">
        <v>21137.14</v>
      </c>
      <c r="N8576" s="106">
        <v>0</v>
      </c>
      <c r="O8576" s="107">
        <v>14429.58</v>
      </c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 t="s">
        <v>1372</v>
      </c>
      <c r="B8577" s="111" t="s">
        <v>868</v>
      </c>
      <c r="C8577" s="112" t="s">
        <v>869</v>
      </c>
      <c r="D8577" s="21">
        <f t="shared" si="216"/>
        <v>0</v>
      </c>
      <c r="E8577" s="24">
        <f t="shared" si="21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 t="s">
        <v>1372</v>
      </c>
      <c r="B8578" s="111" t="s">
        <v>870</v>
      </c>
      <c r="C8578" s="112" t="s">
        <v>1703</v>
      </c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 t="s">
        <v>1372</v>
      </c>
      <c r="B8579" s="111" t="s">
        <v>871</v>
      </c>
      <c r="C8579" s="112" t="s">
        <v>872</v>
      </c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 t="s">
        <v>1372</v>
      </c>
      <c r="B8580" s="111" t="s">
        <v>873</v>
      </c>
      <c r="C8580" s="112" t="s">
        <v>1704</v>
      </c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 t="s">
        <v>1372</v>
      </c>
      <c r="B8581" s="111" t="s">
        <v>874</v>
      </c>
      <c r="C8581" s="112" t="s">
        <v>875</v>
      </c>
      <c r="D8581" s="21">
        <f t="shared" si="216"/>
        <v>0</v>
      </c>
      <c r="E8581" s="24">
        <f t="shared" si="217"/>
        <v>2800000</v>
      </c>
      <c r="F8581" s="104">
        <v>0</v>
      </c>
      <c r="G8581" s="104">
        <v>2800000</v>
      </c>
      <c r="H8581" s="113">
        <v>0</v>
      </c>
      <c r="I8581" s="113">
        <v>0</v>
      </c>
      <c r="J8581" s="31">
        <v>0</v>
      </c>
      <c r="K8581" s="32">
        <v>0</v>
      </c>
      <c r="L8581" s="113">
        <v>0</v>
      </c>
      <c r="M8581" s="113">
        <v>0</v>
      </c>
      <c r="N8581" s="31">
        <v>0</v>
      </c>
      <c r="O8581" s="32">
        <v>0</v>
      </c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 t="s">
        <v>1372</v>
      </c>
      <c r="B8582" s="111" t="s">
        <v>876</v>
      </c>
      <c r="C8582" s="112" t="s">
        <v>1705</v>
      </c>
      <c r="D8582" s="21">
        <f t="shared" si="216"/>
        <v>0</v>
      </c>
      <c r="E8582" s="24">
        <f t="shared" si="217"/>
        <v>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 t="s">
        <v>1372</v>
      </c>
      <c r="B8583" s="111" t="s">
        <v>877</v>
      </c>
      <c r="C8583" s="112" t="s">
        <v>878</v>
      </c>
      <c r="D8583" s="21">
        <f t="shared" si="216"/>
        <v>0</v>
      </c>
      <c r="E8583" s="24">
        <f t="shared" si="217"/>
        <v>1778851</v>
      </c>
      <c r="F8583" s="104"/>
      <c r="G8583" s="104"/>
      <c r="H8583" s="113">
        <v>0</v>
      </c>
      <c r="I8583" s="113">
        <v>496000</v>
      </c>
      <c r="J8583" s="31">
        <v>0</v>
      </c>
      <c r="K8583" s="32">
        <v>173000</v>
      </c>
      <c r="L8583" s="113">
        <v>0</v>
      </c>
      <c r="M8583" s="113">
        <v>926851</v>
      </c>
      <c r="N8583" s="31">
        <v>0</v>
      </c>
      <c r="O8583" s="32">
        <v>183000</v>
      </c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 t="s">
        <v>1372</v>
      </c>
      <c r="B8584" s="111" t="s">
        <v>879</v>
      </c>
      <c r="C8584" s="112" t="s">
        <v>1706</v>
      </c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 t="s">
        <v>1372</v>
      </c>
      <c r="B8585" s="111" t="s">
        <v>880</v>
      </c>
      <c r="C8585" s="112" t="s">
        <v>1707</v>
      </c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 t="s">
        <v>1372</v>
      </c>
      <c r="B8586" s="111" t="s">
        <v>881</v>
      </c>
      <c r="C8586" s="112" t="s">
        <v>1708</v>
      </c>
      <c r="D8586" s="21">
        <f t="shared" si="216"/>
        <v>0</v>
      </c>
      <c r="E8586" s="24">
        <f t="shared" si="217"/>
        <v>79661.5</v>
      </c>
      <c r="F8586" s="104">
        <v>0</v>
      </c>
      <c r="G8586" s="104">
        <v>2756.75</v>
      </c>
      <c r="H8586" s="105">
        <v>0</v>
      </c>
      <c r="I8586" s="105">
        <v>4200</v>
      </c>
      <c r="J8586" s="106">
        <v>0</v>
      </c>
      <c r="K8586" s="107">
        <v>9390</v>
      </c>
      <c r="L8586" s="105">
        <v>0</v>
      </c>
      <c r="M8586" s="105">
        <v>5456.5</v>
      </c>
      <c r="N8586" s="106">
        <v>0</v>
      </c>
      <c r="O8586" s="107">
        <v>57858.25</v>
      </c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 t="s">
        <v>1372</v>
      </c>
      <c r="B8587" s="111" t="s">
        <v>882</v>
      </c>
      <c r="C8587" s="112" t="s">
        <v>883</v>
      </c>
      <c r="D8587" s="21">
        <f t="shared" si="216"/>
        <v>0</v>
      </c>
      <c r="E8587" s="24">
        <f t="shared" si="217"/>
        <v>183777</v>
      </c>
      <c r="F8587" s="104">
        <v>0</v>
      </c>
      <c r="G8587" s="104">
        <v>31560</v>
      </c>
      <c r="H8587" s="105">
        <v>0</v>
      </c>
      <c r="I8587" s="105">
        <v>36250</v>
      </c>
      <c r="J8587" s="106">
        <v>0</v>
      </c>
      <c r="K8587" s="107">
        <v>34010</v>
      </c>
      <c r="L8587" s="105">
        <v>0</v>
      </c>
      <c r="M8587" s="105">
        <v>35760</v>
      </c>
      <c r="N8587" s="106">
        <v>0</v>
      </c>
      <c r="O8587" s="107">
        <v>46197</v>
      </c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 t="s">
        <v>1372</v>
      </c>
      <c r="B8588" s="111" t="s">
        <v>884</v>
      </c>
      <c r="C8588" s="112" t="s">
        <v>885</v>
      </c>
      <c r="D8588" s="21">
        <f t="shared" si="216"/>
        <v>15361173.539999999</v>
      </c>
      <c r="E8588" s="24">
        <f t="shared" si="217"/>
        <v>0</v>
      </c>
      <c r="F8588" s="104">
        <v>3300458.7</v>
      </c>
      <c r="G8588" s="104">
        <v>0</v>
      </c>
      <c r="H8588" s="113">
        <v>3058460</v>
      </c>
      <c r="I8588" s="113">
        <v>0</v>
      </c>
      <c r="J8588" s="31">
        <v>2967850</v>
      </c>
      <c r="K8588" s="32">
        <v>0</v>
      </c>
      <c r="L8588" s="113">
        <v>3056274.84</v>
      </c>
      <c r="M8588" s="113">
        <v>0</v>
      </c>
      <c r="N8588" s="31">
        <v>2978130</v>
      </c>
      <c r="O8588" s="32">
        <v>0</v>
      </c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 t="s">
        <v>1372</v>
      </c>
      <c r="B8589" s="111" t="s">
        <v>886</v>
      </c>
      <c r="C8589" s="112" t="s">
        <v>887</v>
      </c>
      <c r="D8589" s="21">
        <f t="shared" si="216"/>
        <v>1142333.23</v>
      </c>
      <c r="E8589" s="24">
        <f t="shared" si="217"/>
        <v>0</v>
      </c>
      <c r="F8589" s="104">
        <v>213460</v>
      </c>
      <c r="G8589" s="104">
        <v>0</v>
      </c>
      <c r="H8589" s="113">
        <v>222960</v>
      </c>
      <c r="I8589" s="113">
        <v>0</v>
      </c>
      <c r="J8589" s="31">
        <v>223670</v>
      </c>
      <c r="K8589" s="32">
        <v>0</v>
      </c>
      <c r="L8589" s="113">
        <v>219810</v>
      </c>
      <c r="M8589" s="113">
        <v>0</v>
      </c>
      <c r="N8589" s="31">
        <v>262433.23</v>
      </c>
      <c r="O8589" s="32">
        <v>0</v>
      </c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 t="s">
        <v>1372</v>
      </c>
      <c r="B8590" s="111" t="s">
        <v>888</v>
      </c>
      <c r="C8590" s="112" t="s">
        <v>1709</v>
      </c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 t="s">
        <v>1372</v>
      </c>
      <c r="B8591" s="111" t="s">
        <v>889</v>
      </c>
      <c r="C8591" s="112" t="s">
        <v>890</v>
      </c>
      <c r="D8591" s="21">
        <f t="shared" si="216"/>
        <v>525000</v>
      </c>
      <c r="E8591" s="24">
        <f t="shared" si="217"/>
        <v>0</v>
      </c>
      <c r="F8591" s="104">
        <v>106400</v>
      </c>
      <c r="G8591" s="104">
        <v>0</v>
      </c>
      <c r="H8591" s="105">
        <v>106400</v>
      </c>
      <c r="I8591" s="105">
        <v>0</v>
      </c>
      <c r="J8591" s="106">
        <v>106400</v>
      </c>
      <c r="K8591" s="107">
        <v>0</v>
      </c>
      <c r="L8591" s="105">
        <v>102900</v>
      </c>
      <c r="M8591" s="105">
        <v>0</v>
      </c>
      <c r="N8591" s="106">
        <v>102900</v>
      </c>
      <c r="O8591" s="107">
        <v>0</v>
      </c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 t="s">
        <v>1372</v>
      </c>
      <c r="B8592" s="111" t="s">
        <v>891</v>
      </c>
      <c r="C8592" s="112" t="s">
        <v>892</v>
      </c>
      <c r="D8592" s="21">
        <f t="shared" si="216"/>
        <v>49500</v>
      </c>
      <c r="E8592" s="24">
        <f t="shared" si="217"/>
        <v>0</v>
      </c>
      <c r="F8592" s="104">
        <v>9900</v>
      </c>
      <c r="G8592" s="104">
        <v>0</v>
      </c>
      <c r="H8592" s="105">
        <v>9900</v>
      </c>
      <c r="I8592" s="105">
        <v>0</v>
      </c>
      <c r="J8592" s="106">
        <v>9900</v>
      </c>
      <c r="K8592" s="107">
        <v>0</v>
      </c>
      <c r="L8592" s="105">
        <v>9900</v>
      </c>
      <c r="M8592" s="105">
        <v>0</v>
      </c>
      <c r="N8592" s="106">
        <v>9900</v>
      </c>
      <c r="O8592" s="107">
        <v>0</v>
      </c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 t="s">
        <v>1372</v>
      </c>
      <c r="B8593" s="111" t="s">
        <v>893</v>
      </c>
      <c r="C8593" s="112" t="s">
        <v>894</v>
      </c>
      <c r="D8593" s="21">
        <f t="shared" si="216"/>
        <v>0</v>
      </c>
      <c r="E8593" s="24">
        <f t="shared" si="217"/>
        <v>0</v>
      </c>
      <c r="F8593" s="104"/>
      <c r="G8593" s="104"/>
      <c r="H8593" s="105"/>
      <c r="I8593" s="105"/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 t="s">
        <v>1372</v>
      </c>
      <c r="B8594" s="111" t="s">
        <v>895</v>
      </c>
      <c r="C8594" s="112" t="s">
        <v>896</v>
      </c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 t="s">
        <v>1372</v>
      </c>
      <c r="B8595" s="111" t="s">
        <v>897</v>
      </c>
      <c r="C8595" s="112" t="s">
        <v>898</v>
      </c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 t="s">
        <v>1372</v>
      </c>
      <c r="B8596" s="111" t="s">
        <v>899</v>
      </c>
      <c r="C8596" s="112" t="s">
        <v>900</v>
      </c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 t="s">
        <v>1372</v>
      </c>
      <c r="B8597" s="111" t="s">
        <v>901</v>
      </c>
      <c r="C8597" s="112" t="s">
        <v>902</v>
      </c>
      <c r="D8597" s="21">
        <f t="shared" si="216"/>
        <v>0</v>
      </c>
      <c r="E8597" s="24">
        <f t="shared" si="217"/>
        <v>0</v>
      </c>
      <c r="F8597" s="104"/>
      <c r="G8597" s="104"/>
      <c r="H8597" s="113"/>
      <c r="I8597" s="113"/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 t="s">
        <v>1372</v>
      </c>
      <c r="B8598" s="111" t="s">
        <v>903</v>
      </c>
      <c r="C8598" s="112" t="s">
        <v>904</v>
      </c>
      <c r="D8598" s="21">
        <f t="shared" si="216"/>
        <v>511878.06</v>
      </c>
      <c r="E8598" s="24">
        <f t="shared" si="217"/>
        <v>0</v>
      </c>
      <c r="F8598" s="104">
        <v>103038.06</v>
      </c>
      <c r="G8598" s="104">
        <v>0</v>
      </c>
      <c r="H8598" s="113">
        <v>102210</v>
      </c>
      <c r="I8598" s="113">
        <v>0</v>
      </c>
      <c r="J8598" s="31">
        <v>102210</v>
      </c>
      <c r="K8598" s="32">
        <v>0</v>
      </c>
      <c r="L8598" s="113">
        <v>102210</v>
      </c>
      <c r="M8598" s="113">
        <v>0</v>
      </c>
      <c r="N8598" s="31">
        <v>102210</v>
      </c>
      <c r="O8598" s="32">
        <v>0</v>
      </c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 t="s">
        <v>1372</v>
      </c>
      <c r="B8599" s="111" t="s">
        <v>905</v>
      </c>
      <c r="C8599" s="112" t="s">
        <v>906</v>
      </c>
      <c r="D8599" s="21">
        <f t="shared" si="216"/>
        <v>142800</v>
      </c>
      <c r="E8599" s="24">
        <f t="shared" si="217"/>
        <v>0</v>
      </c>
      <c r="F8599" s="104">
        <v>28560</v>
      </c>
      <c r="G8599" s="104">
        <v>0</v>
      </c>
      <c r="H8599" s="113">
        <v>28560</v>
      </c>
      <c r="I8599" s="113">
        <v>0</v>
      </c>
      <c r="J8599" s="31">
        <v>28560</v>
      </c>
      <c r="K8599" s="32">
        <v>0</v>
      </c>
      <c r="L8599" s="113">
        <v>28560</v>
      </c>
      <c r="M8599" s="113">
        <v>0</v>
      </c>
      <c r="N8599" s="31">
        <v>28560</v>
      </c>
      <c r="O8599" s="32">
        <v>0</v>
      </c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 t="s">
        <v>1372</v>
      </c>
      <c r="B8600" s="111" t="s">
        <v>907</v>
      </c>
      <c r="C8600" s="112" t="s">
        <v>908</v>
      </c>
      <c r="D8600" s="21">
        <f t="shared" si="216"/>
        <v>1323125</v>
      </c>
      <c r="E8600" s="24">
        <f t="shared" si="217"/>
        <v>280.32</v>
      </c>
      <c r="F8600" s="104">
        <v>240285</v>
      </c>
      <c r="G8600" s="104">
        <v>280.32</v>
      </c>
      <c r="H8600" s="113">
        <v>267850</v>
      </c>
      <c r="I8600" s="113">
        <v>0</v>
      </c>
      <c r="J8600" s="31">
        <v>250625</v>
      </c>
      <c r="K8600" s="32">
        <v>0</v>
      </c>
      <c r="L8600" s="113">
        <v>285495</v>
      </c>
      <c r="M8600" s="113">
        <v>0</v>
      </c>
      <c r="N8600" s="31">
        <v>278870</v>
      </c>
      <c r="O8600" s="32">
        <v>0</v>
      </c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 t="s">
        <v>1372</v>
      </c>
      <c r="B8601" s="111" t="s">
        <v>909</v>
      </c>
      <c r="C8601" s="112" t="s">
        <v>910</v>
      </c>
      <c r="D8601" s="21">
        <f t="shared" si="216"/>
        <v>201000</v>
      </c>
      <c r="E8601" s="24">
        <f t="shared" si="217"/>
        <v>0</v>
      </c>
      <c r="F8601" s="104">
        <v>40200</v>
      </c>
      <c r="G8601" s="104">
        <v>0</v>
      </c>
      <c r="H8601" s="113">
        <v>40200</v>
      </c>
      <c r="I8601" s="113">
        <v>0</v>
      </c>
      <c r="J8601" s="31">
        <v>40200</v>
      </c>
      <c r="K8601" s="32">
        <v>0</v>
      </c>
      <c r="L8601" s="113">
        <v>40200</v>
      </c>
      <c r="M8601" s="113">
        <v>0</v>
      </c>
      <c r="N8601" s="31">
        <v>40200</v>
      </c>
      <c r="O8601" s="32">
        <v>0</v>
      </c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 t="s">
        <v>1372</v>
      </c>
      <c r="B8602" s="111" t="s">
        <v>911</v>
      </c>
      <c r="C8602" s="112" t="s">
        <v>912</v>
      </c>
      <c r="D8602" s="21">
        <f t="shared" si="216"/>
        <v>2173630</v>
      </c>
      <c r="E8602" s="24">
        <f t="shared" si="217"/>
        <v>0</v>
      </c>
      <c r="F8602" s="104">
        <v>434450</v>
      </c>
      <c r="G8602" s="104">
        <v>0</v>
      </c>
      <c r="H8602" s="113">
        <v>434450</v>
      </c>
      <c r="I8602" s="113">
        <v>0</v>
      </c>
      <c r="J8602" s="31">
        <v>434450</v>
      </c>
      <c r="K8602" s="32">
        <v>0</v>
      </c>
      <c r="L8602" s="113">
        <v>434450</v>
      </c>
      <c r="M8602" s="113">
        <v>0</v>
      </c>
      <c r="N8602" s="31">
        <v>435830</v>
      </c>
      <c r="O8602" s="32">
        <v>0</v>
      </c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 t="s">
        <v>1372</v>
      </c>
      <c r="B8603" s="111" t="s">
        <v>913</v>
      </c>
      <c r="C8603" s="112" t="s">
        <v>914</v>
      </c>
      <c r="D8603" s="21">
        <f t="shared" si="216"/>
        <v>690452</v>
      </c>
      <c r="E8603" s="24">
        <f t="shared" si="217"/>
        <v>0</v>
      </c>
      <c r="F8603" s="104">
        <v>138690</v>
      </c>
      <c r="G8603" s="104">
        <v>0</v>
      </c>
      <c r="H8603" s="113">
        <v>136592</v>
      </c>
      <c r="I8603" s="113">
        <v>0</v>
      </c>
      <c r="J8603" s="31">
        <v>129700</v>
      </c>
      <c r="K8603" s="32">
        <v>0</v>
      </c>
      <c r="L8603" s="113">
        <v>129700</v>
      </c>
      <c r="M8603" s="113">
        <v>0</v>
      </c>
      <c r="N8603" s="31">
        <v>155770</v>
      </c>
      <c r="O8603" s="32">
        <v>0</v>
      </c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 t="s">
        <v>1372</v>
      </c>
      <c r="B8604" s="111" t="s">
        <v>915</v>
      </c>
      <c r="C8604" s="112" t="s">
        <v>916</v>
      </c>
      <c r="D8604" s="21">
        <f t="shared" si="216"/>
        <v>0</v>
      </c>
      <c r="E8604" s="24">
        <f t="shared" si="217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 t="s">
        <v>1372</v>
      </c>
      <c r="B8605" s="111" t="s">
        <v>917</v>
      </c>
      <c r="C8605" s="112" t="s">
        <v>918</v>
      </c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 t="s">
        <v>1372</v>
      </c>
      <c r="B8606" s="111" t="s">
        <v>919</v>
      </c>
      <c r="C8606" s="112" t="s">
        <v>920</v>
      </c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 t="s">
        <v>1372</v>
      </c>
      <c r="B8607" s="111" t="s">
        <v>921</v>
      </c>
      <c r="C8607" s="112" t="s">
        <v>922</v>
      </c>
      <c r="D8607" s="21">
        <f t="shared" si="216"/>
        <v>163110</v>
      </c>
      <c r="E8607" s="24">
        <f t="shared" si="217"/>
        <v>0</v>
      </c>
      <c r="F8607" s="104">
        <v>42520</v>
      </c>
      <c r="G8607" s="104">
        <v>0</v>
      </c>
      <c r="H8607" s="113">
        <v>42520</v>
      </c>
      <c r="I8607" s="113">
        <v>0</v>
      </c>
      <c r="J8607" s="31">
        <v>42520</v>
      </c>
      <c r="K8607" s="32">
        <v>0</v>
      </c>
      <c r="L8607" s="113">
        <v>17550</v>
      </c>
      <c r="M8607" s="113">
        <v>0</v>
      </c>
      <c r="N8607" s="31">
        <v>18000</v>
      </c>
      <c r="O8607" s="32">
        <v>0</v>
      </c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 t="s">
        <v>1372</v>
      </c>
      <c r="B8608" s="111" t="s">
        <v>923</v>
      </c>
      <c r="C8608" s="112" t="s">
        <v>924</v>
      </c>
      <c r="D8608" s="21">
        <f t="shared" si="216"/>
        <v>12780</v>
      </c>
      <c r="E8608" s="24">
        <f t="shared" si="217"/>
        <v>0</v>
      </c>
      <c r="F8608" s="104"/>
      <c r="G8608" s="104"/>
      <c r="H8608" s="113">
        <v>6390</v>
      </c>
      <c r="I8608" s="113">
        <v>0</v>
      </c>
      <c r="J8608" s="31">
        <v>3195</v>
      </c>
      <c r="K8608" s="32">
        <v>0</v>
      </c>
      <c r="L8608" s="113">
        <v>3195</v>
      </c>
      <c r="M8608" s="113">
        <v>0</v>
      </c>
      <c r="N8608" s="31">
        <v>0</v>
      </c>
      <c r="O8608" s="32">
        <v>0</v>
      </c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 t="s">
        <v>1372</v>
      </c>
      <c r="B8609" s="111" t="s">
        <v>925</v>
      </c>
      <c r="C8609" s="112" t="s">
        <v>926</v>
      </c>
      <c r="D8609" s="21">
        <f t="shared" si="216"/>
        <v>0</v>
      </c>
      <c r="E8609" s="24">
        <f t="shared" si="217"/>
        <v>0</v>
      </c>
      <c r="F8609" s="104"/>
      <c r="G8609" s="104"/>
      <c r="H8609" s="113"/>
      <c r="I8609" s="113"/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 t="s">
        <v>1372</v>
      </c>
      <c r="B8610" s="111" t="s">
        <v>927</v>
      </c>
      <c r="C8610" s="112" t="s">
        <v>928</v>
      </c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 t="s">
        <v>1372</v>
      </c>
      <c r="B8611" s="111" t="s">
        <v>929</v>
      </c>
      <c r="C8611" s="112" t="s">
        <v>930</v>
      </c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 t="s">
        <v>1372</v>
      </c>
      <c r="B8612" s="111" t="s">
        <v>931</v>
      </c>
      <c r="C8612" s="112" t="s">
        <v>932</v>
      </c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 t="s">
        <v>1372</v>
      </c>
      <c r="B8613" s="111" t="s">
        <v>933</v>
      </c>
      <c r="C8613" s="112" t="s">
        <v>934</v>
      </c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 t="s">
        <v>1372</v>
      </c>
      <c r="B8614" s="111" t="s">
        <v>935</v>
      </c>
      <c r="C8614" s="112" t="s">
        <v>936</v>
      </c>
      <c r="D8614" s="21">
        <f t="shared" si="218"/>
        <v>161500</v>
      </c>
      <c r="E8614" s="24">
        <f t="shared" si="219"/>
        <v>0</v>
      </c>
      <c r="F8614" s="104">
        <v>32300</v>
      </c>
      <c r="G8614" s="104">
        <v>0</v>
      </c>
      <c r="H8614" s="113">
        <v>32300</v>
      </c>
      <c r="I8614" s="113">
        <v>0</v>
      </c>
      <c r="J8614" s="31">
        <v>32300</v>
      </c>
      <c r="K8614" s="32">
        <v>0</v>
      </c>
      <c r="L8614" s="113">
        <v>32300</v>
      </c>
      <c r="M8614" s="113">
        <v>0</v>
      </c>
      <c r="N8614" s="31">
        <v>32300</v>
      </c>
      <c r="O8614" s="32">
        <v>0</v>
      </c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 t="s">
        <v>1372</v>
      </c>
      <c r="B8615" s="111" t="s">
        <v>937</v>
      </c>
      <c r="C8615" s="112" t="s">
        <v>938</v>
      </c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 t="s">
        <v>1372</v>
      </c>
      <c r="B8616" s="111" t="s">
        <v>939</v>
      </c>
      <c r="C8616" s="112" t="s">
        <v>940</v>
      </c>
      <c r="D8616" s="21">
        <f t="shared" si="218"/>
        <v>402000</v>
      </c>
      <c r="E8616" s="24">
        <f t="shared" si="219"/>
        <v>0</v>
      </c>
      <c r="F8616" s="104">
        <v>81840</v>
      </c>
      <c r="G8616" s="104">
        <v>0</v>
      </c>
      <c r="H8616" s="105">
        <v>73200</v>
      </c>
      <c r="I8616" s="105">
        <v>0</v>
      </c>
      <c r="J8616" s="106">
        <v>81600</v>
      </c>
      <c r="K8616" s="107">
        <v>0</v>
      </c>
      <c r="L8616" s="105">
        <v>85440</v>
      </c>
      <c r="M8616" s="105">
        <v>0</v>
      </c>
      <c r="N8616" s="106">
        <v>79920</v>
      </c>
      <c r="O8616" s="107">
        <v>0</v>
      </c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 t="s">
        <v>1372</v>
      </c>
      <c r="B8617" s="111" t="s">
        <v>941</v>
      </c>
      <c r="C8617" s="112" t="s">
        <v>1636</v>
      </c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 t="s">
        <v>1372</v>
      </c>
      <c r="B8618" s="111" t="s">
        <v>1637</v>
      </c>
      <c r="C8618" s="112" t="s">
        <v>1638</v>
      </c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 t="s">
        <v>1372</v>
      </c>
      <c r="B8619" s="111" t="s">
        <v>942</v>
      </c>
      <c r="C8619" s="112" t="s">
        <v>943</v>
      </c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 t="s">
        <v>1372</v>
      </c>
      <c r="B8620" s="111" t="s">
        <v>944</v>
      </c>
      <c r="C8620" s="112" t="s">
        <v>945</v>
      </c>
      <c r="D8620" s="21">
        <f t="shared" si="218"/>
        <v>321775.11</v>
      </c>
      <c r="E8620" s="24">
        <f t="shared" si="219"/>
        <v>0</v>
      </c>
      <c r="F8620" s="104">
        <v>68669.95</v>
      </c>
      <c r="G8620" s="104">
        <v>0</v>
      </c>
      <c r="H8620" s="113">
        <v>63918.8</v>
      </c>
      <c r="I8620" s="113">
        <v>0</v>
      </c>
      <c r="J8620" s="31">
        <v>62171.4</v>
      </c>
      <c r="K8620" s="32">
        <v>0</v>
      </c>
      <c r="L8620" s="113">
        <v>63862.7</v>
      </c>
      <c r="M8620" s="113">
        <v>0</v>
      </c>
      <c r="N8620" s="31">
        <v>63152.26</v>
      </c>
      <c r="O8620" s="32">
        <v>0</v>
      </c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 t="s">
        <v>1372</v>
      </c>
      <c r="B8621" s="111" t="s">
        <v>946</v>
      </c>
      <c r="C8621" s="112" t="s">
        <v>947</v>
      </c>
      <c r="D8621" s="21">
        <f t="shared" si="218"/>
        <v>482662.69999999995</v>
      </c>
      <c r="E8621" s="24">
        <f t="shared" si="219"/>
        <v>0</v>
      </c>
      <c r="F8621" s="104">
        <v>103004.95</v>
      </c>
      <c r="G8621" s="104">
        <v>0</v>
      </c>
      <c r="H8621" s="113">
        <v>95878.2</v>
      </c>
      <c r="I8621" s="113">
        <v>0</v>
      </c>
      <c r="J8621" s="31">
        <v>93257.1</v>
      </c>
      <c r="K8621" s="32">
        <v>0</v>
      </c>
      <c r="L8621" s="113">
        <v>95794.05</v>
      </c>
      <c r="M8621" s="113">
        <v>0</v>
      </c>
      <c r="N8621" s="31">
        <v>94728.4</v>
      </c>
      <c r="O8621" s="32">
        <v>0</v>
      </c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 t="s">
        <v>1372</v>
      </c>
      <c r="B8622" s="111" t="s">
        <v>948</v>
      </c>
      <c r="C8622" s="112" t="s">
        <v>949</v>
      </c>
      <c r="D8622" s="21">
        <f t="shared" si="218"/>
        <v>19640.34</v>
      </c>
      <c r="E8622" s="24">
        <f t="shared" si="219"/>
        <v>0</v>
      </c>
      <c r="F8622" s="104">
        <v>3947.94</v>
      </c>
      <c r="G8622" s="104">
        <v>0</v>
      </c>
      <c r="H8622" s="113">
        <v>3923.1</v>
      </c>
      <c r="I8622" s="113">
        <v>0</v>
      </c>
      <c r="J8622" s="31">
        <v>3923.1</v>
      </c>
      <c r="K8622" s="32">
        <v>0</v>
      </c>
      <c r="L8622" s="113">
        <v>3923.1</v>
      </c>
      <c r="M8622" s="113">
        <v>0</v>
      </c>
      <c r="N8622" s="31">
        <v>3923.1</v>
      </c>
      <c r="O8622" s="32">
        <v>0</v>
      </c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 t="s">
        <v>1372</v>
      </c>
      <c r="B8623" s="111" t="s">
        <v>950</v>
      </c>
      <c r="C8623" s="112" t="s">
        <v>951</v>
      </c>
      <c r="D8623" s="21">
        <f t="shared" si="218"/>
        <v>3600</v>
      </c>
      <c r="E8623" s="24">
        <f t="shared" si="219"/>
        <v>0</v>
      </c>
      <c r="F8623" s="104">
        <v>600</v>
      </c>
      <c r="G8623" s="104">
        <v>0</v>
      </c>
      <c r="H8623" s="113">
        <v>600</v>
      </c>
      <c r="I8623" s="113">
        <v>0</v>
      </c>
      <c r="J8623" s="31">
        <v>1500</v>
      </c>
      <c r="K8623" s="32">
        <v>0</v>
      </c>
      <c r="L8623" s="113">
        <v>450</v>
      </c>
      <c r="M8623" s="113">
        <v>0</v>
      </c>
      <c r="N8623" s="31">
        <v>450</v>
      </c>
      <c r="O8623" s="32">
        <v>0</v>
      </c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 t="s">
        <v>1372</v>
      </c>
      <c r="B8624" s="111" t="s">
        <v>952</v>
      </c>
      <c r="C8624" s="112" t="s">
        <v>953</v>
      </c>
      <c r="D8624" s="21">
        <f t="shared" si="218"/>
        <v>62476</v>
      </c>
      <c r="E8624" s="24">
        <f t="shared" si="219"/>
        <v>0</v>
      </c>
      <c r="F8624" s="104">
        <v>8501</v>
      </c>
      <c r="G8624" s="104">
        <v>0</v>
      </c>
      <c r="H8624" s="113">
        <v>8501</v>
      </c>
      <c r="I8624" s="113">
        <v>0</v>
      </c>
      <c r="J8624" s="31">
        <v>20819</v>
      </c>
      <c r="K8624" s="32">
        <v>0</v>
      </c>
      <c r="L8624" s="113">
        <v>12282</v>
      </c>
      <c r="M8624" s="113">
        <v>0</v>
      </c>
      <c r="N8624" s="31">
        <v>12373</v>
      </c>
      <c r="O8624" s="32">
        <v>0</v>
      </c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 t="s">
        <v>1372</v>
      </c>
      <c r="B8625" s="111" t="s">
        <v>954</v>
      </c>
      <c r="C8625" s="112" t="s">
        <v>955</v>
      </c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 t="s">
        <v>1372</v>
      </c>
      <c r="B8626" s="111" t="s">
        <v>956</v>
      </c>
      <c r="C8626" s="112" t="s">
        <v>1639</v>
      </c>
      <c r="D8626" s="21">
        <f t="shared" si="218"/>
        <v>0</v>
      </c>
      <c r="E8626" s="24">
        <f t="shared" si="21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 t="s">
        <v>1372</v>
      </c>
      <c r="B8627" s="111" t="s">
        <v>957</v>
      </c>
      <c r="C8627" s="112" t="s">
        <v>1710</v>
      </c>
      <c r="D8627" s="21">
        <f t="shared" si="218"/>
        <v>549000</v>
      </c>
      <c r="E8627" s="24">
        <f t="shared" si="219"/>
        <v>0</v>
      </c>
      <c r="F8627" s="104"/>
      <c r="G8627" s="104"/>
      <c r="H8627" s="113"/>
      <c r="I8627" s="113"/>
      <c r="J8627" s="31">
        <v>173000</v>
      </c>
      <c r="K8627" s="32">
        <v>0</v>
      </c>
      <c r="L8627" s="113">
        <v>193000</v>
      </c>
      <c r="M8627" s="113">
        <v>0</v>
      </c>
      <c r="N8627" s="31">
        <v>183000</v>
      </c>
      <c r="O8627" s="32">
        <v>0</v>
      </c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 t="s">
        <v>1372</v>
      </c>
      <c r="B8628" s="111" t="s">
        <v>958</v>
      </c>
      <c r="C8628" s="112" t="s">
        <v>1711</v>
      </c>
      <c r="D8628" s="21">
        <f t="shared" si="218"/>
        <v>0</v>
      </c>
      <c r="E8628" s="24">
        <f t="shared" si="219"/>
        <v>0</v>
      </c>
      <c r="F8628" s="104"/>
      <c r="G8628" s="104"/>
      <c r="H8628" s="113"/>
      <c r="I8628" s="113"/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 t="s">
        <v>1372</v>
      </c>
      <c r="B8629" s="111" t="s">
        <v>959</v>
      </c>
      <c r="C8629" s="112" t="s">
        <v>960</v>
      </c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 t="s">
        <v>1372</v>
      </c>
      <c r="B8630" s="111" t="s">
        <v>961</v>
      </c>
      <c r="C8630" s="112" t="s">
        <v>962</v>
      </c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 t="s">
        <v>1372</v>
      </c>
      <c r="B8631" s="111" t="s">
        <v>963</v>
      </c>
      <c r="C8631" s="112" t="s">
        <v>1712</v>
      </c>
      <c r="D8631" s="21">
        <f t="shared" si="218"/>
        <v>1229851</v>
      </c>
      <c r="E8631" s="24">
        <f t="shared" si="219"/>
        <v>0</v>
      </c>
      <c r="F8631" s="104"/>
      <c r="G8631" s="104"/>
      <c r="H8631" s="113">
        <v>496000</v>
      </c>
      <c r="I8631" s="113">
        <v>0</v>
      </c>
      <c r="J8631" s="31">
        <v>0</v>
      </c>
      <c r="K8631" s="32">
        <v>0</v>
      </c>
      <c r="L8631" s="113">
        <v>733851</v>
      </c>
      <c r="M8631" s="113">
        <v>0</v>
      </c>
      <c r="N8631" s="31">
        <v>0</v>
      </c>
      <c r="O8631" s="32">
        <v>0</v>
      </c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 t="s">
        <v>1372</v>
      </c>
      <c r="B8632" s="111" t="s">
        <v>964</v>
      </c>
      <c r="C8632" s="112" t="s">
        <v>1713</v>
      </c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 t="s">
        <v>1372</v>
      </c>
      <c r="B8633" s="111" t="s">
        <v>965</v>
      </c>
      <c r="C8633" s="112" t="s">
        <v>966</v>
      </c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 t="s">
        <v>1372</v>
      </c>
      <c r="B8634" s="111" t="s">
        <v>967</v>
      </c>
      <c r="C8634" s="112" t="s">
        <v>968</v>
      </c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 t="s">
        <v>1372</v>
      </c>
      <c r="B8635" s="111" t="s">
        <v>969</v>
      </c>
      <c r="C8635" s="112" t="s">
        <v>970</v>
      </c>
      <c r="D8635" s="21">
        <f t="shared" si="218"/>
        <v>1012500</v>
      </c>
      <c r="E8635" s="24">
        <f t="shared" si="219"/>
        <v>496000</v>
      </c>
      <c r="F8635" s="104">
        <v>98900</v>
      </c>
      <c r="G8635" s="104">
        <v>0</v>
      </c>
      <c r="H8635" s="113">
        <v>582300</v>
      </c>
      <c r="I8635" s="113">
        <v>496000</v>
      </c>
      <c r="J8635" s="31">
        <v>86300</v>
      </c>
      <c r="K8635" s="32">
        <v>0</v>
      </c>
      <c r="L8635" s="113">
        <v>79000</v>
      </c>
      <c r="M8635" s="113">
        <v>0</v>
      </c>
      <c r="N8635" s="31">
        <v>166000</v>
      </c>
      <c r="O8635" s="32">
        <v>0</v>
      </c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 t="s">
        <v>1372</v>
      </c>
      <c r="B8636" s="111" t="s">
        <v>971</v>
      </c>
      <c r="C8636" s="112" t="s">
        <v>972</v>
      </c>
      <c r="D8636" s="21">
        <f t="shared" si="218"/>
        <v>0</v>
      </c>
      <c r="E8636" s="24">
        <f t="shared" si="219"/>
        <v>0</v>
      </c>
      <c r="F8636" s="104"/>
      <c r="G8636" s="104"/>
      <c r="H8636" s="113"/>
      <c r="I8636" s="113"/>
      <c r="J8636" s="31"/>
      <c r="K8636" s="32"/>
      <c r="L8636" s="113"/>
      <c r="M8636" s="113"/>
      <c r="N8636" s="31"/>
      <c r="O8636" s="32"/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 t="s">
        <v>1372</v>
      </c>
      <c r="B8637" s="111" t="s">
        <v>973</v>
      </c>
      <c r="C8637" s="112" t="s">
        <v>974</v>
      </c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 t="s">
        <v>1372</v>
      </c>
      <c r="B8638" s="111" t="s">
        <v>975</v>
      </c>
      <c r="C8638" s="112" t="s">
        <v>1640</v>
      </c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 t="s">
        <v>1372</v>
      </c>
      <c r="B8639" s="111" t="s">
        <v>976</v>
      </c>
      <c r="C8639" s="112" t="s">
        <v>1641</v>
      </c>
      <c r="D8639" s="21">
        <f t="shared" si="218"/>
        <v>13361.12</v>
      </c>
      <c r="E8639" s="24">
        <f t="shared" si="219"/>
        <v>0</v>
      </c>
      <c r="F8639" s="104"/>
      <c r="G8639" s="104"/>
      <c r="H8639" s="113">
        <v>161.12</v>
      </c>
      <c r="I8639" s="113">
        <v>0</v>
      </c>
      <c r="J8639" s="31">
        <v>0</v>
      </c>
      <c r="K8639" s="32">
        <v>0</v>
      </c>
      <c r="L8639" s="113">
        <v>13200</v>
      </c>
      <c r="M8639" s="113">
        <v>0</v>
      </c>
      <c r="N8639" s="31">
        <v>0</v>
      </c>
      <c r="O8639" s="32">
        <v>0</v>
      </c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 t="s">
        <v>1372</v>
      </c>
      <c r="B8640" s="111" t="s">
        <v>977</v>
      </c>
      <c r="C8640" s="112" t="s">
        <v>978</v>
      </c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 t="s">
        <v>1372</v>
      </c>
      <c r="B8641" s="111" t="s">
        <v>979</v>
      </c>
      <c r="C8641" s="112" t="s">
        <v>980</v>
      </c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 t="s">
        <v>1372</v>
      </c>
      <c r="B8642" s="111" t="s">
        <v>981</v>
      </c>
      <c r="C8642" s="112" t="s">
        <v>982</v>
      </c>
      <c r="D8642" s="21">
        <f t="shared" si="218"/>
        <v>79661.5</v>
      </c>
      <c r="E8642" s="24">
        <f t="shared" si="219"/>
        <v>0</v>
      </c>
      <c r="F8642" s="104">
        <v>2756.75</v>
      </c>
      <c r="G8642" s="104">
        <v>0</v>
      </c>
      <c r="H8642" s="113">
        <v>4200</v>
      </c>
      <c r="I8642" s="113">
        <v>0</v>
      </c>
      <c r="J8642" s="31">
        <v>9390</v>
      </c>
      <c r="K8642" s="32">
        <v>0</v>
      </c>
      <c r="L8642" s="113">
        <v>5456.5</v>
      </c>
      <c r="M8642" s="113">
        <v>0</v>
      </c>
      <c r="N8642" s="31">
        <v>57858.25</v>
      </c>
      <c r="O8642" s="32">
        <v>0</v>
      </c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 t="s">
        <v>1372</v>
      </c>
      <c r="B8643" s="111" t="s">
        <v>983</v>
      </c>
      <c r="C8643" s="112" t="s">
        <v>1642</v>
      </c>
      <c r="D8643" s="21">
        <f t="shared" si="218"/>
        <v>0</v>
      </c>
      <c r="E8643" s="24">
        <f t="shared" si="219"/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 t="s">
        <v>1372</v>
      </c>
      <c r="B8644" s="111" t="s">
        <v>984</v>
      </c>
      <c r="C8644" s="112" t="s">
        <v>1643</v>
      </c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 t="s">
        <v>1372</v>
      </c>
      <c r="B8645" s="111" t="s">
        <v>985</v>
      </c>
      <c r="C8645" s="112" t="s">
        <v>1644</v>
      </c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 t="s">
        <v>1372</v>
      </c>
      <c r="B8646" s="111" t="s">
        <v>986</v>
      </c>
      <c r="C8646" s="112" t="s">
        <v>1645</v>
      </c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 t="s">
        <v>1372</v>
      </c>
      <c r="B8647" s="111" t="s">
        <v>987</v>
      </c>
      <c r="C8647" s="112" t="s">
        <v>988</v>
      </c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 t="s">
        <v>1372</v>
      </c>
      <c r="B8648" s="111" t="s">
        <v>989</v>
      </c>
      <c r="C8648" s="112" t="s">
        <v>990</v>
      </c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 t="s">
        <v>1372</v>
      </c>
      <c r="B8649" s="111" t="s">
        <v>991</v>
      </c>
      <c r="C8649" s="112" t="s">
        <v>992</v>
      </c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 t="s">
        <v>1372</v>
      </c>
      <c r="B8650" s="111" t="s">
        <v>993</v>
      </c>
      <c r="C8650" s="112" t="s">
        <v>994</v>
      </c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 t="s">
        <v>1372</v>
      </c>
      <c r="B8651" s="111" t="s">
        <v>995</v>
      </c>
      <c r="C8651" s="112" t="s">
        <v>982</v>
      </c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 t="s">
        <v>1372</v>
      </c>
      <c r="B8652" s="111" t="s">
        <v>996</v>
      </c>
      <c r="C8652" s="112" t="s">
        <v>1714</v>
      </c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 t="s">
        <v>1372</v>
      </c>
      <c r="B8653" s="111" t="s">
        <v>997</v>
      </c>
      <c r="C8653" s="112" t="s">
        <v>1715</v>
      </c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 t="s">
        <v>1372</v>
      </c>
      <c r="B8654" s="111" t="s">
        <v>998</v>
      </c>
      <c r="C8654" s="112" t="s">
        <v>1716</v>
      </c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 t="s">
        <v>1372</v>
      </c>
      <c r="B8655" s="111" t="s">
        <v>999</v>
      </c>
      <c r="C8655" s="112" t="s">
        <v>1717</v>
      </c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 t="s">
        <v>1372</v>
      </c>
      <c r="B8656" s="111" t="s">
        <v>1000</v>
      </c>
      <c r="C8656" s="112" t="s">
        <v>1646</v>
      </c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 t="s">
        <v>1372</v>
      </c>
      <c r="B8657" s="111" t="s">
        <v>1001</v>
      </c>
      <c r="C8657" s="112" t="s">
        <v>1002</v>
      </c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 t="s">
        <v>1372</v>
      </c>
      <c r="B8658" s="111" t="s">
        <v>1003</v>
      </c>
      <c r="C8658" s="112" t="s">
        <v>1647</v>
      </c>
      <c r="D8658" s="21">
        <f t="shared" si="218"/>
        <v>6076</v>
      </c>
      <c r="E8658" s="24">
        <f t="shared" si="219"/>
        <v>3000</v>
      </c>
      <c r="F8658" s="104"/>
      <c r="G8658" s="104"/>
      <c r="H8658" s="105"/>
      <c r="I8658" s="105"/>
      <c r="J8658" s="106">
        <v>6076</v>
      </c>
      <c r="K8658" s="107">
        <v>0</v>
      </c>
      <c r="L8658" s="105">
        <v>0</v>
      </c>
      <c r="M8658" s="105">
        <v>3000</v>
      </c>
      <c r="N8658" s="106">
        <v>0</v>
      </c>
      <c r="O8658" s="107">
        <v>0</v>
      </c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 t="s">
        <v>1372</v>
      </c>
      <c r="B8659" s="111" t="s">
        <v>1004</v>
      </c>
      <c r="C8659" s="112" t="s">
        <v>1648</v>
      </c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 t="s">
        <v>1372</v>
      </c>
      <c r="B8660" s="111" t="s">
        <v>1005</v>
      </c>
      <c r="C8660" s="112" t="s">
        <v>1649</v>
      </c>
      <c r="D8660" s="21">
        <f t="shared" si="218"/>
        <v>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 t="s">
        <v>1372</v>
      </c>
      <c r="B8661" s="111" t="s">
        <v>1006</v>
      </c>
      <c r="C8661" s="112" t="s">
        <v>1007</v>
      </c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 t="s">
        <v>1372</v>
      </c>
      <c r="B8662" s="111" t="s">
        <v>1008</v>
      </c>
      <c r="C8662" s="112" t="s">
        <v>1009</v>
      </c>
      <c r="D8662" s="21">
        <f t="shared" si="218"/>
        <v>0</v>
      </c>
      <c r="E8662" s="24">
        <f t="shared" si="219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 t="s">
        <v>1372</v>
      </c>
      <c r="B8663" s="111" t="s">
        <v>1010</v>
      </c>
      <c r="C8663" s="112" t="s">
        <v>1011</v>
      </c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 t="s">
        <v>1372</v>
      </c>
      <c r="B8664" s="111" t="s">
        <v>1012</v>
      </c>
      <c r="C8664" s="112" t="s">
        <v>1013</v>
      </c>
      <c r="D8664" s="21">
        <f t="shared" si="218"/>
        <v>0</v>
      </c>
      <c r="E8664" s="24">
        <f t="shared" si="219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 t="s">
        <v>1372</v>
      </c>
      <c r="B8665" s="111" t="s">
        <v>1014</v>
      </c>
      <c r="C8665" s="112" t="s">
        <v>1015</v>
      </c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 t="s">
        <v>1372</v>
      </c>
      <c r="B8666" s="111" t="s">
        <v>1016</v>
      </c>
      <c r="C8666" s="112" t="s">
        <v>1017</v>
      </c>
      <c r="D8666" s="21">
        <f t="shared" si="218"/>
        <v>0</v>
      </c>
      <c r="E8666" s="24">
        <f t="shared" si="219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 t="s">
        <v>1372</v>
      </c>
      <c r="B8667" s="111" t="s">
        <v>1018</v>
      </c>
      <c r="C8667" s="112" t="s">
        <v>1019</v>
      </c>
      <c r="D8667" s="21">
        <f t="shared" si="218"/>
        <v>602044.6</v>
      </c>
      <c r="E8667" s="24">
        <f t="shared" si="219"/>
        <v>0</v>
      </c>
      <c r="F8667" s="104">
        <v>45626.080000000002</v>
      </c>
      <c r="G8667" s="104">
        <v>0</v>
      </c>
      <c r="H8667" s="113">
        <v>166330.32999999999</v>
      </c>
      <c r="I8667" s="113">
        <v>0</v>
      </c>
      <c r="J8667" s="31">
        <v>360771.5</v>
      </c>
      <c r="K8667" s="32">
        <v>0</v>
      </c>
      <c r="L8667" s="113">
        <v>21187.67</v>
      </c>
      <c r="M8667" s="113">
        <v>0</v>
      </c>
      <c r="N8667" s="31">
        <v>8129.02</v>
      </c>
      <c r="O8667" s="32">
        <v>0</v>
      </c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 t="s">
        <v>1372</v>
      </c>
      <c r="B8668" s="111" t="s">
        <v>1020</v>
      </c>
      <c r="C8668" s="112" t="s">
        <v>1021</v>
      </c>
      <c r="D8668" s="21">
        <f t="shared" si="218"/>
        <v>4700</v>
      </c>
      <c r="E8668" s="24">
        <f t="shared" si="219"/>
        <v>0</v>
      </c>
      <c r="F8668" s="104"/>
      <c r="G8668" s="104"/>
      <c r="H8668" s="105"/>
      <c r="I8668" s="105"/>
      <c r="J8668" s="106"/>
      <c r="K8668" s="107"/>
      <c r="L8668" s="105"/>
      <c r="M8668" s="105"/>
      <c r="N8668" s="106">
        <v>4700</v>
      </c>
      <c r="O8668" s="107">
        <v>0</v>
      </c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 t="s">
        <v>1372</v>
      </c>
      <c r="B8669" s="111" t="s">
        <v>1022</v>
      </c>
      <c r="C8669" s="112" t="s">
        <v>1023</v>
      </c>
      <c r="D8669" s="21">
        <f t="shared" si="218"/>
        <v>34876.090000000004</v>
      </c>
      <c r="E8669" s="24">
        <f t="shared" si="219"/>
        <v>0</v>
      </c>
      <c r="F8669" s="104">
        <v>11860</v>
      </c>
      <c r="G8669" s="104">
        <v>0</v>
      </c>
      <c r="H8669" s="113">
        <v>11667.83</v>
      </c>
      <c r="I8669" s="113">
        <v>0</v>
      </c>
      <c r="J8669" s="31">
        <v>981</v>
      </c>
      <c r="K8669" s="32">
        <v>0</v>
      </c>
      <c r="L8669" s="113">
        <v>9720.58</v>
      </c>
      <c r="M8669" s="113">
        <v>0</v>
      </c>
      <c r="N8669" s="31">
        <v>646.67999999999995</v>
      </c>
      <c r="O8669" s="32">
        <v>0</v>
      </c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 t="s">
        <v>1372</v>
      </c>
      <c r="B8670" s="111" t="s">
        <v>1024</v>
      </c>
      <c r="C8670" s="112" t="s">
        <v>1025</v>
      </c>
      <c r="D8670" s="21">
        <f t="shared" si="218"/>
        <v>336000</v>
      </c>
      <c r="E8670" s="24">
        <f t="shared" si="219"/>
        <v>0</v>
      </c>
      <c r="F8670" s="104">
        <v>9900</v>
      </c>
      <c r="G8670" s="104">
        <v>0</v>
      </c>
      <c r="H8670" s="113">
        <v>0</v>
      </c>
      <c r="I8670" s="113">
        <v>0</v>
      </c>
      <c r="J8670" s="31">
        <v>101100</v>
      </c>
      <c r="K8670" s="32">
        <v>0</v>
      </c>
      <c r="L8670" s="113">
        <v>112500</v>
      </c>
      <c r="M8670" s="113">
        <v>0</v>
      </c>
      <c r="N8670" s="31">
        <v>112500</v>
      </c>
      <c r="O8670" s="32">
        <v>0</v>
      </c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 t="s">
        <v>1372</v>
      </c>
      <c r="B8671" s="111" t="s">
        <v>1026</v>
      </c>
      <c r="C8671" s="112" t="s">
        <v>1027</v>
      </c>
      <c r="D8671" s="21">
        <f t="shared" si="218"/>
        <v>172150</v>
      </c>
      <c r="E8671" s="24">
        <f t="shared" si="219"/>
        <v>0</v>
      </c>
      <c r="F8671" s="104">
        <v>42250</v>
      </c>
      <c r="G8671" s="104">
        <v>0</v>
      </c>
      <c r="H8671" s="113">
        <v>3650</v>
      </c>
      <c r="I8671" s="113">
        <v>0</v>
      </c>
      <c r="J8671" s="31">
        <v>1000</v>
      </c>
      <c r="K8671" s="32">
        <v>0</v>
      </c>
      <c r="L8671" s="113">
        <v>125250</v>
      </c>
      <c r="M8671" s="113">
        <v>0</v>
      </c>
      <c r="N8671" s="31">
        <v>0</v>
      </c>
      <c r="O8671" s="32">
        <v>0</v>
      </c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 t="s">
        <v>1372</v>
      </c>
      <c r="B8672" s="111" t="s">
        <v>1028</v>
      </c>
      <c r="C8672" s="112" t="s">
        <v>1029</v>
      </c>
      <c r="D8672" s="21">
        <f t="shared" si="218"/>
        <v>1039062.83</v>
      </c>
      <c r="E8672" s="24">
        <f t="shared" si="219"/>
        <v>0</v>
      </c>
      <c r="F8672" s="104">
        <v>363549</v>
      </c>
      <c r="G8672" s="104">
        <v>0</v>
      </c>
      <c r="H8672" s="113">
        <v>212992.67</v>
      </c>
      <c r="I8672" s="113">
        <v>0</v>
      </c>
      <c r="J8672" s="31">
        <v>151300</v>
      </c>
      <c r="K8672" s="32">
        <v>0</v>
      </c>
      <c r="L8672" s="113">
        <v>221630.33</v>
      </c>
      <c r="M8672" s="113">
        <v>0</v>
      </c>
      <c r="N8672" s="31">
        <v>89590.83</v>
      </c>
      <c r="O8672" s="32">
        <v>0</v>
      </c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 t="s">
        <v>1372</v>
      </c>
      <c r="B8673" s="111" t="s">
        <v>1030</v>
      </c>
      <c r="C8673" s="112" t="s">
        <v>1031</v>
      </c>
      <c r="D8673" s="21">
        <f t="shared" si="218"/>
        <v>69170</v>
      </c>
      <c r="E8673" s="24">
        <f t="shared" si="219"/>
        <v>0</v>
      </c>
      <c r="F8673" s="104"/>
      <c r="G8673" s="104"/>
      <c r="H8673" s="113">
        <v>50461</v>
      </c>
      <c r="I8673" s="113">
        <v>0</v>
      </c>
      <c r="J8673" s="31">
        <v>3000</v>
      </c>
      <c r="K8673" s="32">
        <v>0</v>
      </c>
      <c r="L8673" s="113">
        <v>15709</v>
      </c>
      <c r="M8673" s="113">
        <v>0</v>
      </c>
      <c r="N8673" s="31">
        <v>0</v>
      </c>
      <c r="O8673" s="32">
        <v>0</v>
      </c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 t="s">
        <v>1372</v>
      </c>
      <c r="B8674" s="111" t="s">
        <v>1032</v>
      </c>
      <c r="C8674" s="112" t="s">
        <v>1033</v>
      </c>
      <c r="D8674" s="21">
        <f t="shared" si="218"/>
        <v>371280</v>
      </c>
      <c r="E8674" s="24">
        <f t="shared" si="219"/>
        <v>0</v>
      </c>
      <c r="F8674" s="104">
        <v>7140</v>
      </c>
      <c r="G8674" s="104">
        <v>0</v>
      </c>
      <c r="H8674" s="113">
        <v>1970</v>
      </c>
      <c r="I8674" s="113">
        <v>0</v>
      </c>
      <c r="J8674" s="31">
        <v>11870</v>
      </c>
      <c r="K8674" s="32">
        <v>0</v>
      </c>
      <c r="L8674" s="113">
        <v>3500</v>
      </c>
      <c r="M8674" s="113">
        <v>0</v>
      </c>
      <c r="N8674" s="31">
        <v>346800</v>
      </c>
      <c r="O8674" s="32">
        <v>0</v>
      </c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 t="s">
        <v>1372</v>
      </c>
      <c r="B8675" s="111" t="s">
        <v>1034</v>
      </c>
      <c r="C8675" s="112" t="s">
        <v>1035</v>
      </c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 t="s">
        <v>1372</v>
      </c>
      <c r="B8676" s="111" t="s">
        <v>1036</v>
      </c>
      <c r="C8676" s="112" t="s">
        <v>1037</v>
      </c>
      <c r="D8676" s="21">
        <f t="shared" si="218"/>
        <v>739461.67</v>
      </c>
      <c r="E8676" s="24">
        <f t="shared" si="219"/>
        <v>425261.67</v>
      </c>
      <c r="F8676" s="104"/>
      <c r="G8676" s="104"/>
      <c r="H8676" s="105"/>
      <c r="I8676" s="105"/>
      <c r="J8676" s="106">
        <v>532581.67000000004</v>
      </c>
      <c r="K8676" s="107">
        <v>425261.67</v>
      </c>
      <c r="L8676" s="105">
        <v>173880</v>
      </c>
      <c r="M8676" s="105">
        <v>0</v>
      </c>
      <c r="N8676" s="106">
        <v>33000</v>
      </c>
      <c r="O8676" s="107">
        <v>0</v>
      </c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 t="s">
        <v>1372</v>
      </c>
      <c r="B8677" s="111" t="s">
        <v>1038</v>
      </c>
      <c r="C8677" s="112" t="s">
        <v>1039</v>
      </c>
      <c r="D8677" s="21">
        <f t="shared" ref="D8677:D8740" si="220">F8677+H8677+J8677+L8677+N8677+P8677+R8677+T8677+V8677+X8677+Z8677+AB8677</f>
        <v>43900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>
        <v>43900</v>
      </c>
      <c r="K8677" s="107">
        <v>0</v>
      </c>
      <c r="L8677" s="105">
        <v>0</v>
      </c>
      <c r="M8677" s="105">
        <v>0</v>
      </c>
      <c r="N8677" s="106">
        <v>0</v>
      </c>
      <c r="O8677" s="107">
        <v>0</v>
      </c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 t="s">
        <v>1372</v>
      </c>
      <c r="B8678" s="111" t="s">
        <v>1040</v>
      </c>
      <c r="C8678" s="112" t="s">
        <v>1041</v>
      </c>
      <c r="D8678" s="21">
        <f t="shared" si="220"/>
        <v>270034.43</v>
      </c>
      <c r="E8678" s="24">
        <f t="shared" si="221"/>
        <v>0</v>
      </c>
      <c r="F8678" s="104">
        <v>2255.0300000000002</v>
      </c>
      <c r="G8678" s="104">
        <v>0</v>
      </c>
      <c r="H8678" s="105">
        <v>7400</v>
      </c>
      <c r="I8678" s="105">
        <v>0</v>
      </c>
      <c r="J8678" s="106">
        <v>100125.7</v>
      </c>
      <c r="K8678" s="107">
        <v>0</v>
      </c>
      <c r="L8678" s="105">
        <v>130823.7</v>
      </c>
      <c r="M8678" s="105">
        <v>0</v>
      </c>
      <c r="N8678" s="106">
        <v>29430</v>
      </c>
      <c r="O8678" s="107">
        <v>0</v>
      </c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 t="s">
        <v>1372</v>
      </c>
      <c r="B8679" s="111" t="s">
        <v>1042</v>
      </c>
      <c r="C8679" s="112" t="s">
        <v>1043</v>
      </c>
      <c r="D8679" s="21">
        <f t="shared" si="220"/>
        <v>68833.5</v>
      </c>
      <c r="E8679" s="24">
        <f t="shared" si="221"/>
        <v>0</v>
      </c>
      <c r="F8679" s="104"/>
      <c r="G8679" s="104"/>
      <c r="H8679" s="105"/>
      <c r="I8679" s="105"/>
      <c r="J8679" s="106">
        <v>61290</v>
      </c>
      <c r="K8679" s="107">
        <v>0</v>
      </c>
      <c r="L8679" s="105">
        <v>0</v>
      </c>
      <c r="M8679" s="105">
        <v>0</v>
      </c>
      <c r="N8679" s="106">
        <v>7543.5</v>
      </c>
      <c r="O8679" s="107">
        <v>0</v>
      </c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 t="s">
        <v>1372</v>
      </c>
      <c r="B8680" s="111" t="s">
        <v>1044</v>
      </c>
      <c r="C8680" s="112" t="s">
        <v>1045</v>
      </c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 t="s">
        <v>1372</v>
      </c>
      <c r="B8681" s="111" t="s">
        <v>1046</v>
      </c>
      <c r="C8681" s="112" t="s">
        <v>1047</v>
      </c>
      <c r="D8681" s="21">
        <f t="shared" si="220"/>
        <v>139819.5</v>
      </c>
      <c r="E8681" s="24">
        <f t="shared" si="221"/>
        <v>0</v>
      </c>
      <c r="F8681" s="104"/>
      <c r="G8681" s="104"/>
      <c r="H8681" s="113">
        <v>71500</v>
      </c>
      <c r="I8681" s="113">
        <v>0</v>
      </c>
      <c r="J8681" s="31">
        <v>25000</v>
      </c>
      <c r="K8681" s="32">
        <v>0</v>
      </c>
      <c r="L8681" s="113">
        <v>7900</v>
      </c>
      <c r="M8681" s="113">
        <v>0</v>
      </c>
      <c r="N8681" s="31">
        <v>35419.5</v>
      </c>
      <c r="O8681" s="32">
        <v>0</v>
      </c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 t="s">
        <v>1372</v>
      </c>
      <c r="B8682" s="111" t="s">
        <v>1048</v>
      </c>
      <c r="C8682" s="112" t="s">
        <v>1049</v>
      </c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 t="s">
        <v>1372</v>
      </c>
      <c r="B8683" s="111" t="s">
        <v>1050</v>
      </c>
      <c r="C8683" s="112" t="s">
        <v>1051</v>
      </c>
      <c r="D8683" s="21">
        <f t="shared" si="220"/>
        <v>35075</v>
      </c>
      <c r="E8683" s="24">
        <f t="shared" si="221"/>
        <v>0</v>
      </c>
      <c r="F8683" s="104"/>
      <c r="G8683" s="104"/>
      <c r="H8683" s="105"/>
      <c r="I8683" s="105"/>
      <c r="J8683" s="106">
        <v>6500</v>
      </c>
      <c r="K8683" s="107">
        <v>0</v>
      </c>
      <c r="L8683" s="105">
        <v>5975</v>
      </c>
      <c r="M8683" s="105">
        <v>0</v>
      </c>
      <c r="N8683" s="106">
        <v>22600</v>
      </c>
      <c r="O8683" s="107">
        <v>0</v>
      </c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 t="s">
        <v>1372</v>
      </c>
      <c r="B8684" s="111" t="s">
        <v>1052</v>
      </c>
      <c r="C8684" s="112" t="s">
        <v>1053</v>
      </c>
      <c r="D8684" s="21">
        <f t="shared" si="220"/>
        <v>0</v>
      </c>
      <c r="E8684" s="24">
        <f t="shared" si="221"/>
        <v>0</v>
      </c>
      <c r="F8684" s="104"/>
      <c r="G8684" s="104"/>
      <c r="H8684" s="113"/>
      <c r="I8684" s="113"/>
      <c r="J8684" s="31"/>
      <c r="K8684" s="32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 t="s">
        <v>1372</v>
      </c>
      <c r="B8685" s="111" t="s">
        <v>1054</v>
      </c>
      <c r="C8685" s="112" t="s">
        <v>1055</v>
      </c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 t="s">
        <v>1372</v>
      </c>
      <c r="B8686" s="111" t="s">
        <v>1056</v>
      </c>
      <c r="C8686" s="112" t="s">
        <v>1057</v>
      </c>
      <c r="D8686" s="21">
        <f t="shared" si="220"/>
        <v>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/>
      <c r="O8686" s="32"/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 t="s">
        <v>1372</v>
      </c>
      <c r="B8687" s="111" t="s">
        <v>1058</v>
      </c>
      <c r="C8687" s="112" t="s">
        <v>1059</v>
      </c>
      <c r="D8687" s="21">
        <f t="shared" si="220"/>
        <v>19200</v>
      </c>
      <c r="E8687" s="24">
        <f t="shared" si="221"/>
        <v>0</v>
      </c>
      <c r="F8687" s="104"/>
      <c r="G8687" s="104"/>
      <c r="H8687" s="113"/>
      <c r="I8687" s="113"/>
      <c r="J8687" s="31">
        <v>19200</v>
      </c>
      <c r="K8687" s="32">
        <v>0</v>
      </c>
      <c r="L8687" s="113">
        <v>0</v>
      </c>
      <c r="M8687" s="113">
        <v>0</v>
      </c>
      <c r="N8687" s="31">
        <v>0</v>
      </c>
      <c r="O8687" s="32">
        <v>0</v>
      </c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 t="s">
        <v>1372</v>
      </c>
      <c r="B8688" s="111" t="s">
        <v>1060</v>
      </c>
      <c r="C8688" s="112" t="s">
        <v>1061</v>
      </c>
      <c r="D8688" s="21">
        <f t="shared" si="220"/>
        <v>65200</v>
      </c>
      <c r="E8688" s="24">
        <f t="shared" si="221"/>
        <v>0</v>
      </c>
      <c r="F8688" s="104"/>
      <c r="G8688" s="104"/>
      <c r="H8688" s="113">
        <v>34300</v>
      </c>
      <c r="I8688" s="113">
        <v>0</v>
      </c>
      <c r="J8688" s="31">
        <v>30900</v>
      </c>
      <c r="K8688" s="32">
        <v>0</v>
      </c>
      <c r="L8688" s="113">
        <v>0</v>
      </c>
      <c r="M8688" s="113">
        <v>0</v>
      </c>
      <c r="N8688" s="31">
        <v>0</v>
      </c>
      <c r="O8688" s="32">
        <v>0</v>
      </c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 t="s">
        <v>1372</v>
      </c>
      <c r="B8689" s="111" t="s">
        <v>1062</v>
      </c>
      <c r="C8689" s="112" t="s">
        <v>1063</v>
      </c>
      <c r="D8689" s="21">
        <f t="shared" si="220"/>
        <v>317753</v>
      </c>
      <c r="E8689" s="24">
        <f t="shared" si="221"/>
        <v>0</v>
      </c>
      <c r="F8689" s="104">
        <v>75200</v>
      </c>
      <c r="G8689" s="104">
        <v>0</v>
      </c>
      <c r="H8689" s="105">
        <v>59163</v>
      </c>
      <c r="I8689" s="105">
        <v>0</v>
      </c>
      <c r="J8689" s="106">
        <v>60300</v>
      </c>
      <c r="K8689" s="107">
        <v>0</v>
      </c>
      <c r="L8689" s="105">
        <v>64940</v>
      </c>
      <c r="M8689" s="105">
        <v>0</v>
      </c>
      <c r="N8689" s="106">
        <v>58150</v>
      </c>
      <c r="O8689" s="107">
        <v>0</v>
      </c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 t="s">
        <v>1372</v>
      </c>
      <c r="B8690" s="111" t="s">
        <v>1064</v>
      </c>
      <c r="C8690" s="112" t="s">
        <v>1065</v>
      </c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 t="s">
        <v>1372</v>
      </c>
      <c r="B8691" s="111" t="s">
        <v>1066</v>
      </c>
      <c r="C8691" s="112" t="s">
        <v>1067</v>
      </c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 t="s">
        <v>1372</v>
      </c>
      <c r="B8692" s="111" t="s">
        <v>1068</v>
      </c>
      <c r="C8692" s="112" t="s">
        <v>1069</v>
      </c>
      <c r="D8692" s="21">
        <f t="shared" si="220"/>
        <v>0</v>
      </c>
      <c r="E8692" s="24">
        <f t="shared" si="221"/>
        <v>0</v>
      </c>
      <c r="F8692" s="104"/>
      <c r="G8692" s="104"/>
      <c r="H8692" s="105"/>
      <c r="I8692" s="105"/>
      <c r="J8692" s="106"/>
      <c r="K8692" s="107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 t="s">
        <v>1372</v>
      </c>
      <c r="B8693" s="111" t="s">
        <v>1070</v>
      </c>
      <c r="C8693" s="112" t="s">
        <v>1071</v>
      </c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 t="s">
        <v>1372</v>
      </c>
      <c r="B8694" s="111" t="s">
        <v>1072</v>
      </c>
      <c r="C8694" s="112" t="s">
        <v>1073</v>
      </c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 t="s">
        <v>1372</v>
      </c>
      <c r="B8695" s="111" t="s">
        <v>1074</v>
      </c>
      <c r="C8695" s="112" t="s">
        <v>1075</v>
      </c>
      <c r="D8695" s="21">
        <f t="shared" si="220"/>
        <v>19708</v>
      </c>
      <c r="E8695" s="24">
        <f t="shared" si="221"/>
        <v>0</v>
      </c>
      <c r="F8695" s="104">
        <v>19708</v>
      </c>
      <c r="G8695" s="104">
        <v>0</v>
      </c>
      <c r="H8695" s="113">
        <v>0</v>
      </c>
      <c r="I8695" s="113">
        <v>0</v>
      </c>
      <c r="J8695" s="31">
        <v>0</v>
      </c>
      <c r="K8695" s="32">
        <v>0</v>
      </c>
      <c r="L8695" s="113">
        <v>0</v>
      </c>
      <c r="M8695" s="113">
        <v>0</v>
      </c>
      <c r="N8695" s="31">
        <v>0</v>
      </c>
      <c r="O8695" s="32">
        <v>0</v>
      </c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 t="s">
        <v>1372</v>
      </c>
      <c r="B8696" s="111" t="s">
        <v>1076</v>
      </c>
      <c r="C8696" s="112" t="s">
        <v>1077</v>
      </c>
      <c r="D8696" s="21">
        <f t="shared" si="220"/>
        <v>3700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>
        <v>3700</v>
      </c>
      <c r="O8696" s="32">
        <v>0</v>
      </c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 t="s">
        <v>1372</v>
      </c>
      <c r="B8697" s="111" t="s">
        <v>1078</v>
      </c>
      <c r="C8697" s="112" t="s">
        <v>1079</v>
      </c>
      <c r="D8697" s="21">
        <f t="shared" si="220"/>
        <v>372126</v>
      </c>
      <c r="E8697" s="24">
        <f t="shared" si="221"/>
        <v>0</v>
      </c>
      <c r="F8697" s="104">
        <v>66255</v>
      </c>
      <c r="G8697" s="104">
        <v>0</v>
      </c>
      <c r="H8697" s="105">
        <v>76929.37</v>
      </c>
      <c r="I8697" s="105">
        <v>0</v>
      </c>
      <c r="J8697" s="106">
        <v>70503</v>
      </c>
      <c r="K8697" s="107">
        <v>0</v>
      </c>
      <c r="L8697" s="105">
        <v>158438.63</v>
      </c>
      <c r="M8697" s="105">
        <v>0</v>
      </c>
      <c r="N8697" s="106">
        <v>0</v>
      </c>
      <c r="O8697" s="107">
        <v>0</v>
      </c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 t="s">
        <v>1372</v>
      </c>
      <c r="B8698" s="111" t="s">
        <v>1080</v>
      </c>
      <c r="C8698" s="112" t="s">
        <v>1081</v>
      </c>
      <c r="D8698" s="21">
        <f t="shared" si="220"/>
        <v>469895</v>
      </c>
      <c r="E8698" s="24">
        <f t="shared" si="221"/>
        <v>68130.2</v>
      </c>
      <c r="F8698" s="104">
        <v>102690</v>
      </c>
      <c r="G8698" s="104">
        <v>0</v>
      </c>
      <c r="H8698" s="105">
        <v>87485</v>
      </c>
      <c r="I8698" s="105">
        <v>68130.2</v>
      </c>
      <c r="J8698" s="106">
        <v>92415</v>
      </c>
      <c r="K8698" s="107">
        <v>0</v>
      </c>
      <c r="L8698" s="105">
        <v>86430</v>
      </c>
      <c r="M8698" s="105">
        <v>0</v>
      </c>
      <c r="N8698" s="106">
        <v>100875</v>
      </c>
      <c r="O8698" s="107">
        <v>0</v>
      </c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 t="s">
        <v>1372</v>
      </c>
      <c r="B8699" s="111" t="s">
        <v>1082</v>
      </c>
      <c r="C8699" s="112" t="s">
        <v>1083</v>
      </c>
      <c r="D8699" s="21">
        <f t="shared" si="220"/>
        <v>0</v>
      </c>
      <c r="E8699" s="24">
        <f t="shared" si="221"/>
        <v>0</v>
      </c>
      <c r="F8699" s="104"/>
      <c r="G8699" s="104"/>
      <c r="H8699" s="113"/>
      <c r="I8699" s="113"/>
      <c r="J8699" s="31"/>
      <c r="K8699" s="32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 t="s">
        <v>1372</v>
      </c>
      <c r="B8700" s="111" t="s">
        <v>1084</v>
      </c>
      <c r="C8700" s="112" t="s">
        <v>1085</v>
      </c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 t="s">
        <v>1372</v>
      </c>
      <c r="B8701" s="111" t="s">
        <v>1086</v>
      </c>
      <c r="C8701" s="112" t="s">
        <v>1087</v>
      </c>
      <c r="D8701" s="21">
        <f t="shared" si="220"/>
        <v>0</v>
      </c>
      <c r="E8701" s="24">
        <f t="shared" si="22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 t="s">
        <v>1372</v>
      </c>
      <c r="B8702" s="111" t="s">
        <v>1088</v>
      </c>
      <c r="C8702" s="112" t="s">
        <v>1089</v>
      </c>
      <c r="D8702" s="21">
        <f t="shared" si="220"/>
        <v>1131858.33</v>
      </c>
      <c r="E8702" s="24">
        <f t="shared" si="221"/>
        <v>498850.66</v>
      </c>
      <c r="F8702" s="104">
        <v>238183.5</v>
      </c>
      <c r="G8702" s="104">
        <v>0</v>
      </c>
      <c r="H8702" s="113">
        <v>393819.39</v>
      </c>
      <c r="I8702" s="113">
        <v>0</v>
      </c>
      <c r="J8702" s="31">
        <v>0</v>
      </c>
      <c r="K8702" s="32">
        <v>0</v>
      </c>
      <c r="L8702" s="113">
        <v>343379.8</v>
      </c>
      <c r="M8702" s="113">
        <v>498850.66</v>
      </c>
      <c r="N8702" s="31">
        <v>156475.64000000001</v>
      </c>
      <c r="O8702" s="32">
        <v>0</v>
      </c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 t="s">
        <v>1372</v>
      </c>
      <c r="B8703" s="111" t="s">
        <v>1090</v>
      </c>
      <c r="C8703" s="112" t="s">
        <v>1091</v>
      </c>
      <c r="D8703" s="21">
        <f t="shared" si="220"/>
        <v>59455.360000000001</v>
      </c>
      <c r="E8703" s="24">
        <f t="shared" si="221"/>
        <v>0</v>
      </c>
      <c r="F8703" s="104">
        <v>13135.86</v>
      </c>
      <c r="G8703" s="104">
        <v>0</v>
      </c>
      <c r="H8703" s="105">
        <v>13391.85</v>
      </c>
      <c r="I8703" s="105">
        <v>0</v>
      </c>
      <c r="J8703" s="106">
        <v>18558.349999999999</v>
      </c>
      <c r="K8703" s="107">
        <v>0</v>
      </c>
      <c r="L8703" s="105">
        <v>0</v>
      </c>
      <c r="M8703" s="105">
        <v>0</v>
      </c>
      <c r="N8703" s="106">
        <v>14369.3</v>
      </c>
      <c r="O8703" s="107">
        <v>0</v>
      </c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 t="s">
        <v>1372</v>
      </c>
      <c r="B8704" s="111" t="s">
        <v>1092</v>
      </c>
      <c r="C8704" s="112" t="s">
        <v>1093</v>
      </c>
      <c r="D8704" s="21">
        <f t="shared" si="220"/>
        <v>36871.57</v>
      </c>
      <c r="E8704" s="24">
        <f t="shared" si="221"/>
        <v>0</v>
      </c>
      <c r="F8704" s="104">
        <v>16541.240000000002</v>
      </c>
      <c r="G8704" s="104">
        <v>0</v>
      </c>
      <c r="H8704" s="105">
        <v>6636.94</v>
      </c>
      <c r="I8704" s="105">
        <v>0</v>
      </c>
      <c r="J8704" s="106">
        <v>3836.33</v>
      </c>
      <c r="K8704" s="107">
        <v>0</v>
      </c>
      <c r="L8704" s="105">
        <v>6458.2</v>
      </c>
      <c r="M8704" s="105">
        <v>0</v>
      </c>
      <c r="N8704" s="106">
        <v>3398.86</v>
      </c>
      <c r="O8704" s="107">
        <v>0</v>
      </c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 t="s">
        <v>1372</v>
      </c>
      <c r="B8705" s="111" t="s">
        <v>1094</v>
      </c>
      <c r="C8705" s="112" t="s">
        <v>1095</v>
      </c>
      <c r="D8705" s="21">
        <f t="shared" si="220"/>
        <v>5779.2300000000005</v>
      </c>
      <c r="E8705" s="24">
        <f t="shared" si="221"/>
        <v>0</v>
      </c>
      <c r="F8705" s="104">
        <v>113.42</v>
      </c>
      <c r="G8705" s="104">
        <v>0</v>
      </c>
      <c r="H8705" s="113">
        <v>107</v>
      </c>
      <c r="I8705" s="113">
        <v>0</v>
      </c>
      <c r="J8705" s="31">
        <v>5451.81</v>
      </c>
      <c r="K8705" s="32">
        <v>0</v>
      </c>
      <c r="L8705" s="113">
        <v>107</v>
      </c>
      <c r="M8705" s="113">
        <v>0</v>
      </c>
      <c r="N8705" s="31">
        <v>0</v>
      </c>
      <c r="O8705" s="32">
        <v>0</v>
      </c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 t="s">
        <v>1372</v>
      </c>
      <c r="B8706" s="111" t="s">
        <v>1096</v>
      </c>
      <c r="C8706" s="112" t="s">
        <v>1097</v>
      </c>
      <c r="D8706" s="21">
        <f t="shared" si="220"/>
        <v>2646</v>
      </c>
      <c r="E8706" s="24">
        <f t="shared" si="221"/>
        <v>0</v>
      </c>
      <c r="F8706" s="104">
        <v>591</v>
      </c>
      <c r="G8706" s="104">
        <v>0</v>
      </c>
      <c r="H8706" s="113">
        <v>396</v>
      </c>
      <c r="I8706" s="113">
        <v>0</v>
      </c>
      <c r="J8706" s="31">
        <v>624</v>
      </c>
      <c r="K8706" s="32">
        <v>0</v>
      </c>
      <c r="L8706" s="113">
        <v>567</v>
      </c>
      <c r="M8706" s="113">
        <v>0</v>
      </c>
      <c r="N8706" s="31">
        <v>468</v>
      </c>
      <c r="O8706" s="32">
        <v>0</v>
      </c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 t="s">
        <v>1372</v>
      </c>
      <c r="B8707" s="111" t="s">
        <v>1098</v>
      </c>
      <c r="C8707" s="112" t="s">
        <v>1099</v>
      </c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 t="s">
        <v>1372</v>
      </c>
      <c r="B8708" s="111" t="s">
        <v>1100</v>
      </c>
      <c r="C8708" s="112" t="s">
        <v>1101</v>
      </c>
      <c r="D8708" s="21">
        <f t="shared" si="220"/>
        <v>96781.5</v>
      </c>
      <c r="E8708" s="24">
        <f t="shared" si="221"/>
        <v>0</v>
      </c>
      <c r="F8708" s="104"/>
      <c r="G8708" s="104"/>
      <c r="H8708" s="113">
        <v>96781.5</v>
      </c>
      <c r="I8708" s="113">
        <v>0</v>
      </c>
      <c r="J8708" s="31">
        <v>0</v>
      </c>
      <c r="K8708" s="32">
        <v>0</v>
      </c>
      <c r="L8708" s="113">
        <v>0</v>
      </c>
      <c r="M8708" s="113">
        <v>0</v>
      </c>
      <c r="N8708" s="31">
        <v>0</v>
      </c>
      <c r="O8708" s="32">
        <v>0</v>
      </c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 t="s">
        <v>1372</v>
      </c>
      <c r="B8709" s="111" t="s">
        <v>1102</v>
      </c>
      <c r="C8709" s="112" t="s">
        <v>1103</v>
      </c>
      <c r="D8709" s="21">
        <f t="shared" si="220"/>
        <v>3869754.93</v>
      </c>
      <c r="E8709" s="24">
        <f t="shared" si="221"/>
        <v>0</v>
      </c>
      <c r="F8709" s="104">
        <v>627734.35</v>
      </c>
      <c r="G8709" s="104">
        <v>0</v>
      </c>
      <c r="H8709" s="113">
        <v>699198.09</v>
      </c>
      <c r="I8709" s="113">
        <v>0</v>
      </c>
      <c r="J8709" s="31">
        <v>942874.51</v>
      </c>
      <c r="K8709" s="32">
        <v>0</v>
      </c>
      <c r="L8709" s="113">
        <v>869503.05</v>
      </c>
      <c r="M8709" s="113">
        <v>0</v>
      </c>
      <c r="N8709" s="31">
        <v>730444.93</v>
      </c>
      <c r="O8709" s="32">
        <v>0</v>
      </c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 t="s">
        <v>1372</v>
      </c>
      <c r="B8710" s="111" t="s">
        <v>1104</v>
      </c>
      <c r="C8710" s="112" t="s">
        <v>1105</v>
      </c>
      <c r="D8710" s="21">
        <f t="shared" si="220"/>
        <v>0</v>
      </c>
      <c r="E8710" s="24">
        <f t="shared" si="221"/>
        <v>0</v>
      </c>
      <c r="F8710" s="104"/>
      <c r="G8710" s="104"/>
      <c r="H8710" s="105"/>
      <c r="I8710" s="105"/>
      <c r="J8710" s="106"/>
      <c r="K8710" s="107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 t="s">
        <v>1372</v>
      </c>
      <c r="B8711" s="111" t="s">
        <v>1106</v>
      </c>
      <c r="C8711" s="112" t="s">
        <v>1107</v>
      </c>
      <c r="D8711" s="21">
        <f t="shared" si="220"/>
        <v>1390489.46</v>
      </c>
      <c r="E8711" s="24">
        <f t="shared" si="221"/>
        <v>0</v>
      </c>
      <c r="F8711" s="104">
        <v>55940</v>
      </c>
      <c r="G8711" s="104">
        <v>0</v>
      </c>
      <c r="H8711" s="105">
        <v>153260.19</v>
      </c>
      <c r="I8711" s="105">
        <v>0</v>
      </c>
      <c r="J8711" s="106">
        <v>152626.65</v>
      </c>
      <c r="K8711" s="107">
        <v>0</v>
      </c>
      <c r="L8711" s="105">
        <v>399724.73</v>
      </c>
      <c r="M8711" s="105">
        <v>0</v>
      </c>
      <c r="N8711" s="106">
        <v>628937.89</v>
      </c>
      <c r="O8711" s="107">
        <v>0</v>
      </c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 t="s">
        <v>1372</v>
      </c>
      <c r="B8712" s="111" t="s">
        <v>1108</v>
      </c>
      <c r="C8712" s="112" t="s">
        <v>1109</v>
      </c>
      <c r="D8712" s="21">
        <f t="shared" si="220"/>
        <v>2208454</v>
      </c>
      <c r="E8712" s="24">
        <f t="shared" si="221"/>
        <v>0</v>
      </c>
      <c r="F8712" s="104">
        <v>337054</v>
      </c>
      <c r="G8712" s="104">
        <v>0</v>
      </c>
      <c r="H8712" s="105">
        <v>482597</v>
      </c>
      <c r="I8712" s="105">
        <v>0</v>
      </c>
      <c r="J8712" s="106">
        <v>503190</v>
      </c>
      <c r="K8712" s="107">
        <v>0</v>
      </c>
      <c r="L8712" s="105">
        <v>496293</v>
      </c>
      <c r="M8712" s="105">
        <v>0</v>
      </c>
      <c r="N8712" s="106">
        <v>389320</v>
      </c>
      <c r="O8712" s="107">
        <v>0</v>
      </c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 t="s">
        <v>1372</v>
      </c>
      <c r="B8713" s="111" t="s">
        <v>1110</v>
      </c>
      <c r="C8713" s="112" t="s">
        <v>1111</v>
      </c>
      <c r="D8713" s="21">
        <f t="shared" si="220"/>
        <v>184760</v>
      </c>
      <c r="E8713" s="24">
        <f t="shared" si="221"/>
        <v>0</v>
      </c>
      <c r="F8713" s="104"/>
      <c r="G8713" s="104"/>
      <c r="H8713" s="105"/>
      <c r="I8713" s="105"/>
      <c r="J8713" s="106">
        <v>6600</v>
      </c>
      <c r="K8713" s="107">
        <v>0</v>
      </c>
      <c r="L8713" s="105">
        <v>164960</v>
      </c>
      <c r="M8713" s="105">
        <v>0</v>
      </c>
      <c r="N8713" s="106">
        <v>13200</v>
      </c>
      <c r="O8713" s="107">
        <v>0</v>
      </c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 t="s">
        <v>1372</v>
      </c>
      <c r="B8714" s="111" t="s">
        <v>1112</v>
      </c>
      <c r="C8714" s="112" t="s">
        <v>1113</v>
      </c>
      <c r="D8714" s="21">
        <f t="shared" si="220"/>
        <v>279550</v>
      </c>
      <c r="E8714" s="24">
        <f t="shared" si="221"/>
        <v>0</v>
      </c>
      <c r="F8714" s="104">
        <v>85000</v>
      </c>
      <c r="G8714" s="104">
        <v>0</v>
      </c>
      <c r="H8714" s="113">
        <v>79100</v>
      </c>
      <c r="I8714" s="113">
        <v>0</v>
      </c>
      <c r="J8714" s="31">
        <v>21450</v>
      </c>
      <c r="K8714" s="32">
        <v>0</v>
      </c>
      <c r="L8714" s="113">
        <v>14000</v>
      </c>
      <c r="M8714" s="113">
        <v>0</v>
      </c>
      <c r="N8714" s="31">
        <v>80000</v>
      </c>
      <c r="O8714" s="32">
        <v>0</v>
      </c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 t="s">
        <v>1372</v>
      </c>
      <c r="B8715" s="111" t="s">
        <v>1114</v>
      </c>
      <c r="C8715" s="112" t="s">
        <v>1115</v>
      </c>
      <c r="D8715" s="21">
        <f t="shared" si="220"/>
        <v>255526.28000000003</v>
      </c>
      <c r="E8715" s="24">
        <f t="shared" si="221"/>
        <v>0</v>
      </c>
      <c r="F8715" s="104">
        <v>22610</v>
      </c>
      <c r="G8715" s="104">
        <v>0</v>
      </c>
      <c r="H8715" s="113">
        <v>53529.98</v>
      </c>
      <c r="I8715" s="113">
        <v>0</v>
      </c>
      <c r="J8715" s="31">
        <v>87856.41</v>
      </c>
      <c r="K8715" s="32">
        <v>0</v>
      </c>
      <c r="L8715" s="113">
        <v>57706.09</v>
      </c>
      <c r="M8715" s="113">
        <v>0</v>
      </c>
      <c r="N8715" s="31">
        <v>33823.800000000003</v>
      </c>
      <c r="O8715" s="32">
        <v>0</v>
      </c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 t="s">
        <v>1372</v>
      </c>
      <c r="B8716" s="111" t="s">
        <v>1116</v>
      </c>
      <c r="C8716" s="112" t="s">
        <v>1117</v>
      </c>
      <c r="D8716" s="21">
        <f t="shared" si="220"/>
        <v>0</v>
      </c>
      <c r="E8716" s="24">
        <f t="shared" si="221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 t="s">
        <v>1372</v>
      </c>
      <c r="B8717" s="111" t="s">
        <v>1118</v>
      </c>
      <c r="C8717" s="112" t="s">
        <v>1119</v>
      </c>
      <c r="D8717" s="21">
        <f t="shared" si="220"/>
        <v>90560.010000000009</v>
      </c>
      <c r="E8717" s="24">
        <f t="shared" si="221"/>
        <v>0</v>
      </c>
      <c r="F8717" s="104">
        <v>40660.01</v>
      </c>
      <c r="G8717" s="104">
        <v>0</v>
      </c>
      <c r="H8717" s="113">
        <v>7800</v>
      </c>
      <c r="I8717" s="113">
        <v>0</v>
      </c>
      <c r="J8717" s="31">
        <v>0</v>
      </c>
      <c r="K8717" s="32">
        <v>0</v>
      </c>
      <c r="L8717" s="113">
        <v>22850</v>
      </c>
      <c r="M8717" s="113">
        <v>0</v>
      </c>
      <c r="N8717" s="31">
        <v>19250</v>
      </c>
      <c r="O8717" s="32">
        <v>0</v>
      </c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1726</v>
      </c>
      <c r="AE8717" s="19" t="s">
        <v>1434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 t="s">
        <v>1372</v>
      </c>
      <c r="B8718" s="111" t="s">
        <v>1120</v>
      </c>
      <c r="C8718" s="112" t="s">
        <v>1121</v>
      </c>
      <c r="D8718" s="21">
        <f t="shared" si="220"/>
        <v>0</v>
      </c>
      <c r="E8718" s="24">
        <f t="shared" si="221"/>
        <v>0</v>
      </c>
      <c r="F8718" s="104"/>
      <c r="G8718" s="104"/>
      <c r="H8718" s="105"/>
      <c r="I8718" s="105"/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 t="s">
        <v>1372</v>
      </c>
      <c r="B8719" s="111" t="s">
        <v>1122</v>
      </c>
      <c r="C8719" s="112" t="s">
        <v>1123</v>
      </c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 t="s">
        <v>1372</v>
      </c>
      <c r="B8720" s="111" t="s">
        <v>1124</v>
      </c>
      <c r="C8720" s="112" t="s">
        <v>1125</v>
      </c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 t="s">
        <v>1372</v>
      </c>
      <c r="B8721" s="111" t="s">
        <v>1126</v>
      </c>
      <c r="C8721" s="112" t="s">
        <v>1127</v>
      </c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 t="s">
        <v>1372</v>
      </c>
      <c r="B8722" s="111" t="s">
        <v>1128</v>
      </c>
      <c r="C8722" s="112" t="s">
        <v>1129</v>
      </c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 t="s">
        <v>1372</v>
      </c>
      <c r="B8723" s="111" t="s">
        <v>1130</v>
      </c>
      <c r="C8723" s="112" t="s">
        <v>1131</v>
      </c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 t="s">
        <v>1372</v>
      </c>
      <c r="B8724" s="111" t="s">
        <v>1132</v>
      </c>
      <c r="C8724" s="112" t="s">
        <v>1133</v>
      </c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 t="s">
        <v>1372</v>
      </c>
      <c r="B8725" s="111" t="s">
        <v>1134</v>
      </c>
      <c r="C8725" s="112" t="s">
        <v>1135</v>
      </c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 t="s">
        <v>1372</v>
      </c>
      <c r="B8726" s="111" t="s">
        <v>1136</v>
      </c>
      <c r="C8726" s="112" t="s">
        <v>1137</v>
      </c>
      <c r="D8726" s="21">
        <f t="shared" si="220"/>
        <v>0</v>
      </c>
      <c r="E8726" s="24">
        <f t="shared" si="221"/>
        <v>0</v>
      </c>
      <c r="F8726" s="104"/>
      <c r="G8726" s="104"/>
      <c r="H8726" s="113"/>
      <c r="I8726" s="113"/>
      <c r="J8726" s="31"/>
      <c r="K8726" s="32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 t="s">
        <v>1372</v>
      </c>
      <c r="B8727" s="111" t="s">
        <v>1138</v>
      </c>
      <c r="C8727" s="112" t="s">
        <v>1650</v>
      </c>
      <c r="D8727" s="21">
        <f t="shared" si="220"/>
        <v>0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 t="s">
        <v>1372</v>
      </c>
      <c r="B8728" s="111" t="s">
        <v>1139</v>
      </c>
      <c r="C8728" s="112" t="s">
        <v>1140</v>
      </c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 t="s">
        <v>1372</v>
      </c>
      <c r="B8729" s="111" t="s">
        <v>1141</v>
      </c>
      <c r="C8729" s="112" t="s">
        <v>1651</v>
      </c>
      <c r="D8729" s="21">
        <f t="shared" si="220"/>
        <v>190850</v>
      </c>
      <c r="E8729" s="24">
        <f t="shared" si="221"/>
        <v>0</v>
      </c>
      <c r="F8729" s="104">
        <v>44500</v>
      </c>
      <c r="G8729" s="104">
        <v>0</v>
      </c>
      <c r="H8729" s="113">
        <v>0</v>
      </c>
      <c r="I8729" s="113">
        <v>0</v>
      </c>
      <c r="J8729" s="31">
        <v>0</v>
      </c>
      <c r="K8729" s="32">
        <v>0</v>
      </c>
      <c r="L8729" s="113">
        <v>35000</v>
      </c>
      <c r="M8729" s="113">
        <v>0</v>
      </c>
      <c r="N8729" s="31">
        <v>111350</v>
      </c>
      <c r="O8729" s="32">
        <v>0</v>
      </c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 t="s">
        <v>1372</v>
      </c>
      <c r="B8730" s="111" t="s">
        <v>1142</v>
      </c>
      <c r="C8730" s="112" t="s">
        <v>1143</v>
      </c>
      <c r="D8730" s="21">
        <f t="shared" si="220"/>
        <v>2518247.4</v>
      </c>
      <c r="E8730" s="24">
        <f t="shared" si="221"/>
        <v>0</v>
      </c>
      <c r="F8730" s="104"/>
      <c r="G8730" s="104"/>
      <c r="H8730" s="105">
        <v>171067.2</v>
      </c>
      <c r="I8730" s="105">
        <v>0</v>
      </c>
      <c r="J8730" s="106">
        <v>729315</v>
      </c>
      <c r="K8730" s="107">
        <v>0</v>
      </c>
      <c r="L8730" s="105">
        <v>1493524.7</v>
      </c>
      <c r="M8730" s="105">
        <v>0</v>
      </c>
      <c r="N8730" s="106">
        <v>124340.5</v>
      </c>
      <c r="O8730" s="107">
        <v>0</v>
      </c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 t="s">
        <v>1372</v>
      </c>
      <c r="B8731" s="111" t="s">
        <v>1144</v>
      </c>
      <c r="C8731" s="112" t="s">
        <v>1652</v>
      </c>
      <c r="D8731" s="21">
        <f t="shared" si="220"/>
        <v>144569.5</v>
      </c>
      <c r="E8731" s="24">
        <f t="shared" si="221"/>
        <v>0</v>
      </c>
      <c r="F8731" s="104"/>
      <c r="G8731" s="104"/>
      <c r="H8731" s="105">
        <v>28747</v>
      </c>
      <c r="I8731" s="105">
        <v>0</v>
      </c>
      <c r="J8731" s="106">
        <v>37283</v>
      </c>
      <c r="K8731" s="107">
        <v>0</v>
      </c>
      <c r="L8731" s="105">
        <v>53973.5</v>
      </c>
      <c r="M8731" s="105">
        <v>0</v>
      </c>
      <c r="N8731" s="106">
        <v>24566</v>
      </c>
      <c r="O8731" s="107">
        <v>0</v>
      </c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 t="s">
        <v>1372</v>
      </c>
      <c r="B8732" s="111" t="s">
        <v>1145</v>
      </c>
      <c r="C8732" s="112" t="s">
        <v>1653</v>
      </c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 t="s">
        <v>1372</v>
      </c>
      <c r="B8733" s="111" t="s">
        <v>1654</v>
      </c>
      <c r="C8733" s="112" t="s">
        <v>1655</v>
      </c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 t="s">
        <v>1372</v>
      </c>
      <c r="B8734" s="111" t="s">
        <v>1146</v>
      </c>
      <c r="C8734" s="112" t="s">
        <v>1656</v>
      </c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 t="s">
        <v>1372</v>
      </c>
      <c r="B8735" s="111" t="s">
        <v>1147</v>
      </c>
      <c r="C8735" s="112" t="s">
        <v>1657</v>
      </c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 t="s">
        <v>1372</v>
      </c>
      <c r="B8736" s="111" t="s">
        <v>1148</v>
      </c>
      <c r="C8736" s="112" t="s">
        <v>1149</v>
      </c>
      <c r="D8736" s="21">
        <f t="shared" si="220"/>
        <v>0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 t="s">
        <v>1372</v>
      </c>
      <c r="B8737" s="111" t="s">
        <v>1150</v>
      </c>
      <c r="C8737" s="112" t="s">
        <v>1658</v>
      </c>
      <c r="D8737" s="21">
        <f t="shared" si="220"/>
        <v>3036255</v>
      </c>
      <c r="E8737" s="24">
        <f t="shared" si="221"/>
        <v>0</v>
      </c>
      <c r="F8737" s="104">
        <v>611505</v>
      </c>
      <c r="G8737" s="104">
        <v>0</v>
      </c>
      <c r="H8737" s="105">
        <v>581785</v>
      </c>
      <c r="I8737" s="105">
        <v>0</v>
      </c>
      <c r="J8737" s="106">
        <v>614015</v>
      </c>
      <c r="K8737" s="107">
        <v>0</v>
      </c>
      <c r="L8737" s="105">
        <v>685310</v>
      </c>
      <c r="M8737" s="105">
        <v>0</v>
      </c>
      <c r="N8737" s="106">
        <v>543640</v>
      </c>
      <c r="O8737" s="107">
        <v>0</v>
      </c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 t="s">
        <v>1372</v>
      </c>
      <c r="B8738" s="111" t="s">
        <v>1151</v>
      </c>
      <c r="C8738" s="112" t="s">
        <v>1659</v>
      </c>
      <c r="D8738" s="21">
        <f t="shared" si="220"/>
        <v>388080</v>
      </c>
      <c r="E8738" s="24">
        <f t="shared" si="221"/>
        <v>0</v>
      </c>
      <c r="F8738" s="104">
        <v>72780</v>
      </c>
      <c r="G8738" s="104">
        <v>0</v>
      </c>
      <c r="H8738" s="105">
        <v>69630</v>
      </c>
      <c r="I8738" s="105">
        <v>0</v>
      </c>
      <c r="J8738" s="106">
        <v>79680</v>
      </c>
      <c r="K8738" s="107">
        <v>0</v>
      </c>
      <c r="L8738" s="105">
        <v>86490</v>
      </c>
      <c r="M8738" s="105">
        <v>0</v>
      </c>
      <c r="N8738" s="106">
        <v>79500</v>
      </c>
      <c r="O8738" s="107">
        <v>0</v>
      </c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 t="s">
        <v>1372</v>
      </c>
      <c r="B8739" s="111" t="s">
        <v>1152</v>
      </c>
      <c r="C8739" s="112" t="s">
        <v>1660</v>
      </c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 t="s">
        <v>1372</v>
      </c>
      <c r="B8740" s="111" t="s">
        <v>1153</v>
      </c>
      <c r="C8740" s="112" t="s">
        <v>1661</v>
      </c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 t="s">
        <v>1372</v>
      </c>
      <c r="B8741" s="111" t="s">
        <v>1154</v>
      </c>
      <c r="C8741" s="112" t="s">
        <v>1662</v>
      </c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4"/>
      <c r="G8741" s="104"/>
      <c r="H8741" s="113"/>
      <c r="I8741" s="113"/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 t="s">
        <v>1372</v>
      </c>
      <c r="B8742" s="111" t="s">
        <v>1155</v>
      </c>
      <c r="C8742" s="112" t="s">
        <v>1156</v>
      </c>
      <c r="D8742" s="21">
        <f t="shared" si="222"/>
        <v>230000</v>
      </c>
      <c r="E8742" s="24">
        <f t="shared" si="223"/>
        <v>0</v>
      </c>
      <c r="F8742" s="104">
        <v>40000</v>
      </c>
      <c r="G8742" s="104">
        <v>0</v>
      </c>
      <c r="H8742" s="113">
        <v>40000</v>
      </c>
      <c r="I8742" s="113">
        <v>0</v>
      </c>
      <c r="J8742" s="31">
        <v>40000</v>
      </c>
      <c r="K8742" s="32">
        <v>0</v>
      </c>
      <c r="L8742" s="113">
        <v>55000</v>
      </c>
      <c r="M8742" s="113">
        <v>0</v>
      </c>
      <c r="N8742" s="31">
        <v>55000</v>
      </c>
      <c r="O8742" s="32">
        <v>0</v>
      </c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 t="s">
        <v>1372</v>
      </c>
      <c r="B8743" s="111" t="s">
        <v>1157</v>
      </c>
      <c r="C8743" s="112" t="s">
        <v>1158</v>
      </c>
      <c r="D8743" s="21">
        <f t="shared" si="222"/>
        <v>180000</v>
      </c>
      <c r="E8743" s="24">
        <f t="shared" si="223"/>
        <v>0</v>
      </c>
      <c r="F8743" s="104">
        <v>40000</v>
      </c>
      <c r="G8743" s="104">
        <v>0</v>
      </c>
      <c r="H8743" s="105">
        <v>40000</v>
      </c>
      <c r="I8743" s="105">
        <v>0</v>
      </c>
      <c r="J8743" s="106">
        <v>40000</v>
      </c>
      <c r="K8743" s="107">
        <v>0</v>
      </c>
      <c r="L8743" s="105">
        <v>30000</v>
      </c>
      <c r="M8743" s="105">
        <v>0</v>
      </c>
      <c r="N8743" s="106">
        <v>30000</v>
      </c>
      <c r="O8743" s="107">
        <v>0</v>
      </c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 t="s">
        <v>1372</v>
      </c>
      <c r="B8744" s="111" t="s">
        <v>1159</v>
      </c>
      <c r="C8744" s="112" t="s">
        <v>1160</v>
      </c>
      <c r="D8744" s="21">
        <f t="shared" si="222"/>
        <v>65000</v>
      </c>
      <c r="E8744" s="24">
        <f t="shared" si="223"/>
        <v>0</v>
      </c>
      <c r="F8744" s="104">
        <v>15000</v>
      </c>
      <c r="G8744" s="104">
        <v>0</v>
      </c>
      <c r="H8744" s="105">
        <v>15000</v>
      </c>
      <c r="I8744" s="105">
        <v>0</v>
      </c>
      <c r="J8744" s="106">
        <v>15000</v>
      </c>
      <c r="K8744" s="107">
        <v>0</v>
      </c>
      <c r="L8744" s="105">
        <v>10000</v>
      </c>
      <c r="M8744" s="105">
        <v>0</v>
      </c>
      <c r="N8744" s="106">
        <v>10000</v>
      </c>
      <c r="O8744" s="107">
        <v>0</v>
      </c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 t="s">
        <v>1372</v>
      </c>
      <c r="B8745" s="111" t="s">
        <v>1161</v>
      </c>
      <c r="C8745" s="112" t="s">
        <v>1663</v>
      </c>
      <c r="D8745" s="21">
        <f t="shared" si="222"/>
        <v>453390</v>
      </c>
      <c r="E8745" s="24">
        <f t="shared" si="223"/>
        <v>0</v>
      </c>
      <c r="F8745" s="104">
        <v>79000</v>
      </c>
      <c r="G8745" s="104">
        <v>0</v>
      </c>
      <c r="H8745" s="105">
        <v>105060</v>
      </c>
      <c r="I8745" s="105">
        <v>0</v>
      </c>
      <c r="J8745" s="106">
        <v>85200</v>
      </c>
      <c r="K8745" s="107">
        <v>0</v>
      </c>
      <c r="L8745" s="105">
        <v>99630</v>
      </c>
      <c r="M8745" s="105">
        <v>0</v>
      </c>
      <c r="N8745" s="106">
        <v>84500</v>
      </c>
      <c r="O8745" s="107">
        <v>0</v>
      </c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 t="s">
        <v>1372</v>
      </c>
      <c r="B8746" s="111" t="s">
        <v>1162</v>
      </c>
      <c r="C8746" s="112" t="s">
        <v>1163</v>
      </c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/>
      <c r="O8746" s="32"/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 t="s">
        <v>1372</v>
      </c>
      <c r="B8747" s="111" t="s">
        <v>1164</v>
      </c>
      <c r="C8747" s="112" t="s">
        <v>1664</v>
      </c>
      <c r="D8747" s="21">
        <f t="shared" si="222"/>
        <v>0</v>
      </c>
      <c r="E8747" s="24">
        <f t="shared" si="223"/>
        <v>0</v>
      </c>
      <c r="F8747" s="104"/>
      <c r="G8747" s="104"/>
      <c r="H8747" s="113"/>
      <c r="I8747" s="113"/>
      <c r="J8747" s="31"/>
      <c r="K8747" s="32"/>
      <c r="L8747" s="113"/>
      <c r="M8747" s="113"/>
      <c r="N8747" s="31"/>
      <c r="O8747" s="32"/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 t="s">
        <v>1372</v>
      </c>
      <c r="B8748" s="111" t="s">
        <v>1165</v>
      </c>
      <c r="C8748" s="112" t="s">
        <v>1166</v>
      </c>
      <c r="D8748" s="21">
        <f t="shared" si="222"/>
        <v>382250</v>
      </c>
      <c r="E8748" s="24">
        <f t="shared" si="223"/>
        <v>0</v>
      </c>
      <c r="F8748" s="104">
        <v>76450</v>
      </c>
      <c r="G8748" s="104">
        <v>0</v>
      </c>
      <c r="H8748" s="105">
        <v>76450</v>
      </c>
      <c r="I8748" s="105">
        <v>0</v>
      </c>
      <c r="J8748" s="106">
        <v>76450</v>
      </c>
      <c r="K8748" s="107">
        <v>0</v>
      </c>
      <c r="L8748" s="105">
        <v>76450</v>
      </c>
      <c r="M8748" s="105">
        <v>0</v>
      </c>
      <c r="N8748" s="106">
        <v>76450</v>
      </c>
      <c r="O8748" s="107">
        <v>0</v>
      </c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 t="s">
        <v>1372</v>
      </c>
      <c r="B8749" s="111" t="s">
        <v>1167</v>
      </c>
      <c r="C8749" s="112" t="s">
        <v>1665</v>
      </c>
      <c r="D8749" s="21">
        <f t="shared" si="222"/>
        <v>0</v>
      </c>
      <c r="E8749" s="24">
        <f t="shared" si="223"/>
        <v>0</v>
      </c>
      <c r="F8749" s="104"/>
      <c r="G8749" s="104"/>
      <c r="H8749" s="105"/>
      <c r="I8749" s="105"/>
      <c r="J8749" s="106"/>
      <c r="K8749" s="107"/>
      <c r="L8749" s="105"/>
      <c r="M8749" s="105"/>
      <c r="N8749" s="106"/>
      <c r="O8749" s="107"/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 t="s">
        <v>1372</v>
      </c>
      <c r="B8750" s="111" t="s">
        <v>1168</v>
      </c>
      <c r="C8750" s="112" t="s">
        <v>1666</v>
      </c>
      <c r="D8750" s="21">
        <f t="shared" si="222"/>
        <v>46458.35</v>
      </c>
      <c r="E8750" s="24">
        <f t="shared" si="223"/>
        <v>0</v>
      </c>
      <c r="F8750" s="104">
        <v>9291.67</v>
      </c>
      <c r="G8750" s="104">
        <v>0</v>
      </c>
      <c r="H8750" s="105">
        <v>9291.67</v>
      </c>
      <c r="I8750" s="105">
        <v>0</v>
      </c>
      <c r="J8750" s="106">
        <v>9291.67</v>
      </c>
      <c r="K8750" s="107">
        <v>0</v>
      </c>
      <c r="L8750" s="105">
        <v>9291.67</v>
      </c>
      <c r="M8750" s="105">
        <v>0</v>
      </c>
      <c r="N8750" s="106">
        <v>9291.67</v>
      </c>
      <c r="O8750" s="107">
        <v>0</v>
      </c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 t="s">
        <v>1372</v>
      </c>
      <c r="B8751" s="111" t="s">
        <v>1169</v>
      </c>
      <c r="C8751" s="112" t="s">
        <v>1667</v>
      </c>
      <c r="D8751" s="21">
        <f t="shared" si="222"/>
        <v>0</v>
      </c>
      <c r="E8751" s="24">
        <f t="shared" si="223"/>
        <v>0</v>
      </c>
      <c r="F8751" s="104"/>
      <c r="G8751" s="104"/>
      <c r="H8751" s="105"/>
      <c r="I8751" s="105"/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 t="s">
        <v>1372</v>
      </c>
      <c r="B8752" s="111" t="s">
        <v>1170</v>
      </c>
      <c r="C8752" s="112" t="s">
        <v>1171</v>
      </c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 t="s">
        <v>1372</v>
      </c>
      <c r="B8753" s="111" t="s">
        <v>1172</v>
      </c>
      <c r="C8753" s="112" t="s">
        <v>1668</v>
      </c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 t="s">
        <v>1372</v>
      </c>
      <c r="B8754" s="111" t="s">
        <v>1173</v>
      </c>
      <c r="C8754" s="112" t="s">
        <v>1669</v>
      </c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 t="s">
        <v>1372</v>
      </c>
      <c r="B8755" s="111" t="s">
        <v>1174</v>
      </c>
      <c r="C8755" s="112" t="s">
        <v>1175</v>
      </c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 t="s">
        <v>1372</v>
      </c>
      <c r="B8756" s="111" t="s">
        <v>1176</v>
      </c>
      <c r="C8756" s="112" t="s">
        <v>1177</v>
      </c>
      <c r="D8756" s="21">
        <f t="shared" si="222"/>
        <v>17378.45</v>
      </c>
      <c r="E8756" s="24">
        <f t="shared" si="223"/>
        <v>0</v>
      </c>
      <c r="F8756" s="104">
        <v>3475.69</v>
      </c>
      <c r="G8756" s="104">
        <v>0</v>
      </c>
      <c r="H8756" s="113">
        <v>3475.69</v>
      </c>
      <c r="I8756" s="113">
        <v>0</v>
      </c>
      <c r="J8756" s="31">
        <v>3475.69</v>
      </c>
      <c r="K8756" s="32">
        <v>0</v>
      </c>
      <c r="L8756" s="113">
        <v>3475.69</v>
      </c>
      <c r="M8756" s="113">
        <v>0</v>
      </c>
      <c r="N8756" s="31">
        <v>3475.69</v>
      </c>
      <c r="O8756" s="32">
        <v>0</v>
      </c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 t="s">
        <v>1372</v>
      </c>
      <c r="B8757" s="111" t="s">
        <v>1178</v>
      </c>
      <c r="C8757" s="112" t="s">
        <v>1179</v>
      </c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 t="s">
        <v>1372</v>
      </c>
      <c r="B8758" s="111" t="s">
        <v>1180</v>
      </c>
      <c r="C8758" s="112" t="s">
        <v>1181</v>
      </c>
      <c r="D8758" s="21">
        <f t="shared" si="222"/>
        <v>166250</v>
      </c>
      <c r="E8758" s="24">
        <f t="shared" si="223"/>
        <v>0</v>
      </c>
      <c r="F8758" s="104">
        <v>33250</v>
      </c>
      <c r="G8758" s="104">
        <v>0</v>
      </c>
      <c r="H8758" s="105">
        <v>33250</v>
      </c>
      <c r="I8758" s="105">
        <v>0</v>
      </c>
      <c r="J8758" s="106">
        <v>33250</v>
      </c>
      <c r="K8758" s="107">
        <v>0</v>
      </c>
      <c r="L8758" s="105">
        <v>33250</v>
      </c>
      <c r="M8758" s="105">
        <v>0</v>
      </c>
      <c r="N8758" s="106">
        <v>33250</v>
      </c>
      <c r="O8758" s="107">
        <v>0</v>
      </c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 t="s">
        <v>1372</v>
      </c>
      <c r="B8759" s="111" t="s">
        <v>1182</v>
      </c>
      <c r="C8759" s="112" t="s">
        <v>1183</v>
      </c>
      <c r="D8759" s="21">
        <f t="shared" si="222"/>
        <v>0</v>
      </c>
      <c r="E8759" s="24">
        <f t="shared" si="223"/>
        <v>0</v>
      </c>
      <c r="F8759" s="104"/>
      <c r="G8759" s="104"/>
      <c r="H8759" s="105"/>
      <c r="I8759" s="105"/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 t="s">
        <v>1372</v>
      </c>
      <c r="B8760" s="111" t="s">
        <v>1184</v>
      </c>
      <c r="C8760" s="112" t="s">
        <v>1185</v>
      </c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 t="s">
        <v>1372</v>
      </c>
      <c r="B8761" s="111" t="s">
        <v>1186</v>
      </c>
      <c r="C8761" s="112" t="s">
        <v>1187</v>
      </c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 t="s">
        <v>1372</v>
      </c>
      <c r="B8762" s="111" t="s">
        <v>1188</v>
      </c>
      <c r="C8762" s="112" t="s">
        <v>1189</v>
      </c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 t="s">
        <v>1372</v>
      </c>
      <c r="B8763" s="111" t="s">
        <v>1190</v>
      </c>
      <c r="C8763" s="112" t="s">
        <v>1191</v>
      </c>
      <c r="D8763" s="21">
        <f t="shared" si="222"/>
        <v>238554.75</v>
      </c>
      <c r="E8763" s="24">
        <f t="shared" si="223"/>
        <v>0</v>
      </c>
      <c r="F8763" s="104">
        <v>47710.95</v>
      </c>
      <c r="G8763" s="104">
        <v>0</v>
      </c>
      <c r="H8763" s="105">
        <v>47710.95</v>
      </c>
      <c r="I8763" s="105">
        <v>0</v>
      </c>
      <c r="J8763" s="106">
        <v>47710.95</v>
      </c>
      <c r="K8763" s="107">
        <v>0</v>
      </c>
      <c r="L8763" s="105">
        <v>47710.95</v>
      </c>
      <c r="M8763" s="105">
        <v>0</v>
      </c>
      <c r="N8763" s="106">
        <v>47710.95</v>
      </c>
      <c r="O8763" s="107">
        <v>0</v>
      </c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 t="s">
        <v>1372</v>
      </c>
      <c r="B8764" s="111" t="s">
        <v>1192</v>
      </c>
      <c r="C8764" s="112" t="s">
        <v>1193</v>
      </c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 t="s">
        <v>1372</v>
      </c>
      <c r="B8765" s="111" t="s">
        <v>1194</v>
      </c>
      <c r="C8765" s="112" t="s">
        <v>1195</v>
      </c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 t="s">
        <v>1372</v>
      </c>
      <c r="B8766" s="111" t="s">
        <v>1196</v>
      </c>
      <c r="C8766" s="112" t="s">
        <v>1197</v>
      </c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 t="s">
        <v>1372</v>
      </c>
      <c r="B8767" s="111" t="s">
        <v>1198</v>
      </c>
      <c r="C8767" s="112" t="s">
        <v>1199</v>
      </c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 t="s">
        <v>1372</v>
      </c>
      <c r="B8768" s="111" t="s">
        <v>1200</v>
      </c>
      <c r="C8768" s="112" t="s">
        <v>1201</v>
      </c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 t="s">
        <v>1372</v>
      </c>
      <c r="B8769" s="111" t="s">
        <v>1202</v>
      </c>
      <c r="C8769" s="112" t="s">
        <v>1203</v>
      </c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 t="s">
        <v>1372</v>
      </c>
      <c r="B8770" s="111" t="s">
        <v>1204</v>
      </c>
      <c r="C8770" s="112" t="s">
        <v>1205</v>
      </c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 t="s">
        <v>1372</v>
      </c>
      <c r="B8771" s="111" t="s">
        <v>1206</v>
      </c>
      <c r="C8771" s="112" t="s">
        <v>1207</v>
      </c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 t="s">
        <v>1372</v>
      </c>
      <c r="B8772" s="111" t="s">
        <v>1208</v>
      </c>
      <c r="C8772" s="112" t="s">
        <v>1209</v>
      </c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 t="s">
        <v>1372</v>
      </c>
      <c r="B8773" s="111" t="s">
        <v>1210</v>
      </c>
      <c r="C8773" s="112" t="s">
        <v>1670</v>
      </c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 t="s">
        <v>1372</v>
      </c>
      <c r="B8774" s="111" t="s">
        <v>1211</v>
      </c>
      <c r="C8774" s="112" t="s">
        <v>1212</v>
      </c>
      <c r="D8774" s="21">
        <f t="shared" si="222"/>
        <v>78285.05</v>
      </c>
      <c r="E8774" s="24">
        <f t="shared" si="223"/>
        <v>0</v>
      </c>
      <c r="F8774" s="104">
        <v>15657.01</v>
      </c>
      <c r="G8774" s="104">
        <v>0</v>
      </c>
      <c r="H8774" s="113">
        <v>15657.01</v>
      </c>
      <c r="I8774" s="113">
        <v>0</v>
      </c>
      <c r="J8774" s="31">
        <v>15657.01</v>
      </c>
      <c r="K8774" s="32">
        <v>0</v>
      </c>
      <c r="L8774" s="113">
        <v>15657.01</v>
      </c>
      <c r="M8774" s="113">
        <v>0</v>
      </c>
      <c r="N8774" s="31">
        <v>15657.01</v>
      </c>
      <c r="O8774" s="32">
        <v>0</v>
      </c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 t="s">
        <v>1372</v>
      </c>
      <c r="B8775" s="111" t="s">
        <v>1213</v>
      </c>
      <c r="C8775" s="112" t="s">
        <v>1214</v>
      </c>
      <c r="D8775" s="21">
        <f t="shared" si="222"/>
        <v>143904.4</v>
      </c>
      <c r="E8775" s="24">
        <f t="shared" si="223"/>
        <v>0</v>
      </c>
      <c r="F8775" s="104">
        <v>28780.880000000001</v>
      </c>
      <c r="G8775" s="104">
        <v>0</v>
      </c>
      <c r="H8775" s="105">
        <v>28780.880000000001</v>
      </c>
      <c r="I8775" s="105">
        <v>0</v>
      </c>
      <c r="J8775" s="106">
        <v>28780.880000000001</v>
      </c>
      <c r="K8775" s="107">
        <v>0</v>
      </c>
      <c r="L8775" s="105">
        <v>28780.880000000001</v>
      </c>
      <c r="M8775" s="105">
        <v>0</v>
      </c>
      <c r="N8775" s="106">
        <v>28780.880000000001</v>
      </c>
      <c r="O8775" s="107">
        <v>0</v>
      </c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 t="s">
        <v>1372</v>
      </c>
      <c r="B8776" s="111" t="s">
        <v>1215</v>
      </c>
      <c r="C8776" s="112" t="s">
        <v>1216</v>
      </c>
      <c r="D8776" s="21">
        <f t="shared" si="222"/>
        <v>0</v>
      </c>
      <c r="E8776" s="24">
        <f t="shared" si="223"/>
        <v>0</v>
      </c>
      <c r="F8776" s="104"/>
      <c r="G8776" s="104"/>
      <c r="H8776" s="113"/>
      <c r="I8776" s="113"/>
      <c r="J8776" s="31"/>
      <c r="K8776" s="32"/>
      <c r="L8776" s="113"/>
      <c r="M8776" s="113"/>
      <c r="N8776" s="31"/>
      <c r="O8776" s="32"/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 t="s">
        <v>1372</v>
      </c>
      <c r="B8777" s="111" t="s">
        <v>1217</v>
      </c>
      <c r="C8777" s="112" t="s">
        <v>1218</v>
      </c>
      <c r="D8777" s="21">
        <f t="shared" si="222"/>
        <v>14187.5</v>
      </c>
      <c r="E8777" s="24">
        <f t="shared" si="223"/>
        <v>0</v>
      </c>
      <c r="F8777" s="104">
        <v>2837.5</v>
      </c>
      <c r="G8777" s="104">
        <v>0</v>
      </c>
      <c r="H8777" s="113">
        <v>2837.5</v>
      </c>
      <c r="I8777" s="113">
        <v>0</v>
      </c>
      <c r="J8777" s="31">
        <v>2837.5</v>
      </c>
      <c r="K8777" s="32">
        <v>0</v>
      </c>
      <c r="L8777" s="113">
        <v>2837.5</v>
      </c>
      <c r="M8777" s="113">
        <v>0</v>
      </c>
      <c r="N8777" s="31">
        <v>2837.5</v>
      </c>
      <c r="O8777" s="32">
        <v>0</v>
      </c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 t="s">
        <v>1372</v>
      </c>
      <c r="B8778" s="111" t="s">
        <v>1219</v>
      </c>
      <c r="C8778" s="112" t="s">
        <v>1220</v>
      </c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 t="s">
        <v>1372</v>
      </c>
      <c r="B8779" s="111" t="s">
        <v>1221</v>
      </c>
      <c r="C8779" s="112" t="s">
        <v>1222</v>
      </c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 t="s">
        <v>1372</v>
      </c>
      <c r="B8780" s="111" t="s">
        <v>1223</v>
      </c>
      <c r="C8780" s="112" t="s">
        <v>1224</v>
      </c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 t="s">
        <v>1372</v>
      </c>
      <c r="B8781" s="111" t="s">
        <v>1225</v>
      </c>
      <c r="C8781" s="112" t="s">
        <v>1226</v>
      </c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 t="s">
        <v>1372</v>
      </c>
      <c r="B8782" s="111" t="s">
        <v>1227</v>
      </c>
      <c r="C8782" s="112" t="s">
        <v>1228</v>
      </c>
      <c r="D8782" s="21">
        <f t="shared" si="222"/>
        <v>41540.649999999994</v>
      </c>
      <c r="E8782" s="24">
        <f t="shared" si="223"/>
        <v>0</v>
      </c>
      <c r="F8782" s="104">
        <v>8308.1299999999992</v>
      </c>
      <c r="G8782" s="104">
        <v>0</v>
      </c>
      <c r="H8782" s="105">
        <v>8308.1299999999992</v>
      </c>
      <c r="I8782" s="105">
        <v>0</v>
      </c>
      <c r="J8782" s="106">
        <v>8308.1299999999992</v>
      </c>
      <c r="K8782" s="107">
        <v>0</v>
      </c>
      <c r="L8782" s="105">
        <v>8308.1299999999992</v>
      </c>
      <c r="M8782" s="105">
        <v>0</v>
      </c>
      <c r="N8782" s="106">
        <v>8308.1299999999992</v>
      </c>
      <c r="O8782" s="107">
        <v>0</v>
      </c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 t="s">
        <v>1372</v>
      </c>
      <c r="B8783" s="111" t="s">
        <v>1229</v>
      </c>
      <c r="C8783" s="112" t="s">
        <v>1230</v>
      </c>
      <c r="D8783" s="21">
        <f t="shared" si="222"/>
        <v>170204.69999999998</v>
      </c>
      <c r="E8783" s="24">
        <f t="shared" si="223"/>
        <v>0</v>
      </c>
      <c r="F8783" s="104">
        <v>32238.720000000001</v>
      </c>
      <c r="G8783" s="104">
        <v>0</v>
      </c>
      <c r="H8783" s="113">
        <v>32238.720000000001</v>
      </c>
      <c r="I8783" s="113">
        <v>0</v>
      </c>
      <c r="J8783" s="31">
        <v>32238.720000000001</v>
      </c>
      <c r="K8783" s="32">
        <v>0</v>
      </c>
      <c r="L8783" s="113">
        <v>36744.269999999997</v>
      </c>
      <c r="M8783" s="113">
        <v>0</v>
      </c>
      <c r="N8783" s="31">
        <v>36744.269999999997</v>
      </c>
      <c r="O8783" s="32">
        <v>0</v>
      </c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 t="s">
        <v>1372</v>
      </c>
      <c r="B8784" s="111" t="s">
        <v>1231</v>
      </c>
      <c r="C8784" s="112" t="s">
        <v>1232</v>
      </c>
      <c r="D8784" s="21">
        <f t="shared" si="222"/>
        <v>13420.85</v>
      </c>
      <c r="E8784" s="24">
        <f t="shared" si="223"/>
        <v>0</v>
      </c>
      <c r="F8784" s="104">
        <v>2684.17</v>
      </c>
      <c r="G8784" s="104">
        <v>0</v>
      </c>
      <c r="H8784" s="105">
        <v>2684.17</v>
      </c>
      <c r="I8784" s="105">
        <v>0</v>
      </c>
      <c r="J8784" s="106">
        <v>2684.17</v>
      </c>
      <c r="K8784" s="107">
        <v>0</v>
      </c>
      <c r="L8784" s="105">
        <v>2684.17</v>
      </c>
      <c r="M8784" s="105">
        <v>0</v>
      </c>
      <c r="N8784" s="106">
        <v>2684.17</v>
      </c>
      <c r="O8784" s="107">
        <v>0</v>
      </c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 t="s">
        <v>1372</v>
      </c>
      <c r="B8785" s="111" t="s">
        <v>1233</v>
      </c>
      <c r="C8785" s="112" t="s">
        <v>1234</v>
      </c>
      <c r="D8785" s="21">
        <f t="shared" si="222"/>
        <v>18999.510000000002</v>
      </c>
      <c r="E8785" s="24">
        <f t="shared" si="223"/>
        <v>0</v>
      </c>
      <c r="F8785" s="104">
        <v>2967.57</v>
      </c>
      <c r="G8785" s="104">
        <v>0</v>
      </c>
      <c r="H8785" s="113">
        <v>2967.57</v>
      </c>
      <c r="I8785" s="113">
        <v>0</v>
      </c>
      <c r="J8785" s="31">
        <v>2967.57</v>
      </c>
      <c r="K8785" s="32">
        <v>0</v>
      </c>
      <c r="L8785" s="113">
        <v>2967.57</v>
      </c>
      <c r="M8785" s="113">
        <v>0</v>
      </c>
      <c r="N8785" s="31">
        <v>7129.23</v>
      </c>
      <c r="O8785" s="32">
        <v>0</v>
      </c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 t="s">
        <v>1372</v>
      </c>
      <c r="B8786" s="111" t="s">
        <v>1235</v>
      </c>
      <c r="C8786" s="112" t="s">
        <v>1236</v>
      </c>
      <c r="D8786" s="21">
        <f t="shared" si="222"/>
        <v>2385</v>
      </c>
      <c r="E8786" s="24">
        <f t="shared" si="223"/>
        <v>0</v>
      </c>
      <c r="F8786" s="104"/>
      <c r="G8786" s="104"/>
      <c r="H8786" s="113"/>
      <c r="I8786" s="113"/>
      <c r="J8786" s="31"/>
      <c r="K8786" s="32"/>
      <c r="L8786" s="113">
        <v>1192.5</v>
      </c>
      <c r="M8786" s="113">
        <v>0</v>
      </c>
      <c r="N8786" s="31">
        <v>1192.5</v>
      </c>
      <c r="O8786" s="32">
        <v>0</v>
      </c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 t="s">
        <v>1372</v>
      </c>
      <c r="B8787" s="111" t="s">
        <v>1237</v>
      </c>
      <c r="C8787" s="112" t="s">
        <v>1238</v>
      </c>
      <c r="D8787" s="21">
        <f t="shared" si="222"/>
        <v>0</v>
      </c>
      <c r="E8787" s="24">
        <f t="shared" si="223"/>
        <v>0</v>
      </c>
      <c r="F8787" s="104"/>
      <c r="G8787" s="104"/>
      <c r="H8787" s="113"/>
      <c r="I8787" s="113"/>
      <c r="J8787" s="31"/>
      <c r="K8787" s="32"/>
      <c r="L8787" s="113"/>
      <c r="M8787" s="113"/>
      <c r="N8787" s="31"/>
      <c r="O8787" s="32"/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 t="s">
        <v>1372</v>
      </c>
      <c r="B8788" s="111" t="s">
        <v>1239</v>
      </c>
      <c r="C8788" s="112" t="s">
        <v>1240</v>
      </c>
      <c r="D8788" s="21">
        <f t="shared" si="222"/>
        <v>0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/>
      <c r="O8788" s="107"/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 t="s">
        <v>1372</v>
      </c>
      <c r="B8789" s="111" t="s">
        <v>1241</v>
      </c>
      <c r="C8789" s="112" t="s">
        <v>1242</v>
      </c>
      <c r="D8789" s="21">
        <f t="shared" si="222"/>
        <v>1562508.21</v>
      </c>
      <c r="E8789" s="24">
        <f t="shared" si="223"/>
        <v>0</v>
      </c>
      <c r="F8789" s="104">
        <v>300137.07</v>
      </c>
      <c r="G8789" s="104">
        <v>0</v>
      </c>
      <c r="H8789" s="113">
        <v>300137.07</v>
      </c>
      <c r="I8789" s="113">
        <v>0</v>
      </c>
      <c r="J8789" s="31">
        <v>300137.07</v>
      </c>
      <c r="K8789" s="32">
        <v>0</v>
      </c>
      <c r="L8789" s="113">
        <v>300137.07</v>
      </c>
      <c r="M8789" s="113">
        <v>0</v>
      </c>
      <c r="N8789" s="31">
        <v>361959.93</v>
      </c>
      <c r="O8789" s="32">
        <v>0</v>
      </c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 t="s">
        <v>1372</v>
      </c>
      <c r="B8790" s="111" t="s">
        <v>1243</v>
      </c>
      <c r="C8790" s="112" t="s">
        <v>1244</v>
      </c>
      <c r="D8790" s="21">
        <f t="shared" si="222"/>
        <v>45758.32</v>
      </c>
      <c r="E8790" s="24">
        <f t="shared" si="223"/>
        <v>0</v>
      </c>
      <c r="F8790" s="104">
        <v>8997.2199999999993</v>
      </c>
      <c r="G8790" s="104">
        <v>0</v>
      </c>
      <c r="H8790" s="105">
        <v>8997.2199999999993</v>
      </c>
      <c r="I8790" s="105">
        <v>0</v>
      </c>
      <c r="J8790" s="106">
        <v>8997.2199999999993</v>
      </c>
      <c r="K8790" s="107">
        <v>0</v>
      </c>
      <c r="L8790" s="105">
        <v>8997.2199999999993</v>
      </c>
      <c r="M8790" s="105">
        <v>0</v>
      </c>
      <c r="N8790" s="106">
        <v>9769.44</v>
      </c>
      <c r="O8790" s="107">
        <v>0</v>
      </c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 t="s">
        <v>1372</v>
      </c>
      <c r="B8791" s="111" t="s">
        <v>1245</v>
      </c>
      <c r="C8791" s="112" t="s">
        <v>1246</v>
      </c>
      <c r="D8791" s="21">
        <f t="shared" si="222"/>
        <v>57249.599999999999</v>
      </c>
      <c r="E8791" s="24">
        <f t="shared" si="223"/>
        <v>0</v>
      </c>
      <c r="F8791" s="104">
        <v>11449.92</v>
      </c>
      <c r="G8791" s="104">
        <v>0</v>
      </c>
      <c r="H8791" s="113">
        <v>11449.92</v>
      </c>
      <c r="I8791" s="113">
        <v>0</v>
      </c>
      <c r="J8791" s="31">
        <v>11449.92</v>
      </c>
      <c r="K8791" s="32">
        <v>0</v>
      </c>
      <c r="L8791" s="113">
        <v>11449.92</v>
      </c>
      <c r="M8791" s="113">
        <v>0</v>
      </c>
      <c r="N8791" s="31">
        <v>11449.92</v>
      </c>
      <c r="O8791" s="32">
        <v>0</v>
      </c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 t="s">
        <v>1372</v>
      </c>
      <c r="B8792" s="111" t="s">
        <v>1247</v>
      </c>
      <c r="C8792" s="112" t="s">
        <v>1248</v>
      </c>
      <c r="D8792" s="21">
        <f t="shared" si="222"/>
        <v>4250</v>
      </c>
      <c r="E8792" s="24">
        <f t="shared" si="223"/>
        <v>0</v>
      </c>
      <c r="F8792" s="104">
        <v>850</v>
      </c>
      <c r="G8792" s="104">
        <v>0</v>
      </c>
      <c r="H8792" s="113">
        <v>850</v>
      </c>
      <c r="I8792" s="113">
        <v>0</v>
      </c>
      <c r="J8792" s="31">
        <v>850</v>
      </c>
      <c r="K8792" s="32">
        <v>0</v>
      </c>
      <c r="L8792" s="113">
        <v>850</v>
      </c>
      <c r="M8792" s="113">
        <v>0</v>
      </c>
      <c r="N8792" s="31">
        <v>850</v>
      </c>
      <c r="O8792" s="32">
        <v>0</v>
      </c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 t="s">
        <v>1372</v>
      </c>
      <c r="B8793" s="111" t="s">
        <v>1249</v>
      </c>
      <c r="C8793" s="112" t="s">
        <v>1250</v>
      </c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 t="s">
        <v>1372</v>
      </c>
      <c r="B8794" s="111" t="s">
        <v>1251</v>
      </c>
      <c r="C8794" s="112" t="s">
        <v>1252</v>
      </c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 t="s">
        <v>1372</v>
      </c>
      <c r="B8795" s="111" t="s">
        <v>1253</v>
      </c>
      <c r="C8795" s="112" t="s">
        <v>1254</v>
      </c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 t="s">
        <v>1372</v>
      </c>
      <c r="B8796" s="111" t="s">
        <v>1255</v>
      </c>
      <c r="C8796" s="112" t="s">
        <v>1256</v>
      </c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 t="s">
        <v>1372</v>
      </c>
      <c r="B8797" s="111" t="s">
        <v>1671</v>
      </c>
      <c r="C8797" s="112" t="s">
        <v>1672</v>
      </c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 t="s">
        <v>1372</v>
      </c>
      <c r="B8798" s="111" t="s">
        <v>1257</v>
      </c>
      <c r="C8798" s="112" t="s">
        <v>1258</v>
      </c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 t="s">
        <v>1372</v>
      </c>
      <c r="B8799" s="111" t="s">
        <v>1259</v>
      </c>
      <c r="C8799" s="112" t="s">
        <v>1260</v>
      </c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 t="s">
        <v>1372</v>
      </c>
      <c r="B8800" s="111" t="s">
        <v>1261</v>
      </c>
      <c r="C8800" s="112" t="s">
        <v>1262</v>
      </c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 t="s">
        <v>1372</v>
      </c>
      <c r="B8801" s="111" t="s">
        <v>1263</v>
      </c>
      <c r="C8801" s="112" t="s">
        <v>1264</v>
      </c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 t="s">
        <v>1372</v>
      </c>
      <c r="B8802" s="111" t="s">
        <v>1265</v>
      </c>
      <c r="C8802" s="112" t="s">
        <v>1266</v>
      </c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 t="s">
        <v>1372</v>
      </c>
      <c r="B8803" s="111" t="s">
        <v>1267</v>
      </c>
      <c r="C8803" s="112" t="s">
        <v>1268</v>
      </c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 t="s">
        <v>1372</v>
      </c>
      <c r="B8804" s="111" t="s">
        <v>1269</v>
      </c>
      <c r="C8804" s="112" t="s">
        <v>1270</v>
      </c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 t="s">
        <v>1372</v>
      </c>
      <c r="B8805" s="111" t="s">
        <v>1271</v>
      </c>
      <c r="C8805" s="112" t="s">
        <v>1272</v>
      </c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 t="s">
        <v>1372</v>
      </c>
      <c r="B8806" s="111" t="s">
        <v>1273</v>
      </c>
      <c r="C8806" s="112" t="s">
        <v>1274</v>
      </c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 t="s">
        <v>1372</v>
      </c>
      <c r="B8807" s="111" t="s">
        <v>1275</v>
      </c>
      <c r="C8807" s="112" t="s">
        <v>1276</v>
      </c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 t="s">
        <v>1372</v>
      </c>
      <c r="B8808" s="111" t="s">
        <v>1277</v>
      </c>
      <c r="C8808" s="112" t="s">
        <v>1278</v>
      </c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 t="s">
        <v>1372</v>
      </c>
      <c r="B8809" s="111" t="s">
        <v>1279</v>
      </c>
      <c r="C8809" s="112" t="s">
        <v>1280</v>
      </c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 t="s">
        <v>1372</v>
      </c>
      <c r="B8810" s="111" t="s">
        <v>1673</v>
      </c>
      <c r="C8810" s="112" t="s">
        <v>1674</v>
      </c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 t="s">
        <v>1372</v>
      </c>
      <c r="B8811" s="111" t="s">
        <v>1281</v>
      </c>
      <c r="C8811" s="112" t="s">
        <v>1282</v>
      </c>
      <c r="D8811" s="21">
        <f t="shared" si="224"/>
        <v>3669810.1</v>
      </c>
      <c r="E8811" s="24">
        <f t="shared" si="225"/>
        <v>2872781</v>
      </c>
      <c r="F8811" s="104">
        <v>684145.35</v>
      </c>
      <c r="G8811" s="104">
        <v>0</v>
      </c>
      <c r="H8811" s="113">
        <v>697176.5</v>
      </c>
      <c r="I8811" s="113">
        <v>684145.35</v>
      </c>
      <c r="J8811" s="31">
        <v>736254.75</v>
      </c>
      <c r="K8811" s="32">
        <v>697176.5</v>
      </c>
      <c r="L8811" s="113">
        <v>755204.4</v>
      </c>
      <c r="M8811" s="113">
        <v>736254.75</v>
      </c>
      <c r="N8811" s="31">
        <v>797029.1</v>
      </c>
      <c r="O8811" s="32">
        <v>755204.4</v>
      </c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 t="s">
        <v>1372</v>
      </c>
      <c r="B8812" s="111" t="s">
        <v>1283</v>
      </c>
      <c r="C8812" s="112" t="s">
        <v>1675</v>
      </c>
      <c r="D8812" s="21">
        <f t="shared" si="224"/>
        <v>2633101.7000000002</v>
      </c>
      <c r="E8812" s="24">
        <f t="shared" si="225"/>
        <v>2069119</v>
      </c>
      <c r="F8812" s="104">
        <v>470507.45</v>
      </c>
      <c r="G8812" s="104">
        <v>0</v>
      </c>
      <c r="H8812" s="105">
        <v>514258.75</v>
      </c>
      <c r="I8812" s="105">
        <v>470507.45</v>
      </c>
      <c r="J8812" s="106">
        <v>526196.44999999995</v>
      </c>
      <c r="K8812" s="107">
        <v>514258.75</v>
      </c>
      <c r="L8812" s="105">
        <v>558156.35</v>
      </c>
      <c r="M8812" s="105">
        <v>526196.44999999995</v>
      </c>
      <c r="N8812" s="106">
        <v>563982.69999999995</v>
      </c>
      <c r="O8812" s="107">
        <v>558156.35</v>
      </c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 t="s">
        <v>1372</v>
      </c>
      <c r="B8813" s="111" t="s">
        <v>1676</v>
      </c>
      <c r="C8813" s="112" t="s">
        <v>1677</v>
      </c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 t="s">
        <v>1372</v>
      </c>
      <c r="B8814" s="111" t="s">
        <v>1678</v>
      </c>
      <c r="C8814" s="112" t="s">
        <v>1679</v>
      </c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 t="s">
        <v>1372</v>
      </c>
      <c r="B8815" s="111" t="s">
        <v>1284</v>
      </c>
      <c r="C8815" s="112" t="s">
        <v>1285</v>
      </c>
      <c r="D8815" s="21">
        <f t="shared" si="224"/>
        <v>38688</v>
      </c>
      <c r="E8815" s="24">
        <f t="shared" si="225"/>
        <v>0</v>
      </c>
      <c r="F8815" s="104">
        <v>7589</v>
      </c>
      <c r="G8815" s="104">
        <v>0</v>
      </c>
      <c r="H8815" s="105">
        <v>7908</v>
      </c>
      <c r="I8815" s="105">
        <v>0</v>
      </c>
      <c r="J8815" s="106">
        <v>0</v>
      </c>
      <c r="K8815" s="107">
        <v>0</v>
      </c>
      <c r="L8815" s="105">
        <v>15841</v>
      </c>
      <c r="M8815" s="105">
        <v>0</v>
      </c>
      <c r="N8815" s="106">
        <v>7350</v>
      </c>
      <c r="O8815" s="107">
        <v>0</v>
      </c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 t="s">
        <v>1372</v>
      </c>
      <c r="B8816" s="111" t="s">
        <v>1286</v>
      </c>
      <c r="C8816" s="112" t="s">
        <v>1287</v>
      </c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 t="s">
        <v>1372</v>
      </c>
      <c r="B8817" s="111" t="s">
        <v>1288</v>
      </c>
      <c r="C8817" s="112" t="s">
        <v>1289</v>
      </c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 t="s">
        <v>1372</v>
      </c>
      <c r="B8818" s="111" t="s">
        <v>1290</v>
      </c>
      <c r="C8818" s="112" t="s">
        <v>1291</v>
      </c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 t="s">
        <v>1372</v>
      </c>
      <c r="B8819" s="111" t="s">
        <v>1292</v>
      </c>
      <c r="C8819" s="112" t="s">
        <v>1293</v>
      </c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 t="s">
        <v>1372</v>
      </c>
      <c r="B8820" s="111" t="s">
        <v>1294</v>
      </c>
      <c r="C8820" s="112" t="s">
        <v>1295</v>
      </c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 t="s">
        <v>1372</v>
      </c>
      <c r="B8821" s="111" t="s">
        <v>1296</v>
      </c>
      <c r="C8821" s="112" t="s">
        <v>1297</v>
      </c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 t="s">
        <v>1372</v>
      </c>
      <c r="B8822" s="111" t="s">
        <v>1298</v>
      </c>
      <c r="C8822" s="112" t="s">
        <v>1299</v>
      </c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 t="s">
        <v>1372</v>
      </c>
      <c r="B8823" s="111" t="s">
        <v>1300</v>
      </c>
      <c r="C8823" s="112" t="s">
        <v>1301</v>
      </c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 t="s">
        <v>1372</v>
      </c>
      <c r="B8824" s="111" t="s">
        <v>1302</v>
      </c>
      <c r="C8824" s="112" t="s">
        <v>1303</v>
      </c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 t="s">
        <v>1372</v>
      </c>
      <c r="B8825" s="111" t="s">
        <v>1304</v>
      </c>
      <c r="C8825" s="112" t="s">
        <v>1305</v>
      </c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 t="s">
        <v>1372</v>
      </c>
      <c r="B8826" s="111" t="s">
        <v>1306</v>
      </c>
      <c r="C8826" s="112" t="s">
        <v>1307</v>
      </c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 t="s">
        <v>1372</v>
      </c>
      <c r="B8827" s="111" t="s">
        <v>1308</v>
      </c>
      <c r="C8827" s="112" t="s">
        <v>1309</v>
      </c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 t="s">
        <v>1372</v>
      </c>
      <c r="B8828" s="111" t="s">
        <v>1310</v>
      </c>
      <c r="C8828" s="112" t="s">
        <v>1311</v>
      </c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 t="s">
        <v>1372</v>
      </c>
      <c r="B8829" s="111" t="s">
        <v>1312</v>
      </c>
      <c r="C8829" s="112" t="s">
        <v>1313</v>
      </c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 t="s">
        <v>1372</v>
      </c>
      <c r="B8830" s="111" t="s">
        <v>1314</v>
      </c>
      <c r="C8830" s="112" t="s">
        <v>1315</v>
      </c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 t="s">
        <v>1372</v>
      </c>
      <c r="B8831" s="111" t="s">
        <v>1316</v>
      </c>
      <c r="C8831" s="112" t="s">
        <v>1317</v>
      </c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 t="s">
        <v>1372</v>
      </c>
      <c r="B8832" s="111" t="s">
        <v>1318</v>
      </c>
      <c r="C8832" s="112" t="s">
        <v>1319</v>
      </c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 t="s">
        <v>1372</v>
      </c>
      <c r="B8833" s="111" t="s">
        <v>1320</v>
      </c>
      <c r="C8833" s="112" t="s">
        <v>1321</v>
      </c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 t="s">
        <v>1372</v>
      </c>
      <c r="B8834" s="111" t="s">
        <v>1322</v>
      </c>
      <c r="C8834" s="112" t="s">
        <v>1323</v>
      </c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 t="s">
        <v>1372</v>
      </c>
      <c r="B8835" s="111" t="s">
        <v>1324</v>
      </c>
      <c r="C8835" s="112" t="s">
        <v>1325</v>
      </c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 t="s">
        <v>1372</v>
      </c>
      <c r="B8836" s="111" t="s">
        <v>1326</v>
      </c>
      <c r="C8836" s="112" t="s">
        <v>1327</v>
      </c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 t="s">
        <v>1372</v>
      </c>
      <c r="B8837" s="111" t="s">
        <v>1328</v>
      </c>
      <c r="C8837" s="112" t="s">
        <v>1329</v>
      </c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 t="s">
        <v>1372</v>
      </c>
      <c r="B8838" s="111" t="s">
        <v>1330</v>
      </c>
      <c r="C8838" s="112" t="s">
        <v>1680</v>
      </c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 t="s">
        <v>1372</v>
      </c>
      <c r="B8839" s="111" t="s">
        <v>1331</v>
      </c>
      <c r="C8839" s="112" t="s">
        <v>1332</v>
      </c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 t="s">
        <v>1372</v>
      </c>
      <c r="B8840" s="111" t="s">
        <v>1333</v>
      </c>
      <c r="C8840" s="112" t="s">
        <v>1334</v>
      </c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 t="s">
        <v>1372</v>
      </c>
      <c r="B8841" s="111" t="s">
        <v>1335</v>
      </c>
      <c r="C8841" s="112" t="s">
        <v>1681</v>
      </c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 t="s">
        <v>1372</v>
      </c>
      <c r="B8842" s="111" t="s">
        <v>1336</v>
      </c>
      <c r="C8842" s="112" t="s">
        <v>1337</v>
      </c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 t="s">
        <v>1372</v>
      </c>
      <c r="B8843" s="111" t="s">
        <v>1338</v>
      </c>
      <c r="C8843" s="112" t="s">
        <v>1339</v>
      </c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 t="s">
        <v>1372</v>
      </c>
      <c r="B8844" s="111" t="s">
        <v>1340</v>
      </c>
      <c r="C8844" s="112" t="s">
        <v>1341</v>
      </c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 t="s">
        <v>1372</v>
      </c>
      <c r="B8845" s="111" t="s">
        <v>1342</v>
      </c>
      <c r="C8845" s="112" t="s">
        <v>1718</v>
      </c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 t="s">
        <v>1372</v>
      </c>
      <c r="B8846" s="111" t="s">
        <v>1343</v>
      </c>
      <c r="C8846" s="112" t="s">
        <v>1344</v>
      </c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 t="s">
        <v>1372</v>
      </c>
      <c r="B8847" s="111" t="s">
        <v>1345</v>
      </c>
      <c r="C8847" s="112" t="s">
        <v>1346</v>
      </c>
      <c r="D8847" s="21">
        <f t="shared" si="224"/>
        <v>123078</v>
      </c>
      <c r="E8847" s="24">
        <f t="shared" si="225"/>
        <v>0</v>
      </c>
      <c r="F8847" s="104">
        <v>56900</v>
      </c>
      <c r="G8847" s="104">
        <v>0</v>
      </c>
      <c r="H8847" s="113">
        <v>1000</v>
      </c>
      <c r="I8847" s="113">
        <v>0</v>
      </c>
      <c r="J8847" s="31">
        <v>26400</v>
      </c>
      <c r="K8847" s="32">
        <v>0</v>
      </c>
      <c r="L8847" s="113">
        <v>24296</v>
      </c>
      <c r="M8847" s="113">
        <v>0</v>
      </c>
      <c r="N8847" s="31">
        <v>14482</v>
      </c>
      <c r="O8847" s="32">
        <v>0</v>
      </c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 t="s">
        <v>1372</v>
      </c>
      <c r="B8848" s="111" t="s">
        <v>1347</v>
      </c>
      <c r="C8848" s="112" t="s">
        <v>1348</v>
      </c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 t="s">
        <v>1372</v>
      </c>
      <c r="B8849" s="111" t="s">
        <v>1349</v>
      </c>
      <c r="C8849" s="112" t="s">
        <v>1350</v>
      </c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 t="s">
        <v>1372</v>
      </c>
      <c r="B8850" s="111" t="s">
        <v>1351</v>
      </c>
      <c r="C8850" s="112" t="s">
        <v>1352</v>
      </c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 t="s">
        <v>1372</v>
      </c>
      <c r="B8851" s="111" t="s">
        <v>1353</v>
      </c>
      <c r="C8851" s="112" t="s">
        <v>1354</v>
      </c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 t="s">
        <v>1372</v>
      </c>
      <c r="B8852" s="111" t="s">
        <v>1355</v>
      </c>
      <c r="C8852" s="112" t="s">
        <v>1682</v>
      </c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 t="s">
        <v>1372</v>
      </c>
      <c r="B8853" s="111" t="s">
        <v>1356</v>
      </c>
      <c r="C8853" s="112" t="s">
        <v>1683</v>
      </c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 t="s">
        <v>1372</v>
      </c>
      <c r="B8854" s="111" t="s">
        <v>1357</v>
      </c>
      <c r="C8854" s="112" t="s">
        <v>1684</v>
      </c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 t="s">
        <v>1372</v>
      </c>
      <c r="B8855" s="111" t="s">
        <v>1358</v>
      </c>
      <c r="C8855" s="112" t="s">
        <v>1685</v>
      </c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 t="s">
        <v>1372</v>
      </c>
      <c r="B8856" s="111" t="s">
        <v>1359</v>
      </c>
      <c r="C8856" s="112" t="s">
        <v>1686</v>
      </c>
      <c r="D8856" s="21">
        <f t="shared" si="224"/>
        <v>0</v>
      </c>
      <c r="E8856" s="24">
        <f t="shared" si="225"/>
        <v>0</v>
      </c>
      <c r="F8856" s="104"/>
      <c r="G8856" s="104"/>
      <c r="H8856" s="113"/>
      <c r="I8856" s="113"/>
      <c r="J8856" s="31"/>
      <c r="K8856" s="32"/>
      <c r="L8856" s="113"/>
      <c r="M8856" s="113"/>
      <c r="N8856" s="31"/>
      <c r="O8856" s="32"/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 t="s">
        <v>1372</v>
      </c>
      <c r="B8857" s="111" t="s">
        <v>1360</v>
      </c>
      <c r="C8857" s="112" t="s">
        <v>1361</v>
      </c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 t="s">
        <v>1373</v>
      </c>
      <c r="B8858" s="111" t="s">
        <v>3</v>
      </c>
      <c r="C8858" s="112" t="s">
        <v>4</v>
      </c>
      <c r="D8858" s="21">
        <f t="shared" si="224"/>
        <v>6566638.5999999996</v>
      </c>
      <c r="E8858" s="24">
        <f t="shared" si="225"/>
        <v>6566638.5999999996</v>
      </c>
      <c r="F8858" s="104">
        <v>1278269</v>
      </c>
      <c r="G8858" s="104">
        <v>1278269</v>
      </c>
      <c r="H8858" s="113">
        <v>1656119.5</v>
      </c>
      <c r="I8858" s="113">
        <v>1655419.5</v>
      </c>
      <c r="J8858" s="31">
        <v>1174119</v>
      </c>
      <c r="K8858" s="32">
        <v>1174819</v>
      </c>
      <c r="L8858" s="113">
        <v>1242214</v>
      </c>
      <c r="M8858" s="113">
        <v>1242214</v>
      </c>
      <c r="N8858" s="31">
        <v>1215917.1000000001</v>
      </c>
      <c r="O8858" s="32">
        <v>1215917.1000000001</v>
      </c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 t="s">
        <v>1373</v>
      </c>
      <c r="B8859" s="111" t="s">
        <v>5</v>
      </c>
      <c r="C8859" s="112" t="s">
        <v>6</v>
      </c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 t="s">
        <v>1373</v>
      </c>
      <c r="B8860" s="111" t="s">
        <v>7</v>
      </c>
      <c r="C8860" s="112" t="s">
        <v>8</v>
      </c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 t="s">
        <v>1373</v>
      </c>
      <c r="B8861" s="111" t="s">
        <v>9</v>
      </c>
      <c r="C8861" s="112" t="s">
        <v>10</v>
      </c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 t="s">
        <v>1373</v>
      </c>
      <c r="B8862" s="111" t="s">
        <v>11</v>
      </c>
      <c r="C8862" s="112" t="s">
        <v>1461</v>
      </c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 t="s">
        <v>1373</v>
      </c>
      <c r="B8863" s="111" t="s">
        <v>12</v>
      </c>
      <c r="C8863" s="112" t="s">
        <v>1462</v>
      </c>
      <c r="D8863" s="21">
        <f t="shared" si="224"/>
        <v>0</v>
      </c>
      <c r="E8863" s="24">
        <f t="shared" si="225"/>
        <v>0</v>
      </c>
      <c r="F8863" s="104"/>
      <c r="G8863" s="104"/>
      <c r="H8863" s="113"/>
      <c r="I8863" s="113"/>
      <c r="J8863" s="31"/>
      <c r="K8863" s="32"/>
      <c r="L8863" s="113"/>
      <c r="M8863" s="113"/>
      <c r="N8863" s="31"/>
      <c r="O8863" s="32"/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 t="s">
        <v>1373</v>
      </c>
      <c r="B8864" s="111" t="s">
        <v>1463</v>
      </c>
      <c r="C8864" s="112" t="s">
        <v>1464</v>
      </c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 t="s">
        <v>1373</v>
      </c>
      <c r="B8865" s="111" t="s">
        <v>1465</v>
      </c>
      <c r="C8865" s="112" t="s">
        <v>1466</v>
      </c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 t="s">
        <v>1373</v>
      </c>
      <c r="B8866" s="111" t="s">
        <v>13</v>
      </c>
      <c r="C8866" s="112" t="s">
        <v>1467</v>
      </c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 t="s">
        <v>1373</v>
      </c>
      <c r="B8867" s="111" t="s">
        <v>14</v>
      </c>
      <c r="C8867" s="112" t="s">
        <v>15</v>
      </c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 t="s">
        <v>1373</v>
      </c>
      <c r="B8868" s="111" t="s">
        <v>16</v>
      </c>
      <c r="C8868" s="112" t="s">
        <v>1468</v>
      </c>
      <c r="D8868" s="21">
        <f t="shared" si="224"/>
        <v>6617723.4500000002</v>
      </c>
      <c r="E8868" s="24">
        <f t="shared" si="225"/>
        <v>6617723.4500000002</v>
      </c>
      <c r="F8868" s="104">
        <v>1437605.5</v>
      </c>
      <c r="G8868" s="104">
        <v>1437605.5</v>
      </c>
      <c r="H8868" s="113">
        <v>1663557</v>
      </c>
      <c r="I8868" s="113">
        <v>1663557</v>
      </c>
      <c r="J8868" s="31">
        <v>776143.95</v>
      </c>
      <c r="K8868" s="32">
        <v>776143.95</v>
      </c>
      <c r="L8868" s="113">
        <v>2091236.5</v>
      </c>
      <c r="M8868" s="113">
        <v>2091236.5</v>
      </c>
      <c r="N8868" s="31">
        <v>649180.5</v>
      </c>
      <c r="O8868" s="32">
        <v>649180.5</v>
      </c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 t="s">
        <v>1373</v>
      </c>
      <c r="B8869" s="111" t="s">
        <v>17</v>
      </c>
      <c r="C8869" s="112" t="s">
        <v>1469</v>
      </c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 t="s">
        <v>1373</v>
      </c>
      <c r="B8870" s="111" t="s">
        <v>18</v>
      </c>
      <c r="C8870" s="112" t="s">
        <v>19</v>
      </c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 t="s">
        <v>1373</v>
      </c>
      <c r="B8871" s="111" t="s">
        <v>20</v>
      </c>
      <c r="C8871" s="112" t="s">
        <v>21</v>
      </c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 t="s">
        <v>1373</v>
      </c>
      <c r="B8872" s="111" t="s">
        <v>22</v>
      </c>
      <c r="C8872" s="112" t="s">
        <v>1470</v>
      </c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 t="s">
        <v>1373</v>
      </c>
      <c r="B8873" s="111" t="s">
        <v>23</v>
      </c>
      <c r="C8873" s="112" t="s">
        <v>1722</v>
      </c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 t="s">
        <v>1373</v>
      </c>
      <c r="B8874" s="111" t="s">
        <v>24</v>
      </c>
      <c r="C8874" s="112" t="s">
        <v>1471</v>
      </c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 t="s">
        <v>1373</v>
      </c>
      <c r="B8875" s="111" t="s">
        <v>25</v>
      </c>
      <c r="C8875" s="112" t="s">
        <v>26</v>
      </c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 t="s">
        <v>1373</v>
      </c>
      <c r="B8876" s="111" t="s">
        <v>27</v>
      </c>
      <c r="C8876" s="112" t="s">
        <v>1472</v>
      </c>
      <c r="D8876" s="21">
        <f t="shared" si="226"/>
        <v>235364401.21000001</v>
      </c>
      <c r="E8876" s="24">
        <f t="shared" si="227"/>
        <v>236992753.91</v>
      </c>
      <c r="F8876" s="104">
        <v>20526059.66</v>
      </c>
      <c r="G8876" s="104">
        <v>30391074.530000001</v>
      </c>
      <c r="H8876" s="105">
        <v>87361935.75</v>
      </c>
      <c r="I8876" s="105">
        <v>56462368.609999999</v>
      </c>
      <c r="J8876" s="106">
        <v>63414321.369999997</v>
      </c>
      <c r="K8876" s="107">
        <v>69814376.799999997</v>
      </c>
      <c r="L8876" s="105">
        <v>33126116.120000001</v>
      </c>
      <c r="M8876" s="105">
        <v>40112998.909999996</v>
      </c>
      <c r="N8876" s="106">
        <v>30935968.309999999</v>
      </c>
      <c r="O8876" s="107">
        <v>40211935.060000002</v>
      </c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 t="s">
        <v>1373</v>
      </c>
      <c r="B8877" s="111" t="s">
        <v>28</v>
      </c>
      <c r="C8877" s="112" t="s">
        <v>1473</v>
      </c>
      <c r="D8877" s="21">
        <f t="shared" si="226"/>
        <v>76003182</v>
      </c>
      <c r="E8877" s="24">
        <f t="shared" si="227"/>
        <v>48901180.359999999</v>
      </c>
      <c r="F8877" s="104">
        <v>673599.85</v>
      </c>
      <c r="G8877" s="104">
        <v>2408988.25</v>
      </c>
      <c r="H8877" s="105">
        <v>42117293.530000001</v>
      </c>
      <c r="I8877" s="105">
        <v>33028016.25</v>
      </c>
      <c r="J8877" s="106">
        <v>0</v>
      </c>
      <c r="K8877" s="107">
        <v>6462886.5599999996</v>
      </c>
      <c r="L8877" s="105">
        <v>16595751.58</v>
      </c>
      <c r="M8877" s="105">
        <v>6555709.5</v>
      </c>
      <c r="N8877" s="106">
        <v>16616537.039999999</v>
      </c>
      <c r="O8877" s="107">
        <v>445579.8</v>
      </c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 t="s">
        <v>1373</v>
      </c>
      <c r="B8878" s="111" t="s">
        <v>29</v>
      </c>
      <c r="C8878" s="112" t="s">
        <v>1474</v>
      </c>
      <c r="D8878" s="21">
        <f t="shared" si="226"/>
        <v>15000</v>
      </c>
      <c r="E8878" s="24">
        <f t="shared" si="227"/>
        <v>76562</v>
      </c>
      <c r="F8878" s="104">
        <v>0</v>
      </c>
      <c r="G8878" s="104">
        <v>0</v>
      </c>
      <c r="H8878" s="105">
        <v>0</v>
      </c>
      <c r="I8878" s="105">
        <v>45242</v>
      </c>
      <c r="J8878" s="106">
        <v>15000</v>
      </c>
      <c r="K8878" s="107">
        <v>16320</v>
      </c>
      <c r="L8878" s="105">
        <v>0</v>
      </c>
      <c r="M8878" s="105">
        <v>15000</v>
      </c>
      <c r="N8878" s="106">
        <v>0</v>
      </c>
      <c r="O8878" s="107">
        <v>0</v>
      </c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 t="s">
        <v>1373</v>
      </c>
      <c r="B8879" s="111" t="s">
        <v>30</v>
      </c>
      <c r="C8879" s="112" t="s">
        <v>1475</v>
      </c>
      <c r="D8879" s="21">
        <f t="shared" si="226"/>
        <v>15879831.25</v>
      </c>
      <c r="E8879" s="24">
        <f t="shared" si="227"/>
        <v>3156964.89</v>
      </c>
      <c r="F8879" s="104">
        <v>0</v>
      </c>
      <c r="G8879" s="104">
        <v>933.64</v>
      </c>
      <c r="H8879" s="113">
        <v>0</v>
      </c>
      <c r="I8879" s="113">
        <v>0</v>
      </c>
      <c r="J8879" s="31">
        <v>15879431.25</v>
      </c>
      <c r="K8879" s="32">
        <v>0</v>
      </c>
      <c r="L8879" s="113">
        <v>0</v>
      </c>
      <c r="M8879" s="113">
        <v>3156031.25</v>
      </c>
      <c r="N8879" s="31">
        <v>400</v>
      </c>
      <c r="O8879" s="32">
        <v>0</v>
      </c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 t="s">
        <v>1373</v>
      </c>
      <c r="B8880" s="111" t="s">
        <v>31</v>
      </c>
      <c r="C8880" s="112" t="s">
        <v>1687</v>
      </c>
      <c r="D8880" s="21">
        <f t="shared" si="226"/>
        <v>320883.96999999997</v>
      </c>
      <c r="E8880" s="24">
        <f t="shared" si="227"/>
        <v>20988</v>
      </c>
      <c r="F8880" s="104">
        <v>0</v>
      </c>
      <c r="G8880" s="104">
        <v>0</v>
      </c>
      <c r="H8880" s="105">
        <v>300000</v>
      </c>
      <c r="I8880" s="105">
        <v>0</v>
      </c>
      <c r="J8880" s="106">
        <v>20500</v>
      </c>
      <c r="K8880" s="107">
        <v>0</v>
      </c>
      <c r="L8880" s="105">
        <v>0</v>
      </c>
      <c r="M8880" s="105">
        <v>0</v>
      </c>
      <c r="N8880" s="106">
        <v>383.97</v>
      </c>
      <c r="O8880" s="107">
        <v>20988</v>
      </c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 t="s">
        <v>1373</v>
      </c>
      <c r="B8881" s="111" t="s">
        <v>32</v>
      </c>
      <c r="C8881" s="112" t="s">
        <v>33</v>
      </c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 t="s">
        <v>1373</v>
      </c>
      <c r="B8882" s="111" t="s">
        <v>34</v>
      </c>
      <c r="C8882" s="112" t="s">
        <v>35</v>
      </c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 t="s">
        <v>1373</v>
      </c>
      <c r="B8883" s="111" t="s">
        <v>36</v>
      </c>
      <c r="C8883" s="112" t="s">
        <v>1476</v>
      </c>
      <c r="D8883" s="21">
        <f t="shared" si="226"/>
        <v>1199655</v>
      </c>
      <c r="E8883" s="24">
        <f t="shared" si="227"/>
        <v>183565</v>
      </c>
      <c r="F8883" s="104">
        <v>0</v>
      </c>
      <c r="G8883" s="104">
        <v>0</v>
      </c>
      <c r="H8883" s="105">
        <v>78400</v>
      </c>
      <c r="I8883" s="105">
        <v>22320</v>
      </c>
      <c r="J8883" s="106">
        <v>48165</v>
      </c>
      <c r="K8883" s="107">
        <v>43840</v>
      </c>
      <c r="L8883" s="105">
        <v>823250</v>
      </c>
      <c r="M8883" s="105">
        <v>20000</v>
      </c>
      <c r="N8883" s="106">
        <v>249840</v>
      </c>
      <c r="O8883" s="107">
        <v>97405</v>
      </c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 t="s">
        <v>1373</v>
      </c>
      <c r="B8884" s="111" t="s">
        <v>37</v>
      </c>
      <c r="C8884" s="112" t="s">
        <v>1477</v>
      </c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 t="s">
        <v>1373</v>
      </c>
      <c r="B8885" s="111" t="s">
        <v>38</v>
      </c>
      <c r="C8885" s="112" t="s">
        <v>1478</v>
      </c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 t="s">
        <v>1373</v>
      </c>
      <c r="B8886" s="111" t="s">
        <v>39</v>
      </c>
      <c r="C8886" s="112" t="s">
        <v>1479</v>
      </c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 t="s">
        <v>1373</v>
      </c>
      <c r="B8887" s="111" t="s">
        <v>40</v>
      </c>
      <c r="C8887" s="112" t="s">
        <v>1480</v>
      </c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 t="s">
        <v>1373</v>
      </c>
      <c r="B8888" s="111" t="s">
        <v>1481</v>
      </c>
      <c r="C8888" s="112" t="s">
        <v>56</v>
      </c>
      <c r="D8888" s="21">
        <f t="shared" si="226"/>
        <v>0</v>
      </c>
      <c r="E8888" s="24">
        <f t="shared" si="227"/>
        <v>0</v>
      </c>
      <c r="F8888" s="104"/>
      <c r="G8888" s="104"/>
      <c r="H8888" s="105"/>
      <c r="I8888" s="105"/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 t="s">
        <v>1373</v>
      </c>
      <c r="B8889" s="111" t="s">
        <v>1482</v>
      </c>
      <c r="C8889" s="112" t="s">
        <v>58</v>
      </c>
      <c r="D8889" s="21">
        <f t="shared" si="226"/>
        <v>8410</v>
      </c>
      <c r="E8889" s="24">
        <f t="shared" si="227"/>
        <v>13770</v>
      </c>
      <c r="F8889" s="104">
        <v>0</v>
      </c>
      <c r="G8889" s="104">
        <v>3820</v>
      </c>
      <c r="H8889" s="113">
        <v>0</v>
      </c>
      <c r="I8889" s="113">
        <v>0</v>
      </c>
      <c r="J8889" s="31">
        <v>0</v>
      </c>
      <c r="K8889" s="32">
        <v>8670</v>
      </c>
      <c r="L8889" s="113">
        <v>0</v>
      </c>
      <c r="M8889" s="113">
        <v>1280</v>
      </c>
      <c r="N8889" s="31">
        <v>8410</v>
      </c>
      <c r="O8889" s="32">
        <v>0</v>
      </c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 t="s">
        <v>1373</v>
      </c>
      <c r="B8890" s="111" t="s">
        <v>1483</v>
      </c>
      <c r="C8890" s="112" t="s">
        <v>59</v>
      </c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 t="s">
        <v>1373</v>
      </c>
      <c r="B8891" s="111" t="s">
        <v>1484</v>
      </c>
      <c r="C8891" s="112" t="s">
        <v>61</v>
      </c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 t="s">
        <v>1373</v>
      </c>
      <c r="B8892" s="111" t="s">
        <v>1485</v>
      </c>
      <c r="C8892" s="112" t="s">
        <v>1486</v>
      </c>
      <c r="D8892" s="21">
        <f t="shared" si="226"/>
        <v>94900</v>
      </c>
      <c r="E8892" s="24">
        <f t="shared" si="227"/>
        <v>95750</v>
      </c>
      <c r="F8892" s="104">
        <v>16200</v>
      </c>
      <c r="G8892" s="104">
        <v>0</v>
      </c>
      <c r="H8892" s="105">
        <v>27500</v>
      </c>
      <c r="I8892" s="105">
        <v>31700</v>
      </c>
      <c r="J8892" s="106">
        <v>17950</v>
      </c>
      <c r="K8892" s="107">
        <v>27500</v>
      </c>
      <c r="L8892" s="105">
        <v>18600</v>
      </c>
      <c r="M8892" s="105">
        <v>17950</v>
      </c>
      <c r="N8892" s="106">
        <v>14650</v>
      </c>
      <c r="O8892" s="107">
        <v>18600</v>
      </c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 t="s">
        <v>1373</v>
      </c>
      <c r="B8893" s="111" t="s">
        <v>1487</v>
      </c>
      <c r="C8893" s="112" t="s">
        <v>67</v>
      </c>
      <c r="D8893" s="21">
        <f t="shared" si="226"/>
        <v>29595470.75</v>
      </c>
      <c r="E8893" s="24">
        <f t="shared" si="227"/>
        <v>29595470.75</v>
      </c>
      <c r="F8893" s="104">
        <v>6395477</v>
      </c>
      <c r="G8893" s="104">
        <v>6395477</v>
      </c>
      <c r="H8893" s="105">
        <v>6706129.75</v>
      </c>
      <c r="I8893" s="105">
        <v>6706129.75</v>
      </c>
      <c r="J8893" s="106">
        <v>5890476.25</v>
      </c>
      <c r="K8893" s="107">
        <v>5890476.25</v>
      </c>
      <c r="L8893" s="105">
        <v>5388000</v>
      </c>
      <c r="M8893" s="105">
        <v>5388000</v>
      </c>
      <c r="N8893" s="106">
        <v>5215387.75</v>
      </c>
      <c r="O8893" s="107">
        <v>5215387.75</v>
      </c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 t="s">
        <v>1373</v>
      </c>
      <c r="B8894" s="111" t="s">
        <v>1488</v>
      </c>
      <c r="C8894" s="112" t="s">
        <v>1489</v>
      </c>
      <c r="D8894" s="21">
        <f t="shared" si="226"/>
        <v>35078934.649999999</v>
      </c>
      <c r="E8894" s="24">
        <f t="shared" si="227"/>
        <v>28958117.739999998</v>
      </c>
      <c r="F8894" s="104">
        <v>6992660.25</v>
      </c>
      <c r="G8894" s="104">
        <v>0</v>
      </c>
      <c r="H8894" s="113">
        <v>7177369.1500000004</v>
      </c>
      <c r="I8894" s="113">
        <v>7703682.75</v>
      </c>
      <c r="J8894" s="31">
        <v>7409724.25</v>
      </c>
      <c r="K8894" s="32">
        <v>7187160.5999999996</v>
      </c>
      <c r="L8894" s="113">
        <v>7622120.25</v>
      </c>
      <c r="M8894" s="113">
        <v>7041020.7999999998</v>
      </c>
      <c r="N8894" s="31">
        <v>5877060.75</v>
      </c>
      <c r="O8894" s="32">
        <v>7026253.5899999999</v>
      </c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 t="s">
        <v>1373</v>
      </c>
      <c r="B8895" s="111" t="s">
        <v>1490</v>
      </c>
      <c r="C8895" s="112" t="s">
        <v>1491</v>
      </c>
      <c r="D8895" s="21">
        <f t="shared" si="226"/>
        <v>305766.75</v>
      </c>
      <c r="E8895" s="24">
        <f t="shared" si="227"/>
        <v>186631.25</v>
      </c>
      <c r="F8895" s="104">
        <v>91532</v>
      </c>
      <c r="G8895" s="104">
        <v>19182.5</v>
      </c>
      <c r="H8895" s="113">
        <v>48985.5</v>
      </c>
      <c r="I8895" s="113">
        <v>70414.5</v>
      </c>
      <c r="J8895" s="31">
        <v>55669</v>
      </c>
      <c r="K8895" s="32">
        <v>24587.5</v>
      </c>
      <c r="L8895" s="113">
        <v>70110.75</v>
      </c>
      <c r="M8895" s="113">
        <v>34584.5</v>
      </c>
      <c r="N8895" s="31">
        <v>39469.5</v>
      </c>
      <c r="O8895" s="32">
        <v>37862.25</v>
      </c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 t="s">
        <v>1373</v>
      </c>
      <c r="B8896" s="111" t="s">
        <v>1492</v>
      </c>
      <c r="C8896" s="112" t="s">
        <v>1493</v>
      </c>
      <c r="D8896" s="21">
        <f t="shared" si="226"/>
        <v>0</v>
      </c>
      <c r="E8896" s="24">
        <f t="shared" si="227"/>
        <v>0</v>
      </c>
      <c r="F8896" s="104"/>
      <c r="G8896" s="104"/>
      <c r="H8896" s="113"/>
      <c r="I8896" s="113"/>
      <c r="J8896" s="31"/>
      <c r="K8896" s="32"/>
      <c r="L8896" s="113"/>
      <c r="M8896" s="113"/>
      <c r="N8896" s="31"/>
      <c r="O8896" s="32"/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 t="s">
        <v>1373</v>
      </c>
      <c r="B8897" s="111" t="s">
        <v>1494</v>
      </c>
      <c r="C8897" s="112" t="s">
        <v>68</v>
      </c>
      <c r="D8897" s="21">
        <f t="shared" si="226"/>
        <v>1979053</v>
      </c>
      <c r="E8897" s="24">
        <f t="shared" si="227"/>
        <v>1979053</v>
      </c>
      <c r="F8897" s="104">
        <v>216950.75</v>
      </c>
      <c r="G8897" s="104">
        <v>216950.75</v>
      </c>
      <c r="H8897" s="113">
        <v>481307.5</v>
      </c>
      <c r="I8897" s="113">
        <v>481307.5</v>
      </c>
      <c r="J8897" s="31">
        <v>510666.25</v>
      </c>
      <c r="K8897" s="32">
        <v>510666.25</v>
      </c>
      <c r="L8897" s="113">
        <v>386576.5</v>
      </c>
      <c r="M8897" s="113">
        <v>386576.5</v>
      </c>
      <c r="N8897" s="31">
        <v>383552</v>
      </c>
      <c r="O8897" s="32">
        <v>383552</v>
      </c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 t="s">
        <v>1373</v>
      </c>
      <c r="B8898" s="111" t="s">
        <v>1495</v>
      </c>
      <c r="C8898" s="112" t="s">
        <v>1496</v>
      </c>
      <c r="D8898" s="21">
        <f t="shared" si="226"/>
        <v>3398925.4</v>
      </c>
      <c r="E8898" s="24">
        <f t="shared" si="227"/>
        <v>1922439.65</v>
      </c>
      <c r="F8898" s="104">
        <v>618539</v>
      </c>
      <c r="G8898" s="104">
        <v>0</v>
      </c>
      <c r="H8898" s="113">
        <v>645632.65</v>
      </c>
      <c r="I8898" s="113">
        <v>96887.9</v>
      </c>
      <c r="J8898" s="31">
        <v>703513.5</v>
      </c>
      <c r="K8898" s="32">
        <v>991050.75</v>
      </c>
      <c r="L8898" s="113">
        <v>707930.25</v>
      </c>
      <c r="M8898" s="113">
        <v>112372.5</v>
      </c>
      <c r="N8898" s="31">
        <v>723310</v>
      </c>
      <c r="O8898" s="32">
        <v>722128.5</v>
      </c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 t="s">
        <v>1373</v>
      </c>
      <c r="B8899" s="111" t="s">
        <v>1497</v>
      </c>
      <c r="C8899" s="112" t="s">
        <v>1498</v>
      </c>
      <c r="D8899" s="21">
        <f t="shared" si="226"/>
        <v>1103142.0999999999</v>
      </c>
      <c r="E8899" s="24">
        <f t="shared" si="227"/>
        <v>1091134.18</v>
      </c>
      <c r="F8899" s="104"/>
      <c r="G8899" s="104"/>
      <c r="H8899" s="105">
        <v>276794.25</v>
      </c>
      <c r="I8899" s="105">
        <v>276794.25</v>
      </c>
      <c r="J8899" s="106">
        <v>274773.25</v>
      </c>
      <c r="K8899" s="107">
        <v>274773.25</v>
      </c>
      <c r="L8899" s="105">
        <v>344484.43</v>
      </c>
      <c r="M8899" s="105">
        <v>340133.25</v>
      </c>
      <c r="N8899" s="106">
        <v>207090.17</v>
      </c>
      <c r="O8899" s="107">
        <v>199433.43</v>
      </c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 t="s">
        <v>1373</v>
      </c>
      <c r="B8900" s="111" t="s">
        <v>1499</v>
      </c>
      <c r="C8900" s="112" t="s">
        <v>1500</v>
      </c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 t="s">
        <v>1373</v>
      </c>
      <c r="B8901" s="111" t="s">
        <v>1501</v>
      </c>
      <c r="C8901" s="112" t="s">
        <v>1502</v>
      </c>
      <c r="D8901" s="21">
        <f t="shared" si="226"/>
        <v>100</v>
      </c>
      <c r="E8901" s="24">
        <f t="shared" si="227"/>
        <v>100</v>
      </c>
      <c r="F8901" s="104"/>
      <c r="G8901" s="104"/>
      <c r="H8901" s="105"/>
      <c r="I8901" s="105"/>
      <c r="J8901" s="106"/>
      <c r="K8901" s="107"/>
      <c r="L8901" s="105">
        <v>100</v>
      </c>
      <c r="M8901" s="105">
        <v>0</v>
      </c>
      <c r="N8901" s="106">
        <v>0</v>
      </c>
      <c r="O8901" s="107">
        <v>100</v>
      </c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 t="s">
        <v>1373</v>
      </c>
      <c r="B8902" s="111" t="s">
        <v>1503</v>
      </c>
      <c r="C8902" s="112" t="s">
        <v>1504</v>
      </c>
      <c r="D8902" s="21">
        <f t="shared" si="226"/>
        <v>0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 t="s">
        <v>1373</v>
      </c>
      <c r="B8903" s="111" t="s">
        <v>1505</v>
      </c>
      <c r="C8903" s="112" t="s">
        <v>1506</v>
      </c>
      <c r="D8903" s="21">
        <f t="shared" si="226"/>
        <v>1116874</v>
      </c>
      <c r="E8903" s="24">
        <f t="shared" si="227"/>
        <v>992932</v>
      </c>
      <c r="F8903" s="104">
        <v>237194.25</v>
      </c>
      <c r="G8903" s="104">
        <v>164918.25</v>
      </c>
      <c r="H8903" s="113">
        <v>228678.25</v>
      </c>
      <c r="I8903" s="113">
        <v>278284.25</v>
      </c>
      <c r="J8903" s="31">
        <v>235278.25</v>
      </c>
      <c r="K8903" s="32">
        <v>183139.25</v>
      </c>
      <c r="L8903" s="113">
        <v>193402.5</v>
      </c>
      <c r="M8903" s="113">
        <v>91352.5</v>
      </c>
      <c r="N8903" s="31">
        <v>222320.75</v>
      </c>
      <c r="O8903" s="32">
        <v>275237.75</v>
      </c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 t="s">
        <v>1373</v>
      </c>
      <c r="B8904" s="111" t="s">
        <v>1507</v>
      </c>
      <c r="C8904" s="112" t="s">
        <v>1508</v>
      </c>
      <c r="D8904" s="21">
        <f t="shared" si="226"/>
        <v>661848.5</v>
      </c>
      <c r="E8904" s="24">
        <f t="shared" si="227"/>
        <v>785891.5</v>
      </c>
      <c r="F8904" s="104">
        <v>167552.25</v>
      </c>
      <c r="G8904" s="104">
        <v>0</v>
      </c>
      <c r="H8904" s="113">
        <v>125045.25</v>
      </c>
      <c r="I8904" s="113">
        <v>191179</v>
      </c>
      <c r="J8904" s="31">
        <v>107787.25</v>
      </c>
      <c r="K8904" s="32">
        <v>222017.5</v>
      </c>
      <c r="L8904" s="113">
        <v>142199.5</v>
      </c>
      <c r="M8904" s="113">
        <v>242776.75</v>
      </c>
      <c r="N8904" s="31">
        <v>119264.25</v>
      </c>
      <c r="O8904" s="32">
        <v>129918.25</v>
      </c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 t="s">
        <v>1373</v>
      </c>
      <c r="B8905" s="111" t="s">
        <v>1509</v>
      </c>
      <c r="C8905" s="112" t="s">
        <v>1510</v>
      </c>
      <c r="D8905" s="21">
        <f t="shared" si="226"/>
        <v>0</v>
      </c>
      <c r="E8905" s="24">
        <f t="shared" si="227"/>
        <v>0</v>
      </c>
      <c r="F8905" s="104"/>
      <c r="G8905" s="104"/>
      <c r="H8905" s="113"/>
      <c r="I8905" s="113"/>
      <c r="J8905" s="31"/>
      <c r="K8905" s="32"/>
      <c r="L8905" s="113"/>
      <c r="M8905" s="113"/>
      <c r="N8905" s="31"/>
      <c r="O8905" s="32"/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 t="s">
        <v>1373</v>
      </c>
      <c r="B8906" s="111" t="s">
        <v>1511</v>
      </c>
      <c r="C8906" s="112" t="s">
        <v>1512</v>
      </c>
      <c r="D8906" s="21">
        <f t="shared" si="226"/>
        <v>282506.25</v>
      </c>
      <c r="E8906" s="24">
        <f t="shared" si="227"/>
        <v>466242</v>
      </c>
      <c r="F8906" s="104">
        <v>35608.25</v>
      </c>
      <c r="G8906" s="104">
        <v>39412.75</v>
      </c>
      <c r="H8906" s="113">
        <v>26668.75</v>
      </c>
      <c r="I8906" s="113">
        <v>55411</v>
      </c>
      <c r="J8906" s="31">
        <v>126849</v>
      </c>
      <c r="K8906" s="32">
        <v>46556.5</v>
      </c>
      <c r="L8906" s="113">
        <v>47187.75</v>
      </c>
      <c r="M8906" s="113">
        <v>267653</v>
      </c>
      <c r="N8906" s="31">
        <v>46192.5</v>
      </c>
      <c r="O8906" s="32">
        <v>57208.75</v>
      </c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 t="s">
        <v>1373</v>
      </c>
      <c r="B8907" s="111" t="s">
        <v>1513</v>
      </c>
      <c r="C8907" s="112" t="s">
        <v>1514</v>
      </c>
      <c r="D8907" s="21">
        <f t="shared" si="226"/>
        <v>312476.5</v>
      </c>
      <c r="E8907" s="24">
        <f t="shared" si="227"/>
        <v>242936</v>
      </c>
      <c r="F8907" s="104">
        <v>52682</v>
      </c>
      <c r="G8907" s="104">
        <v>30783</v>
      </c>
      <c r="H8907" s="113">
        <v>68309</v>
      </c>
      <c r="I8907" s="113">
        <v>6175</v>
      </c>
      <c r="J8907" s="31">
        <v>111738</v>
      </c>
      <c r="K8907" s="32">
        <v>65286</v>
      </c>
      <c r="L8907" s="113">
        <v>49898.5</v>
      </c>
      <c r="M8907" s="113">
        <v>108921</v>
      </c>
      <c r="N8907" s="31">
        <v>29849</v>
      </c>
      <c r="O8907" s="32">
        <v>31771</v>
      </c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 t="s">
        <v>1373</v>
      </c>
      <c r="B8908" s="111" t="s">
        <v>1515</v>
      </c>
      <c r="C8908" s="112" t="s">
        <v>70</v>
      </c>
      <c r="D8908" s="21">
        <f t="shared" si="226"/>
        <v>239701</v>
      </c>
      <c r="E8908" s="24">
        <f t="shared" si="227"/>
        <v>175333.25</v>
      </c>
      <c r="F8908" s="104">
        <v>39412.75</v>
      </c>
      <c r="G8908" s="104">
        <v>87597.75</v>
      </c>
      <c r="H8908" s="113">
        <v>24744.5</v>
      </c>
      <c r="I8908" s="113">
        <v>0</v>
      </c>
      <c r="J8908" s="31">
        <v>45372.5</v>
      </c>
      <c r="K8908" s="32">
        <v>16298</v>
      </c>
      <c r="L8908" s="113">
        <v>72962.5</v>
      </c>
      <c r="M8908" s="113">
        <v>32719</v>
      </c>
      <c r="N8908" s="31">
        <v>57208.75</v>
      </c>
      <c r="O8908" s="32">
        <v>38718.5</v>
      </c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 t="s">
        <v>1373</v>
      </c>
      <c r="B8909" s="111" t="s">
        <v>1516</v>
      </c>
      <c r="C8909" s="112" t="s">
        <v>1517</v>
      </c>
      <c r="D8909" s="21">
        <f t="shared" si="226"/>
        <v>982280.75</v>
      </c>
      <c r="E8909" s="24">
        <f t="shared" si="227"/>
        <v>855323.75</v>
      </c>
      <c r="F8909" s="104">
        <v>182468.5</v>
      </c>
      <c r="G8909" s="104">
        <v>427940.25</v>
      </c>
      <c r="H8909" s="113">
        <v>174610</v>
      </c>
      <c r="I8909" s="113">
        <v>76670</v>
      </c>
      <c r="J8909" s="31">
        <v>224998.5</v>
      </c>
      <c r="K8909" s="32">
        <v>11120</v>
      </c>
      <c r="L8909" s="113">
        <v>204235</v>
      </c>
      <c r="M8909" s="113">
        <v>150685</v>
      </c>
      <c r="N8909" s="31">
        <v>195968.75</v>
      </c>
      <c r="O8909" s="32">
        <v>188908.5</v>
      </c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 t="s">
        <v>1373</v>
      </c>
      <c r="B8910" s="111" t="s">
        <v>1518</v>
      </c>
      <c r="C8910" s="112" t="s">
        <v>1519</v>
      </c>
      <c r="D8910" s="21">
        <f t="shared" si="226"/>
        <v>14000</v>
      </c>
      <c r="E8910" s="24">
        <f t="shared" si="227"/>
        <v>1000</v>
      </c>
      <c r="F8910" s="104">
        <v>7000</v>
      </c>
      <c r="G8910" s="104">
        <v>0</v>
      </c>
      <c r="H8910" s="113">
        <v>4000</v>
      </c>
      <c r="I8910" s="113">
        <v>0</v>
      </c>
      <c r="J8910" s="31">
        <v>3000</v>
      </c>
      <c r="K8910" s="32">
        <v>0</v>
      </c>
      <c r="L8910" s="113">
        <v>0</v>
      </c>
      <c r="M8910" s="113">
        <v>1000</v>
      </c>
      <c r="N8910" s="31">
        <v>0</v>
      </c>
      <c r="O8910" s="32">
        <v>0</v>
      </c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 t="s">
        <v>1373</v>
      </c>
      <c r="B8911" s="111" t="s">
        <v>1520</v>
      </c>
      <c r="C8911" s="112" t="s">
        <v>71</v>
      </c>
      <c r="D8911" s="21">
        <f t="shared" si="226"/>
        <v>7454748</v>
      </c>
      <c r="E8911" s="24">
        <f t="shared" si="227"/>
        <v>6684737.25</v>
      </c>
      <c r="F8911" s="104">
        <v>1567834</v>
      </c>
      <c r="G8911" s="104">
        <v>1403012.75</v>
      </c>
      <c r="H8911" s="113">
        <v>1523029.75</v>
      </c>
      <c r="I8911" s="113">
        <v>1570997.5</v>
      </c>
      <c r="J8911" s="31">
        <v>1516860.25</v>
      </c>
      <c r="K8911" s="32">
        <v>1120819.75</v>
      </c>
      <c r="L8911" s="113">
        <v>1434271</v>
      </c>
      <c r="M8911" s="113">
        <v>1971075</v>
      </c>
      <c r="N8911" s="31">
        <v>1412753</v>
      </c>
      <c r="O8911" s="32">
        <v>618832.25</v>
      </c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 t="s">
        <v>1373</v>
      </c>
      <c r="B8912" s="111" t="s">
        <v>1521</v>
      </c>
      <c r="C8912" s="112" t="s">
        <v>1522</v>
      </c>
      <c r="D8912" s="21">
        <f t="shared" si="226"/>
        <v>1872160.19</v>
      </c>
      <c r="E8912" s="24">
        <f t="shared" si="227"/>
        <v>2022653.1900000002</v>
      </c>
      <c r="F8912" s="104">
        <v>407268.69</v>
      </c>
      <c r="G8912" s="104">
        <v>717143.07</v>
      </c>
      <c r="H8912" s="113">
        <v>360060.25</v>
      </c>
      <c r="I8912" s="113">
        <v>319346.93</v>
      </c>
      <c r="J8912" s="31">
        <v>321592</v>
      </c>
      <c r="K8912" s="32">
        <v>388228.82</v>
      </c>
      <c r="L8912" s="113">
        <v>384342.75</v>
      </c>
      <c r="M8912" s="113">
        <v>339403.4</v>
      </c>
      <c r="N8912" s="31">
        <v>398896.5</v>
      </c>
      <c r="O8912" s="32">
        <v>258530.97</v>
      </c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 t="s">
        <v>1373</v>
      </c>
      <c r="B8913" s="111" t="s">
        <v>1523</v>
      </c>
      <c r="C8913" s="112" t="s">
        <v>1524</v>
      </c>
      <c r="D8913" s="21">
        <f t="shared" si="226"/>
        <v>1268</v>
      </c>
      <c r="E8913" s="24">
        <f t="shared" si="227"/>
        <v>1268</v>
      </c>
      <c r="F8913" s="104"/>
      <c r="G8913" s="104"/>
      <c r="H8913" s="113">
        <v>530</v>
      </c>
      <c r="I8913" s="113">
        <v>530</v>
      </c>
      <c r="J8913" s="31"/>
      <c r="K8913" s="32"/>
      <c r="L8913" s="113">
        <v>240</v>
      </c>
      <c r="M8913" s="113">
        <v>240</v>
      </c>
      <c r="N8913" s="31">
        <v>498</v>
      </c>
      <c r="O8913" s="32">
        <v>498</v>
      </c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 t="s">
        <v>1373</v>
      </c>
      <c r="B8914" s="111" t="s">
        <v>1525</v>
      </c>
      <c r="C8914" s="112" t="s">
        <v>1526</v>
      </c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 t="s">
        <v>1373</v>
      </c>
      <c r="B8915" s="111" t="s">
        <v>1527</v>
      </c>
      <c r="C8915" s="112" t="s">
        <v>1528</v>
      </c>
      <c r="D8915" s="21">
        <f t="shared" si="226"/>
        <v>0</v>
      </c>
      <c r="E8915" s="24">
        <f t="shared" si="227"/>
        <v>0</v>
      </c>
      <c r="F8915" s="104">
        <v>0</v>
      </c>
      <c r="G8915" s="104">
        <v>0</v>
      </c>
      <c r="H8915" s="113">
        <v>0</v>
      </c>
      <c r="I8915" s="113">
        <v>0</v>
      </c>
      <c r="J8915" s="31">
        <v>0</v>
      </c>
      <c r="K8915" s="32">
        <v>0</v>
      </c>
      <c r="L8915" s="113">
        <v>0</v>
      </c>
      <c r="M8915" s="113">
        <v>0</v>
      </c>
      <c r="N8915" s="31">
        <v>0</v>
      </c>
      <c r="O8915" s="32">
        <v>0</v>
      </c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 t="s">
        <v>1373</v>
      </c>
      <c r="B8916" s="111" t="s">
        <v>1529</v>
      </c>
      <c r="C8916" s="112" t="s">
        <v>1530</v>
      </c>
      <c r="D8916" s="21">
        <f t="shared" si="226"/>
        <v>7834</v>
      </c>
      <c r="E8916" s="24">
        <f t="shared" si="227"/>
        <v>0</v>
      </c>
      <c r="F8916" s="104">
        <v>0</v>
      </c>
      <c r="G8916" s="104">
        <v>0</v>
      </c>
      <c r="H8916" s="113">
        <v>0</v>
      </c>
      <c r="I8916" s="113">
        <v>0</v>
      </c>
      <c r="J8916" s="31">
        <v>7834</v>
      </c>
      <c r="K8916" s="32">
        <v>0</v>
      </c>
      <c r="L8916" s="113">
        <v>0</v>
      </c>
      <c r="M8916" s="113">
        <v>0</v>
      </c>
      <c r="N8916" s="31">
        <v>0</v>
      </c>
      <c r="O8916" s="32">
        <v>0</v>
      </c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 t="s">
        <v>1373</v>
      </c>
      <c r="B8917" s="111" t="s">
        <v>1531</v>
      </c>
      <c r="C8917" s="112" t="s">
        <v>1688</v>
      </c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 t="s">
        <v>1373</v>
      </c>
      <c r="B8918" s="111" t="s">
        <v>1532</v>
      </c>
      <c r="C8918" s="112" t="s">
        <v>1533</v>
      </c>
      <c r="D8918" s="21">
        <f t="shared" si="226"/>
        <v>0</v>
      </c>
      <c r="E8918" s="24">
        <f t="shared" si="227"/>
        <v>0</v>
      </c>
      <c r="F8918" s="104"/>
      <c r="G8918" s="104"/>
      <c r="H8918" s="113"/>
      <c r="I8918" s="113"/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 t="s">
        <v>1373</v>
      </c>
      <c r="B8919" s="111" t="s">
        <v>1534</v>
      </c>
      <c r="C8919" s="112" t="s">
        <v>1535</v>
      </c>
      <c r="D8919" s="21">
        <f t="shared" si="226"/>
        <v>8465.75</v>
      </c>
      <c r="E8919" s="24">
        <f t="shared" si="227"/>
        <v>8465.75</v>
      </c>
      <c r="F8919" s="104">
        <v>5665.75</v>
      </c>
      <c r="G8919" s="104">
        <v>5665.75</v>
      </c>
      <c r="H8919" s="113">
        <v>1159</v>
      </c>
      <c r="I8919" s="113">
        <v>1159</v>
      </c>
      <c r="J8919" s="31">
        <v>260</v>
      </c>
      <c r="K8919" s="32">
        <v>260</v>
      </c>
      <c r="L8919" s="113">
        <v>1233.5</v>
      </c>
      <c r="M8919" s="113">
        <v>1233.5</v>
      </c>
      <c r="N8919" s="31">
        <v>147.5</v>
      </c>
      <c r="O8919" s="32">
        <v>147.5</v>
      </c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 t="s">
        <v>1373</v>
      </c>
      <c r="B8920" s="111" t="s">
        <v>1536</v>
      </c>
      <c r="C8920" s="112" t="s">
        <v>1537</v>
      </c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 t="s">
        <v>1373</v>
      </c>
      <c r="B8921" s="111" t="s">
        <v>1538</v>
      </c>
      <c r="C8921" s="112" t="s">
        <v>1539</v>
      </c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 t="s">
        <v>1373</v>
      </c>
      <c r="B8922" s="111" t="s">
        <v>1540</v>
      </c>
      <c r="C8922" s="112" t="s">
        <v>1541</v>
      </c>
      <c r="D8922" s="21">
        <f t="shared" si="226"/>
        <v>0</v>
      </c>
      <c r="E8922" s="24">
        <f t="shared" si="227"/>
        <v>0</v>
      </c>
      <c r="F8922" s="104"/>
      <c r="G8922" s="104"/>
      <c r="H8922" s="113"/>
      <c r="I8922" s="113"/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 t="s">
        <v>1373</v>
      </c>
      <c r="B8923" s="111" t="s">
        <v>1542</v>
      </c>
      <c r="C8923" s="112" t="s">
        <v>57</v>
      </c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 t="s">
        <v>1373</v>
      </c>
      <c r="B8924" s="111" t="s">
        <v>1543</v>
      </c>
      <c r="C8924" s="112" t="s">
        <v>1544</v>
      </c>
      <c r="D8924" s="21">
        <f t="shared" si="226"/>
        <v>6240</v>
      </c>
      <c r="E8924" s="24">
        <f t="shared" si="227"/>
        <v>0</v>
      </c>
      <c r="F8924" s="104">
        <v>6240</v>
      </c>
      <c r="G8924" s="104">
        <v>0</v>
      </c>
      <c r="H8924" s="113">
        <v>0</v>
      </c>
      <c r="I8924" s="113">
        <v>0</v>
      </c>
      <c r="J8924" s="31">
        <v>0</v>
      </c>
      <c r="K8924" s="32">
        <v>0</v>
      </c>
      <c r="L8924" s="113">
        <v>0</v>
      </c>
      <c r="M8924" s="113">
        <v>0</v>
      </c>
      <c r="N8924" s="31">
        <v>0</v>
      </c>
      <c r="O8924" s="32">
        <v>0</v>
      </c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 t="s">
        <v>1373</v>
      </c>
      <c r="B8925" s="111" t="s">
        <v>1545</v>
      </c>
      <c r="C8925" s="112" t="s">
        <v>60</v>
      </c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 t="s">
        <v>1373</v>
      </c>
      <c r="B8926" s="111" t="s">
        <v>1546</v>
      </c>
      <c r="C8926" s="112" t="s">
        <v>62</v>
      </c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 t="s">
        <v>1373</v>
      </c>
      <c r="B8927" s="111" t="s">
        <v>1547</v>
      </c>
      <c r="C8927" s="112" t="s">
        <v>1548</v>
      </c>
      <c r="D8927" s="21">
        <f t="shared" si="226"/>
        <v>438582.75</v>
      </c>
      <c r="E8927" s="24">
        <f t="shared" si="227"/>
        <v>219311.75</v>
      </c>
      <c r="F8927" s="104">
        <v>116263.5</v>
      </c>
      <c r="G8927" s="104">
        <v>31845.5</v>
      </c>
      <c r="H8927" s="105">
        <v>65057.75</v>
      </c>
      <c r="I8927" s="105">
        <v>27673.75</v>
      </c>
      <c r="J8927" s="106">
        <v>96738</v>
      </c>
      <c r="K8927" s="107">
        <v>45658</v>
      </c>
      <c r="L8927" s="105">
        <v>74116.75</v>
      </c>
      <c r="M8927" s="105">
        <v>38939.75</v>
      </c>
      <c r="N8927" s="106">
        <v>86406.75</v>
      </c>
      <c r="O8927" s="107">
        <v>75194.75</v>
      </c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 t="s">
        <v>1373</v>
      </c>
      <c r="B8928" s="111" t="s">
        <v>1549</v>
      </c>
      <c r="C8928" s="112" t="s">
        <v>1550</v>
      </c>
      <c r="D8928" s="21">
        <f t="shared" si="226"/>
        <v>323948</v>
      </c>
      <c r="E8928" s="24">
        <f t="shared" si="227"/>
        <v>26686</v>
      </c>
      <c r="F8928" s="104">
        <v>67940</v>
      </c>
      <c r="G8928" s="104">
        <v>9257</v>
      </c>
      <c r="H8928" s="105">
        <v>68225</v>
      </c>
      <c r="I8928" s="105">
        <v>2500</v>
      </c>
      <c r="J8928" s="106">
        <v>39406</v>
      </c>
      <c r="K8928" s="107">
        <v>2250</v>
      </c>
      <c r="L8928" s="105">
        <v>91915</v>
      </c>
      <c r="M8928" s="105">
        <v>9004</v>
      </c>
      <c r="N8928" s="106">
        <v>56462</v>
      </c>
      <c r="O8928" s="107">
        <v>3675</v>
      </c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 t="s">
        <v>1373</v>
      </c>
      <c r="B8929" s="111" t="s">
        <v>1551</v>
      </c>
      <c r="C8929" s="112" t="s">
        <v>1552</v>
      </c>
      <c r="D8929" s="21">
        <f t="shared" si="226"/>
        <v>38100</v>
      </c>
      <c r="E8929" s="24">
        <f t="shared" si="227"/>
        <v>10900</v>
      </c>
      <c r="F8929" s="104"/>
      <c r="G8929" s="104"/>
      <c r="H8929" s="105"/>
      <c r="I8929" s="105"/>
      <c r="J8929" s="106"/>
      <c r="K8929" s="107"/>
      <c r="L8929" s="105"/>
      <c r="M8929" s="105"/>
      <c r="N8929" s="106">
        <v>38100</v>
      </c>
      <c r="O8929" s="107">
        <v>10900</v>
      </c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 t="s">
        <v>1373</v>
      </c>
      <c r="B8930" s="111" t="s">
        <v>1553</v>
      </c>
      <c r="C8930" s="112" t="s">
        <v>1554</v>
      </c>
      <c r="D8930" s="21">
        <f t="shared" si="226"/>
        <v>54022</v>
      </c>
      <c r="E8930" s="24">
        <f t="shared" si="227"/>
        <v>69551</v>
      </c>
      <c r="F8930" s="104">
        <v>26841</v>
      </c>
      <c r="G8930" s="104">
        <v>0</v>
      </c>
      <c r="H8930" s="105">
        <v>7886</v>
      </c>
      <c r="I8930" s="105">
        <v>35556</v>
      </c>
      <c r="J8930" s="106">
        <v>0</v>
      </c>
      <c r="K8930" s="107">
        <v>0</v>
      </c>
      <c r="L8930" s="105">
        <v>19295</v>
      </c>
      <c r="M8930" s="105">
        <v>7154</v>
      </c>
      <c r="N8930" s="106">
        <v>0</v>
      </c>
      <c r="O8930" s="107">
        <v>26841</v>
      </c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 t="s">
        <v>1373</v>
      </c>
      <c r="B8931" s="111" t="s">
        <v>1555</v>
      </c>
      <c r="C8931" s="112" t="s">
        <v>1556</v>
      </c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 t="s">
        <v>1373</v>
      </c>
      <c r="B8932" s="111" t="s">
        <v>1557</v>
      </c>
      <c r="C8932" s="112" t="s">
        <v>1558</v>
      </c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 t="s">
        <v>1373</v>
      </c>
      <c r="B8933" s="111" t="s">
        <v>1559</v>
      </c>
      <c r="C8933" s="112" t="s">
        <v>69</v>
      </c>
      <c r="D8933" s="21">
        <f t="shared" ref="D8933:D8996" si="228">F8933+H8933+J8933+L8933+N8933+P8933+R8933+T8933+V8933+X8933+Z8933+AB8933</f>
        <v>1678</v>
      </c>
      <c r="E8933" s="24">
        <f t="shared" ref="E8933:E8996" si="229">G8933+I8933+K8933+M8933+O8933+Q8933+S8933+U8933+W8933+Y8933+AA8933+AC8933</f>
        <v>2998</v>
      </c>
      <c r="F8933" s="104">
        <v>88.5</v>
      </c>
      <c r="G8933" s="104">
        <v>251</v>
      </c>
      <c r="H8933" s="113">
        <v>1121.5</v>
      </c>
      <c r="I8933" s="113">
        <v>885</v>
      </c>
      <c r="J8933" s="31">
        <v>468</v>
      </c>
      <c r="K8933" s="32">
        <v>0</v>
      </c>
      <c r="L8933" s="113">
        <v>0</v>
      </c>
      <c r="M8933" s="113">
        <v>740.5</v>
      </c>
      <c r="N8933" s="31">
        <v>0</v>
      </c>
      <c r="O8933" s="32">
        <v>1121.5</v>
      </c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 t="s">
        <v>1373</v>
      </c>
      <c r="B8934" s="111" t="s">
        <v>1560</v>
      </c>
      <c r="C8934" s="112" t="s">
        <v>1561</v>
      </c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 t="s">
        <v>1373</v>
      </c>
      <c r="B8935" s="111" t="s">
        <v>1562</v>
      </c>
      <c r="C8935" s="112" t="s">
        <v>1563</v>
      </c>
      <c r="D8935" s="21">
        <f t="shared" si="228"/>
        <v>152664.5</v>
      </c>
      <c r="E8935" s="24">
        <f t="shared" si="229"/>
        <v>9516</v>
      </c>
      <c r="F8935" s="104"/>
      <c r="G8935" s="104"/>
      <c r="H8935" s="105"/>
      <c r="I8935" s="105"/>
      <c r="J8935" s="106"/>
      <c r="K8935" s="107"/>
      <c r="L8935" s="105">
        <v>152664.5</v>
      </c>
      <c r="M8935" s="105">
        <v>0</v>
      </c>
      <c r="N8935" s="106">
        <v>0</v>
      </c>
      <c r="O8935" s="107">
        <v>9516</v>
      </c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 t="s">
        <v>1373</v>
      </c>
      <c r="B8936" s="111" t="s">
        <v>1564</v>
      </c>
      <c r="C8936" s="112" t="s">
        <v>1565</v>
      </c>
      <c r="D8936" s="21">
        <f t="shared" si="228"/>
        <v>326801</v>
      </c>
      <c r="E8936" s="24">
        <f t="shared" si="229"/>
        <v>313764</v>
      </c>
      <c r="F8936" s="104">
        <v>53765</v>
      </c>
      <c r="G8936" s="104">
        <v>36887</v>
      </c>
      <c r="H8936" s="105">
        <v>32708</v>
      </c>
      <c r="I8936" s="105">
        <v>10350</v>
      </c>
      <c r="J8936" s="106">
        <v>118497</v>
      </c>
      <c r="K8936" s="107">
        <v>141523</v>
      </c>
      <c r="L8936" s="105">
        <v>63803</v>
      </c>
      <c r="M8936" s="105">
        <v>43451</v>
      </c>
      <c r="N8936" s="106">
        <v>58028</v>
      </c>
      <c r="O8936" s="107">
        <v>81553</v>
      </c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 t="s">
        <v>1373</v>
      </c>
      <c r="B8937" s="111" t="s">
        <v>1566</v>
      </c>
      <c r="C8937" s="112" t="s">
        <v>1567</v>
      </c>
      <c r="D8937" s="21">
        <f t="shared" si="228"/>
        <v>553203</v>
      </c>
      <c r="E8937" s="24">
        <f t="shared" si="229"/>
        <v>635118</v>
      </c>
      <c r="F8937" s="104">
        <v>161171</v>
      </c>
      <c r="G8937" s="104">
        <v>94708</v>
      </c>
      <c r="H8937" s="113">
        <v>155422</v>
      </c>
      <c r="I8937" s="113">
        <v>24795</v>
      </c>
      <c r="J8937" s="31">
        <v>108043</v>
      </c>
      <c r="K8937" s="32">
        <v>257318</v>
      </c>
      <c r="L8937" s="113">
        <v>80872</v>
      </c>
      <c r="M8937" s="113">
        <v>151711</v>
      </c>
      <c r="N8937" s="31">
        <v>47695</v>
      </c>
      <c r="O8937" s="32">
        <v>106586</v>
      </c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 t="s">
        <v>1373</v>
      </c>
      <c r="B8938" s="111" t="s">
        <v>1568</v>
      </c>
      <c r="C8938" s="112" t="s">
        <v>1569</v>
      </c>
      <c r="D8938" s="21">
        <f t="shared" si="228"/>
        <v>1755521.75</v>
      </c>
      <c r="E8938" s="24">
        <f t="shared" si="229"/>
        <v>1570099.25</v>
      </c>
      <c r="F8938" s="104">
        <v>352445.75</v>
      </c>
      <c r="G8938" s="104">
        <v>4063.5</v>
      </c>
      <c r="H8938" s="105">
        <v>399336.5</v>
      </c>
      <c r="I8938" s="105">
        <v>17108.75</v>
      </c>
      <c r="J8938" s="106">
        <v>365215.75</v>
      </c>
      <c r="K8938" s="107">
        <v>3107.5</v>
      </c>
      <c r="L8938" s="105">
        <v>351754.75</v>
      </c>
      <c r="M8938" s="105">
        <v>1047922.25</v>
      </c>
      <c r="N8938" s="106">
        <v>286769</v>
      </c>
      <c r="O8938" s="107">
        <v>497897.25</v>
      </c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 t="s">
        <v>1373</v>
      </c>
      <c r="B8939" s="111" t="s">
        <v>1570</v>
      </c>
      <c r="C8939" s="112" t="s">
        <v>1571</v>
      </c>
      <c r="D8939" s="21">
        <f t="shared" si="228"/>
        <v>380318.75</v>
      </c>
      <c r="E8939" s="24">
        <f t="shared" si="229"/>
        <v>358847.13</v>
      </c>
      <c r="F8939" s="104">
        <v>116247.75</v>
      </c>
      <c r="G8939" s="104">
        <v>55895.07</v>
      </c>
      <c r="H8939" s="105">
        <v>34954.5</v>
      </c>
      <c r="I8939" s="105">
        <v>19957.54</v>
      </c>
      <c r="J8939" s="106">
        <v>89259.75</v>
      </c>
      <c r="K8939" s="107">
        <v>33353.83</v>
      </c>
      <c r="L8939" s="105">
        <v>55634.25</v>
      </c>
      <c r="M8939" s="105">
        <v>162295.19</v>
      </c>
      <c r="N8939" s="106">
        <v>84222.5</v>
      </c>
      <c r="O8939" s="107">
        <v>87345.5</v>
      </c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 t="s">
        <v>1373</v>
      </c>
      <c r="B8940" s="111" t="s">
        <v>1572</v>
      </c>
      <c r="C8940" s="112" t="s">
        <v>1573</v>
      </c>
      <c r="D8940" s="21">
        <f t="shared" si="228"/>
        <v>246524.75</v>
      </c>
      <c r="E8940" s="24">
        <f t="shared" si="229"/>
        <v>238655.5</v>
      </c>
      <c r="F8940" s="104">
        <v>46047.5</v>
      </c>
      <c r="G8940" s="104">
        <v>21264</v>
      </c>
      <c r="H8940" s="105">
        <v>45266.5</v>
      </c>
      <c r="I8940" s="105">
        <v>46224.5</v>
      </c>
      <c r="J8940" s="106">
        <v>52708.5</v>
      </c>
      <c r="K8940" s="107">
        <v>41969</v>
      </c>
      <c r="L8940" s="105">
        <v>51927</v>
      </c>
      <c r="M8940" s="105">
        <v>59089.5</v>
      </c>
      <c r="N8940" s="106">
        <v>50575.25</v>
      </c>
      <c r="O8940" s="107">
        <v>70108.5</v>
      </c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 t="s">
        <v>1373</v>
      </c>
      <c r="B8941" s="111" t="s">
        <v>1574</v>
      </c>
      <c r="C8941" s="112" t="s">
        <v>1575</v>
      </c>
      <c r="D8941" s="21">
        <f t="shared" si="228"/>
        <v>84533</v>
      </c>
      <c r="E8941" s="24">
        <f t="shared" si="229"/>
        <v>42046.92</v>
      </c>
      <c r="F8941" s="104">
        <v>6380.5</v>
      </c>
      <c r="G8941" s="104">
        <v>158.69999999999999</v>
      </c>
      <c r="H8941" s="113">
        <v>0</v>
      </c>
      <c r="I8941" s="113">
        <v>2547.64</v>
      </c>
      <c r="J8941" s="31">
        <v>47394.25</v>
      </c>
      <c r="K8941" s="32">
        <v>4690.3</v>
      </c>
      <c r="L8941" s="113">
        <v>15022.25</v>
      </c>
      <c r="M8941" s="113">
        <v>3832.86</v>
      </c>
      <c r="N8941" s="31">
        <v>15736</v>
      </c>
      <c r="O8941" s="32">
        <v>30817.42</v>
      </c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 t="s">
        <v>1373</v>
      </c>
      <c r="B8942" s="111" t="s">
        <v>41</v>
      </c>
      <c r="C8942" s="112" t="s">
        <v>1576</v>
      </c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 t="s">
        <v>1373</v>
      </c>
      <c r="B8943" s="111" t="s">
        <v>42</v>
      </c>
      <c r="C8943" s="112" t="s">
        <v>1577</v>
      </c>
      <c r="D8943" s="21">
        <f t="shared" si="228"/>
        <v>0</v>
      </c>
      <c r="E8943" s="24">
        <f t="shared" si="229"/>
        <v>1771828.3</v>
      </c>
      <c r="F8943" s="104">
        <v>0</v>
      </c>
      <c r="G8943" s="104">
        <v>1771828.3</v>
      </c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 t="s">
        <v>1373</v>
      </c>
      <c r="B8944" s="111" t="s">
        <v>43</v>
      </c>
      <c r="C8944" s="112" t="s">
        <v>44</v>
      </c>
      <c r="D8944" s="21">
        <f t="shared" si="228"/>
        <v>0</v>
      </c>
      <c r="E8944" s="24">
        <f t="shared" si="229"/>
        <v>1451110</v>
      </c>
      <c r="F8944" s="104">
        <v>0</v>
      </c>
      <c r="G8944" s="104">
        <v>1056110</v>
      </c>
      <c r="H8944" s="105">
        <v>0</v>
      </c>
      <c r="I8944" s="105">
        <v>395000</v>
      </c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 t="s">
        <v>1373</v>
      </c>
      <c r="B8945" s="111" t="s">
        <v>45</v>
      </c>
      <c r="C8945" s="112" t="s">
        <v>1578</v>
      </c>
      <c r="D8945" s="21">
        <f t="shared" si="228"/>
        <v>0</v>
      </c>
      <c r="E8945" s="24">
        <f t="shared" si="229"/>
        <v>0</v>
      </c>
      <c r="F8945" s="104"/>
      <c r="G8945" s="104"/>
      <c r="H8945" s="113"/>
      <c r="I8945" s="113"/>
      <c r="J8945" s="31"/>
      <c r="K8945" s="32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 t="s">
        <v>1373</v>
      </c>
      <c r="B8946" s="111" t="s">
        <v>46</v>
      </c>
      <c r="C8946" s="112" t="s">
        <v>1579</v>
      </c>
      <c r="D8946" s="21">
        <f t="shared" si="228"/>
        <v>112647.24999999999</v>
      </c>
      <c r="E8946" s="24">
        <f t="shared" si="229"/>
        <v>224348.89000000004</v>
      </c>
      <c r="F8946" s="104">
        <v>46221.71</v>
      </c>
      <c r="G8946" s="104">
        <v>85352.07</v>
      </c>
      <c r="H8946" s="105">
        <v>25336.82</v>
      </c>
      <c r="I8946" s="105">
        <v>14487.85</v>
      </c>
      <c r="J8946" s="106">
        <v>27886.26</v>
      </c>
      <c r="K8946" s="107">
        <v>40062.42</v>
      </c>
      <c r="L8946" s="105">
        <v>10270.65</v>
      </c>
      <c r="M8946" s="105">
        <v>45635.29</v>
      </c>
      <c r="N8946" s="106">
        <v>2931.81</v>
      </c>
      <c r="O8946" s="107">
        <v>38811.26</v>
      </c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 t="s">
        <v>1373</v>
      </c>
      <c r="B8947" s="111" t="s">
        <v>47</v>
      </c>
      <c r="C8947" s="112" t="s">
        <v>1580</v>
      </c>
      <c r="D8947" s="21">
        <f t="shared" si="228"/>
        <v>4822641.5</v>
      </c>
      <c r="E8947" s="24">
        <f t="shared" si="229"/>
        <v>1017825</v>
      </c>
      <c r="F8947" s="104">
        <v>4783716.5</v>
      </c>
      <c r="G8947" s="104">
        <v>186</v>
      </c>
      <c r="H8947" s="113">
        <v>2285.5</v>
      </c>
      <c r="I8947" s="113">
        <v>153</v>
      </c>
      <c r="J8947" s="31">
        <v>2061.5</v>
      </c>
      <c r="K8947" s="32">
        <v>0</v>
      </c>
      <c r="L8947" s="113">
        <v>5169</v>
      </c>
      <c r="M8947" s="113">
        <v>491148</v>
      </c>
      <c r="N8947" s="31">
        <v>29409</v>
      </c>
      <c r="O8947" s="32">
        <v>526338</v>
      </c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 t="s">
        <v>1373</v>
      </c>
      <c r="B8948" s="111" t="s">
        <v>48</v>
      </c>
      <c r="C8948" s="112" t="s">
        <v>1581</v>
      </c>
      <c r="D8948" s="21">
        <f t="shared" si="228"/>
        <v>3357693.35</v>
      </c>
      <c r="E8948" s="24">
        <f t="shared" si="229"/>
        <v>3310517.41</v>
      </c>
      <c r="F8948" s="104"/>
      <c r="G8948" s="104"/>
      <c r="H8948" s="113">
        <v>878481.58</v>
      </c>
      <c r="I8948" s="113">
        <v>878481.58</v>
      </c>
      <c r="J8948" s="31">
        <v>877614.01</v>
      </c>
      <c r="K8948" s="32">
        <v>877614.01</v>
      </c>
      <c r="L8948" s="113">
        <v>820283.37</v>
      </c>
      <c r="M8948" s="113">
        <v>820283.37</v>
      </c>
      <c r="N8948" s="31">
        <v>781314.39</v>
      </c>
      <c r="O8948" s="32">
        <v>734138.45</v>
      </c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 t="s">
        <v>1373</v>
      </c>
      <c r="B8949" s="111" t="s">
        <v>49</v>
      </c>
      <c r="C8949" s="112" t="s">
        <v>1582</v>
      </c>
      <c r="D8949" s="21">
        <f t="shared" si="228"/>
        <v>0</v>
      </c>
      <c r="E8949" s="24">
        <f t="shared" si="229"/>
        <v>0</v>
      </c>
      <c r="F8949" s="104"/>
      <c r="G8949" s="104"/>
      <c r="H8949" s="105"/>
      <c r="I8949" s="105"/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 t="s">
        <v>1373</v>
      </c>
      <c r="B8950" s="111" t="s">
        <v>50</v>
      </c>
      <c r="C8950" s="112" t="s">
        <v>1583</v>
      </c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 t="s">
        <v>1373</v>
      </c>
      <c r="B8951" s="111" t="s">
        <v>1584</v>
      </c>
      <c r="C8951" s="112" t="s">
        <v>1585</v>
      </c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 t="s">
        <v>1373</v>
      </c>
      <c r="B8952" s="111" t="s">
        <v>51</v>
      </c>
      <c r="C8952" s="112" t="s">
        <v>1586</v>
      </c>
      <c r="D8952" s="21">
        <f t="shared" si="228"/>
        <v>6410904.9500000002</v>
      </c>
      <c r="E8952" s="24">
        <f t="shared" si="229"/>
        <v>6619212.4000000004</v>
      </c>
      <c r="F8952" s="104">
        <v>1170620.3999999999</v>
      </c>
      <c r="G8952" s="104">
        <v>1250817.5</v>
      </c>
      <c r="H8952" s="113">
        <v>1250817.5</v>
      </c>
      <c r="I8952" s="113">
        <v>1286332.3</v>
      </c>
      <c r="J8952" s="31">
        <v>1286332.3</v>
      </c>
      <c r="K8952" s="32">
        <v>1334858.3</v>
      </c>
      <c r="L8952" s="113">
        <v>1334858.3</v>
      </c>
      <c r="M8952" s="113">
        <v>1368276.45</v>
      </c>
      <c r="N8952" s="31">
        <v>1368276.45</v>
      </c>
      <c r="O8952" s="32">
        <v>1378927.85</v>
      </c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 t="s">
        <v>1373</v>
      </c>
      <c r="B8953" s="111" t="s">
        <v>52</v>
      </c>
      <c r="C8953" s="112" t="s">
        <v>1587</v>
      </c>
      <c r="D8953" s="21">
        <f t="shared" si="228"/>
        <v>4623122.75</v>
      </c>
      <c r="E8953" s="24">
        <f t="shared" si="229"/>
        <v>4905521.6500000004</v>
      </c>
      <c r="F8953" s="104">
        <v>812689.85</v>
      </c>
      <c r="G8953" s="104">
        <v>868438.7</v>
      </c>
      <c r="H8953" s="113">
        <v>868438.7</v>
      </c>
      <c r="I8953" s="113">
        <v>930877.45</v>
      </c>
      <c r="J8953" s="31">
        <v>930877.45</v>
      </c>
      <c r="K8953" s="32">
        <v>966175.65</v>
      </c>
      <c r="L8953" s="113">
        <v>966175.65</v>
      </c>
      <c r="M8953" s="113">
        <v>1044941.1</v>
      </c>
      <c r="N8953" s="31">
        <v>1044941.1</v>
      </c>
      <c r="O8953" s="32">
        <v>1095088.75</v>
      </c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 t="s">
        <v>1373</v>
      </c>
      <c r="B8954" s="111" t="s">
        <v>1723</v>
      </c>
      <c r="C8954" s="112" t="s">
        <v>1588</v>
      </c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 t="s">
        <v>1373</v>
      </c>
      <c r="B8955" s="111" t="s">
        <v>1724</v>
      </c>
      <c r="C8955" s="112" t="s">
        <v>1689</v>
      </c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 t="s">
        <v>1373</v>
      </c>
      <c r="B8956" s="111" t="s">
        <v>53</v>
      </c>
      <c r="C8956" s="112" t="s">
        <v>1589</v>
      </c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 t="s">
        <v>1373</v>
      </c>
      <c r="B8957" s="111" t="s">
        <v>54</v>
      </c>
      <c r="C8957" s="112" t="s">
        <v>55</v>
      </c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 t="s">
        <v>1373</v>
      </c>
      <c r="B8958" s="111" t="s">
        <v>63</v>
      </c>
      <c r="C8958" s="112" t="s">
        <v>64</v>
      </c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 t="s">
        <v>1373</v>
      </c>
      <c r="B8959" s="111" t="s">
        <v>65</v>
      </c>
      <c r="C8959" s="112" t="s">
        <v>66</v>
      </c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 t="s">
        <v>1373</v>
      </c>
      <c r="B8960" s="111" t="s">
        <v>72</v>
      </c>
      <c r="C8960" s="112" t="s">
        <v>73</v>
      </c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 t="s">
        <v>1373</v>
      </c>
      <c r="B8961" s="111" t="s">
        <v>74</v>
      </c>
      <c r="C8961" s="112" t="s">
        <v>75</v>
      </c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 t="s">
        <v>1373</v>
      </c>
      <c r="B8962" s="111" t="s">
        <v>76</v>
      </c>
      <c r="C8962" s="112" t="s">
        <v>77</v>
      </c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 t="s">
        <v>1373</v>
      </c>
      <c r="B8963" s="111" t="s">
        <v>78</v>
      </c>
      <c r="C8963" s="112" t="s">
        <v>79</v>
      </c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 t="s">
        <v>1373</v>
      </c>
      <c r="B8964" s="111" t="s">
        <v>80</v>
      </c>
      <c r="C8964" s="112" t="s">
        <v>81</v>
      </c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 t="s">
        <v>1373</v>
      </c>
      <c r="B8965" s="111" t="s">
        <v>82</v>
      </c>
      <c r="C8965" s="112" t="s">
        <v>83</v>
      </c>
      <c r="D8965" s="21">
        <f t="shared" si="228"/>
        <v>17976351.289999999</v>
      </c>
      <c r="E8965" s="24">
        <f t="shared" si="229"/>
        <v>17978059.739999998</v>
      </c>
      <c r="F8965" s="104">
        <v>3848680.97</v>
      </c>
      <c r="G8965" s="104">
        <v>3855322.43</v>
      </c>
      <c r="H8965" s="105">
        <v>3141203.99</v>
      </c>
      <c r="I8965" s="105">
        <v>3504966.85</v>
      </c>
      <c r="J8965" s="106">
        <v>3764817.96</v>
      </c>
      <c r="K8965" s="107">
        <v>3318284.42</v>
      </c>
      <c r="L8965" s="105">
        <v>3914383.7</v>
      </c>
      <c r="M8965" s="105">
        <v>3664785.59</v>
      </c>
      <c r="N8965" s="106">
        <v>3307264.67</v>
      </c>
      <c r="O8965" s="107">
        <v>3634700.45</v>
      </c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 t="s">
        <v>1373</v>
      </c>
      <c r="B8966" s="111" t="s">
        <v>84</v>
      </c>
      <c r="C8966" s="112" t="s">
        <v>85</v>
      </c>
      <c r="D8966" s="21">
        <f t="shared" si="228"/>
        <v>255654</v>
      </c>
      <c r="E8966" s="24">
        <f t="shared" si="229"/>
        <v>77470</v>
      </c>
      <c r="F8966" s="104">
        <v>4800</v>
      </c>
      <c r="G8966" s="104">
        <v>360</v>
      </c>
      <c r="H8966" s="113">
        <v>205854</v>
      </c>
      <c r="I8966" s="113">
        <v>10955</v>
      </c>
      <c r="J8966" s="31">
        <v>0</v>
      </c>
      <c r="K8966" s="32">
        <v>32010</v>
      </c>
      <c r="L8966" s="113">
        <v>45000</v>
      </c>
      <c r="M8966" s="113">
        <v>18005</v>
      </c>
      <c r="N8966" s="31">
        <v>0</v>
      </c>
      <c r="O8966" s="32">
        <v>16140</v>
      </c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 t="s">
        <v>1373</v>
      </c>
      <c r="B8967" s="111" t="s">
        <v>86</v>
      </c>
      <c r="C8967" s="112" t="s">
        <v>87</v>
      </c>
      <c r="D8967" s="21">
        <f t="shared" si="228"/>
        <v>5516051.7999999998</v>
      </c>
      <c r="E8967" s="24">
        <f t="shared" si="229"/>
        <v>5184062.51</v>
      </c>
      <c r="F8967" s="104">
        <v>627284.99</v>
      </c>
      <c r="G8967" s="104">
        <v>829240.41</v>
      </c>
      <c r="H8967" s="113">
        <v>1129424.83</v>
      </c>
      <c r="I8967" s="113">
        <v>1119019.03</v>
      </c>
      <c r="J8967" s="31">
        <v>1261556.74</v>
      </c>
      <c r="K8967" s="32">
        <v>1269343.3899999999</v>
      </c>
      <c r="L8967" s="113">
        <v>1458600.12</v>
      </c>
      <c r="M8967" s="113">
        <v>935139.85</v>
      </c>
      <c r="N8967" s="31">
        <v>1039185.12</v>
      </c>
      <c r="O8967" s="32">
        <v>1031319.83</v>
      </c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 t="s">
        <v>1373</v>
      </c>
      <c r="B8968" s="111" t="s">
        <v>88</v>
      </c>
      <c r="C8968" s="112" t="s">
        <v>89</v>
      </c>
      <c r="D8968" s="21">
        <f t="shared" si="228"/>
        <v>7135748.2999999998</v>
      </c>
      <c r="E8968" s="24">
        <f t="shared" si="229"/>
        <v>6454383.9099999992</v>
      </c>
      <c r="F8968" s="104">
        <v>1416893</v>
      </c>
      <c r="G8968" s="104">
        <v>1435499.06</v>
      </c>
      <c r="H8968" s="105">
        <v>1463016</v>
      </c>
      <c r="I8968" s="105">
        <v>1466253.29</v>
      </c>
      <c r="J8968" s="106">
        <v>1429038.5</v>
      </c>
      <c r="K8968" s="107">
        <v>1347376.17</v>
      </c>
      <c r="L8968" s="105">
        <v>1905826</v>
      </c>
      <c r="M8968" s="105">
        <v>1255575.3899999999</v>
      </c>
      <c r="N8968" s="106">
        <v>920974.8</v>
      </c>
      <c r="O8968" s="107">
        <v>949680</v>
      </c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 t="s">
        <v>1373</v>
      </c>
      <c r="B8969" s="111" t="s">
        <v>90</v>
      </c>
      <c r="C8969" s="112" t="s">
        <v>91</v>
      </c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 t="s">
        <v>1373</v>
      </c>
      <c r="B8970" s="111" t="s">
        <v>92</v>
      </c>
      <c r="C8970" s="112" t="s">
        <v>93</v>
      </c>
      <c r="D8970" s="21">
        <f t="shared" si="228"/>
        <v>462472.8</v>
      </c>
      <c r="E8970" s="24">
        <f t="shared" si="229"/>
        <v>381531.52</v>
      </c>
      <c r="F8970" s="104">
        <v>55988</v>
      </c>
      <c r="G8970" s="104">
        <v>83214.92</v>
      </c>
      <c r="H8970" s="105">
        <v>89906.880000000005</v>
      </c>
      <c r="I8970" s="105">
        <v>50730.1</v>
      </c>
      <c r="J8970" s="106">
        <v>121194.14</v>
      </c>
      <c r="K8970" s="107">
        <v>69494.78</v>
      </c>
      <c r="L8970" s="105">
        <v>120437.36</v>
      </c>
      <c r="M8970" s="105">
        <v>122510.39</v>
      </c>
      <c r="N8970" s="106">
        <v>74946.42</v>
      </c>
      <c r="O8970" s="107">
        <v>55581.33</v>
      </c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 t="s">
        <v>1373</v>
      </c>
      <c r="B8971" s="111" t="s">
        <v>94</v>
      </c>
      <c r="C8971" s="112" t="s">
        <v>95</v>
      </c>
      <c r="D8971" s="21">
        <f t="shared" si="228"/>
        <v>446973</v>
      </c>
      <c r="E8971" s="24">
        <f t="shared" si="229"/>
        <v>446973</v>
      </c>
      <c r="F8971" s="104">
        <v>61604</v>
      </c>
      <c r="G8971" s="104">
        <v>61604</v>
      </c>
      <c r="H8971" s="113">
        <v>70200</v>
      </c>
      <c r="I8971" s="113">
        <v>70200</v>
      </c>
      <c r="J8971" s="31">
        <v>49323</v>
      </c>
      <c r="K8971" s="32">
        <v>49323</v>
      </c>
      <c r="L8971" s="113">
        <v>194111</v>
      </c>
      <c r="M8971" s="113">
        <v>194111</v>
      </c>
      <c r="N8971" s="31">
        <v>71735</v>
      </c>
      <c r="O8971" s="32">
        <v>71735</v>
      </c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1411</v>
      </c>
      <c r="AE8971" s="19" t="s">
        <v>1434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 t="s">
        <v>1373</v>
      </c>
      <c r="B8972" s="111" t="s">
        <v>96</v>
      </c>
      <c r="C8972" s="112" t="s">
        <v>97</v>
      </c>
      <c r="D8972" s="21">
        <f t="shared" si="228"/>
        <v>0</v>
      </c>
      <c r="E8972" s="24">
        <f t="shared" si="229"/>
        <v>0</v>
      </c>
      <c r="F8972" s="104">
        <v>0</v>
      </c>
      <c r="G8972" s="104">
        <v>0</v>
      </c>
      <c r="H8972" s="113">
        <v>0</v>
      </c>
      <c r="I8972" s="113">
        <v>0</v>
      </c>
      <c r="J8972" s="31">
        <v>0</v>
      </c>
      <c r="K8972" s="32">
        <v>0</v>
      </c>
      <c r="L8972" s="113">
        <v>0</v>
      </c>
      <c r="M8972" s="113">
        <v>0</v>
      </c>
      <c r="N8972" s="31">
        <v>0</v>
      </c>
      <c r="O8972" s="32">
        <v>0</v>
      </c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1412</v>
      </c>
      <c r="AE8972" s="19" t="s">
        <v>1434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 t="s">
        <v>1373</v>
      </c>
      <c r="B8973" s="111" t="s">
        <v>98</v>
      </c>
      <c r="C8973" s="112" t="s">
        <v>99</v>
      </c>
      <c r="D8973" s="21">
        <f t="shared" si="228"/>
        <v>847735</v>
      </c>
      <c r="E8973" s="24">
        <f t="shared" si="229"/>
        <v>811965.62000000011</v>
      </c>
      <c r="F8973" s="104">
        <v>50630</v>
      </c>
      <c r="G8973" s="104">
        <v>72842.09</v>
      </c>
      <c r="H8973" s="105">
        <v>216654</v>
      </c>
      <c r="I8973" s="105">
        <v>140225.04</v>
      </c>
      <c r="J8973" s="106">
        <v>410666</v>
      </c>
      <c r="K8973" s="107">
        <v>354802.96</v>
      </c>
      <c r="L8973" s="105">
        <v>105654</v>
      </c>
      <c r="M8973" s="105">
        <v>60035.75</v>
      </c>
      <c r="N8973" s="106">
        <v>64131</v>
      </c>
      <c r="O8973" s="107">
        <v>184059.78</v>
      </c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1413</v>
      </c>
      <c r="AE8973" s="19" t="s">
        <v>1434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 t="s">
        <v>1373</v>
      </c>
      <c r="B8974" s="111" t="s">
        <v>100</v>
      </c>
      <c r="C8974" s="112" t="s">
        <v>101</v>
      </c>
      <c r="D8974" s="21">
        <f t="shared" si="228"/>
        <v>25692</v>
      </c>
      <c r="E8974" s="24">
        <f t="shared" si="229"/>
        <v>25692</v>
      </c>
      <c r="F8974" s="104">
        <v>4237</v>
      </c>
      <c r="G8974" s="104">
        <v>4237</v>
      </c>
      <c r="H8974" s="113">
        <v>8905</v>
      </c>
      <c r="I8974" s="113">
        <v>8905</v>
      </c>
      <c r="J8974" s="31">
        <v>7525</v>
      </c>
      <c r="K8974" s="32">
        <v>7525</v>
      </c>
      <c r="L8974" s="113">
        <v>3300</v>
      </c>
      <c r="M8974" s="113">
        <v>3300</v>
      </c>
      <c r="N8974" s="31">
        <v>1725</v>
      </c>
      <c r="O8974" s="32">
        <v>1725</v>
      </c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1414</v>
      </c>
      <c r="AE8974" s="19" t="s">
        <v>1434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 t="s">
        <v>1373</v>
      </c>
      <c r="B8975" s="111" t="s">
        <v>102</v>
      </c>
      <c r="C8975" s="112" t="s">
        <v>103</v>
      </c>
      <c r="D8975" s="21">
        <f t="shared" si="228"/>
        <v>347612</v>
      </c>
      <c r="E8975" s="24">
        <f t="shared" si="229"/>
        <v>347612</v>
      </c>
      <c r="F8975" s="104">
        <v>109688</v>
      </c>
      <c r="G8975" s="104">
        <v>109688</v>
      </c>
      <c r="H8975" s="105">
        <v>73878</v>
      </c>
      <c r="I8975" s="105">
        <v>73878</v>
      </c>
      <c r="J8975" s="106">
        <v>83530</v>
      </c>
      <c r="K8975" s="107">
        <v>83530</v>
      </c>
      <c r="L8975" s="105">
        <v>80516</v>
      </c>
      <c r="M8975" s="105">
        <v>80516</v>
      </c>
      <c r="N8975" s="106"/>
      <c r="O8975" s="107"/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1415</v>
      </c>
      <c r="AE8975" s="19" t="s">
        <v>1434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 t="s">
        <v>1373</v>
      </c>
      <c r="B8976" s="111" t="s">
        <v>104</v>
      </c>
      <c r="C8976" s="112" t="s">
        <v>105</v>
      </c>
      <c r="D8976" s="21">
        <f t="shared" si="228"/>
        <v>72204.75</v>
      </c>
      <c r="E8976" s="24">
        <f t="shared" si="229"/>
        <v>72204.75</v>
      </c>
      <c r="F8976" s="104">
        <v>11510</v>
      </c>
      <c r="G8976" s="104">
        <v>11510</v>
      </c>
      <c r="H8976" s="105">
        <v>6371.75</v>
      </c>
      <c r="I8976" s="105">
        <v>6371.75</v>
      </c>
      <c r="J8976" s="106">
        <v>33093</v>
      </c>
      <c r="K8976" s="107">
        <v>33093</v>
      </c>
      <c r="L8976" s="105">
        <v>5530</v>
      </c>
      <c r="M8976" s="105">
        <v>5530</v>
      </c>
      <c r="N8976" s="106">
        <v>15700</v>
      </c>
      <c r="O8976" s="107">
        <v>15700</v>
      </c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1416</v>
      </c>
      <c r="AE8976" s="19" t="s">
        <v>1434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 t="s">
        <v>1373</v>
      </c>
      <c r="B8977" s="111" t="s">
        <v>106</v>
      </c>
      <c r="C8977" s="112" t="s">
        <v>107</v>
      </c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1417</v>
      </c>
      <c r="AE8977" s="19" t="s">
        <v>1434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 t="s">
        <v>1373</v>
      </c>
      <c r="B8978" s="111" t="s">
        <v>108</v>
      </c>
      <c r="C8978" s="112" t="s">
        <v>109</v>
      </c>
      <c r="D8978" s="21">
        <f t="shared" si="228"/>
        <v>226380</v>
      </c>
      <c r="E8978" s="24">
        <f t="shared" si="229"/>
        <v>185260</v>
      </c>
      <c r="F8978" s="104">
        <v>37150</v>
      </c>
      <c r="G8978" s="104">
        <v>3845</v>
      </c>
      <c r="H8978" s="113">
        <v>67140</v>
      </c>
      <c r="I8978" s="113">
        <v>82955</v>
      </c>
      <c r="J8978" s="31">
        <v>36900</v>
      </c>
      <c r="K8978" s="32">
        <v>33655</v>
      </c>
      <c r="L8978" s="113">
        <v>27000</v>
      </c>
      <c r="M8978" s="113">
        <v>36635</v>
      </c>
      <c r="N8978" s="31">
        <v>58190</v>
      </c>
      <c r="O8978" s="32">
        <v>28170</v>
      </c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1418</v>
      </c>
      <c r="AE8978" s="19" t="s">
        <v>1434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 t="s">
        <v>1373</v>
      </c>
      <c r="B8979" s="111" t="s">
        <v>110</v>
      </c>
      <c r="C8979" s="112" t="s">
        <v>111</v>
      </c>
      <c r="D8979" s="21">
        <f t="shared" si="228"/>
        <v>1037486.6499999999</v>
      </c>
      <c r="E8979" s="24">
        <f t="shared" si="229"/>
        <v>1296320.95</v>
      </c>
      <c r="F8979" s="104">
        <v>101750</v>
      </c>
      <c r="G8979" s="104">
        <v>206757.08</v>
      </c>
      <c r="H8979" s="105">
        <v>286419.45</v>
      </c>
      <c r="I8979" s="105">
        <v>364244.72</v>
      </c>
      <c r="J8979" s="106">
        <v>310338</v>
      </c>
      <c r="K8979" s="107">
        <v>356442.08</v>
      </c>
      <c r="L8979" s="105">
        <v>181179.2</v>
      </c>
      <c r="M8979" s="105">
        <v>111946.72</v>
      </c>
      <c r="N8979" s="106">
        <v>157800</v>
      </c>
      <c r="O8979" s="107">
        <v>256930.35</v>
      </c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1419</v>
      </c>
      <c r="AE8979" s="19" t="s">
        <v>1434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 t="s">
        <v>1373</v>
      </c>
      <c r="B8980" s="111" t="s">
        <v>112</v>
      </c>
      <c r="C8980" s="112" t="s">
        <v>113</v>
      </c>
      <c r="D8980" s="21">
        <f t="shared" si="228"/>
        <v>154801</v>
      </c>
      <c r="E8980" s="24">
        <f t="shared" si="229"/>
        <v>154801</v>
      </c>
      <c r="F8980" s="104">
        <v>2249</v>
      </c>
      <c r="G8980" s="104">
        <v>2249</v>
      </c>
      <c r="H8980" s="113">
        <v>14584</v>
      </c>
      <c r="I8980" s="113">
        <v>14584</v>
      </c>
      <c r="J8980" s="31">
        <v>14363</v>
      </c>
      <c r="K8980" s="32">
        <v>14363</v>
      </c>
      <c r="L8980" s="113">
        <v>13005</v>
      </c>
      <c r="M8980" s="113">
        <v>13005</v>
      </c>
      <c r="N8980" s="31">
        <v>110600</v>
      </c>
      <c r="O8980" s="32">
        <v>110600</v>
      </c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1420</v>
      </c>
      <c r="AE8980" s="19" t="s">
        <v>1434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 t="s">
        <v>1373</v>
      </c>
      <c r="B8981" s="111" t="s">
        <v>114</v>
      </c>
      <c r="C8981" s="112" t="s">
        <v>115</v>
      </c>
      <c r="D8981" s="21">
        <f t="shared" si="228"/>
        <v>46000</v>
      </c>
      <c r="E8981" s="24">
        <f t="shared" si="229"/>
        <v>46000</v>
      </c>
      <c r="F8981" s="104"/>
      <c r="G8981" s="104"/>
      <c r="H8981" s="105"/>
      <c r="I8981" s="105"/>
      <c r="J8981" s="106">
        <v>20000</v>
      </c>
      <c r="K8981" s="107">
        <v>20000</v>
      </c>
      <c r="L8981" s="105"/>
      <c r="M8981" s="105"/>
      <c r="N8981" s="106">
        <v>26000</v>
      </c>
      <c r="O8981" s="107">
        <v>26000</v>
      </c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1421</v>
      </c>
      <c r="AE8981" s="19" t="s">
        <v>1434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 t="s">
        <v>1373</v>
      </c>
      <c r="B8982" s="111" t="s">
        <v>116</v>
      </c>
      <c r="C8982" s="112" t="s">
        <v>117</v>
      </c>
      <c r="D8982" s="21">
        <f t="shared" si="228"/>
        <v>47277.97</v>
      </c>
      <c r="E8982" s="24">
        <f t="shared" si="229"/>
        <v>61135.020000000004</v>
      </c>
      <c r="F8982" s="104">
        <v>5910</v>
      </c>
      <c r="G8982" s="104">
        <v>15795.02</v>
      </c>
      <c r="H8982" s="113">
        <v>21707.97</v>
      </c>
      <c r="I8982" s="113">
        <v>15795.02</v>
      </c>
      <c r="J8982" s="31">
        <v>7590</v>
      </c>
      <c r="K8982" s="32">
        <v>17474.98</v>
      </c>
      <c r="L8982" s="113">
        <v>6610</v>
      </c>
      <c r="M8982" s="113">
        <v>6210</v>
      </c>
      <c r="N8982" s="31">
        <v>5460</v>
      </c>
      <c r="O8982" s="32">
        <v>5860</v>
      </c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 t="s">
        <v>1373</v>
      </c>
      <c r="B8983" s="111" t="s">
        <v>118</v>
      </c>
      <c r="C8983" s="112" t="s">
        <v>119</v>
      </c>
      <c r="D8983" s="21">
        <f t="shared" si="228"/>
        <v>721467.45</v>
      </c>
      <c r="E8983" s="24">
        <f t="shared" si="229"/>
        <v>721467.45</v>
      </c>
      <c r="F8983" s="104">
        <v>367799.84</v>
      </c>
      <c r="G8983" s="104">
        <v>0</v>
      </c>
      <c r="H8983" s="113">
        <v>353667.61</v>
      </c>
      <c r="I8983" s="113">
        <v>721467.45</v>
      </c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 t="s">
        <v>1373</v>
      </c>
      <c r="B8984" s="111" t="s">
        <v>120</v>
      </c>
      <c r="C8984" s="112" t="s">
        <v>121</v>
      </c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 t="s">
        <v>1373</v>
      </c>
      <c r="B8985" s="111" t="s">
        <v>122</v>
      </c>
      <c r="C8985" s="112" t="s">
        <v>123</v>
      </c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 t="s">
        <v>1373</v>
      </c>
      <c r="B8986" s="111" t="s">
        <v>124</v>
      </c>
      <c r="C8986" s="112" t="s">
        <v>125</v>
      </c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 t="s">
        <v>1373</v>
      </c>
      <c r="B8987" s="111" t="s">
        <v>126</v>
      </c>
      <c r="C8987" s="112" t="s">
        <v>127</v>
      </c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 t="s">
        <v>1373</v>
      </c>
      <c r="B8988" s="111" t="s">
        <v>128</v>
      </c>
      <c r="C8988" s="112" t="s">
        <v>129</v>
      </c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 t="s">
        <v>1373</v>
      </c>
      <c r="B8989" s="111" t="s">
        <v>130</v>
      </c>
      <c r="C8989" s="112" t="s">
        <v>131</v>
      </c>
      <c r="D8989" s="21">
        <f t="shared" si="228"/>
        <v>0</v>
      </c>
      <c r="E8989" s="24">
        <f t="shared" si="229"/>
        <v>0</v>
      </c>
      <c r="F8989" s="104">
        <v>0</v>
      </c>
      <c r="G8989" s="104">
        <v>0</v>
      </c>
      <c r="H8989" s="105">
        <v>0</v>
      </c>
      <c r="I8989" s="105">
        <v>0</v>
      </c>
      <c r="J8989" s="106">
        <v>0</v>
      </c>
      <c r="K8989" s="107">
        <v>0</v>
      </c>
      <c r="L8989" s="105">
        <v>0</v>
      </c>
      <c r="M8989" s="105">
        <v>0</v>
      </c>
      <c r="N8989" s="106">
        <v>0</v>
      </c>
      <c r="O8989" s="107">
        <v>0</v>
      </c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 t="s">
        <v>1373</v>
      </c>
      <c r="B8990" s="111" t="s">
        <v>132</v>
      </c>
      <c r="C8990" s="112" t="s">
        <v>133</v>
      </c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 t="s">
        <v>1373</v>
      </c>
      <c r="B8991" s="111" t="s">
        <v>134</v>
      </c>
      <c r="C8991" s="112" t="s">
        <v>135</v>
      </c>
      <c r="D8991" s="21">
        <f t="shared" si="228"/>
        <v>0</v>
      </c>
      <c r="E8991" s="24">
        <f t="shared" si="229"/>
        <v>863516.66999999993</v>
      </c>
      <c r="F8991" s="104">
        <v>0</v>
      </c>
      <c r="G8991" s="104">
        <v>172703.33</v>
      </c>
      <c r="H8991" s="113">
        <v>0</v>
      </c>
      <c r="I8991" s="113">
        <v>172703.34</v>
      </c>
      <c r="J8991" s="31">
        <v>0</v>
      </c>
      <c r="K8991" s="32">
        <v>172703.33</v>
      </c>
      <c r="L8991" s="113">
        <v>0</v>
      </c>
      <c r="M8991" s="113">
        <v>172703.33</v>
      </c>
      <c r="N8991" s="31">
        <v>0</v>
      </c>
      <c r="O8991" s="32">
        <v>172703.34</v>
      </c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 t="s">
        <v>1373</v>
      </c>
      <c r="B8992" s="111" t="s">
        <v>136</v>
      </c>
      <c r="C8992" s="112" t="s">
        <v>137</v>
      </c>
      <c r="D8992" s="21">
        <f t="shared" si="228"/>
        <v>0</v>
      </c>
      <c r="E8992" s="24">
        <f t="shared" si="229"/>
        <v>0</v>
      </c>
      <c r="F8992" s="104"/>
      <c r="G8992" s="104"/>
      <c r="H8992" s="105"/>
      <c r="I8992" s="105"/>
      <c r="J8992" s="106"/>
      <c r="K8992" s="107"/>
      <c r="L8992" s="105"/>
      <c r="M8992" s="105"/>
      <c r="N8992" s="106"/>
      <c r="O8992" s="107"/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 t="s">
        <v>1373</v>
      </c>
      <c r="B8993" s="111" t="s">
        <v>138</v>
      </c>
      <c r="C8993" s="112" t="s">
        <v>139</v>
      </c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 t="s">
        <v>1373</v>
      </c>
      <c r="B8994" s="111" t="s">
        <v>140</v>
      </c>
      <c r="C8994" s="112" t="s">
        <v>141</v>
      </c>
      <c r="D8994" s="21">
        <f t="shared" si="228"/>
        <v>0</v>
      </c>
      <c r="E8994" s="24">
        <f t="shared" si="229"/>
        <v>0</v>
      </c>
      <c r="F8994" s="104"/>
      <c r="G8994" s="104"/>
      <c r="H8994" s="105"/>
      <c r="I8994" s="105"/>
      <c r="J8994" s="106"/>
      <c r="K8994" s="107"/>
      <c r="L8994" s="105"/>
      <c r="M8994" s="105"/>
      <c r="N8994" s="106"/>
      <c r="O8994" s="107"/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 t="s">
        <v>1373</v>
      </c>
      <c r="B8995" s="111" t="s">
        <v>142</v>
      </c>
      <c r="C8995" s="112" t="s">
        <v>143</v>
      </c>
      <c r="D8995" s="21">
        <f t="shared" si="228"/>
        <v>0</v>
      </c>
      <c r="E8995" s="24">
        <f t="shared" si="229"/>
        <v>0</v>
      </c>
      <c r="F8995" s="104">
        <v>0</v>
      </c>
      <c r="G8995" s="104">
        <v>0</v>
      </c>
      <c r="H8995" s="113">
        <v>0</v>
      </c>
      <c r="I8995" s="113">
        <v>0</v>
      </c>
      <c r="J8995" s="31">
        <v>0</v>
      </c>
      <c r="K8995" s="32">
        <v>0</v>
      </c>
      <c r="L8995" s="113">
        <v>0</v>
      </c>
      <c r="M8995" s="113">
        <v>0</v>
      </c>
      <c r="N8995" s="31">
        <v>0</v>
      </c>
      <c r="O8995" s="32">
        <v>0</v>
      </c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 t="s">
        <v>1373</v>
      </c>
      <c r="B8996" s="111" t="s">
        <v>144</v>
      </c>
      <c r="C8996" s="112" t="s">
        <v>145</v>
      </c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 t="s">
        <v>1373</v>
      </c>
      <c r="B8997" s="111" t="s">
        <v>146</v>
      </c>
      <c r="C8997" s="112" t="s">
        <v>147</v>
      </c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2183522.73</v>
      </c>
      <c r="F8997" s="104">
        <v>0</v>
      </c>
      <c r="G8997" s="104">
        <v>436704.54</v>
      </c>
      <c r="H8997" s="113">
        <v>0</v>
      </c>
      <c r="I8997" s="113">
        <v>436704.55</v>
      </c>
      <c r="J8997" s="31">
        <v>0</v>
      </c>
      <c r="K8997" s="32">
        <v>436704.55</v>
      </c>
      <c r="L8997" s="113">
        <v>0</v>
      </c>
      <c r="M8997" s="113">
        <v>436704.54</v>
      </c>
      <c r="N8997" s="31">
        <v>0</v>
      </c>
      <c r="O8997" s="32">
        <v>436704.55</v>
      </c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 t="s">
        <v>1373</v>
      </c>
      <c r="B8998" s="111" t="s">
        <v>148</v>
      </c>
      <c r="C8998" s="112" t="s">
        <v>149</v>
      </c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 t="s">
        <v>1373</v>
      </c>
      <c r="B8999" s="111" t="s">
        <v>150</v>
      </c>
      <c r="C8999" s="112" t="s">
        <v>151</v>
      </c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 t="s">
        <v>1373</v>
      </c>
      <c r="B9000" s="111" t="s">
        <v>152</v>
      </c>
      <c r="C9000" s="112" t="s">
        <v>153</v>
      </c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 t="s">
        <v>1373</v>
      </c>
      <c r="B9001" s="111" t="s">
        <v>154</v>
      </c>
      <c r="C9001" s="112" t="s">
        <v>155</v>
      </c>
      <c r="D9001" s="21">
        <f t="shared" si="230"/>
        <v>0</v>
      </c>
      <c r="E9001" s="24">
        <f t="shared" si="231"/>
        <v>0</v>
      </c>
      <c r="F9001" s="104"/>
      <c r="G9001" s="104"/>
      <c r="H9001" s="113"/>
      <c r="I9001" s="113"/>
      <c r="J9001" s="31"/>
      <c r="K9001" s="32"/>
      <c r="L9001" s="113"/>
      <c r="M9001" s="113"/>
      <c r="N9001" s="31"/>
      <c r="O9001" s="32"/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 t="s">
        <v>1373</v>
      </c>
      <c r="B9002" s="111" t="s">
        <v>156</v>
      </c>
      <c r="C9002" s="112" t="s">
        <v>157</v>
      </c>
      <c r="D9002" s="21">
        <f t="shared" si="230"/>
        <v>0</v>
      </c>
      <c r="E9002" s="24">
        <f t="shared" si="231"/>
        <v>0</v>
      </c>
      <c r="F9002" s="104"/>
      <c r="G9002" s="104"/>
      <c r="H9002" s="105"/>
      <c r="I9002" s="105"/>
      <c r="J9002" s="106"/>
      <c r="K9002" s="107"/>
      <c r="L9002" s="105"/>
      <c r="M9002" s="105"/>
      <c r="N9002" s="106"/>
      <c r="O9002" s="107"/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 t="s">
        <v>1373</v>
      </c>
      <c r="B9003" s="111" t="s">
        <v>158</v>
      </c>
      <c r="C9003" s="112" t="s">
        <v>159</v>
      </c>
      <c r="D9003" s="21">
        <f t="shared" si="230"/>
        <v>2870000</v>
      </c>
      <c r="E9003" s="24">
        <f t="shared" si="231"/>
        <v>0</v>
      </c>
      <c r="F9003" s="104">
        <v>0</v>
      </c>
      <c r="G9003" s="104">
        <v>0</v>
      </c>
      <c r="H9003" s="113">
        <v>0</v>
      </c>
      <c r="I9003" s="113">
        <v>0</v>
      </c>
      <c r="J9003" s="31">
        <v>2870000</v>
      </c>
      <c r="K9003" s="32">
        <v>0</v>
      </c>
      <c r="L9003" s="113">
        <v>0</v>
      </c>
      <c r="M9003" s="113">
        <v>0</v>
      </c>
      <c r="N9003" s="31">
        <v>0</v>
      </c>
      <c r="O9003" s="32">
        <v>0</v>
      </c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 t="s">
        <v>1373</v>
      </c>
      <c r="B9004" s="111" t="s">
        <v>160</v>
      </c>
      <c r="C9004" s="112" t="s">
        <v>161</v>
      </c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 t="s">
        <v>1373</v>
      </c>
      <c r="B9005" s="111" t="s">
        <v>162</v>
      </c>
      <c r="C9005" s="112" t="s">
        <v>163</v>
      </c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 t="s">
        <v>1373</v>
      </c>
      <c r="B9006" s="111" t="s">
        <v>164</v>
      </c>
      <c r="C9006" s="112" t="s">
        <v>165</v>
      </c>
      <c r="D9006" s="21">
        <f t="shared" si="230"/>
        <v>0</v>
      </c>
      <c r="E9006" s="24">
        <f t="shared" si="231"/>
        <v>0</v>
      </c>
      <c r="F9006" s="104"/>
      <c r="G9006" s="104"/>
      <c r="H9006" s="113"/>
      <c r="I9006" s="113"/>
      <c r="J9006" s="31"/>
      <c r="K9006" s="32"/>
      <c r="L9006" s="113"/>
      <c r="M9006" s="113"/>
      <c r="N9006" s="31"/>
      <c r="O9006" s="32"/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 t="s">
        <v>1373</v>
      </c>
      <c r="B9007" s="111" t="s">
        <v>166</v>
      </c>
      <c r="C9007" s="112" t="s">
        <v>167</v>
      </c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 t="s">
        <v>1373</v>
      </c>
      <c r="B9008" s="111" t="s">
        <v>168</v>
      </c>
      <c r="C9008" s="112" t="s">
        <v>169</v>
      </c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 t="s">
        <v>1373</v>
      </c>
      <c r="B9009" s="111" t="s">
        <v>170</v>
      </c>
      <c r="C9009" s="112" t="s">
        <v>171</v>
      </c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 t="s">
        <v>1373</v>
      </c>
      <c r="B9010" s="111" t="s">
        <v>172</v>
      </c>
      <c r="C9010" s="112" t="s">
        <v>173</v>
      </c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 t="s">
        <v>1373</v>
      </c>
      <c r="B9011" s="111" t="s">
        <v>174</v>
      </c>
      <c r="C9011" s="112" t="s">
        <v>175</v>
      </c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 t="s">
        <v>1373</v>
      </c>
      <c r="B9012" s="111" t="s">
        <v>176</v>
      </c>
      <c r="C9012" s="112" t="s">
        <v>177</v>
      </c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 t="s">
        <v>1373</v>
      </c>
      <c r="B9013" s="111" t="s">
        <v>178</v>
      </c>
      <c r="C9013" s="112" t="s">
        <v>179</v>
      </c>
      <c r="D9013" s="21">
        <f t="shared" si="230"/>
        <v>0</v>
      </c>
      <c r="E9013" s="24">
        <f t="shared" si="231"/>
        <v>0</v>
      </c>
      <c r="F9013" s="104"/>
      <c r="G9013" s="104"/>
      <c r="H9013" s="105"/>
      <c r="I9013" s="105"/>
      <c r="J9013" s="106"/>
      <c r="K9013" s="107"/>
      <c r="L9013" s="105"/>
      <c r="M9013" s="105"/>
      <c r="N9013" s="106"/>
      <c r="O9013" s="107"/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 t="s">
        <v>1373</v>
      </c>
      <c r="B9014" s="111" t="s">
        <v>180</v>
      </c>
      <c r="C9014" s="112" t="s">
        <v>181</v>
      </c>
      <c r="D9014" s="21">
        <f t="shared" si="230"/>
        <v>0</v>
      </c>
      <c r="E9014" s="24">
        <f t="shared" si="231"/>
        <v>0</v>
      </c>
      <c r="F9014" s="104"/>
      <c r="G9014" s="104"/>
      <c r="H9014" s="105"/>
      <c r="I9014" s="105"/>
      <c r="J9014" s="106"/>
      <c r="K9014" s="107"/>
      <c r="L9014" s="105"/>
      <c r="M9014" s="105"/>
      <c r="N9014" s="106"/>
      <c r="O9014" s="107"/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 t="s">
        <v>1373</v>
      </c>
      <c r="B9015" s="111" t="s">
        <v>182</v>
      </c>
      <c r="C9015" s="112" t="s">
        <v>183</v>
      </c>
      <c r="D9015" s="21">
        <f t="shared" si="230"/>
        <v>0</v>
      </c>
      <c r="E9015" s="24">
        <f t="shared" si="231"/>
        <v>94133.33</v>
      </c>
      <c r="F9015" s="104">
        <v>0</v>
      </c>
      <c r="G9015" s="104">
        <v>15000</v>
      </c>
      <c r="H9015" s="113">
        <v>0</v>
      </c>
      <c r="I9015" s="113">
        <v>15000</v>
      </c>
      <c r="J9015" s="31">
        <v>0</v>
      </c>
      <c r="K9015" s="32">
        <v>15000</v>
      </c>
      <c r="L9015" s="113">
        <v>0</v>
      </c>
      <c r="M9015" s="113">
        <v>24566.67</v>
      </c>
      <c r="N9015" s="31">
        <v>0</v>
      </c>
      <c r="O9015" s="32">
        <v>24566.66</v>
      </c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 t="s">
        <v>1373</v>
      </c>
      <c r="B9016" s="111" t="s">
        <v>184</v>
      </c>
      <c r="C9016" s="112" t="s">
        <v>185</v>
      </c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 t="s">
        <v>1373</v>
      </c>
      <c r="B9017" s="111" t="s">
        <v>186</v>
      </c>
      <c r="C9017" s="112" t="s">
        <v>187</v>
      </c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 t="s">
        <v>1373</v>
      </c>
      <c r="B9018" s="111" t="s">
        <v>188</v>
      </c>
      <c r="C9018" s="112" t="s">
        <v>189</v>
      </c>
      <c r="D9018" s="21">
        <f t="shared" si="230"/>
        <v>0</v>
      </c>
      <c r="E9018" s="24">
        <f t="shared" si="231"/>
        <v>0</v>
      </c>
      <c r="F9018" s="104"/>
      <c r="G9018" s="104"/>
      <c r="H9018" s="113"/>
      <c r="I9018" s="113"/>
      <c r="J9018" s="31"/>
      <c r="K9018" s="32"/>
      <c r="L9018" s="113"/>
      <c r="M9018" s="113"/>
      <c r="N9018" s="31"/>
      <c r="O9018" s="32"/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 t="s">
        <v>1373</v>
      </c>
      <c r="B9019" s="111" t="s">
        <v>190</v>
      </c>
      <c r="C9019" s="112" t="s">
        <v>191</v>
      </c>
      <c r="D9019" s="21">
        <f t="shared" si="230"/>
        <v>0</v>
      </c>
      <c r="E9019" s="24">
        <f t="shared" si="231"/>
        <v>0</v>
      </c>
      <c r="F9019" s="104">
        <v>0</v>
      </c>
      <c r="G9019" s="104">
        <v>0</v>
      </c>
      <c r="H9019" s="113">
        <v>0</v>
      </c>
      <c r="I9019" s="113">
        <v>0</v>
      </c>
      <c r="J9019" s="31">
        <v>0</v>
      </c>
      <c r="K9019" s="32">
        <v>0</v>
      </c>
      <c r="L9019" s="113">
        <v>0</v>
      </c>
      <c r="M9019" s="113">
        <v>0</v>
      </c>
      <c r="N9019" s="31">
        <v>0</v>
      </c>
      <c r="O9019" s="32">
        <v>0</v>
      </c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 t="s">
        <v>1373</v>
      </c>
      <c r="B9020" s="111" t="s">
        <v>192</v>
      </c>
      <c r="C9020" s="112" t="s">
        <v>193</v>
      </c>
      <c r="D9020" s="21">
        <f t="shared" si="230"/>
        <v>0</v>
      </c>
      <c r="E9020" s="24">
        <f t="shared" si="231"/>
        <v>0</v>
      </c>
      <c r="F9020" s="104"/>
      <c r="G9020" s="104"/>
      <c r="H9020" s="113"/>
      <c r="I9020" s="113"/>
      <c r="J9020" s="31"/>
      <c r="K9020" s="32"/>
      <c r="L9020" s="113"/>
      <c r="M9020" s="113"/>
      <c r="N9020" s="31"/>
      <c r="O9020" s="32"/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 t="s">
        <v>1373</v>
      </c>
      <c r="B9021" s="111" t="s">
        <v>194</v>
      </c>
      <c r="C9021" s="112" t="s">
        <v>195</v>
      </c>
      <c r="D9021" s="21">
        <f t="shared" si="230"/>
        <v>0</v>
      </c>
      <c r="E9021" s="24">
        <f t="shared" si="231"/>
        <v>0</v>
      </c>
      <c r="F9021" s="104">
        <v>0</v>
      </c>
      <c r="G9021" s="104">
        <v>0</v>
      </c>
      <c r="H9021" s="113">
        <v>0</v>
      </c>
      <c r="I9021" s="113">
        <v>0</v>
      </c>
      <c r="J9021" s="31">
        <v>0</v>
      </c>
      <c r="K9021" s="32">
        <v>0</v>
      </c>
      <c r="L9021" s="113">
        <v>0</v>
      </c>
      <c r="M9021" s="113">
        <v>0</v>
      </c>
      <c r="N9021" s="31">
        <v>0</v>
      </c>
      <c r="O9021" s="32">
        <v>0</v>
      </c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 t="s">
        <v>1373</v>
      </c>
      <c r="B9022" s="111" t="s">
        <v>196</v>
      </c>
      <c r="C9022" s="112" t="s">
        <v>197</v>
      </c>
      <c r="D9022" s="21">
        <f t="shared" si="230"/>
        <v>0</v>
      </c>
      <c r="E9022" s="24">
        <f t="shared" si="231"/>
        <v>0</v>
      </c>
      <c r="F9022" s="104">
        <v>0</v>
      </c>
      <c r="G9022" s="104">
        <v>0</v>
      </c>
      <c r="H9022" s="113">
        <v>0</v>
      </c>
      <c r="I9022" s="113">
        <v>0</v>
      </c>
      <c r="J9022" s="31">
        <v>0</v>
      </c>
      <c r="K9022" s="32">
        <v>0</v>
      </c>
      <c r="L9022" s="113">
        <v>0</v>
      </c>
      <c r="M9022" s="113">
        <v>0</v>
      </c>
      <c r="N9022" s="31">
        <v>0</v>
      </c>
      <c r="O9022" s="32">
        <v>0</v>
      </c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 t="s">
        <v>1373</v>
      </c>
      <c r="B9023" s="111" t="s">
        <v>198</v>
      </c>
      <c r="C9023" s="112" t="s">
        <v>199</v>
      </c>
      <c r="D9023" s="21">
        <f t="shared" si="230"/>
        <v>0</v>
      </c>
      <c r="E9023" s="24">
        <f t="shared" si="231"/>
        <v>0</v>
      </c>
      <c r="F9023" s="104">
        <v>0</v>
      </c>
      <c r="G9023" s="104">
        <v>0</v>
      </c>
      <c r="H9023" s="113">
        <v>0</v>
      </c>
      <c r="I9023" s="113">
        <v>0</v>
      </c>
      <c r="J9023" s="31">
        <v>0</v>
      </c>
      <c r="K9023" s="32">
        <v>0</v>
      </c>
      <c r="L9023" s="113">
        <v>0</v>
      </c>
      <c r="M9023" s="113">
        <v>0</v>
      </c>
      <c r="N9023" s="31">
        <v>0</v>
      </c>
      <c r="O9023" s="32">
        <v>0</v>
      </c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 t="s">
        <v>1373</v>
      </c>
      <c r="B9024" s="111" t="s">
        <v>200</v>
      </c>
      <c r="C9024" s="112" t="s">
        <v>201</v>
      </c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 t="s">
        <v>1373</v>
      </c>
      <c r="B9025" s="111" t="s">
        <v>202</v>
      </c>
      <c r="C9025" s="112" t="s">
        <v>203</v>
      </c>
      <c r="D9025" s="21">
        <f t="shared" si="230"/>
        <v>0</v>
      </c>
      <c r="E9025" s="24">
        <f t="shared" si="231"/>
        <v>0</v>
      </c>
      <c r="F9025" s="104"/>
      <c r="G9025" s="104"/>
      <c r="H9025" s="113"/>
      <c r="I9025" s="113"/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 t="s">
        <v>1373</v>
      </c>
      <c r="B9026" s="111" t="s">
        <v>204</v>
      </c>
      <c r="C9026" s="112" t="s">
        <v>205</v>
      </c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 t="s">
        <v>1373</v>
      </c>
      <c r="B9027" s="111" t="s">
        <v>206</v>
      </c>
      <c r="C9027" s="112" t="s">
        <v>207</v>
      </c>
      <c r="D9027" s="21">
        <f t="shared" si="230"/>
        <v>940000</v>
      </c>
      <c r="E9027" s="24">
        <f t="shared" si="231"/>
        <v>0</v>
      </c>
      <c r="F9027" s="104">
        <v>450000</v>
      </c>
      <c r="G9027" s="104">
        <v>0</v>
      </c>
      <c r="H9027" s="113">
        <v>0</v>
      </c>
      <c r="I9027" s="113">
        <v>0</v>
      </c>
      <c r="J9027" s="31">
        <v>490000</v>
      </c>
      <c r="K9027" s="32">
        <v>0</v>
      </c>
      <c r="L9027" s="113">
        <v>0</v>
      </c>
      <c r="M9027" s="113">
        <v>0</v>
      </c>
      <c r="N9027" s="31">
        <v>0</v>
      </c>
      <c r="O9027" s="32">
        <v>0</v>
      </c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 t="s">
        <v>1373</v>
      </c>
      <c r="B9028" s="111" t="s">
        <v>208</v>
      </c>
      <c r="C9028" s="112" t="s">
        <v>209</v>
      </c>
      <c r="D9028" s="21">
        <f t="shared" si="230"/>
        <v>0</v>
      </c>
      <c r="E9028" s="24">
        <f t="shared" si="231"/>
        <v>203838.56</v>
      </c>
      <c r="F9028" s="104">
        <v>0</v>
      </c>
      <c r="G9028" s="104">
        <v>40767.71</v>
      </c>
      <c r="H9028" s="113">
        <v>0</v>
      </c>
      <c r="I9028" s="113">
        <v>40767.71</v>
      </c>
      <c r="J9028" s="31">
        <v>0</v>
      </c>
      <c r="K9028" s="32">
        <v>40767.72</v>
      </c>
      <c r="L9028" s="113">
        <v>0</v>
      </c>
      <c r="M9028" s="113">
        <v>40767.71</v>
      </c>
      <c r="N9028" s="31">
        <v>0</v>
      </c>
      <c r="O9028" s="32">
        <v>40767.71</v>
      </c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 t="s">
        <v>1373</v>
      </c>
      <c r="B9029" s="111" t="s">
        <v>210</v>
      </c>
      <c r="C9029" s="112" t="s">
        <v>211</v>
      </c>
      <c r="D9029" s="21">
        <f t="shared" si="230"/>
        <v>0</v>
      </c>
      <c r="E9029" s="24">
        <f t="shared" si="231"/>
        <v>0</v>
      </c>
      <c r="F9029" s="104"/>
      <c r="G9029" s="104"/>
      <c r="H9029" s="113"/>
      <c r="I9029" s="113"/>
      <c r="J9029" s="31"/>
      <c r="K9029" s="32"/>
      <c r="L9029" s="113"/>
      <c r="M9029" s="113"/>
      <c r="N9029" s="31"/>
      <c r="O9029" s="32"/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 t="s">
        <v>1373</v>
      </c>
      <c r="B9030" s="111" t="s">
        <v>212</v>
      </c>
      <c r="C9030" s="112" t="s">
        <v>213</v>
      </c>
      <c r="D9030" s="21">
        <f t="shared" si="230"/>
        <v>0</v>
      </c>
      <c r="E9030" s="24">
        <f t="shared" si="231"/>
        <v>51483.33</v>
      </c>
      <c r="F9030" s="104">
        <v>0</v>
      </c>
      <c r="G9030" s="104">
        <v>10296.66</v>
      </c>
      <c r="H9030" s="113">
        <v>0</v>
      </c>
      <c r="I9030" s="113">
        <v>10296.67</v>
      </c>
      <c r="J9030" s="31">
        <v>0</v>
      </c>
      <c r="K9030" s="32">
        <v>10296.67</v>
      </c>
      <c r="L9030" s="113">
        <v>0</v>
      </c>
      <c r="M9030" s="113">
        <v>10296.66</v>
      </c>
      <c r="N9030" s="31">
        <v>0</v>
      </c>
      <c r="O9030" s="32">
        <v>10296.67</v>
      </c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 t="s">
        <v>1373</v>
      </c>
      <c r="B9031" s="111" t="s">
        <v>214</v>
      </c>
      <c r="C9031" s="112" t="s">
        <v>215</v>
      </c>
      <c r="D9031" s="21">
        <f t="shared" si="230"/>
        <v>0</v>
      </c>
      <c r="E9031" s="24">
        <f t="shared" si="231"/>
        <v>13220.95</v>
      </c>
      <c r="F9031" s="104">
        <v>0</v>
      </c>
      <c r="G9031" s="104">
        <v>2644.19</v>
      </c>
      <c r="H9031" s="113">
        <v>0</v>
      </c>
      <c r="I9031" s="113">
        <v>2644.19</v>
      </c>
      <c r="J9031" s="31">
        <v>0</v>
      </c>
      <c r="K9031" s="32">
        <v>2644.19</v>
      </c>
      <c r="L9031" s="113">
        <v>0</v>
      </c>
      <c r="M9031" s="113">
        <v>2644.19</v>
      </c>
      <c r="N9031" s="31">
        <v>0</v>
      </c>
      <c r="O9031" s="32">
        <v>2644.19</v>
      </c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 t="s">
        <v>1373</v>
      </c>
      <c r="B9032" s="111" t="s">
        <v>216</v>
      </c>
      <c r="C9032" s="112" t="s">
        <v>217</v>
      </c>
      <c r="D9032" s="21">
        <f t="shared" si="230"/>
        <v>0</v>
      </c>
      <c r="E9032" s="24">
        <f t="shared" si="231"/>
        <v>483.67</v>
      </c>
      <c r="F9032" s="104">
        <v>0</v>
      </c>
      <c r="G9032" s="104">
        <v>96.73</v>
      </c>
      <c r="H9032" s="113">
        <v>0</v>
      </c>
      <c r="I9032" s="113">
        <v>96.74</v>
      </c>
      <c r="J9032" s="31">
        <v>0</v>
      </c>
      <c r="K9032" s="32">
        <v>96.73</v>
      </c>
      <c r="L9032" s="113">
        <v>0</v>
      </c>
      <c r="M9032" s="113">
        <v>96.73</v>
      </c>
      <c r="N9032" s="31">
        <v>0</v>
      </c>
      <c r="O9032" s="32">
        <v>96.74</v>
      </c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 t="s">
        <v>1373</v>
      </c>
      <c r="B9033" s="111" t="s">
        <v>218</v>
      </c>
      <c r="C9033" s="112" t="s">
        <v>1590</v>
      </c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 t="s">
        <v>1373</v>
      </c>
      <c r="B9034" s="111" t="s">
        <v>219</v>
      </c>
      <c r="C9034" s="112" t="s">
        <v>1591</v>
      </c>
      <c r="D9034" s="21">
        <f t="shared" si="230"/>
        <v>0</v>
      </c>
      <c r="E9034" s="24">
        <f t="shared" si="231"/>
        <v>0</v>
      </c>
      <c r="F9034" s="104"/>
      <c r="G9034" s="104"/>
      <c r="H9034" s="113"/>
      <c r="I9034" s="113"/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 t="s">
        <v>1373</v>
      </c>
      <c r="B9035" s="111" t="s">
        <v>220</v>
      </c>
      <c r="C9035" s="112" t="s">
        <v>221</v>
      </c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 t="s">
        <v>1373</v>
      </c>
      <c r="B9036" s="111" t="s">
        <v>222</v>
      </c>
      <c r="C9036" s="112" t="s">
        <v>223</v>
      </c>
      <c r="D9036" s="21">
        <f t="shared" si="230"/>
        <v>0</v>
      </c>
      <c r="E9036" s="24">
        <f t="shared" si="231"/>
        <v>17944.440000000002</v>
      </c>
      <c r="F9036" s="104">
        <v>0</v>
      </c>
      <c r="G9036" s="104">
        <v>2500</v>
      </c>
      <c r="H9036" s="105">
        <v>0</v>
      </c>
      <c r="I9036" s="105">
        <v>2500</v>
      </c>
      <c r="J9036" s="106">
        <v>0</v>
      </c>
      <c r="K9036" s="107">
        <v>2500</v>
      </c>
      <c r="L9036" s="105">
        <v>0</v>
      </c>
      <c r="M9036" s="105">
        <v>5222.22</v>
      </c>
      <c r="N9036" s="106">
        <v>0</v>
      </c>
      <c r="O9036" s="107">
        <v>5222.22</v>
      </c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 t="s">
        <v>1373</v>
      </c>
      <c r="B9037" s="111" t="s">
        <v>224</v>
      </c>
      <c r="C9037" s="112" t="s">
        <v>225</v>
      </c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 t="s">
        <v>1373</v>
      </c>
      <c r="B9038" s="111" t="s">
        <v>226</v>
      </c>
      <c r="C9038" s="112" t="s">
        <v>227</v>
      </c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 t="s">
        <v>1373</v>
      </c>
      <c r="B9039" s="111" t="s">
        <v>228</v>
      </c>
      <c r="C9039" s="112" t="s">
        <v>229</v>
      </c>
      <c r="D9039" s="21">
        <f t="shared" si="230"/>
        <v>0</v>
      </c>
      <c r="E9039" s="24">
        <f t="shared" si="231"/>
        <v>0</v>
      </c>
      <c r="F9039" s="104">
        <v>0</v>
      </c>
      <c r="G9039" s="104">
        <v>0</v>
      </c>
      <c r="H9039" s="105">
        <v>0</v>
      </c>
      <c r="I9039" s="105">
        <v>0</v>
      </c>
      <c r="J9039" s="106">
        <v>0</v>
      </c>
      <c r="K9039" s="107">
        <v>0</v>
      </c>
      <c r="L9039" s="105">
        <v>0</v>
      </c>
      <c r="M9039" s="105">
        <v>0</v>
      </c>
      <c r="N9039" s="106">
        <v>0</v>
      </c>
      <c r="O9039" s="107">
        <v>0</v>
      </c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 t="s">
        <v>1373</v>
      </c>
      <c r="B9040" s="111" t="s">
        <v>230</v>
      </c>
      <c r="C9040" s="112" t="s">
        <v>231</v>
      </c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 t="s">
        <v>1373</v>
      </c>
      <c r="B9041" s="111" t="s">
        <v>232</v>
      </c>
      <c r="C9041" s="112" t="s">
        <v>233</v>
      </c>
      <c r="D9041" s="21">
        <f t="shared" si="230"/>
        <v>0</v>
      </c>
      <c r="E9041" s="24">
        <f t="shared" si="231"/>
        <v>0</v>
      </c>
      <c r="F9041" s="104">
        <v>0</v>
      </c>
      <c r="G9041" s="104">
        <v>0</v>
      </c>
      <c r="H9041" s="105">
        <v>0</v>
      </c>
      <c r="I9041" s="105">
        <v>0</v>
      </c>
      <c r="J9041" s="106">
        <v>0</v>
      </c>
      <c r="K9041" s="107">
        <v>0</v>
      </c>
      <c r="L9041" s="105">
        <v>0</v>
      </c>
      <c r="M9041" s="105">
        <v>0</v>
      </c>
      <c r="N9041" s="106">
        <v>0</v>
      </c>
      <c r="O9041" s="107">
        <v>0</v>
      </c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 t="s">
        <v>1373</v>
      </c>
      <c r="B9042" s="111" t="s">
        <v>234</v>
      </c>
      <c r="C9042" s="112" t="s">
        <v>235</v>
      </c>
      <c r="D9042" s="21">
        <f t="shared" si="230"/>
        <v>0</v>
      </c>
      <c r="E9042" s="24">
        <f t="shared" si="231"/>
        <v>0</v>
      </c>
      <c r="F9042" s="104">
        <v>0</v>
      </c>
      <c r="G9042" s="104">
        <v>0</v>
      </c>
      <c r="H9042" s="113">
        <v>0</v>
      </c>
      <c r="I9042" s="113">
        <v>0</v>
      </c>
      <c r="J9042" s="31">
        <v>0</v>
      </c>
      <c r="K9042" s="32">
        <v>0</v>
      </c>
      <c r="L9042" s="113">
        <v>0</v>
      </c>
      <c r="M9042" s="113">
        <v>0</v>
      </c>
      <c r="N9042" s="31">
        <v>0</v>
      </c>
      <c r="O9042" s="32">
        <v>0</v>
      </c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 t="s">
        <v>1373</v>
      </c>
      <c r="B9043" s="111" t="s">
        <v>236</v>
      </c>
      <c r="C9043" s="112" t="s">
        <v>237</v>
      </c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 t="s">
        <v>1373</v>
      </c>
      <c r="B9044" s="111" t="s">
        <v>238</v>
      </c>
      <c r="C9044" s="112" t="s">
        <v>239</v>
      </c>
      <c r="D9044" s="21">
        <f t="shared" si="230"/>
        <v>0</v>
      </c>
      <c r="E9044" s="24">
        <f t="shared" si="231"/>
        <v>226833.33999999997</v>
      </c>
      <c r="F9044" s="104">
        <v>0</v>
      </c>
      <c r="G9044" s="104">
        <v>45366.67</v>
      </c>
      <c r="H9044" s="113">
        <v>0</v>
      </c>
      <c r="I9044" s="113">
        <v>45366.67</v>
      </c>
      <c r="J9044" s="31">
        <v>0</v>
      </c>
      <c r="K9044" s="32">
        <v>45366.66</v>
      </c>
      <c r="L9044" s="113">
        <v>0</v>
      </c>
      <c r="M9044" s="113">
        <v>45366.67</v>
      </c>
      <c r="N9044" s="31">
        <v>0</v>
      </c>
      <c r="O9044" s="32">
        <v>45366.67</v>
      </c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 t="s">
        <v>1373</v>
      </c>
      <c r="B9045" s="111" t="s">
        <v>240</v>
      </c>
      <c r="C9045" s="112" t="s">
        <v>241</v>
      </c>
      <c r="D9045" s="21">
        <f t="shared" si="230"/>
        <v>0</v>
      </c>
      <c r="E9045" s="24">
        <f t="shared" si="231"/>
        <v>0</v>
      </c>
      <c r="F9045" s="104">
        <v>0</v>
      </c>
      <c r="G9045" s="104">
        <v>0</v>
      </c>
      <c r="H9045" s="113">
        <v>0</v>
      </c>
      <c r="I9045" s="113">
        <v>0</v>
      </c>
      <c r="J9045" s="31">
        <v>0</v>
      </c>
      <c r="K9045" s="32">
        <v>0</v>
      </c>
      <c r="L9045" s="113">
        <v>0</v>
      </c>
      <c r="M9045" s="113">
        <v>0</v>
      </c>
      <c r="N9045" s="31">
        <v>0</v>
      </c>
      <c r="O9045" s="32">
        <v>0</v>
      </c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 t="s">
        <v>1373</v>
      </c>
      <c r="B9046" s="111" t="s">
        <v>242</v>
      </c>
      <c r="C9046" s="112" t="s">
        <v>243</v>
      </c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 t="s">
        <v>1373</v>
      </c>
      <c r="B9047" s="111" t="s">
        <v>244</v>
      </c>
      <c r="C9047" s="112" t="s">
        <v>245</v>
      </c>
      <c r="D9047" s="21">
        <f t="shared" si="230"/>
        <v>0</v>
      </c>
      <c r="E9047" s="24">
        <f t="shared" si="231"/>
        <v>133124</v>
      </c>
      <c r="F9047" s="104">
        <v>0</v>
      </c>
      <c r="G9047" s="104">
        <v>26625</v>
      </c>
      <c r="H9047" s="105">
        <v>0</v>
      </c>
      <c r="I9047" s="105">
        <v>26625</v>
      </c>
      <c r="J9047" s="106">
        <v>0</v>
      </c>
      <c r="K9047" s="107">
        <v>26625</v>
      </c>
      <c r="L9047" s="105">
        <v>0</v>
      </c>
      <c r="M9047" s="105">
        <v>26625</v>
      </c>
      <c r="N9047" s="106">
        <v>0</v>
      </c>
      <c r="O9047" s="107">
        <v>26624</v>
      </c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 t="s">
        <v>1373</v>
      </c>
      <c r="B9048" s="111" t="s">
        <v>246</v>
      </c>
      <c r="C9048" s="112" t="s">
        <v>247</v>
      </c>
      <c r="D9048" s="21">
        <f t="shared" si="230"/>
        <v>0</v>
      </c>
      <c r="E9048" s="24">
        <f t="shared" si="231"/>
        <v>0</v>
      </c>
      <c r="F9048" s="104">
        <v>0</v>
      </c>
      <c r="G9048" s="104">
        <v>0</v>
      </c>
      <c r="H9048" s="105">
        <v>0</v>
      </c>
      <c r="I9048" s="105">
        <v>0</v>
      </c>
      <c r="J9048" s="106">
        <v>0</v>
      </c>
      <c r="K9048" s="107">
        <v>0</v>
      </c>
      <c r="L9048" s="105">
        <v>0</v>
      </c>
      <c r="M9048" s="105">
        <v>0</v>
      </c>
      <c r="N9048" s="106">
        <v>0</v>
      </c>
      <c r="O9048" s="107">
        <v>0</v>
      </c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 t="s">
        <v>1373</v>
      </c>
      <c r="B9049" s="111" t="s">
        <v>248</v>
      </c>
      <c r="C9049" s="112" t="s">
        <v>249</v>
      </c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 t="s">
        <v>1373</v>
      </c>
      <c r="B9050" s="111" t="s">
        <v>250</v>
      </c>
      <c r="C9050" s="112" t="s">
        <v>251</v>
      </c>
      <c r="D9050" s="21">
        <f t="shared" si="230"/>
        <v>0</v>
      </c>
      <c r="E9050" s="24">
        <f t="shared" si="231"/>
        <v>0</v>
      </c>
      <c r="F9050" s="104">
        <v>0</v>
      </c>
      <c r="G9050" s="104">
        <v>0</v>
      </c>
      <c r="H9050" s="105">
        <v>0</v>
      </c>
      <c r="I9050" s="105">
        <v>0</v>
      </c>
      <c r="J9050" s="106">
        <v>0</v>
      </c>
      <c r="K9050" s="107">
        <v>0</v>
      </c>
      <c r="L9050" s="105">
        <v>0</v>
      </c>
      <c r="M9050" s="105">
        <v>0</v>
      </c>
      <c r="N9050" s="106">
        <v>0</v>
      </c>
      <c r="O9050" s="107">
        <v>0</v>
      </c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 t="s">
        <v>1373</v>
      </c>
      <c r="B9051" s="111" t="s">
        <v>252</v>
      </c>
      <c r="C9051" s="112" t="s">
        <v>253</v>
      </c>
      <c r="D9051" s="21">
        <f t="shared" si="230"/>
        <v>0</v>
      </c>
      <c r="E9051" s="24">
        <f t="shared" si="231"/>
        <v>0</v>
      </c>
      <c r="F9051" s="104"/>
      <c r="G9051" s="104"/>
      <c r="H9051" s="105"/>
      <c r="I9051" s="105"/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 t="s">
        <v>1373</v>
      </c>
      <c r="B9052" s="111" t="s">
        <v>254</v>
      </c>
      <c r="C9052" s="112" t="s">
        <v>255</v>
      </c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 t="s">
        <v>1373</v>
      </c>
      <c r="B9053" s="111" t="s">
        <v>256</v>
      </c>
      <c r="C9053" s="112" t="s">
        <v>257</v>
      </c>
      <c r="D9053" s="21">
        <f t="shared" si="230"/>
        <v>0</v>
      </c>
      <c r="E9053" s="24">
        <f t="shared" si="231"/>
        <v>0</v>
      </c>
      <c r="F9053" s="104"/>
      <c r="G9053" s="104"/>
      <c r="H9053" s="105"/>
      <c r="I9053" s="105"/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 t="s">
        <v>1373</v>
      </c>
      <c r="B9054" s="111" t="s">
        <v>258</v>
      </c>
      <c r="C9054" s="112" t="s">
        <v>259</v>
      </c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 t="s">
        <v>1373</v>
      </c>
      <c r="B9055" s="111" t="s">
        <v>260</v>
      </c>
      <c r="C9055" s="112" t="s">
        <v>261</v>
      </c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 t="s">
        <v>1373</v>
      </c>
      <c r="B9056" s="111" t="s">
        <v>262</v>
      </c>
      <c r="C9056" s="112" t="s">
        <v>263</v>
      </c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 t="s">
        <v>1373</v>
      </c>
      <c r="B9057" s="111" t="s">
        <v>264</v>
      </c>
      <c r="C9057" s="112" t="s">
        <v>265</v>
      </c>
      <c r="D9057" s="21">
        <f t="shared" si="230"/>
        <v>857100</v>
      </c>
      <c r="E9057" s="24">
        <f t="shared" si="231"/>
        <v>0</v>
      </c>
      <c r="F9057" s="104">
        <v>0</v>
      </c>
      <c r="G9057" s="104">
        <v>0</v>
      </c>
      <c r="H9057" s="105">
        <v>0</v>
      </c>
      <c r="I9057" s="105">
        <v>0</v>
      </c>
      <c r="J9057" s="106">
        <v>24500</v>
      </c>
      <c r="K9057" s="107">
        <v>0</v>
      </c>
      <c r="L9057" s="105">
        <v>49500</v>
      </c>
      <c r="M9057" s="105">
        <v>0</v>
      </c>
      <c r="N9057" s="106">
        <v>783100</v>
      </c>
      <c r="O9057" s="107">
        <v>0</v>
      </c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 t="s">
        <v>1373</v>
      </c>
      <c r="B9058" s="111" t="s">
        <v>266</v>
      </c>
      <c r="C9058" s="112" t="s">
        <v>267</v>
      </c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 t="s">
        <v>1373</v>
      </c>
      <c r="B9059" s="111" t="s">
        <v>268</v>
      </c>
      <c r="C9059" s="112" t="s">
        <v>269</v>
      </c>
      <c r="D9059" s="21">
        <f t="shared" si="230"/>
        <v>0</v>
      </c>
      <c r="E9059" s="24">
        <f t="shared" si="231"/>
        <v>1041576.6699999999</v>
      </c>
      <c r="F9059" s="104">
        <v>0</v>
      </c>
      <c r="G9059" s="104">
        <v>205295</v>
      </c>
      <c r="H9059" s="113">
        <v>0</v>
      </c>
      <c r="I9059" s="113">
        <v>205295</v>
      </c>
      <c r="J9059" s="31">
        <v>0</v>
      </c>
      <c r="K9059" s="32">
        <v>205703.33</v>
      </c>
      <c r="L9059" s="113">
        <v>0</v>
      </c>
      <c r="M9059" s="113">
        <v>205703.34</v>
      </c>
      <c r="N9059" s="31">
        <v>0</v>
      </c>
      <c r="O9059" s="32">
        <v>219580</v>
      </c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 t="s">
        <v>1373</v>
      </c>
      <c r="B9060" s="111" t="s">
        <v>270</v>
      </c>
      <c r="C9060" s="112" t="s">
        <v>271</v>
      </c>
      <c r="D9060" s="21">
        <f t="shared" si="230"/>
        <v>0</v>
      </c>
      <c r="E9060" s="24">
        <f t="shared" si="231"/>
        <v>0</v>
      </c>
      <c r="F9060" s="104">
        <v>0</v>
      </c>
      <c r="G9060" s="104">
        <v>0</v>
      </c>
      <c r="H9060" s="105">
        <v>0</v>
      </c>
      <c r="I9060" s="105">
        <v>0</v>
      </c>
      <c r="J9060" s="106">
        <v>0</v>
      </c>
      <c r="K9060" s="107">
        <v>0</v>
      </c>
      <c r="L9060" s="105">
        <v>0</v>
      </c>
      <c r="M9060" s="105">
        <v>0</v>
      </c>
      <c r="N9060" s="106">
        <v>0</v>
      </c>
      <c r="O9060" s="107">
        <v>0</v>
      </c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 t="s">
        <v>1373</v>
      </c>
      <c r="B9061" s="111" t="s">
        <v>272</v>
      </c>
      <c r="C9061" s="112" t="s">
        <v>273</v>
      </c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 t="s">
        <v>1373</v>
      </c>
      <c r="B9062" s="111" t="s">
        <v>274</v>
      </c>
      <c r="C9062" s="112" t="s">
        <v>275</v>
      </c>
      <c r="D9062" s="21">
        <f t="shared" si="232"/>
        <v>0</v>
      </c>
      <c r="E9062" s="24">
        <f t="shared" si="233"/>
        <v>0</v>
      </c>
      <c r="F9062" s="104">
        <v>0</v>
      </c>
      <c r="G9062" s="104">
        <v>0</v>
      </c>
      <c r="H9062" s="105">
        <v>0</v>
      </c>
      <c r="I9062" s="105">
        <v>0</v>
      </c>
      <c r="J9062" s="106">
        <v>0</v>
      </c>
      <c r="K9062" s="107">
        <v>0</v>
      </c>
      <c r="L9062" s="105">
        <v>0</v>
      </c>
      <c r="M9062" s="105">
        <v>0</v>
      </c>
      <c r="N9062" s="106">
        <v>0</v>
      </c>
      <c r="O9062" s="107">
        <v>0</v>
      </c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 t="s">
        <v>1373</v>
      </c>
      <c r="B9063" s="111" t="s">
        <v>276</v>
      </c>
      <c r="C9063" s="112" t="s">
        <v>277</v>
      </c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 t="s">
        <v>1373</v>
      </c>
      <c r="B9064" s="111" t="s">
        <v>278</v>
      </c>
      <c r="C9064" s="112" t="s">
        <v>279</v>
      </c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 t="s">
        <v>1373</v>
      </c>
      <c r="B9065" s="111" t="s">
        <v>280</v>
      </c>
      <c r="C9065" s="112" t="s">
        <v>1592</v>
      </c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 t="s">
        <v>1373</v>
      </c>
      <c r="B9066" s="111" t="s">
        <v>281</v>
      </c>
      <c r="C9066" s="112" t="s">
        <v>282</v>
      </c>
      <c r="D9066" s="21">
        <f t="shared" si="232"/>
        <v>0</v>
      </c>
      <c r="E9066" s="24">
        <f t="shared" si="233"/>
        <v>0</v>
      </c>
      <c r="F9066" s="104">
        <v>0</v>
      </c>
      <c r="G9066" s="104">
        <v>0</v>
      </c>
      <c r="H9066" s="105">
        <v>0</v>
      </c>
      <c r="I9066" s="105">
        <v>0</v>
      </c>
      <c r="J9066" s="106">
        <v>0</v>
      </c>
      <c r="K9066" s="107">
        <v>0</v>
      </c>
      <c r="L9066" s="105">
        <v>0</v>
      </c>
      <c r="M9066" s="105">
        <v>0</v>
      </c>
      <c r="N9066" s="106">
        <v>0</v>
      </c>
      <c r="O9066" s="107">
        <v>0</v>
      </c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 t="s">
        <v>1373</v>
      </c>
      <c r="B9067" s="111" t="s">
        <v>283</v>
      </c>
      <c r="C9067" s="112" t="s">
        <v>284</v>
      </c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 t="s">
        <v>1373</v>
      </c>
      <c r="B9068" s="111" t="s">
        <v>285</v>
      </c>
      <c r="C9068" s="112" t="s">
        <v>286</v>
      </c>
      <c r="D9068" s="21">
        <f t="shared" si="232"/>
        <v>0</v>
      </c>
      <c r="E9068" s="24">
        <f t="shared" si="233"/>
        <v>0</v>
      </c>
      <c r="F9068" s="104">
        <v>0</v>
      </c>
      <c r="G9068" s="104">
        <v>0</v>
      </c>
      <c r="H9068" s="105">
        <v>0</v>
      </c>
      <c r="I9068" s="105">
        <v>0</v>
      </c>
      <c r="J9068" s="106">
        <v>0</v>
      </c>
      <c r="K9068" s="107">
        <v>0</v>
      </c>
      <c r="L9068" s="105">
        <v>0</v>
      </c>
      <c r="M9068" s="105">
        <v>0</v>
      </c>
      <c r="N9068" s="106">
        <v>0</v>
      </c>
      <c r="O9068" s="107">
        <v>0</v>
      </c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 t="s">
        <v>1373</v>
      </c>
      <c r="B9069" s="111" t="s">
        <v>287</v>
      </c>
      <c r="C9069" s="112" t="s">
        <v>288</v>
      </c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 t="s">
        <v>1373</v>
      </c>
      <c r="B9070" s="111" t="s">
        <v>289</v>
      </c>
      <c r="C9070" s="112" t="s">
        <v>290</v>
      </c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 t="s">
        <v>1373</v>
      </c>
      <c r="B9071" s="111" t="s">
        <v>291</v>
      </c>
      <c r="C9071" s="112" t="s">
        <v>1593</v>
      </c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 t="s">
        <v>1373</v>
      </c>
      <c r="B9072" s="111" t="s">
        <v>292</v>
      </c>
      <c r="C9072" s="112" t="s">
        <v>293</v>
      </c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 t="s">
        <v>1373</v>
      </c>
      <c r="B9073" s="111" t="s">
        <v>294</v>
      </c>
      <c r="C9073" s="112" t="s">
        <v>295</v>
      </c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 t="s">
        <v>1373</v>
      </c>
      <c r="B9074" s="111" t="s">
        <v>296</v>
      </c>
      <c r="C9074" s="112" t="s">
        <v>1594</v>
      </c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 t="s">
        <v>1373</v>
      </c>
      <c r="B9075" s="111" t="s">
        <v>297</v>
      </c>
      <c r="C9075" s="112" t="s">
        <v>298</v>
      </c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 t="s">
        <v>1373</v>
      </c>
      <c r="B9076" s="111" t="s">
        <v>299</v>
      </c>
      <c r="C9076" s="112" t="s">
        <v>300</v>
      </c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 t="s">
        <v>1373</v>
      </c>
      <c r="B9077" s="111" t="s">
        <v>301</v>
      </c>
      <c r="C9077" s="112" t="s">
        <v>1595</v>
      </c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 t="s">
        <v>1373</v>
      </c>
      <c r="B9078" s="111" t="s">
        <v>302</v>
      </c>
      <c r="C9078" s="112" t="s">
        <v>303</v>
      </c>
      <c r="D9078" s="21">
        <f t="shared" si="232"/>
        <v>0</v>
      </c>
      <c r="E9078" s="24">
        <f t="shared" si="233"/>
        <v>0</v>
      </c>
      <c r="F9078" s="104">
        <v>0</v>
      </c>
      <c r="G9078" s="104">
        <v>0</v>
      </c>
      <c r="H9078" s="113">
        <v>0</v>
      </c>
      <c r="I9078" s="113">
        <v>0</v>
      </c>
      <c r="J9078" s="31">
        <v>0</v>
      </c>
      <c r="K9078" s="32">
        <v>0</v>
      </c>
      <c r="L9078" s="113">
        <v>0</v>
      </c>
      <c r="M9078" s="113">
        <v>0</v>
      </c>
      <c r="N9078" s="31">
        <v>0</v>
      </c>
      <c r="O9078" s="32">
        <v>0</v>
      </c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 t="s">
        <v>1373</v>
      </c>
      <c r="B9079" s="111" t="s">
        <v>304</v>
      </c>
      <c r="C9079" s="112" t="s">
        <v>305</v>
      </c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 t="s">
        <v>1373</v>
      </c>
      <c r="B9080" s="111" t="s">
        <v>306</v>
      </c>
      <c r="C9080" s="112" t="s">
        <v>307</v>
      </c>
      <c r="D9080" s="21">
        <f t="shared" si="232"/>
        <v>0</v>
      </c>
      <c r="E9080" s="24">
        <f t="shared" si="233"/>
        <v>0</v>
      </c>
      <c r="F9080" s="104">
        <v>0</v>
      </c>
      <c r="G9080" s="104">
        <v>0</v>
      </c>
      <c r="H9080" s="105">
        <v>0</v>
      </c>
      <c r="I9080" s="105">
        <v>0</v>
      </c>
      <c r="J9080" s="106">
        <v>0</v>
      </c>
      <c r="K9080" s="107">
        <v>0</v>
      </c>
      <c r="L9080" s="105">
        <v>0</v>
      </c>
      <c r="M9080" s="105">
        <v>0</v>
      </c>
      <c r="N9080" s="106">
        <v>0</v>
      </c>
      <c r="O9080" s="107">
        <v>0</v>
      </c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 t="s">
        <v>1373</v>
      </c>
      <c r="B9081" s="111" t="s">
        <v>308</v>
      </c>
      <c r="C9081" s="112" t="s">
        <v>309</v>
      </c>
      <c r="D9081" s="21">
        <f t="shared" si="232"/>
        <v>132800</v>
      </c>
      <c r="E9081" s="24">
        <f t="shared" si="233"/>
        <v>0</v>
      </c>
      <c r="F9081" s="104">
        <v>0</v>
      </c>
      <c r="G9081" s="104">
        <v>0</v>
      </c>
      <c r="H9081" s="105">
        <v>0</v>
      </c>
      <c r="I9081" s="105">
        <v>0</v>
      </c>
      <c r="J9081" s="106">
        <v>0</v>
      </c>
      <c r="K9081" s="107">
        <v>0</v>
      </c>
      <c r="L9081" s="105">
        <v>132800</v>
      </c>
      <c r="M9081" s="105">
        <v>0</v>
      </c>
      <c r="N9081" s="106">
        <v>0</v>
      </c>
      <c r="O9081" s="107">
        <v>0</v>
      </c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 t="s">
        <v>1373</v>
      </c>
      <c r="B9082" s="111" t="s">
        <v>310</v>
      </c>
      <c r="C9082" s="112" t="s">
        <v>311</v>
      </c>
      <c r="D9082" s="21">
        <f t="shared" si="232"/>
        <v>0</v>
      </c>
      <c r="E9082" s="24">
        <f t="shared" si="233"/>
        <v>0</v>
      </c>
      <c r="F9082" s="104">
        <v>0</v>
      </c>
      <c r="G9082" s="104">
        <v>0</v>
      </c>
      <c r="H9082" s="105">
        <v>0</v>
      </c>
      <c r="I9082" s="105">
        <v>0</v>
      </c>
      <c r="J9082" s="106">
        <v>0</v>
      </c>
      <c r="K9082" s="107">
        <v>0</v>
      </c>
      <c r="L9082" s="105">
        <v>0</v>
      </c>
      <c r="M9082" s="105">
        <v>0</v>
      </c>
      <c r="N9082" s="106">
        <v>0</v>
      </c>
      <c r="O9082" s="107">
        <v>0</v>
      </c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 t="s">
        <v>1373</v>
      </c>
      <c r="B9083" s="111" t="s">
        <v>312</v>
      </c>
      <c r="C9083" s="112" t="s">
        <v>313</v>
      </c>
      <c r="D9083" s="21">
        <f t="shared" si="232"/>
        <v>163324.79999999999</v>
      </c>
      <c r="E9083" s="24">
        <f t="shared" si="233"/>
        <v>0</v>
      </c>
      <c r="F9083" s="104">
        <v>0</v>
      </c>
      <c r="G9083" s="104">
        <v>0</v>
      </c>
      <c r="H9083" s="105">
        <v>0</v>
      </c>
      <c r="I9083" s="105">
        <v>0</v>
      </c>
      <c r="J9083" s="106">
        <v>163324.79999999999</v>
      </c>
      <c r="K9083" s="107">
        <v>0</v>
      </c>
      <c r="L9083" s="105">
        <v>0</v>
      </c>
      <c r="M9083" s="105">
        <v>0</v>
      </c>
      <c r="N9083" s="106">
        <v>0</v>
      </c>
      <c r="O9083" s="107">
        <v>0</v>
      </c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 t="s">
        <v>1373</v>
      </c>
      <c r="B9084" s="111" t="s">
        <v>314</v>
      </c>
      <c r="C9084" s="112" t="s">
        <v>315</v>
      </c>
      <c r="D9084" s="21">
        <f t="shared" si="232"/>
        <v>65500</v>
      </c>
      <c r="E9084" s="24">
        <f t="shared" si="233"/>
        <v>0</v>
      </c>
      <c r="F9084" s="104">
        <v>0</v>
      </c>
      <c r="G9084" s="104">
        <v>0</v>
      </c>
      <c r="H9084" s="113">
        <v>0</v>
      </c>
      <c r="I9084" s="113">
        <v>0</v>
      </c>
      <c r="J9084" s="31">
        <v>65500</v>
      </c>
      <c r="K9084" s="32">
        <v>0</v>
      </c>
      <c r="L9084" s="113">
        <v>0</v>
      </c>
      <c r="M9084" s="113">
        <v>0</v>
      </c>
      <c r="N9084" s="31">
        <v>0</v>
      </c>
      <c r="O9084" s="32">
        <v>0</v>
      </c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 t="s">
        <v>1373</v>
      </c>
      <c r="B9085" s="111" t="s">
        <v>316</v>
      </c>
      <c r="C9085" s="112" t="s">
        <v>317</v>
      </c>
      <c r="D9085" s="21">
        <f t="shared" si="232"/>
        <v>0</v>
      </c>
      <c r="E9085" s="24">
        <f t="shared" si="233"/>
        <v>0</v>
      </c>
      <c r="F9085" s="104">
        <v>0</v>
      </c>
      <c r="G9085" s="104">
        <v>0</v>
      </c>
      <c r="H9085" s="113">
        <v>0</v>
      </c>
      <c r="I9085" s="113">
        <v>0</v>
      </c>
      <c r="J9085" s="31">
        <v>0</v>
      </c>
      <c r="K9085" s="32">
        <v>0</v>
      </c>
      <c r="L9085" s="113">
        <v>0</v>
      </c>
      <c r="M9085" s="113">
        <v>0</v>
      </c>
      <c r="N9085" s="31">
        <v>0</v>
      </c>
      <c r="O9085" s="32">
        <v>0</v>
      </c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 t="s">
        <v>1373</v>
      </c>
      <c r="B9086" s="111" t="s">
        <v>318</v>
      </c>
      <c r="C9086" s="112" t="s">
        <v>319</v>
      </c>
      <c r="D9086" s="21">
        <f t="shared" si="232"/>
        <v>0</v>
      </c>
      <c r="E9086" s="24">
        <f t="shared" si="233"/>
        <v>0</v>
      </c>
      <c r="F9086" s="104"/>
      <c r="G9086" s="104"/>
      <c r="H9086" s="113"/>
      <c r="I9086" s="113"/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 t="s">
        <v>1373</v>
      </c>
      <c r="B9087" s="111" t="s">
        <v>320</v>
      </c>
      <c r="C9087" s="112" t="s">
        <v>321</v>
      </c>
      <c r="D9087" s="21">
        <f t="shared" si="232"/>
        <v>2838630</v>
      </c>
      <c r="E9087" s="24">
        <f t="shared" si="233"/>
        <v>0</v>
      </c>
      <c r="F9087" s="104">
        <v>0</v>
      </c>
      <c r="G9087" s="104">
        <v>0</v>
      </c>
      <c r="H9087" s="105">
        <v>33500</v>
      </c>
      <c r="I9087" s="105">
        <v>0</v>
      </c>
      <c r="J9087" s="106">
        <v>431730</v>
      </c>
      <c r="K9087" s="107">
        <v>0</v>
      </c>
      <c r="L9087" s="105">
        <v>40500</v>
      </c>
      <c r="M9087" s="105">
        <v>0</v>
      </c>
      <c r="N9087" s="106">
        <v>2332900</v>
      </c>
      <c r="O9087" s="107">
        <v>0</v>
      </c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 t="s">
        <v>1373</v>
      </c>
      <c r="B9088" s="111" t="s">
        <v>322</v>
      </c>
      <c r="C9088" s="112" t="s">
        <v>323</v>
      </c>
      <c r="D9088" s="21">
        <f t="shared" si="232"/>
        <v>64000</v>
      </c>
      <c r="E9088" s="24">
        <f t="shared" si="233"/>
        <v>0</v>
      </c>
      <c r="F9088" s="104">
        <v>0</v>
      </c>
      <c r="G9088" s="104">
        <v>0</v>
      </c>
      <c r="H9088" s="113">
        <v>0</v>
      </c>
      <c r="I9088" s="113">
        <v>0</v>
      </c>
      <c r="J9088" s="31">
        <v>0</v>
      </c>
      <c r="K9088" s="32">
        <v>0</v>
      </c>
      <c r="L9088" s="113">
        <v>64000</v>
      </c>
      <c r="M9088" s="113">
        <v>0</v>
      </c>
      <c r="N9088" s="31">
        <v>0</v>
      </c>
      <c r="O9088" s="32">
        <v>0</v>
      </c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 t="s">
        <v>1373</v>
      </c>
      <c r="B9089" s="111" t="s">
        <v>324</v>
      </c>
      <c r="C9089" s="112" t="s">
        <v>325</v>
      </c>
      <c r="D9089" s="21">
        <f t="shared" si="232"/>
        <v>0</v>
      </c>
      <c r="E9089" s="24">
        <f t="shared" si="233"/>
        <v>0</v>
      </c>
      <c r="F9089" s="104">
        <v>0</v>
      </c>
      <c r="G9089" s="104">
        <v>0</v>
      </c>
      <c r="H9089" s="113">
        <v>0</v>
      </c>
      <c r="I9089" s="113">
        <v>0</v>
      </c>
      <c r="J9089" s="31">
        <v>0</v>
      </c>
      <c r="K9089" s="32">
        <v>0</v>
      </c>
      <c r="L9089" s="113">
        <v>0</v>
      </c>
      <c r="M9089" s="113">
        <v>0</v>
      </c>
      <c r="N9089" s="31">
        <v>0</v>
      </c>
      <c r="O9089" s="32">
        <v>0</v>
      </c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 t="s">
        <v>1373</v>
      </c>
      <c r="B9090" s="111" t="s">
        <v>326</v>
      </c>
      <c r="C9090" s="112" t="s">
        <v>327</v>
      </c>
      <c r="D9090" s="21">
        <f t="shared" si="232"/>
        <v>12800</v>
      </c>
      <c r="E9090" s="24">
        <f t="shared" si="233"/>
        <v>0</v>
      </c>
      <c r="F9090" s="104">
        <v>0</v>
      </c>
      <c r="G9090" s="104">
        <v>0</v>
      </c>
      <c r="H9090" s="105">
        <v>0</v>
      </c>
      <c r="I9090" s="105">
        <v>0</v>
      </c>
      <c r="J9090" s="106">
        <v>12800</v>
      </c>
      <c r="K9090" s="107">
        <v>0</v>
      </c>
      <c r="L9090" s="105">
        <v>0</v>
      </c>
      <c r="M9090" s="105">
        <v>0</v>
      </c>
      <c r="N9090" s="106">
        <v>0</v>
      </c>
      <c r="O9090" s="107">
        <v>0</v>
      </c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 t="s">
        <v>1373</v>
      </c>
      <c r="B9091" s="111" t="s">
        <v>328</v>
      </c>
      <c r="C9091" s="112" t="s">
        <v>329</v>
      </c>
      <c r="D9091" s="21">
        <f t="shared" si="232"/>
        <v>0</v>
      </c>
      <c r="E9091" s="24">
        <f t="shared" si="233"/>
        <v>204629.65000000002</v>
      </c>
      <c r="F9091" s="104">
        <v>0</v>
      </c>
      <c r="G9091" s="104">
        <v>40188.15</v>
      </c>
      <c r="H9091" s="105">
        <v>0</v>
      </c>
      <c r="I9091" s="105">
        <v>40188.15</v>
      </c>
      <c r="J9091" s="106">
        <v>0</v>
      </c>
      <c r="K9091" s="107">
        <v>40188.160000000003</v>
      </c>
      <c r="L9091" s="105">
        <v>0</v>
      </c>
      <c r="M9091" s="105">
        <v>40188.15</v>
      </c>
      <c r="N9091" s="106">
        <v>0</v>
      </c>
      <c r="O9091" s="107">
        <v>43877.04</v>
      </c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 t="s">
        <v>1373</v>
      </c>
      <c r="B9092" s="111" t="s">
        <v>330</v>
      </c>
      <c r="C9092" s="112" t="s">
        <v>331</v>
      </c>
      <c r="D9092" s="21">
        <f t="shared" si="232"/>
        <v>0</v>
      </c>
      <c r="E9092" s="24">
        <f t="shared" si="233"/>
        <v>0</v>
      </c>
      <c r="F9092" s="104">
        <v>0</v>
      </c>
      <c r="G9092" s="104">
        <v>0</v>
      </c>
      <c r="H9092" s="105">
        <v>0</v>
      </c>
      <c r="I9092" s="105">
        <v>0</v>
      </c>
      <c r="J9092" s="106">
        <v>0</v>
      </c>
      <c r="K9092" s="107">
        <v>0</v>
      </c>
      <c r="L9092" s="105">
        <v>0</v>
      </c>
      <c r="M9092" s="105">
        <v>0</v>
      </c>
      <c r="N9092" s="106">
        <v>0</v>
      </c>
      <c r="O9092" s="107">
        <v>0</v>
      </c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 t="s">
        <v>1373</v>
      </c>
      <c r="B9093" s="111" t="s">
        <v>332</v>
      </c>
      <c r="C9093" s="112" t="s">
        <v>333</v>
      </c>
      <c r="D9093" s="21">
        <f t="shared" si="232"/>
        <v>0</v>
      </c>
      <c r="E9093" s="24">
        <f t="shared" si="233"/>
        <v>63737.85</v>
      </c>
      <c r="F9093" s="104">
        <v>0</v>
      </c>
      <c r="G9093" s="104">
        <v>11682.11</v>
      </c>
      <c r="H9093" s="105">
        <v>0</v>
      </c>
      <c r="I9093" s="105">
        <v>11682.1</v>
      </c>
      <c r="J9093" s="106">
        <v>0</v>
      </c>
      <c r="K9093" s="107">
        <v>11682.11</v>
      </c>
      <c r="L9093" s="105">
        <v>0</v>
      </c>
      <c r="M9093" s="105">
        <v>14403.18</v>
      </c>
      <c r="N9093" s="106">
        <v>0</v>
      </c>
      <c r="O9093" s="107">
        <v>14288.35</v>
      </c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 t="s">
        <v>1373</v>
      </c>
      <c r="B9094" s="111" t="s">
        <v>334</v>
      </c>
      <c r="C9094" s="112" t="s">
        <v>335</v>
      </c>
      <c r="D9094" s="21">
        <f t="shared" si="232"/>
        <v>0</v>
      </c>
      <c r="E9094" s="24">
        <f t="shared" si="233"/>
        <v>17175</v>
      </c>
      <c r="F9094" s="104">
        <v>0</v>
      </c>
      <c r="G9094" s="104">
        <v>2998.34</v>
      </c>
      <c r="H9094" s="105">
        <v>0</v>
      </c>
      <c r="I9094" s="105">
        <v>2998.33</v>
      </c>
      <c r="J9094" s="106">
        <v>0</v>
      </c>
      <c r="K9094" s="107">
        <v>2998.33</v>
      </c>
      <c r="L9094" s="105">
        <v>0</v>
      </c>
      <c r="M9094" s="105">
        <v>4090</v>
      </c>
      <c r="N9094" s="106">
        <v>0</v>
      </c>
      <c r="O9094" s="107">
        <v>4090</v>
      </c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 t="s">
        <v>1373</v>
      </c>
      <c r="B9095" s="111" t="s">
        <v>336</v>
      </c>
      <c r="C9095" s="112" t="s">
        <v>337</v>
      </c>
      <c r="D9095" s="21">
        <f t="shared" si="232"/>
        <v>0</v>
      </c>
      <c r="E9095" s="24">
        <f t="shared" si="233"/>
        <v>76829.33</v>
      </c>
      <c r="F9095" s="104">
        <v>0</v>
      </c>
      <c r="G9095" s="104">
        <v>17333.330000000002</v>
      </c>
      <c r="H9095" s="105">
        <v>0</v>
      </c>
      <c r="I9095" s="105">
        <v>17333.330000000002</v>
      </c>
      <c r="J9095" s="106">
        <v>0</v>
      </c>
      <c r="K9095" s="107">
        <v>17333.34</v>
      </c>
      <c r="L9095" s="105">
        <v>0</v>
      </c>
      <c r="M9095" s="105">
        <v>17329.330000000002</v>
      </c>
      <c r="N9095" s="106">
        <v>0</v>
      </c>
      <c r="O9095" s="107">
        <v>7500</v>
      </c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 t="s">
        <v>1373</v>
      </c>
      <c r="B9096" s="111" t="s">
        <v>338</v>
      </c>
      <c r="C9096" s="112" t="s">
        <v>339</v>
      </c>
      <c r="D9096" s="21">
        <f t="shared" si="232"/>
        <v>0</v>
      </c>
      <c r="E9096" s="24">
        <f t="shared" si="233"/>
        <v>0</v>
      </c>
      <c r="F9096" s="104"/>
      <c r="G9096" s="104"/>
      <c r="H9096" s="113"/>
      <c r="I9096" s="113"/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 t="s">
        <v>1373</v>
      </c>
      <c r="B9097" s="111" t="s">
        <v>340</v>
      </c>
      <c r="C9097" s="112" t="s">
        <v>341</v>
      </c>
      <c r="D9097" s="21">
        <f t="shared" si="232"/>
        <v>0</v>
      </c>
      <c r="E9097" s="24">
        <f t="shared" si="233"/>
        <v>3606765.75</v>
      </c>
      <c r="F9097" s="104">
        <v>0</v>
      </c>
      <c r="G9097" s="104">
        <v>731178.25</v>
      </c>
      <c r="H9097" s="105">
        <v>0</v>
      </c>
      <c r="I9097" s="105">
        <v>719236.92</v>
      </c>
      <c r="J9097" s="106">
        <v>0</v>
      </c>
      <c r="K9097" s="107">
        <v>715297.42</v>
      </c>
      <c r="L9097" s="105">
        <v>0</v>
      </c>
      <c r="M9097" s="105">
        <v>713937.08</v>
      </c>
      <c r="N9097" s="106">
        <v>0</v>
      </c>
      <c r="O9097" s="107">
        <v>727116.08</v>
      </c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 t="s">
        <v>1373</v>
      </c>
      <c r="B9098" s="111" t="s">
        <v>342</v>
      </c>
      <c r="C9098" s="112" t="s">
        <v>343</v>
      </c>
      <c r="D9098" s="21">
        <f t="shared" si="232"/>
        <v>0</v>
      </c>
      <c r="E9098" s="24">
        <f t="shared" si="233"/>
        <v>392632.5</v>
      </c>
      <c r="F9098" s="104">
        <v>0</v>
      </c>
      <c r="G9098" s="104">
        <v>78055.27</v>
      </c>
      <c r="H9098" s="105">
        <v>0</v>
      </c>
      <c r="I9098" s="105">
        <v>78055.28</v>
      </c>
      <c r="J9098" s="106">
        <v>0</v>
      </c>
      <c r="K9098" s="107">
        <v>78055.28</v>
      </c>
      <c r="L9098" s="105">
        <v>0</v>
      </c>
      <c r="M9098" s="105">
        <v>79831.05</v>
      </c>
      <c r="N9098" s="106">
        <v>0</v>
      </c>
      <c r="O9098" s="107">
        <v>78635.62</v>
      </c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 t="s">
        <v>1373</v>
      </c>
      <c r="B9099" s="111" t="s">
        <v>344</v>
      </c>
      <c r="C9099" s="112" t="s">
        <v>345</v>
      </c>
      <c r="D9099" s="21">
        <f t="shared" si="232"/>
        <v>0</v>
      </c>
      <c r="E9099" s="24">
        <f t="shared" si="233"/>
        <v>60679.55</v>
      </c>
      <c r="F9099" s="104">
        <v>0</v>
      </c>
      <c r="G9099" s="104">
        <v>12136.11</v>
      </c>
      <c r="H9099" s="105">
        <v>0</v>
      </c>
      <c r="I9099" s="105">
        <v>12136.11</v>
      </c>
      <c r="J9099" s="106">
        <v>0</v>
      </c>
      <c r="K9099" s="107">
        <v>12136.11</v>
      </c>
      <c r="L9099" s="105">
        <v>0</v>
      </c>
      <c r="M9099" s="105">
        <v>12136.11</v>
      </c>
      <c r="N9099" s="106">
        <v>0</v>
      </c>
      <c r="O9099" s="107">
        <v>12135.11</v>
      </c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 t="s">
        <v>1373</v>
      </c>
      <c r="B9100" s="111" t="s">
        <v>346</v>
      </c>
      <c r="C9100" s="112" t="s">
        <v>347</v>
      </c>
      <c r="D9100" s="21">
        <f t="shared" si="232"/>
        <v>0</v>
      </c>
      <c r="E9100" s="24">
        <f t="shared" si="233"/>
        <v>9877.77</v>
      </c>
      <c r="F9100" s="104">
        <v>0</v>
      </c>
      <c r="G9100" s="104">
        <v>1833.33</v>
      </c>
      <c r="H9100" s="105">
        <v>0</v>
      </c>
      <c r="I9100" s="105">
        <v>1833.33</v>
      </c>
      <c r="J9100" s="106">
        <v>0</v>
      </c>
      <c r="K9100" s="107">
        <v>1833.34</v>
      </c>
      <c r="L9100" s="105">
        <v>0</v>
      </c>
      <c r="M9100" s="105">
        <v>2188.89</v>
      </c>
      <c r="N9100" s="106">
        <v>0</v>
      </c>
      <c r="O9100" s="107">
        <v>2188.88</v>
      </c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 t="s">
        <v>1373</v>
      </c>
      <c r="B9101" s="111" t="s">
        <v>348</v>
      </c>
      <c r="C9101" s="112" t="s">
        <v>349</v>
      </c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 t="s">
        <v>1373</v>
      </c>
      <c r="B9102" s="111" t="s">
        <v>350</v>
      </c>
      <c r="C9102" s="112" t="s">
        <v>351</v>
      </c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 t="s">
        <v>1373</v>
      </c>
      <c r="B9103" s="111" t="s">
        <v>352</v>
      </c>
      <c r="C9103" s="112" t="s">
        <v>353</v>
      </c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 t="s">
        <v>1373</v>
      </c>
      <c r="B9104" s="111" t="s">
        <v>354</v>
      </c>
      <c r="C9104" s="112" t="s">
        <v>355</v>
      </c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 t="s">
        <v>1373</v>
      </c>
      <c r="B9105" s="111" t="s">
        <v>356</v>
      </c>
      <c r="C9105" s="112" t="s">
        <v>357</v>
      </c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 t="s">
        <v>1373</v>
      </c>
      <c r="B9106" s="111" t="s">
        <v>358</v>
      </c>
      <c r="C9106" s="112" t="s">
        <v>359</v>
      </c>
      <c r="D9106" s="21">
        <f t="shared" si="232"/>
        <v>0</v>
      </c>
      <c r="E9106" s="24">
        <f t="shared" si="233"/>
        <v>0</v>
      </c>
      <c r="F9106" s="104">
        <v>0</v>
      </c>
      <c r="G9106" s="104">
        <v>0</v>
      </c>
      <c r="H9106" s="113">
        <v>0</v>
      </c>
      <c r="I9106" s="113">
        <v>0</v>
      </c>
      <c r="J9106" s="31">
        <v>0</v>
      </c>
      <c r="K9106" s="32">
        <v>0</v>
      </c>
      <c r="L9106" s="113">
        <v>0</v>
      </c>
      <c r="M9106" s="113">
        <v>0</v>
      </c>
      <c r="N9106" s="31">
        <v>0</v>
      </c>
      <c r="O9106" s="32">
        <v>0</v>
      </c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 t="s">
        <v>1373</v>
      </c>
      <c r="B9107" s="111" t="s">
        <v>360</v>
      </c>
      <c r="C9107" s="112" t="s">
        <v>361</v>
      </c>
      <c r="D9107" s="21">
        <f t="shared" si="232"/>
        <v>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 t="s">
        <v>1373</v>
      </c>
      <c r="B9108" s="111" t="s">
        <v>362</v>
      </c>
      <c r="C9108" s="112" t="s">
        <v>363</v>
      </c>
      <c r="D9108" s="21">
        <f t="shared" si="232"/>
        <v>0</v>
      </c>
      <c r="E9108" s="24">
        <f t="shared" si="233"/>
        <v>0</v>
      </c>
      <c r="F9108" s="104">
        <v>0</v>
      </c>
      <c r="G9108" s="104">
        <v>0</v>
      </c>
      <c r="H9108" s="113">
        <v>0</v>
      </c>
      <c r="I9108" s="113">
        <v>0</v>
      </c>
      <c r="J9108" s="31">
        <v>0</v>
      </c>
      <c r="K9108" s="32">
        <v>0</v>
      </c>
      <c r="L9108" s="113">
        <v>0</v>
      </c>
      <c r="M9108" s="113">
        <v>0</v>
      </c>
      <c r="N9108" s="31">
        <v>0</v>
      </c>
      <c r="O9108" s="32">
        <v>0</v>
      </c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 t="s">
        <v>1373</v>
      </c>
      <c r="B9109" s="111" t="s">
        <v>364</v>
      </c>
      <c r="C9109" s="112" t="s">
        <v>365</v>
      </c>
      <c r="D9109" s="21">
        <f t="shared" si="232"/>
        <v>0</v>
      </c>
      <c r="E9109" s="24">
        <f t="shared" si="233"/>
        <v>0</v>
      </c>
      <c r="F9109" s="104"/>
      <c r="G9109" s="104"/>
      <c r="H9109" s="105"/>
      <c r="I9109" s="105"/>
      <c r="J9109" s="106"/>
      <c r="K9109" s="107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 t="s">
        <v>1373</v>
      </c>
      <c r="B9110" s="111" t="s">
        <v>366</v>
      </c>
      <c r="C9110" s="112" t="s">
        <v>367</v>
      </c>
      <c r="D9110" s="21">
        <f t="shared" si="232"/>
        <v>1722000</v>
      </c>
      <c r="E9110" s="24">
        <f t="shared" si="233"/>
        <v>2870000</v>
      </c>
      <c r="F9110" s="104">
        <v>861000</v>
      </c>
      <c r="G9110" s="104">
        <v>0</v>
      </c>
      <c r="H9110" s="105">
        <v>0</v>
      </c>
      <c r="I9110" s="105">
        <v>0</v>
      </c>
      <c r="J9110" s="106">
        <v>861000</v>
      </c>
      <c r="K9110" s="107">
        <v>2870000</v>
      </c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 t="s">
        <v>1373</v>
      </c>
      <c r="B9111" s="111" t="s">
        <v>368</v>
      </c>
      <c r="C9111" s="112" t="s">
        <v>369</v>
      </c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 t="s">
        <v>1373</v>
      </c>
      <c r="B9112" s="111" t="s">
        <v>370</v>
      </c>
      <c r="C9112" s="112" t="s">
        <v>371</v>
      </c>
      <c r="D9112" s="21">
        <f t="shared" si="232"/>
        <v>0</v>
      </c>
      <c r="E9112" s="24">
        <f t="shared" si="233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 t="s">
        <v>1373</v>
      </c>
      <c r="B9113" s="111" t="s">
        <v>372</v>
      </c>
      <c r="C9113" s="112" t="s">
        <v>373</v>
      </c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 t="s">
        <v>1373</v>
      </c>
      <c r="B9114" s="111" t="s">
        <v>374</v>
      </c>
      <c r="C9114" s="112" t="s">
        <v>375</v>
      </c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1422</v>
      </c>
      <c r="AE9114" s="19" t="s">
        <v>1433</v>
      </c>
      <c r="AF9114" s="19" t="s">
        <v>1423</v>
      </c>
      <c r="AG9114" s="19" t="s">
        <v>1434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 t="s">
        <v>1373</v>
      </c>
      <c r="B9115" s="111" t="s">
        <v>376</v>
      </c>
      <c r="C9115" s="112" t="s">
        <v>377</v>
      </c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1424</v>
      </c>
      <c r="AE9115" s="19" t="s">
        <v>1433</v>
      </c>
      <c r="AF9115" s="19" t="s">
        <v>1425</v>
      </c>
      <c r="AG9115" s="19" t="s">
        <v>1434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 t="s">
        <v>1373</v>
      </c>
      <c r="B9116" s="111" t="s">
        <v>378</v>
      </c>
      <c r="C9116" s="112" t="s">
        <v>379</v>
      </c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1426</v>
      </c>
      <c r="AE9116" s="19" t="s">
        <v>1433</v>
      </c>
      <c r="AF9116" s="19" t="s">
        <v>1427</v>
      </c>
      <c r="AG9116" s="19" t="s">
        <v>1434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 t="s">
        <v>1373</v>
      </c>
      <c r="B9117" s="111" t="s">
        <v>380</v>
      </c>
      <c r="C9117" s="112" t="s">
        <v>381</v>
      </c>
      <c r="D9117" s="21">
        <f t="shared" si="232"/>
        <v>0</v>
      </c>
      <c r="E9117" s="24">
        <f t="shared" si="233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1428</v>
      </c>
      <c r="AG9117" s="19" t="s">
        <v>1434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 t="s">
        <v>1373</v>
      </c>
      <c r="B9118" s="111" t="s">
        <v>382</v>
      </c>
      <c r="C9118" s="112" t="s">
        <v>383</v>
      </c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1437</v>
      </c>
      <c r="AG9118" s="19" t="s">
        <v>1434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 t="s">
        <v>1373</v>
      </c>
      <c r="B9119" s="111" t="s">
        <v>384</v>
      </c>
      <c r="C9119" s="112" t="s">
        <v>1596</v>
      </c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1424</v>
      </c>
      <c r="AE9119" s="19" t="s">
        <v>1433</v>
      </c>
      <c r="AF9119" s="19" t="s">
        <v>1425</v>
      </c>
      <c r="AG9119" s="19" t="s">
        <v>1434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 t="s">
        <v>1373</v>
      </c>
      <c r="B9120" s="111" t="s">
        <v>386</v>
      </c>
      <c r="C9120" s="112" t="s">
        <v>1690</v>
      </c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1424</v>
      </c>
      <c r="AE9120" s="19" t="s">
        <v>1433</v>
      </c>
      <c r="AF9120" s="19" t="s">
        <v>1425</v>
      </c>
      <c r="AG9120" s="19" t="s">
        <v>1434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 t="s">
        <v>1373</v>
      </c>
      <c r="B9121" s="111" t="s">
        <v>388</v>
      </c>
      <c r="C9121" s="112" t="s">
        <v>1691</v>
      </c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1424</v>
      </c>
      <c r="AE9121" s="19" t="s">
        <v>1433</v>
      </c>
      <c r="AF9121" s="19" t="s">
        <v>1425</v>
      </c>
      <c r="AG9121" s="19" t="s">
        <v>1434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 t="s">
        <v>1373</v>
      </c>
      <c r="B9122" s="111" t="s">
        <v>390</v>
      </c>
      <c r="C9122" s="112" t="s">
        <v>391</v>
      </c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 t="s">
        <v>1373</v>
      </c>
      <c r="B9123" s="111" t="s">
        <v>392</v>
      </c>
      <c r="C9123" s="112" t="s">
        <v>393</v>
      </c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 t="s">
        <v>1373</v>
      </c>
      <c r="B9124" s="111" t="s">
        <v>394</v>
      </c>
      <c r="C9124" s="112" t="s">
        <v>395</v>
      </c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 t="s">
        <v>1373</v>
      </c>
      <c r="B9125" s="111" t="s">
        <v>396</v>
      </c>
      <c r="C9125" s="112" t="s">
        <v>397</v>
      </c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1422</v>
      </c>
      <c r="AE9125" s="19" t="s">
        <v>1433</v>
      </c>
      <c r="AF9125" s="19" t="s">
        <v>1423</v>
      </c>
      <c r="AG9125" s="19" t="s">
        <v>1434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 t="s">
        <v>1373</v>
      </c>
      <c r="B9126" s="111" t="s">
        <v>398</v>
      </c>
      <c r="C9126" s="112" t="s">
        <v>1597</v>
      </c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1424</v>
      </c>
      <c r="AE9126" s="19" t="s">
        <v>1433</v>
      </c>
      <c r="AF9126" s="19" t="s">
        <v>1425</v>
      </c>
      <c r="AG9126" s="19" t="s">
        <v>1434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 t="s">
        <v>1373</v>
      </c>
      <c r="B9127" s="111" t="s">
        <v>400</v>
      </c>
      <c r="C9127" s="112" t="s">
        <v>1692</v>
      </c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1426</v>
      </c>
      <c r="AE9127" s="19" t="s">
        <v>1433</v>
      </c>
      <c r="AF9127" s="19" t="s">
        <v>1427</v>
      </c>
      <c r="AG9127" s="19" t="s">
        <v>1434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 t="s">
        <v>1373</v>
      </c>
      <c r="B9128" s="111" t="s">
        <v>402</v>
      </c>
      <c r="C9128" s="112" t="s">
        <v>403</v>
      </c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1428</v>
      </c>
      <c r="AG9128" s="19" t="s">
        <v>1434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 t="s">
        <v>1373</v>
      </c>
      <c r="B9129" s="111" t="s">
        <v>404</v>
      </c>
      <c r="C9129" s="112" t="s">
        <v>1598</v>
      </c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1437</v>
      </c>
      <c r="AG9129" s="19" t="s">
        <v>1434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 t="s">
        <v>1373</v>
      </c>
      <c r="B9130" s="111" t="s">
        <v>406</v>
      </c>
      <c r="C9130" s="112" t="s">
        <v>1599</v>
      </c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1424</v>
      </c>
      <c r="AE9130" s="19" t="s">
        <v>1433</v>
      </c>
      <c r="AF9130" s="19" t="s">
        <v>1425</v>
      </c>
      <c r="AG9130" s="19" t="s">
        <v>1434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 t="s">
        <v>1373</v>
      </c>
      <c r="B9131" s="111" t="s">
        <v>408</v>
      </c>
      <c r="C9131" s="112" t="s">
        <v>1600</v>
      </c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1424</v>
      </c>
      <c r="AE9131" s="19" t="s">
        <v>1433</v>
      </c>
      <c r="AF9131" s="19" t="s">
        <v>1425</v>
      </c>
      <c r="AG9131" s="19" t="s">
        <v>1434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 t="s">
        <v>1373</v>
      </c>
      <c r="B9132" s="111" t="s">
        <v>410</v>
      </c>
      <c r="C9132" s="112" t="s">
        <v>1601</v>
      </c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1424</v>
      </c>
      <c r="AE9132" s="19" t="s">
        <v>1433</v>
      </c>
      <c r="AF9132" s="19" t="s">
        <v>1425</v>
      </c>
      <c r="AG9132" s="19" t="s">
        <v>1434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 t="s">
        <v>1373</v>
      </c>
      <c r="B9133" s="111" t="s">
        <v>412</v>
      </c>
      <c r="C9133" s="112" t="s">
        <v>413</v>
      </c>
      <c r="D9133" s="21">
        <f t="shared" si="234"/>
        <v>16197303.09</v>
      </c>
      <c r="E9133" s="24">
        <f t="shared" si="235"/>
        <v>15027777.129999999</v>
      </c>
      <c r="F9133" s="104">
        <v>2953221.88</v>
      </c>
      <c r="G9133" s="104">
        <v>3134399.43</v>
      </c>
      <c r="H9133" s="113">
        <v>1465811.53</v>
      </c>
      <c r="I9133" s="113">
        <v>2733403.91</v>
      </c>
      <c r="J9133" s="31">
        <v>3698001.64</v>
      </c>
      <c r="K9133" s="32">
        <v>3209915.11</v>
      </c>
      <c r="L9133" s="113">
        <v>3793835.53</v>
      </c>
      <c r="M9133" s="113">
        <v>3225731.05</v>
      </c>
      <c r="N9133" s="31">
        <v>4286432.51</v>
      </c>
      <c r="O9133" s="32">
        <v>2724327.63</v>
      </c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1422</v>
      </c>
      <c r="AE9133" s="19" t="s">
        <v>1433</v>
      </c>
      <c r="AF9133" s="19" t="s">
        <v>1423</v>
      </c>
      <c r="AG9133" s="19" t="s">
        <v>1434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 t="s">
        <v>1373</v>
      </c>
      <c r="B9134" s="111" t="s">
        <v>414</v>
      </c>
      <c r="C9134" s="112" t="s">
        <v>415</v>
      </c>
      <c r="D9134" s="21">
        <f t="shared" si="234"/>
        <v>5355796.5999999996</v>
      </c>
      <c r="E9134" s="24">
        <f t="shared" si="235"/>
        <v>5421329.2199999997</v>
      </c>
      <c r="F9134" s="104">
        <v>1010947.09</v>
      </c>
      <c r="G9134" s="104">
        <v>627284.99</v>
      </c>
      <c r="H9134" s="113">
        <v>704008.44</v>
      </c>
      <c r="I9134" s="113">
        <v>1044444.25</v>
      </c>
      <c r="J9134" s="31">
        <v>1299626.8600000001</v>
      </c>
      <c r="K9134" s="32">
        <v>1251814.74</v>
      </c>
      <c r="L9134" s="113">
        <v>1396801.21</v>
      </c>
      <c r="M9134" s="113">
        <v>1458600.12</v>
      </c>
      <c r="N9134" s="31">
        <v>944413</v>
      </c>
      <c r="O9134" s="32">
        <v>1039185.12</v>
      </c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1424</v>
      </c>
      <c r="AE9134" s="19" t="s">
        <v>1433</v>
      </c>
      <c r="AF9134" s="19" t="s">
        <v>1425</v>
      </c>
      <c r="AG9134" s="19" t="s">
        <v>1434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 t="s">
        <v>1373</v>
      </c>
      <c r="B9135" s="111" t="s">
        <v>416</v>
      </c>
      <c r="C9135" s="112" t="s">
        <v>417</v>
      </c>
      <c r="D9135" s="21">
        <f t="shared" si="234"/>
        <v>6489535</v>
      </c>
      <c r="E9135" s="24">
        <f t="shared" si="235"/>
        <v>7070463.5</v>
      </c>
      <c r="F9135" s="104">
        <v>900434</v>
      </c>
      <c r="G9135" s="104">
        <v>1416893</v>
      </c>
      <c r="H9135" s="113">
        <v>1051182</v>
      </c>
      <c r="I9135" s="113">
        <v>1463016</v>
      </c>
      <c r="J9135" s="31">
        <v>1030664</v>
      </c>
      <c r="K9135" s="32">
        <v>1429038.5</v>
      </c>
      <c r="L9135" s="113">
        <v>1274820</v>
      </c>
      <c r="M9135" s="113">
        <v>1905826</v>
      </c>
      <c r="N9135" s="31">
        <v>2232435</v>
      </c>
      <c r="O9135" s="32">
        <v>855690</v>
      </c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1426</v>
      </c>
      <c r="AE9135" s="19" t="s">
        <v>1433</v>
      </c>
      <c r="AF9135" s="19" t="s">
        <v>1427</v>
      </c>
      <c r="AG9135" s="19" t="s">
        <v>1434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 t="s">
        <v>1373</v>
      </c>
      <c r="B9136" s="111" t="s">
        <v>418</v>
      </c>
      <c r="C9136" s="112" t="s">
        <v>419</v>
      </c>
      <c r="D9136" s="21">
        <f t="shared" si="234"/>
        <v>3091836.75</v>
      </c>
      <c r="E9136" s="24">
        <f t="shared" si="235"/>
        <v>3039514.4</v>
      </c>
      <c r="F9136" s="104">
        <v>953944</v>
      </c>
      <c r="G9136" s="104">
        <v>378818</v>
      </c>
      <c r="H9136" s="113">
        <v>112860</v>
      </c>
      <c r="I9136" s="113">
        <v>744152.2</v>
      </c>
      <c r="J9136" s="31">
        <v>856361</v>
      </c>
      <c r="K9136" s="32">
        <v>800368</v>
      </c>
      <c r="L9136" s="113">
        <v>432240</v>
      </c>
      <c r="M9136" s="113">
        <v>610295.19999999995</v>
      </c>
      <c r="N9136" s="31">
        <v>736431.75</v>
      </c>
      <c r="O9136" s="32">
        <v>505881</v>
      </c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1428</v>
      </c>
      <c r="AG9136" s="19" t="s">
        <v>1434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 t="s">
        <v>1373</v>
      </c>
      <c r="B9137" s="111" t="s">
        <v>420</v>
      </c>
      <c r="C9137" s="112" t="s">
        <v>421</v>
      </c>
      <c r="D9137" s="21">
        <f t="shared" si="234"/>
        <v>1895099.85</v>
      </c>
      <c r="E9137" s="24">
        <f t="shared" si="235"/>
        <v>1899994.01</v>
      </c>
      <c r="F9137" s="104">
        <v>523216.84</v>
      </c>
      <c r="G9137" s="104">
        <v>643379.01</v>
      </c>
      <c r="H9137" s="113">
        <v>8332</v>
      </c>
      <c r="I9137" s="113">
        <v>294212</v>
      </c>
      <c r="J9137" s="31">
        <v>1006032.01</v>
      </c>
      <c r="K9137" s="32">
        <v>96405</v>
      </c>
      <c r="L9137" s="113">
        <v>76162</v>
      </c>
      <c r="M9137" s="113">
        <v>143068</v>
      </c>
      <c r="N9137" s="31">
        <v>281357</v>
      </c>
      <c r="O9137" s="32">
        <v>722930</v>
      </c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1437</v>
      </c>
      <c r="AG9137" s="19" t="s">
        <v>1434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 t="s">
        <v>1373</v>
      </c>
      <c r="B9138" s="111" t="s">
        <v>422</v>
      </c>
      <c r="C9138" s="112" t="s">
        <v>423</v>
      </c>
      <c r="D9138" s="21">
        <f t="shared" si="234"/>
        <v>1990657.8</v>
      </c>
      <c r="E9138" s="24">
        <f t="shared" si="235"/>
        <v>1337127.8</v>
      </c>
      <c r="F9138" s="104">
        <v>221920</v>
      </c>
      <c r="G9138" s="104">
        <v>10000</v>
      </c>
      <c r="H9138" s="113">
        <v>395000</v>
      </c>
      <c r="I9138" s="113">
        <v>72350</v>
      </c>
      <c r="J9138" s="31">
        <v>806240</v>
      </c>
      <c r="K9138" s="32">
        <v>848327.8</v>
      </c>
      <c r="L9138" s="113">
        <v>253673</v>
      </c>
      <c r="M9138" s="113">
        <v>406450</v>
      </c>
      <c r="N9138" s="31">
        <v>313824.8</v>
      </c>
      <c r="O9138" s="32">
        <v>0</v>
      </c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1725</v>
      </c>
      <c r="AG9138" s="19" t="s">
        <v>1434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 t="s">
        <v>1373</v>
      </c>
      <c r="B9139" s="111" t="s">
        <v>424</v>
      </c>
      <c r="C9139" s="112" t="s">
        <v>425</v>
      </c>
      <c r="D9139" s="21">
        <f t="shared" si="234"/>
        <v>940000</v>
      </c>
      <c r="E9139" s="24">
        <f t="shared" si="235"/>
        <v>940000</v>
      </c>
      <c r="F9139" s="104">
        <v>0</v>
      </c>
      <c r="G9139" s="104">
        <v>450000</v>
      </c>
      <c r="H9139" s="113">
        <v>450000</v>
      </c>
      <c r="I9139" s="113">
        <v>0</v>
      </c>
      <c r="J9139" s="31">
        <v>0</v>
      </c>
      <c r="K9139" s="32">
        <v>490000</v>
      </c>
      <c r="L9139" s="113">
        <v>490000</v>
      </c>
      <c r="M9139" s="113">
        <v>0</v>
      </c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1725</v>
      </c>
      <c r="AG9139" s="19" t="s">
        <v>1434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 t="s">
        <v>1373</v>
      </c>
      <c r="B9140" s="111" t="s">
        <v>426</v>
      </c>
      <c r="C9140" s="112" t="s">
        <v>427</v>
      </c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 t="s">
        <v>1373</v>
      </c>
      <c r="B9141" s="111" t="s">
        <v>428</v>
      </c>
      <c r="C9141" s="112" t="s">
        <v>429</v>
      </c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 t="s">
        <v>1373</v>
      </c>
      <c r="B9142" s="111" t="s">
        <v>430</v>
      </c>
      <c r="C9142" s="112" t="s">
        <v>431</v>
      </c>
      <c r="D9142" s="21">
        <f t="shared" si="234"/>
        <v>214800</v>
      </c>
      <c r="E9142" s="24">
        <f t="shared" si="235"/>
        <v>255300</v>
      </c>
      <c r="F9142" s="104">
        <v>9300</v>
      </c>
      <c r="G9142" s="104">
        <v>4800</v>
      </c>
      <c r="H9142" s="113">
        <v>0</v>
      </c>
      <c r="I9142" s="113">
        <v>205500</v>
      </c>
      <c r="J9142" s="31">
        <v>0</v>
      </c>
      <c r="K9142" s="32">
        <v>0</v>
      </c>
      <c r="L9142" s="113">
        <v>0</v>
      </c>
      <c r="M9142" s="113">
        <v>45000</v>
      </c>
      <c r="N9142" s="31">
        <v>205500</v>
      </c>
      <c r="O9142" s="32">
        <v>0</v>
      </c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1424</v>
      </c>
      <c r="AE9142" s="19" t="s">
        <v>1433</v>
      </c>
      <c r="AF9142" s="19" t="s">
        <v>1425</v>
      </c>
      <c r="AG9142" s="19" t="s">
        <v>1434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 t="s">
        <v>1373</v>
      </c>
      <c r="B9143" s="111" t="s">
        <v>432</v>
      </c>
      <c r="C9143" s="112" t="s">
        <v>433</v>
      </c>
      <c r="D9143" s="21">
        <f t="shared" si="234"/>
        <v>343404.95999999996</v>
      </c>
      <c r="E9143" s="24">
        <f t="shared" si="235"/>
        <v>462472.8</v>
      </c>
      <c r="F9143" s="104">
        <v>32900</v>
      </c>
      <c r="G9143" s="104">
        <v>55988</v>
      </c>
      <c r="H9143" s="113">
        <v>39307</v>
      </c>
      <c r="I9143" s="113">
        <v>89906.880000000005</v>
      </c>
      <c r="J9143" s="31">
        <v>193420.96</v>
      </c>
      <c r="K9143" s="32">
        <v>121194.14</v>
      </c>
      <c r="L9143" s="113">
        <v>44906</v>
      </c>
      <c r="M9143" s="113">
        <v>120437.36</v>
      </c>
      <c r="N9143" s="31">
        <v>32871</v>
      </c>
      <c r="O9143" s="32">
        <v>74946.42</v>
      </c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1424</v>
      </c>
      <c r="AE9143" s="19" t="s">
        <v>1433</v>
      </c>
      <c r="AF9143" s="19" t="s">
        <v>1425</v>
      </c>
      <c r="AG9143" s="19" t="s">
        <v>1434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 t="s">
        <v>1373</v>
      </c>
      <c r="B9144" s="111" t="s">
        <v>434</v>
      </c>
      <c r="C9144" s="112" t="s">
        <v>435</v>
      </c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1424</v>
      </c>
      <c r="AE9144" s="19" t="s">
        <v>1433</v>
      </c>
      <c r="AF9144" s="19" t="s">
        <v>1425</v>
      </c>
      <c r="AG9144" s="19" t="s">
        <v>1434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 t="s">
        <v>1373</v>
      </c>
      <c r="B9145" s="111" t="s">
        <v>436</v>
      </c>
      <c r="C9145" s="112" t="s">
        <v>437</v>
      </c>
      <c r="D9145" s="21">
        <f t="shared" si="234"/>
        <v>7831114</v>
      </c>
      <c r="E9145" s="24">
        <f t="shared" si="235"/>
        <v>6933356</v>
      </c>
      <c r="F9145" s="104">
        <v>2336782</v>
      </c>
      <c r="G9145" s="104">
        <v>1674654</v>
      </c>
      <c r="H9145" s="113">
        <v>906552</v>
      </c>
      <c r="I9145" s="113">
        <v>2221519</v>
      </c>
      <c r="J9145" s="31">
        <v>1391963</v>
      </c>
      <c r="K9145" s="32">
        <v>0</v>
      </c>
      <c r="L9145" s="113">
        <v>1597658</v>
      </c>
      <c r="M9145" s="113">
        <v>2297659</v>
      </c>
      <c r="N9145" s="31">
        <v>1598159</v>
      </c>
      <c r="O9145" s="32">
        <v>739524</v>
      </c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1433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 t="s">
        <v>1373</v>
      </c>
      <c r="B9146" s="111" t="s">
        <v>438</v>
      </c>
      <c r="C9146" s="112" t="s">
        <v>1602</v>
      </c>
      <c r="D9146" s="21">
        <f t="shared" si="234"/>
        <v>1423138.1</v>
      </c>
      <c r="E9146" s="24">
        <f t="shared" si="235"/>
        <v>2006947.2999999998</v>
      </c>
      <c r="F9146" s="104">
        <v>34424.300000000003</v>
      </c>
      <c r="G9146" s="104">
        <v>392117</v>
      </c>
      <c r="H9146" s="113">
        <v>282402.8</v>
      </c>
      <c r="I9146" s="113">
        <v>354479.5</v>
      </c>
      <c r="J9146" s="31">
        <v>258704</v>
      </c>
      <c r="K9146" s="32">
        <v>517957.7</v>
      </c>
      <c r="L9146" s="113">
        <v>256380</v>
      </c>
      <c r="M9146" s="113">
        <v>383794.6</v>
      </c>
      <c r="N9146" s="31">
        <v>591227</v>
      </c>
      <c r="O9146" s="32">
        <v>358598.5</v>
      </c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 t="s">
        <v>1373</v>
      </c>
      <c r="B9147" s="111" t="s">
        <v>439</v>
      </c>
      <c r="C9147" s="112" t="s">
        <v>1603</v>
      </c>
      <c r="D9147" s="21">
        <f t="shared" si="234"/>
        <v>3062235</v>
      </c>
      <c r="E9147" s="24">
        <f t="shared" si="235"/>
        <v>3700780</v>
      </c>
      <c r="F9147" s="104">
        <v>792030</v>
      </c>
      <c r="G9147" s="104">
        <v>571980</v>
      </c>
      <c r="H9147" s="105">
        <v>541170</v>
      </c>
      <c r="I9147" s="105">
        <v>557575</v>
      </c>
      <c r="J9147" s="106">
        <v>62500</v>
      </c>
      <c r="K9147" s="107">
        <v>889600</v>
      </c>
      <c r="L9147" s="105">
        <v>984110</v>
      </c>
      <c r="M9147" s="105">
        <v>861650</v>
      </c>
      <c r="N9147" s="106">
        <v>682425</v>
      </c>
      <c r="O9147" s="107">
        <v>819975</v>
      </c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 t="s">
        <v>1373</v>
      </c>
      <c r="B9148" s="111" t="s">
        <v>440</v>
      </c>
      <c r="C9148" s="112" t="s">
        <v>441</v>
      </c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 t="s">
        <v>1373</v>
      </c>
      <c r="B9149" s="111" t="s">
        <v>442</v>
      </c>
      <c r="C9149" s="112" t="s">
        <v>443</v>
      </c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 t="s">
        <v>1373</v>
      </c>
      <c r="B9150" s="111" t="s">
        <v>1604</v>
      </c>
      <c r="C9150" s="112" t="s">
        <v>1605</v>
      </c>
      <c r="D9150" s="21">
        <f t="shared" si="234"/>
        <v>0</v>
      </c>
      <c r="E9150" s="24">
        <f t="shared" si="235"/>
        <v>0</v>
      </c>
      <c r="F9150" s="104"/>
      <c r="G9150" s="104"/>
      <c r="H9150" s="113"/>
      <c r="I9150" s="113"/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 t="s">
        <v>1373</v>
      </c>
      <c r="B9151" s="111" t="s">
        <v>444</v>
      </c>
      <c r="C9151" s="112" t="s">
        <v>445</v>
      </c>
      <c r="D9151" s="21">
        <f t="shared" si="234"/>
        <v>0</v>
      </c>
      <c r="E9151" s="24">
        <f t="shared" si="235"/>
        <v>2476700</v>
      </c>
      <c r="F9151" s="104"/>
      <c r="G9151" s="104"/>
      <c r="H9151" s="113"/>
      <c r="I9151" s="113"/>
      <c r="J9151" s="31"/>
      <c r="K9151" s="32"/>
      <c r="L9151" s="113">
        <v>0</v>
      </c>
      <c r="M9151" s="113">
        <v>128800</v>
      </c>
      <c r="N9151" s="31">
        <v>0</v>
      </c>
      <c r="O9151" s="32">
        <v>2347900</v>
      </c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 t="s">
        <v>1373</v>
      </c>
      <c r="B9152" s="111" t="s">
        <v>446</v>
      </c>
      <c r="C9152" s="112" t="s">
        <v>447</v>
      </c>
      <c r="D9152" s="21">
        <f t="shared" si="234"/>
        <v>823190</v>
      </c>
      <c r="E9152" s="24">
        <f t="shared" si="235"/>
        <v>1705070</v>
      </c>
      <c r="F9152" s="104">
        <v>2400</v>
      </c>
      <c r="G9152" s="104">
        <v>0</v>
      </c>
      <c r="H9152" s="105">
        <v>0</v>
      </c>
      <c r="I9152" s="105">
        <v>886980</v>
      </c>
      <c r="J9152" s="106">
        <v>0</v>
      </c>
      <c r="K9152" s="107">
        <v>382930</v>
      </c>
      <c r="L9152" s="105">
        <v>386230</v>
      </c>
      <c r="M9152" s="105">
        <v>435160</v>
      </c>
      <c r="N9152" s="106">
        <v>434560</v>
      </c>
      <c r="O9152" s="107">
        <v>0</v>
      </c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1429</v>
      </c>
      <c r="AG9152" s="19" t="s">
        <v>1434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 t="s">
        <v>1373</v>
      </c>
      <c r="B9153" s="111" t="s">
        <v>448</v>
      </c>
      <c r="C9153" s="112" t="s">
        <v>449</v>
      </c>
      <c r="D9153" s="21">
        <f t="shared" si="234"/>
        <v>0</v>
      </c>
      <c r="E9153" s="24">
        <f t="shared" si="235"/>
        <v>0</v>
      </c>
      <c r="F9153" s="104"/>
      <c r="G9153" s="104"/>
      <c r="H9153" s="113"/>
      <c r="I9153" s="113"/>
      <c r="J9153" s="31"/>
      <c r="K9153" s="32"/>
      <c r="L9153" s="113"/>
      <c r="M9153" s="113"/>
      <c r="N9153" s="31"/>
      <c r="O9153" s="32"/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1429</v>
      </c>
      <c r="AG9153" s="19" t="s">
        <v>1434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 t="s">
        <v>1373</v>
      </c>
      <c r="B9154" s="111" t="s">
        <v>450</v>
      </c>
      <c r="C9154" s="112" t="s">
        <v>1606</v>
      </c>
      <c r="D9154" s="21">
        <f t="shared" si="234"/>
        <v>129790.25</v>
      </c>
      <c r="E9154" s="24">
        <f t="shared" si="235"/>
        <v>91159.5</v>
      </c>
      <c r="F9154" s="104">
        <v>45753.75</v>
      </c>
      <c r="G9154" s="104">
        <v>0</v>
      </c>
      <c r="H9154" s="113">
        <v>0</v>
      </c>
      <c r="I9154" s="113">
        <v>50818.75</v>
      </c>
      <c r="J9154" s="31">
        <v>0</v>
      </c>
      <c r="K9154" s="32">
        <v>33217.75</v>
      </c>
      <c r="L9154" s="113">
        <v>84036.5</v>
      </c>
      <c r="M9154" s="113">
        <v>7123</v>
      </c>
      <c r="N9154" s="31">
        <v>0</v>
      </c>
      <c r="O9154" s="32">
        <v>0</v>
      </c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1429</v>
      </c>
      <c r="AG9154" s="19" t="s">
        <v>1434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 t="s">
        <v>1373</v>
      </c>
      <c r="B9155" s="111" t="s">
        <v>452</v>
      </c>
      <c r="C9155" s="112" t="s">
        <v>453</v>
      </c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 t="s">
        <v>1373</v>
      </c>
      <c r="B9156" s="111" t="s">
        <v>454</v>
      </c>
      <c r="C9156" s="112" t="s">
        <v>1607</v>
      </c>
      <c r="D9156" s="21">
        <f t="shared" si="234"/>
        <v>0</v>
      </c>
      <c r="E9156" s="24">
        <f t="shared" si="235"/>
        <v>20063.490000000002</v>
      </c>
      <c r="F9156" s="104">
        <v>0</v>
      </c>
      <c r="G9156" s="104">
        <v>0</v>
      </c>
      <c r="H9156" s="113">
        <v>0</v>
      </c>
      <c r="I9156" s="113">
        <v>20063.490000000002</v>
      </c>
      <c r="J9156" s="31">
        <v>0</v>
      </c>
      <c r="K9156" s="32">
        <v>0</v>
      </c>
      <c r="L9156" s="113">
        <v>0</v>
      </c>
      <c r="M9156" s="113">
        <v>0</v>
      </c>
      <c r="N9156" s="31">
        <v>0</v>
      </c>
      <c r="O9156" s="32">
        <v>0</v>
      </c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1429</v>
      </c>
      <c r="AG9156" s="19" t="s">
        <v>1434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 t="s">
        <v>1373</v>
      </c>
      <c r="B9157" s="111" t="s">
        <v>456</v>
      </c>
      <c r="C9157" s="112" t="s">
        <v>1608</v>
      </c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1429</v>
      </c>
      <c r="AG9157" s="19" t="s">
        <v>1434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 t="s">
        <v>1373</v>
      </c>
      <c r="B9158" s="111" t="s">
        <v>458</v>
      </c>
      <c r="C9158" s="112" t="s">
        <v>459</v>
      </c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1429</v>
      </c>
      <c r="AG9158" s="19" t="s">
        <v>1434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 t="s">
        <v>1373</v>
      </c>
      <c r="B9159" s="111" t="s">
        <v>460</v>
      </c>
      <c r="C9159" s="112" t="s">
        <v>461</v>
      </c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 t="s">
        <v>1373</v>
      </c>
      <c r="B9160" s="111" t="s">
        <v>462</v>
      </c>
      <c r="C9160" s="112" t="s">
        <v>463</v>
      </c>
      <c r="D9160" s="21">
        <f t="shared" si="234"/>
        <v>0</v>
      </c>
      <c r="E9160" s="24">
        <f t="shared" si="235"/>
        <v>0</v>
      </c>
      <c r="F9160" s="104"/>
      <c r="G9160" s="104"/>
      <c r="H9160" s="105"/>
      <c r="I9160" s="105"/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 t="s">
        <v>1373</v>
      </c>
      <c r="B9161" s="111" t="s">
        <v>464</v>
      </c>
      <c r="C9161" s="112" t="s">
        <v>465</v>
      </c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 t="s">
        <v>1373</v>
      </c>
      <c r="B9162" s="111" t="s">
        <v>466</v>
      </c>
      <c r="C9162" s="112" t="s">
        <v>467</v>
      </c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 t="s">
        <v>1373</v>
      </c>
      <c r="B9163" s="111" t="s">
        <v>468</v>
      </c>
      <c r="C9163" s="112" t="s">
        <v>469</v>
      </c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 t="s">
        <v>1373</v>
      </c>
      <c r="B9164" s="111" t="s">
        <v>470</v>
      </c>
      <c r="C9164" s="112" t="s">
        <v>471</v>
      </c>
      <c r="D9164" s="21">
        <f t="shared" si="234"/>
        <v>0</v>
      </c>
      <c r="E9164" s="24">
        <f t="shared" si="235"/>
        <v>0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 t="s">
        <v>1373</v>
      </c>
      <c r="B9165" s="111" t="s">
        <v>472</v>
      </c>
      <c r="C9165" s="112" t="s">
        <v>473</v>
      </c>
      <c r="D9165" s="21">
        <f t="shared" si="234"/>
        <v>228696.78</v>
      </c>
      <c r="E9165" s="24">
        <f t="shared" si="235"/>
        <v>11749</v>
      </c>
      <c r="F9165" s="104">
        <v>190802.78</v>
      </c>
      <c r="G9165" s="104">
        <v>0</v>
      </c>
      <c r="H9165" s="113">
        <v>0</v>
      </c>
      <c r="I9165" s="113">
        <v>0</v>
      </c>
      <c r="J9165" s="31">
        <v>0</v>
      </c>
      <c r="K9165" s="32">
        <v>0</v>
      </c>
      <c r="L9165" s="113">
        <v>37894</v>
      </c>
      <c r="M9165" s="113">
        <v>11749</v>
      </c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 t="s">
        <v>1373</v>
      </c>
      <c r="B9166" s="111" t="s">
        <v>474</v>
      </c>
      <c r="C9166" s="112" t="s">
        <v>475</v>
      </c>
      <c r="D9166" s="21">
        <f t="shared" si="234"/>
        <v>1056110</v>
      </c>
      <c r="E9166" s="24">
        <f t="shared" si="235"/>
        <v>0</v>
      </c>
      <c r="F9166" s="104">
        <v>1056110</v>
      </c>
      <c r="G9166" s="104">
        <v>0</v>
      </c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 t="s">
        <v>1373</v>
      </c>
      <c r="B9167" s="111" t="s">
        <v>476</v>
      </c>
      <c r="C9167" s="112" t="s">
        <v>477</v>
      </c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1430</v>
      </c>
      <c r="AG9167" s="19" t="s">
        <v>1434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 t="s">
        <v>1373</v>
      </c>
      <c r="B9168" s="111" t="s">
        <v>478</v>
      </c>
      <c r="C9168" s="112" t="s">
        <v>479</v>
      </c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1430</v>
      </c>
      <c r="AG9168" s="19" t="s">
        <v>1434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 t="s">
        <v>1373</v>
      </c>
      <c r="B9169" s="111" t="s">
        <v>480</v>
      </c>
      <c r="C9169" s="112" t="s">
        <v>481</v>
      </c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1430</v>
      </c>
      <c r="AG9169" s="19" t="s">
        <v>1434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 t="s">
        <v>1373</v>
      </c>
      <c r="B9170" s="111" t="s">
        <v>482</v>
      </c>
      <c r="C9170" s="112" t="s">
        <v>483</v>
      </c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1430</v>
      </c>
      <c r="AG9170" s="19" t="s">
        <v>1434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 t="s">
        <v>1373</v>
      </c>
      <c r="B9171" s="111" t="s">
        <v>484</v>
      </c>
      <c r="C9171" s="112" t="s">
        <v>485</v>
      </c>
      <c r="D9171" s="21">
        <f t="shared" si="234"/>
        <v>0</v>
      </c>
      <c r="E9171" s="24">
        <f t="shared" si="235"/>
        <v>0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1430</v>
      </c>
      <c r="AG9171" s="19" t="s">
        <v>1434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 t="s">
        <v>1373</v>
      </c>
      <c r="B9172" s="111" t="s">
        <v>486</v>
      </c>
      <c r="C9172" s="112" t="s">
        <v>1609</v>
      </c>
      <c r="D9172" s="21">
        <f t="shared" si="234"/>
        <v>8230425</v>
      </c>
      <c r="E9172" s="24">
        <f t="shared" si="235"/>
        <v>8308420</v>
      </c>
      <c r="F9172" s="104">
        <v>1447895</v>
      </c>
      <c r="G9172" s="104">
        <v>1656730</v>
      </c>
      <c r="H9172" s="113">
        <v>1656730</v>
      </c>
      <c r="I9172" s="113">
        <v>1639670</v>
      </c>
      <c r="J9172" s="31">
        <v>1639670</v>
      </c>
      <c r="K9172" s="32">
        <v>1732395</v>
      </c>
      <c r="L9172" s="113">
        <v>1732395</v>
      </c>
      <c r="M9172" s="113">
        <v>1753735</v>
      </c>
      <c r="N9172" s="31">
        <v>1753735</v>
      </c>
      <c r="O9172" s="32">
        <v>1525890</v>
      </c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1430</v>
      </c>
      <c r="AG9172" s="19" t="s">
        <v>1434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 t="s">
        <v>1373</v>
      </c>
      <c r="B9173" s="111" t="s">
        <v>488</v>
      </c>
      <c r="C9173" s="112" t="s">
        <v>489</v>
      </c>
      <c r="D9173" s="21">
        <f t="shared" si="234"/>
        <v>1226680</v>
      </c>
      <c r="E9173" s="24">
        <f t="shared" si="235"/>
        <v>1185430</v>
      </c>
      <c r="F9173" s="104">
        <v>262140</v>
      </c>
      <c r="G9173" s="104">
        <v>228450</v>
      </c>
      <c r="H9173" s="113">
        <v>228450</v>
      </c>
      <c r="I9173" s="113">
        <v>235830</v>
      </c>
      <c r="J9173" s="31">
        <v>235830</v>
      </c>
      <c r="K9173" s="32">
        <v>246660</v>
      </c>
      <c r="L9173" s="113">
        <v>246660</v>
      </c>
      <c r="M9173" s="113">
        <v>253600</v>
      </c>
      <c r="N9173" s="31">
        <v>253600</v>
      </c>
      <c r="O9173" s="32">
        <v>220890</v>
      </c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1430</v>
      </c>
      <c r="AG9173" s="19" t="s">
        <v>1434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 t="s">
        <v>1373</v>
      </c>
      <c r="B9174" s="111" t="s">
        <v>490</v>
      </c>
      <c r="C9174" s="112" t="s">
        <v>1610</v>
      </c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1430</v>
      </c>
      <c r="AG9174" s="19" t="s">
        <v>1434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 t="s">
        <v>1373</v>
      </c>
      <c r="B9175" s="111" t="s">
        <v>492</v>
      </c>
      <c r="C9175" s="112" t="s">
        <v>493</v>
      </c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1430</v>
      </c>
      <c r="AG9175" s="19" t="s">
        <v>1434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 t="s">
        <v>1373</v>
      </c>
      <c r="B9176" s="111" t="s">
        <v>494</v>
      </c>
      <c r="C9176" s="112" t="s">
        <v>495</v>
      </c>
      <c r="D9176" s="21">
        <f t="shared" si="234"/>
        <v>5750030</v>
      </c>
      <c r="E9176" s="24">
        <f t="shared" si="235"/>
        <v>5486600</v>
      </c>
      <c r="F9176" s="104">
        <v>3215300</v>
      </c>
      <c r="G9176" s="104">
        <v>1086500</v>
      </c>
      <c r="H9176" s="113">
        <v>865800</v>
      </c>
      <c r="I9176" s="113">
        <v>1094200</v>
      </c>
      <c r="J9176" s="31">
        <v>77300</v>
      </c>
      <c r="K9176" s="32">
        <v>1095700</v>
      </c>
      <c r="L9176" s="113">
        <v>1591630</v>
      </c>
      <c r="M9176" s="113">
        <v>1105100</v>
      </c>
      <c r="N9176" s="31">
        <v>0</v>
      </c>
      <c r="O9176" s="32">
        <v>1105100</v>
      </c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1430</v>
      </c>
      <c r="AG9176" s="19" t="s">
        <v>1434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 t="s">
        <v>1373</v>
      </c>
      <c r="B9177" s="111" t="s">
        <v>496</v>
      </c>
      <c r="C9177" s="112" t="s">
        <v>497</v>
      </c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1430</v>
      </c>
      <c r="AG9177" s="19" t="s">
        <v>1434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 t="s">
        <v>1373</v>
      </c>
      <c r="B9178" s="111" t="s">
        <v>498</v>
      </c>
      <c r="C9178" s="112" t="s">
        <v>461</v>
      </c>
      <c r="D9178" s="21">
        <f t="shared" si="234"/>
        <v>2450287.12</v>
      </c>
      <c r="E9178" s="24">
        <f t="shared" si="235"/>
        <v>2009946.3599999999</v>
      </c>
      <c r="F9178" s="104">
        <v>493007.06</v>
      </c>
      <c r="G9178" s="104">
        <v>497374.77</v>
      </c>
      <c r="H9178" s="105">
        <v>552070.62</v>
      </c>
      <c r="I9178" s="105">
        <v>485975.21</v>
      </c>
      <c r="J9178" s="106">
        <v>581666.81999999995</v>
      </c>
      <c r="K9178" s="107">
        <v>380702.82</v>
      </c>
      <c r="L9178" s="105">
        <v>450645.97</v>
      </c>
      <c r="M9178" s="105">
        <v>325129.42</v>
      </c>
      <c r="N9178" s="106">
        <v>372896.65</v>
      </c>
      <c r="O9178" s="107">
        <v>320764.14</v>
      </c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 t="s">
        <v>1373</v>
      </c>
      <c r="B9179" s="111" t="s">
        <v>499</v>
      </c>
      <c r="C9179" s="112" t="s">
        <v>500</v>
      </c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 t="s">
        <v>1373</v>
      </c>
      <c r="B9180" s="111" t="s">
        <v>501</v>
      </c>
      <c r="C9180" s="112" t="s">
        <v>502</v>
      </c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 t="s">
        <v>1373</v>
      </c>
      <c r="B9181" s="111" t="s">
        <v>503</v>
      </c>
      <c r="C9181" s="112" t="s">
        <v>504</v>
      </c>
      <c r="D9181" s="21">
        <f t="shared" si="234"/>
        <v>22165.47</v>
      </c>
      <c r="E9181" s="24">
        <f t="shared" si="235"/>
        <v>32904</v>
      </c>
      <c r="F9181" s="104">
        <v>3960.84</v>
      </c>
      <c r="G9181" s="104">
        <v>1828</v>
      </c>
      <c r="H9181" s="113">
        <v>4265.5200000000004</v>
      </c>
      <c r="I9181" s="113">
        <v>7312</v>
      </c>
      <c r="J9181" s="31">
        <v>4265.5200000000004</v>
      </c>
      <c r="K9181" s="32">
        <v>0</v>
      </c>
      <c r="L9181" s="113">
        <v>4417.8599999999997</v>
      </c>
      <c r="M9181" s="113">
        <v>3656</v>
      </c>
      <c r="N9181" s="31">
        <v>5255.73</v>
      </c>
      <c r="O9181" s="32">
        <v>20108</v>
      </c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 t="s">
        <v>1373</v>
      </c>
      <c r="B9182" s="111" t="s">
        <v>505</v>
      </c>
      <c r="C9182" s="112" t="s">
        <v>506</v>
      </c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 t="s">
        <v>1373</v>
      </c>
      <c r="B9183" s="111" t="s">
        <v>507</v>
      </c>
      <c r="C9183" s="112" t="s">
        <v>508</v>
      </c>
      <c r="D9183" s="21">
        <f t="shared" si="234"/>
        <v>16320</v>
      </c>
      <c r="E9183" s="24">
        <f t="shared" si="235"/>
        <v>0</v>
      </c>
      <c r="F9183" s="104">
        <v>0</v>
      </c>
      <c r="G9183" s="104">
        <v>0</v>
      </c>
      <c r="H9183" s="105">
        <v>0</v>
      </c>
      <c r="I9183" s="105">
        <v>0</v>
      </c>
      <c r="J9183" s="106">
        <v>16320</v>
      </c>
      <c r="K9183" s="107">
        <v>0</v>
      </c>
      <c r="L9183" s="105">
        <v>0</v>
      </c>
      <c r="M9183" s="105">
        <v>0</v>
      </c>
      <c r="N9183" s="106">
        <v>0</v>
      </c>
      <c r="O9183" s="107">
        <v>0</v>
      </c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 t="s">
        <v>1373</v>
      </c>
      <c r="B9184" s="111" t="s">
        <v>509</v>
      </c>
      <c r="C9184" s="112" t="s">
        <v>510</v>
      </c>
      <c r="D9184" s="21">
        <f t="shared" si="234"/>
        <v>45242</v>
      </c>
      <c r="E9184" s="24">
        <f t="shared" si="235"/>
        <v>0</v>
      </c>
      <c r="F9184" s="104">
        <v>0</v>
      </c>
      <c r="G9184" s="104">
        <v>0</v>
      </c>
      <c r="H9184" s="113">
        <v>45242</v>
      </c>
      <c r="I9184" s="113">
        <v>0</v>
      </c>
      <c r="J9184" s="31">
        <v>0</v>
      </c>
      <c r="K9184" s="32">
        <v>0</v>
      </c>
      <c r="L9184" s="113">
        <v>0</v>
      </c>
      <c r="M9184" s="113">
        <v>0</v>
      </c>
      <c r="N9184" s="31">
        <v>0</v>
      </c>
      <c r="O9184" s="32">
        <v>0</v>
      </c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 t="s">
        <v>1373</v>
      </c>
      <c r="B9185" s="111" t="s">
        <v>511</v>
      </c>
      <c r="C9185" s="112" t="s">
        <v>512</v>
      </c>
      <c r="D9185" s="21">
        <f t="shared" si="234"/>
        <v>0</v>
      </c>
      <c r="E9185" s="24">
        <f t="shared" si="235"/>
        <v>7910.28</v>
      </c>
      <c r="F9185" s="104"/>
      <c r="G9185" s="104"/>
      <c r="H9185" s="113"/>
      <c r="I9185" s="113"/>
      <c r="J9185" s="31"/>
      <c r="K9185" s="32"/>
      <c r="L9185" s="113">
        <v>0</v>
      </c>
      <c r="M9185" s="113">
        <v>7910.28</v>
      </c>
      <c r="N9185" s="31">
        <v>0</v>
      </c>
      <c r="O9185" s="32">
        <v>0</v>
      </c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 t="s">
        <v>1373</v>
      </c>
      <c r="B9186" s="111" t="s">
        <v>513</v>
      </c>
      <c r="C9186" s="112" t="s">
        <v>514</v>
      </c>
      <c r="D9186" s="21">
        <f t="shared" si="234"/>
        <v>0</v>
      </c>
      <c r="E9186" s="24">
        <f t="shared" si="235"/>
        <v>104.26</v>
      </c>
      <c r="F9186" s="104"/>
      <c r="G9186" s="104"/>
      <c r="H9186" s="113"/>
      <c r="I9186" s="113"/>
      <c r="J9186" s="31"/>
      <c r="K9186" s="32"/>
      <c r="L9186" s="113">
        <v>0</v>
      </c>
      <c r="M9186" s="113">
        <v>104.26</v>
      </c>
      <c r="N9186" s="31">
        <v>0</v>
      </c>
      <c r="O9186" s="32">
        <v>0</v>
      </c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 t="s">
        <v>1373</v>
      </c>
      <c r="B9187" s="111" t="s">
        <v>515</v>
      </c>
      <c r="C9187" s="112" t="s">
        <v>516</v>
      </c>
      <c r="D9187" s="21">
        <f t="shared" si="234"/>
        <v>1547538</v>
      </c>
      <c r="E9187" s="24">
        <f t="shared" si="235"/>
        <v>1547538</v>
      </c>
      <c r="F9187" s="104">
        <v>308260</v>
      </c>
      <c r="G9187" s="104">
        <v>308260</v>
      </c>
      <c r="H9187" s="113">
        <v>445567</v>
      </c>
      <c r="I9187" s="113">
        <v>445567</v>
      </c>
      <c r="J9187" s="31">
        <v>243226</v>
      </c>
      <c r="K9187" s="32">
        <v>258226</v>
      </c>
      <c r="L9187" s="113">
        <v>291050</v>
      </c>
      <c r="M9187" s="113">
        <v>276050</v>
      </c>
      <c r="N9187" s="31">
        <v>259435</v>
      </c>
      <c r="O9187" s="32">
        <v>259435</v>
      </c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 t="s">
        <v>1373</v>
      </c>
      <c r="B9188" s="111" t="s">
        <v>517</v>
      </c>
      <c r="C9188" s="112" t="s">
        <v>518</v>
      </c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 t="s">
        <v>1373</v>
      </c>
      <c r="B9189" s="111" t="s">
        <v>519</v>
      </c>
      <c r="C9189" s="112" t="s">
        <v>520</v>
      </c>
      <c r="D9189" s="21">
        <f t="shared" ref="D9189:D9252" si="236">F9189+H9189+J9189+L9189+N9189+P9189+R9189+T9189+V9189+X9189+Z9189+AB9189</f>
        <v>362317.18000000005</v>
      </c>
      <c r="E9189" s="24">
        <f t="shared" ref="E9189:E9252" si="237">G9189+I9189+K9189+M9189+O9189+Q9189+S9189+U9189+W9189+Y9189+AA9189+AC9189</f>
        <v>450135.43999999994</v>
      </c>
      <c r="F9189" s="104">
        <v>21957.86</v>
      </c>
      <c r="G9189" s="104">
        <v>93753.76</v>
      </c>
      <c r="H9189" s="105">
        <v>93753.76</v>
      </c>
      <c r="I9189" s="105">
        <v>51430.32</v>
      </c>
      <c r="J9189" s="106">
        <v>51430.32</v>
      </c>
      <c r="K9189" s="107">
        <v>99178.08</v>
      </c>
      <c r="L9189" s="105">
        <v>99178.08</v>
      </c>
      <c r="M9189" s="105">
        <v>95997.16</v>
      </c>
      <c r="N9189" s="106">
        <v>95997.16</v>
      </c>
      <c r="O9189" s="107">
        <v>109776.12</v>
      </c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 t="s">
        <v>1373</v>
      </c>
      <c r="B9190" s="111" t="s">
        <v>521</v>
      </c>
      <c r="C9190" s="112" t="s">
        <v>1611</v>
      </c>
      <c r="D9190" s="21">
        <f t="shared" si="236"/>
        <v>0</v>
      </c>
      <c r="E9190" s="24">
        <f t="shared" si="237"/>
        <v>0</v>
      </c>
      <c r="F9190" s="104"/>
      <c r="G9190" s="104"/>
      <c r="H9190" s="105"/>
      <c r="I9190" s="105"/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 t="s">
        <v>1373</v>
      </c>
      <c r="B9191" s="111" t="s">
        <v>522</v>
      </c>
      <c r="C9191" s="112" t="s">
        <v>1612</v>
      </c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 t="s">
        <v>1373</v>
      </c>
      <c r="B9192" s="111" t="s">
        <v>523</v>
      </c>
      <c r="C9192" s="112" t="s">
        <v>1693</v>
      </c>
      <c r="D9192" s="21">
        <f t="shared" si="236"/>
        <v>201239</v>
      </c>
      <c r="E9192" s="24">
        <f t="shared" si="237"/>
        <v>181143</v>
      </c>
      <c r="F9192" s="104">
        <v>27603</v>
      </c>
      <c r="G9192" s="104">
        <v>28098</v>
      </c>
      <c r="H9192" s="105">
        <v>28098</v>
      </c>
      <c r="I9192" s="105">
        <v>29607</v>
      </c>
      <c r="J9192" s="106">
        <v>29997</v>
      </c>
      <c r="K9192" s="107">
        <v>71379</v>
      </c>
      <c r="L9192" s="105">
        <v>70989</v>
      </c>
      <c r="M9192" s="105">
        <v>44552</v>
      </c>
      <c r="N9192" s="106">
        <v>44552</v>
      </c>
      <c r="O9192" s="107">
        <v>7507</v>
      </c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 t="s">
        <v>1373</v>
      </c>
      <c r="B9193" s="111" t="s">
        <v>524</v>
      </c>
      <c r="C9193" s="112" t="s">
        <v>525</v>
      </c>
      <c r="D9193" s="21">
        <f t="shared" si="236"/>
        <v>48280849.800000004</v>
      </c>
      <c r="E9193" s="24">
        <f t="shared" si="237"/>
        <v>75937567.460000008</v>
      </c>
      <c r="F9193" s="104">
        <v>2396999.52</v>
      </c>
      <c r="G9193" s="104">
        <v>670399.85</v>
      </c>
      <c r="H9193" s="105">
        <v>39761810.619999997</v>
      </c>
      <c r="I9193" s="105">
        <v>42104493.530000001</v>
      </c>
      <c r="J9193" s="106">
        <v>1731658.35</v>
      </c>
      <c r="K9193" s="107">
        <v>0</v>
      </c>
      <c r="L9193" s="105">
        <v>4390381.3099999996</v>
      </c>
      <c r="M9193" s="105">
        <v>16581337.039999999</v>
      </c>
      <c r="N9193" s="106">
        <v>0</v>
      </c>
      <c r="O9193" s="107">
        <v>16581337.039999999</v>
      </c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 t="s">
        <v>1373</v>
      </c>
      <c r="B9194" s="111" t="s">
        <v>526</v>
      </c>
      <c r="C9194" s="112" t="s">
        <v>527</v>
      </c>
      <c r="D9194" s="21">
        <f t="shared" si="236"/>
        <v>15879431.25</v>
      </c>
      <c r="E9194" s="24">
        <f t="shared" si="237"/>
        <v>15879431.25</v>
      </c>
      <c r="F9194" s="104"/>
      <c r="G9194" s="104"/>
      <c r="H9194" s="105"/>
      <c r="I9194" s="105"/>
      <c r="J9194" s="106">
        <v>12723800</v>
      </c>
      <c r="K9194" s="107">
        <v>15879431.25</v>
      </c>
      <c r="L9194" s="105">
        <v>3155631.25</v>
      </c>
      <c r="M9194" s="105">
        <v>0</v>
      </c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 t="s">
        <v>1373</v>
      </c>
      <c r="B9195" s="111" t="s">
        <v>528</v>
      </c>
      <c r="C9195" s="112" t="s">
        <v>529</v>
      </c>
      <c r="D9195" s="21">
        <f t="shared" si="236"/>
        <v>3618650.7199999997</v>
      </c>
      <c r="E9195" s="24">
        <f t="shared" si="237"/>
        <v>3032480</v>
      </c>
      <c r="F9195" s="104">
        <v>0</v>
      </c>
      <c r="G9195" s="104">
        <v>0</v>
      </c>
      <c r="H9195" s="113">
        <v>721467.45</v>
      </c>
      <c r="I9195" s="113">
        <v>3032480</v>
      </c>
      <c r="J9195" s="31">
        <v>304180.87</v>
      </c>
      <c r="K9195" s="32">
        <v>0</v>
      </c>
      <c r="L9195" s="113">
        <v>2154050.33</v>
      </c>
      <c r="M9195" s="113">
        <v>0</v>
      </c>
      <c r="N9195" s="31">
        <v>438952.07</v>
      </c>
      <c r="O9195" s="32">
        <v>0</v>
      </c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 t="s">
        <v>1373</v>
      </c>
      <c r="B9196" s="111" t="s">
        <v>530</v>
      </c>
      <c r="C9196" s="112" t="s">
        <v>531</v>
      </c>
      <c r="D9196" s="21">
        <f t="shared" si="236"/>
        <v>4422781.82</v>
      </c>
      <c r="E9196" s="24">
        <f t="shared" si="237"/>
        <v>4422781.82</v>
      </c>
      <c r="F9196" s="104"/>
      <c r="G9196" s="104"/>
      <c r="H9196" s="113">
        <v>0</v>
      </c>
      <c r="I9196" s="113">
        <v>4422781.82</v>
      </c>
      <c r="J9196" s="31">
        <v>4422781.82</v>
      </c>
      <c r="K9196" s="32">
        <v>0</v>
      </c>
      <c r="L9196" s="113"/>
      <c r="M9196" s="113"/>
      <c r="N9196" s="31"/>
      <c r="O9196" s="32"/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 t="s">
        <v>1373</v>
      </c>
      <c r="B9197" s="111" t="s">
        <v>532</v>
      </c>
      <c r="C9197" s="112" t="s">
        <v>533</v>
      </c>
      <c r="D9197" s="21">
        <f t="shared" si="236"/>
        <v>3434907.16</v>
      </c>
      <c r="E9197" s="24">
        <f t="shared" si="237"/>
        <v>3434907.16</v>
      </c>
      <c r="F9197" s="104">
        <v>2153372.41</v>
      </c>
      <c r="G9197" s="104">
        <v>2153372.41</v>
      </c>
      <c r="H9197" s="105"/>
      <c r="I9197" s="105"/>
      <c r="J9197" s="106">
        <v>1281534.75</v>
      </c>
      <c r="K9197" s="107">
        <v>1281534.75</v>
      </c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 t="s">
        <v>1373</v>
      </c>
      <c r="B9198" s="111" t="s">
        <v>534</v>
      </c>
      <c r="C9198" s="112" t="s">
        <v>535</v>
      </c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 t="s">
        <v>1373</v>
      </c>
      <c r="B9199" s="111" t="s">
        <v>536</v>
      </c>
      <c r="C9199" s="112" t="s">
        <v>537</v>
      </c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 t="s">
        <v>1373</v>
      </c>
      <c r="B9200" s="111" t="s">
        <v>538</v>
      </c>
      <c r="C9200" s="112" t="s">
        <v>1694</v>
      </c>
      <c r="D9200" s="21">
        <f t="shared" si="236"/>
        <v>3980</v>
      </c>
      <c r="E9200" s="24">
        <f t="shared" si="237"/>
        <v>4680</v>
      </c>
      <c r="F9200" s="104">
        <v>2420</v>
      </c>
      <c r="G9200" s="104">
        <v>260</v>
      </c>
      <c r="H9200" s="113">
        <v>0</v>
      </c>
      <c r="I9200" s="113">
        <v>1040</v>
      </c>
      <c r="J9200" s="31">
        <v>0</v>
      </c>
      <c r="K9200" s="32">
        <v>0</v>
      </c>
      <c r="L9200" s="113">
        <v>1300</v>
      </c>
      <c r="M9200" s="113">
        <v>520</v>
      </c>
      <c r="N9200" s="31">
        <v>260</v>
      </c>
      <c r="O9200" s="32">
        <v>2860</v>
      </c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 t="s">
        <v>1373</v>
      </c>
      <c r="B9201" s="111" t="s">
        <v>539</v>
      </c>
      <c r="C9201" s="112" t="s">
        <v>540</v>
      </c>
      <c r="D9201" s="21">
        <f t="shared" si="236"/>
        <v>4900</v>
      </c>
      <c r="E9201" s="24">
        <f t="shared" si="237"/>
        <v>12600</v>
      </c>
      <c r="F9201" s="104">
        <v>700</v>
      </c>
      <c r="G9201" s="104">
        <v>700</v>
      </c>
      <c r="H9201" s="113">
        <v>0</v>
      </c>
      <c r="I9201" s="113">
        <v>2800</v>
      </c>
      <c r="J9201" s="31">
        <v>0</v>
      </c>
      <c r="K9201" s="32">
        <v>0</v>
      </c>
      <c r="L9201" s="113">
        <v>3500</v>
      </c>
      <c r="M9201" s="113">
        <v>1400</v>
      </c>
      <c r="N9201" s="31">
        <v>700</v>
      </c>
      <c r="O9201" s="32">
        <v>7700</v>
      </c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 t="s">
        <v>1373</v>
      </c>
      <c r="B9202" s="111" t="s">
        <v>541</v>
      </c>
      <c r="C9202" s="112" t="s">
        <v>542</v>
      </c>
      <c r="D9202" s="21">
        <f t="shared" si="236"/>
        <v>6592</v>
      </c>
      <c r="E9202" s="24">
        <f t="shared" si="237"/>
        <v>7416</v>
      </c>
      <c r="F9202" s="104">
        <v>4120</v>
      </c>
      <c r="G9202" s="104">
        <v>412</v>
      </c>
      <c r="H9202" s="113">
        <v>0</v>
      </c>
      <c r="I9202" s="113">
        <v>1648</v>
      </c>
      <c r="J9202" s="31">
        <v>0</v>
      </c>
      <c r="K9202" s="32">
        <v>0</v>
      </c>
      <c r="L9202" s="113">
        <v>2060</v>
      </c>
      <c r="M9202" s="113">
        <v>824</v>
      </c>
      <c r="N9202" s="31">
        <v>412</v>
      </c>
      <c r="O9202" s="32">
        <v>4532</v>
      </c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 t="s">
        <v>1373</v>
      </c>
      <c r="B9203" s="111" t="s">
        <v>543</v>
      </c>
      <c r="C9203" s="112" t="s">
        <v>544</v>
      </c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 t="s">
        <v>1373</v>
      </c>
      <c r="B9204" s="111" t="s">
        <v>545</v>
      </c>
      <c r="C9204" s="112" t="s">
        <v>546</v>
      </c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 t="s">
        <v>1373</v>
      </c>
      <c r="B9205" s="111" t="s">
        <v>547</v>
      </c>
      <c r="C9205" s="112" t="s">
        <v>548</v>
      </c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 t="s">
        <v>1373</v>
      </c>
      <c r="B9206" s="111" t="s">
        <v>549</v>
      </c>
      <c r="C9206" s="112" t="s">
        <v>550</v>
      </c>
      <c r="D9206" s="21">
        <f t="shared" si="236"/>
        <v>0</v>
      </c>
      <c r="E9206" s="24">
        <f t="shared" si="237"/>
        <v>0</v>
      </c>
      <c r="F9206" s="104"/>
      <c r="G9206" s="104"/>
      <c r="H9206" s="113"/>
      <c r="I9206" s="113"/>
      <c r="J9206" s="31"/>
      <c r="K9206" s="32"/>
      <c r="L9206" s="113"/>
      <c r="M9206" s="113"/>
      <c r="N9206" s="31"/>
      <c r="O9206" s="32"/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 t="s">
        <v>1373</v>
      </c>
      <c r="B9207" s="111" t="s">
        <v>551</v>
      </c>
      <c r="C9207" s="112" t="s">
        <v>552</v>
      </c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 t="s">
        <v>1373</v>
      </c>
      <c r="B9208" s="111" t="s">
        <v>553</v>
      </c>
      <c r="C9208" s="112" t="s">
        <v>554</v>
      </c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 t="s">
        <v>1373</v>
      </c>
      <c r="B9209" s="111" t="s">
        <v>555</v>
      </c>
      <c r="C9209" s="112" t="s">
        <v>556</v>
      </c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 t="s">
        <v>1373</v>
      </c>
      <c r="B9210" s="111" t="s">
        <v>557</v>
      </c>
      <c r="C9210" s="112" t="s">
        <v>558</v>
      </c>
      <c r="D9210" s="21">
        <f t="shared" si="236"/>
        <v>200549</v>
      </c>
      <c r="E9210" s="24">
        <f t="shared" si="237"/>
        <v>180753</v>
      </c>
      <c r="F9210" s="104">
        <v>27303</v>
      </c>
      <c r="G9210" s="104">
        <v>28098</v>
      </c>
      <c r="H9210" s="105">
        <v>28098</v>
      </c>
      <c r="I9210" s="105">
        <v>29607</v>
      </c>
      <c r="J9210" s="106">
        <v>29607</v>
      </c>
      <c r="K9210" s="107">
        <v>70989</v>
      </c>
      <c r="L9210" s="105">
        <v>70989</v>
      </c>
      <c r="M9210" s="105">
        <v>44552</v>
      </c>
      <c r="N9210" s="106">
        <v>44552</v>
      </c>
      <c r="O9210" s="107">
        <v>7507</v>
      </c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 t="s">
        <v>1373</v>
      </c>
      <c r="B9211" s="111" t="s">
        <v>559</v>
      </c>
      <c r="C9211" s="112" t="s">
        <v>560</v>
      </c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 t="s">
        <v>1373</v>
      </c>
      <c r="B9212" s="111" t="s">
        <v>561</v>
      </c>
      <c r="C9212" s="112" t="s">
        <v>562</v>
      </c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 t="s">
        <v>1373</v>
      </c>
      <c r="B9213" s="111" t="s">
        <v>563</v>
      </c>
      <c r="C9213" s="112" t="s">
        <v>564</v>
      </c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 t="s">
        <v>1373</v>
      </c>
      <c r="B9214" s="111" t="s">
        <v>565</v>
      </c>
      <c r="C9214" s="112" t="s">
        <v>566</v>
      </c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 t="s">
        <v>1373</v>
      </c>
      <c r="B9215" s="111" t="s">
        <v>567</v>
      </c>
      <c r="C9215" s="112" t="s">
        <v>568</v>
      </c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 t="s">
        <v>1373</v>
      </c>
      <c r="B9216" s="111" t="s">
        <v>569</v>
      </c>
      <c r="C9216" s="112" t="s">
        <v>570</v>
      </c>
      <c r="D9216" s="21">
        <f t="shared" si="236"/>
        <v>0</v>
      </c>
      <c r="E9216" s="24">
        <f t="shared" si="237"/>
        <v>0</v>
      </c>
      <c r="F9216" s="104"/>
      <c r="G9216" s="104"/>
      <c r="H9216" s="113"/>
      <c r="I9216" s="113"/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 t="s">
        <v>1373</v>
      </c>
      <c r="B9217" s="111" t="s">
        <v>571</v>
      </c>
      <c r="C9217" s="112" t="s">
        <v>572</v>
      </c>
      <c r="D9217" s="21">
        <f t="shared" si="236"/>
        <v>0</v>
      </c>
      <c r="E9217" s="24">
        <f t="shared" si="237"/>
        <v>0</v>
      </c>
      <c r="F9217" s="104"/>
      <c r="G9217" s="104"/>
      <c r="H9217" s="113"/>
      <c r="I9217" s="113"/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 t="s">
        <v>1373</v>
      </c>
      <c r="B9218" s="111" t="s">
        <v>573</v>
      </c>
      <c r="C9218" s="112" t="s">
        <v>574</v>
      </c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 t="s">
        <v>1373</v>
      </c>
      <c r="B9219" s="111" t="s">
        <v>575</v>
      </c>
      <c r="C9219" s="112" t="s">
        <v>576</v>
      </c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 t="s">
        <v>1373</v>
      </c>
      <c r="B9220" s="111" t="s">
        <v>577</v>
      </c>
      <c r="C9220" s="112" t="s">
        <v>1613</v>
      </c>
      <c r="D9220" s="21">
        <f t="shared" si="236"/>
        <v>0</v>
      </c>
      <c r="E9220" s="24">
        <f t="shared" si="237"/>
        <v>0</v>
      </c>
      <c r="F9220" s="104">
        <v>0</v>
      </c>
      <c r="G9220" s="104">
        <v>0</v>
      </c>
      <c r="H9220" s="113">
        <v>0</v>
      </c>
      <c r="I9220" s="113">
        <v>0</v>
      </c>
      <c r="J9220" s="31">
        <v>0</v>
      </c>
      <c r="K9220" s="32">
        <v>0</v>
      </c>
      <c r="L9220" s="113">
        <v>0</v>
      </c>
      <c r="M9220" s="113">
        <v>0</v>
      </c>
      <c r="N9220" s="31">
        <v>0</v>
      </c>
      <c r="O9220" s="32">
        <v>0</v>
      </c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 t="s">
        <v>1373</v>
      </c>
      <c r="B9221" s="111" t="s">
        <v>578</v>
      </c>
      <c r="C9221" s="112" t="s">
        <v>579</v>
      </c>
      <c r="D9221" s="21">
        <f t="shared" si="236"/>
        <v>0</v>
      </c>
      <c r="E9221" s="24">
        <f t="shared" si="237"/>
        <v>0</v>
      </c>
      <c r="F9221" s="104">
        <v>0</v>
      </c>
      <c r="G9221" s="104">
        <v>0</v>
      </c>
      <c r="H9221" s="113">
        <v>0</v>
      </c>
      <c r="I9221" s="113">
        <v>0</v>
      </c>
      <c r="J9221" s="31">
        <v>0</v>
      </c>
      <c r="K9221" s="32">
        <v>0</v>
      </c>
      <c r="L9221" s="113">
        <v>0</v>
      </c>
      <c r="M9221" s="113">
        <v>0</v>
      </c>
      <c r="N9221" s="31">
        <v>0</v>
      </c>
      <c r="O9221" s="32">
        <v>0</v>
      </c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 t="s">
        <v>1373</v>
      </c>
      <c r="B9222" s="111" t="s">
        <v>580</v>
      </c>
      <c r="C9222" s="112" t="s">
        <v>581</v>
      </c>
      <c r="D9222" s="21">
        <f t="shared" si="236"/>
        <v>1454096.9800000002</v>
      </c>
      <c r="E9222" s="24">
        <f t="shared" si="237"/>
        <v>5894418.1600000001</v>
      </c>
      <c r="F9222" s="104">
        <v>1166888.8600000001</v>
      </c>
      <c r="G9222" s="104">
        <v>5087670.9000000004</v>
      </c>
      <c r="H9222" s="113">
        <v>29330.75</v>
      </c>
      <c r="I9222" s="113">
        <v>97475</v>
      </c>
      <c r="J9222" s="31">
        <v>114230.25</v>
      </c>
      <c r="K9222" s="32">
        <v>619566.84</v>
      </c>
      <c r="L9222" s="113">
        <v>119226.5</v>
      </c>
      <c r="M9222" s="113">
        <v>24420.62</v>
      </c>
      <c r="N9222" s="31">
        <v>24420.62</v>
      </c>
      <c r="O9222" s="32">
        <v>65284.800000000003</v>
      </c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 t="s">
        <v>1373</v>
      </c>
      <c r="B9223" s="111" t="s">
        <v>582</v>
      </c>
      <c r="C9223" s="112" t="s">
        <v>1614</v>
      </c>
      <c r="D9223" s="21">
        <f t="shared" si="236"/>
        <v>0</v>
      </c>
      <c r="E9223" s="24">
        <f t="shared" si="237"/>
        <v>581775.93999999994</v>
      </c>
      <c r="F9223" s="104"/>
      <c r="G9223" s="104"/>
      <c r="H9223" s="113"/>
      <c r="I9223" s="113"/>
      <c r="J9223" s="31"/>
      <c r="K9223" s="32"/>
      <c r="L9223" s="113">
        <v>0</v>
      </c>
      <c r="M9223" s="113">
        <v>581775.93999999994</v>
      </c>
      <c r="N9223" s="31">
        <v>0</v>
      </c>
      <c r="O9223" s="32">
        <v>0</v>
      </c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 t="s">
        <v>1373</v>
      </c>
      <c r="B9224" s="111" t="s">
        <v>583</v>
      </c>
      <c r="C9224" s="112" t="s">
        <v>584</v>
      </c>
      <c r="D9224" s="21">
        <f t="shared" si="236"/>
        <v>0</v>
      </c>
      <c r="E9224" s="24">
        <f t="shared" si="237"/>
        <v>0</v>
      </c>
      <c r="F9224" s="104">
        <v>0</v>
      </c>
      <c r="G9224" s="104">
        <v>0</v>
      </c>
      <c r="H9224" s="113">
        <v>0</v>
      </c>
      <c r="I9224" s="113">
        <v>0</v>
      </c>
      <c r="J9224" s="31">
        <v>0</v>
      </c>
      <c r="K9224" s="32">
        <v>0</v>
      </c>
      <c r="L9224" s="113">
        <v>0</v>
      </c>
      <c r="M9224" s="113">
        <v>0</v>
      </c>
      <c r="N9224" s="31">
        <v>0</v>
      </c>
      <c r="O9224" s="32">
        <v>0</v>
      </c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 t="s">
        <v>1373</v>
      </c>
      <c r="B9225" s="111" t="s">
        <v>585</v>
      </c>
      <c r="C9225" s="112" t="s">
        <v>586</v>
      </c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 t="s">
        <v>1373</v>
      </c>
      <c r="B9226" s="111" t="s">
        <v>587</v>
      </c>
      <c r="C9226" s="112" t="s">
        <v>588</v>
      </c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 t="s">
        <v>1373</v>
      </c>
      <c r="B9227" s="111" t="s">
        <v>589</v>
      </c>
      <c r="C9227" s="112" t="s">
        <v>590</v>
      </c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 t="s">
        <v>1373</v>
      </c>
      <c r="B9228" s="111" t="s">
        <v>591</v>
      </c>
      <c r="C9228" s="112" t="s">
        <v>592</v>
      </c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 t="s">
        <v>1373</v>
      </c>
      <c r="B9229" s="111" t="s">
        <v>593</v>
      </c>
      <c r="C9229" s="112" t="s">
        <v>1615</v>
      </c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 t="s">
        <v>1373</v>
      </c>
      <c r="B9230" s="111" t="s">
        <v>594</v>
      </c>
      <c r="C9230" s="112" t="s">
        <v>595</v>
      </c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 t="s">
        <v>1373</v>
      </c>
      <c r="B9231" s="111" t="s">
        <v>596</v>
      </c>
      <c r="C9231" s="112" t="s">
        <v>597</v>
      </c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 t="s">
        <v>1373</v>
      </c>
      <c r="B9232" s="111" t="s">
        <v>598</v>
      </c>
      <c r="C9232" s="112" t="s">
        <v>599</v>
      </c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 t="s">
        <v>1373</v>
      </c>
      <c r="B9233" s="111" t="s">
        <v>600</v>
      </c>
      <c r="C9233" s="112" t="s">
        <v>601</v>
      </c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 t="s">
        <v>1373</v>
      </c>
      <c r="B9234" s="111" t="s">
        <v>602</v>
      </c>
      <c r="C9234" s="112" t="s">
        <v>1695</v>
      </c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 t="s">
        <v>1373</v>
      </c>
      <c r="B9235" s="111" t="s">
        <v>1616</v>
      </c>
      <c r="C9235" s="112" t="s">
        <v>1617</v>
      </c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 t="s">
        <v>1373</v>
      </c>
      <c r="B9236" s="111" t="s">
        <v>603</v>
      </c>
      <c r="C9236" s="112" t="s">
        <v>604</v>
      </c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 t="s">
        <v>1373</v>
      </c>
      <c r="B9237" s="111" t="s">
        <v>605</v>
      </c>
      <c r="C9237" s="112" t="s">
        <v>606</v>
      </c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 t="s">
        <v>1373</v>
      </c>
      <c r="B9238" s="111" t="s">
        <v>607</v>
      </c>
      <c r="C9238" s="112" t="s">
        <v>608</v>
      </c>
      <c r="D9238" s="21">
        <f t="shared" si="236"/>
        <v>0</v>
      </c>
      <c r="E9238" s="24">
        <f t="shared" si="237"/>
        <v>0</v>
      </c>
      <c r="F9238" s="104"/>
      <c r="G9238" s="104"/>
      <c r="H9238" s="113"/>
      <c r="I9238" s="113"/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 t="s">
        <v>1373</v>
      </c>
      <c r="B9239" s="111" t="s">
        <v>609</v>
      </c>
      <c r="C9239" s="112" t="s">
        <v>610</v>
      </c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 t="s">
        <v>1373</v>
      </c>
      <c r="B9240" s="111" t="s">
        <v>611</v>
      </c>
      <c r="C9240" s="112" t="s">
        <v>612</v>
      </c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 t="s">
        <v>1373</v>
      </c>
      <c r="B9241" s="111" t="s">
        <v>613</v>
      </c>
      <c r="C9241" s="112" t="s">
        <v>614</v>
      </c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 t="s">
        <v>1373</v>
      </c>
      <c r="B9242" s="111" t="s">
        <v>615</v>
      </c>
      <c r="C9242" s="112" t="s">
        <v>616</v>
      </c>
      <c r="D9242" s="21">
        <f t="shared" si="236"/>
        <v>0</v>
      </c>
      <c r="E9242" s="24">
        <f t="shared" si="237"/>
        <v>6240</v>
      </c>
      <c r="F9242" s="104">
        <v>0</v>
      </c>
      <c r="G9242" s="104">
        <v>6240</v>
      </c>
      <c r="H9242" s="113">
        <v>0</v>
      </c>
      <c r="I9242" s="113">
        <v>0</v>
      </c>
      <c r="J9242" s="31">
        <v>0</v>
      </c>
      <c r="K9242" s="32">
        <v>0</v>
      </c>
      <c r="L9242" s="113">
        <v>0</v>
      </c>
      <c r="M9242" s="113">
        <v>0</v>
      </c>
      <c r="N9242" s="31">
        <v>0</v>
      </c>
      <c r="O9242" s="32">
        <v>0</v>
      </c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 t="s">
        <v>1373</v>
      </c>
      <c r="B9243" s="111" t="s">
        <v>617</v>
      </c>
      <c r="C9243" s="112" t="s">
        <v>618</v>
      </c>
      <c r="D9243" s="21">
        <f t="shared" si="236"/>
        <v>0</v>
      </c>
      <c r="E9243" s="24">
        <f t="shared" si="237"/>
        <v>0</v>
      </c>
      <c r="F9243" s="104"/>
      <c r="G9243" s="104"/>
      <c r="H9243" s="113"/>
      <c r="I9243" s="113"/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 t="s">
        <v>1373</v>
      </c>
      <c r="B9244" s="111" t="s">
        <v>619</v>
      </c>
      <c r="C9244" s="112" t="s">
        <v>620</v>
      </c>
      <c r="D9244" s="21">
        <f t="shared" si="236"/>
        <v>0</v>
      </c>
      <c r="E9244" s="24">
        <f t="shared" si="237"/>
        <v>8410</v>
      </c>
      <c r="F9244" s="104"/>
      <c r="G9244" s="104"/>
      <c r="H9244" s="113"/>
      <c r="I9244" s="113"/>
      <c r="J9244" s="31"/>
      <c r="K9244" s="32"/>
      <c r="L9244" s="113"/>
      <c r="M9244" s="113"/>
      <c r="N9244" s="31">
        <v>0</v>
      </c>
      <c r="O9244" s="32">
        <v>8410</v>
      </c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 t="s">
        <v>1373</v>
      </c>
      <c r="B9245" s="111" t="s">
        <v>621</v>
      </c>
      <c r="C9245" s="112" t="s">
        <v>622</v>
      </c>
      <c r="D9245" s="21">
        <f t="shared" si="236"/>
        <v>0</v>
      </c>
      <c r="E9245" s="24">
        <f t="shared" si="237"/>
        <v>94900</v>
      </c>
      <c r="F9245" s="104">
        <v>0</v>
      </c>
      <c r="G9245" s="104">
        <v>16200</v>
      </c>
      <c r="H9245" s="113">
        <v>0</v>
      </c>
      <c r="I9245" s="113">
        <v>27500</v>
      </c>
      <c r="J9245" s="31">
        <v>0</v>
      </c>
      <c r="K9245" s="32">
        <v>17950</v>
      </c>
      <c r="L9245" s="113">
        <v>0</v>
      </c>
      <c r="M9245" s="113">
        <v>18600</v>
      </c>
      <c r="N9245" s="31">
        <v>0</v>
      </c>
      <c r="O9245" s="32">
        <v>14650</v>
      </c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 t="s">
        <v>1373</v>
      </c>
      <c r="B9246" s="111" t="s">
        <v>623</v>
      </c>
      <c r="C9246" s="112" t="s">
        <v>624</v>
      </c>
      <c r="D9246" s="21">
        <f t="shared" si="236"/>
        <v>61031</v>
      </c>
      <c r="E9246" s="24">
        <f t="shared" si="237"/>
        <v>1896190.33</v>
      </c>
      <c r="F9246" s="104">
        <v>0</v>
      </c>
      <c r="G9246" s="104">
        <v>493186.38</v>
      </c>
      <c r="H9246" s="113">
        <v>0</v>
      </c>
      <c r="I9246" s="113">
        <v>278290.15999999997</v>
      </c>
      <c r="J9246" s="31">
        <v>0</v>
      </c>
      <c r="K9246" s="32">
        <v>340459.48</v>
      </c>
      <c r="L9246" s="113">
        <v>5208</v>
      </c>
      <c r="M9246" s="113">
        <v>367114.98</v>
      </c>
      <c r="N9246" s="31">
        <v>55823</v>
      </c>
      <c r="O9246" s="32">
        <v>417139.33</v>
      </c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 t="s">
        <v>1373</v>
      </c>
      <c r="B9247" s="111" t="s">
        <v>625</v>
      </c>
      <c r="C9247" s="112" t="s">
        <v>626</v>
      </c>
      <c r="D9247" s="21">
        <f t="shared" si="236"/>
        <v>0</v>
      </c>
      <c r="E9247" s="24">
        <f t="shared" si="237"/>
        <v>38100</v>
      </c>
      <c r="F9247" s="104"/>
      <c r="G9247" s="104"/>
      <c r="H9247" s="113"/>
      <c r="I9247" s="113"/>
      <c r="J9247" s="31"/>
      <c r="K9247" s="32"/>
      <c r="L9247" s="113"/>
      <c r="M9247" s="113"/>
      <c r="N9247" s="31">
        <v>0</v>
      </c>
      <c r="O9247" s="32">
        <v>38100</v>
      </c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 t="s">
        <v>1373</v>
      </c>
      <c r="B9248" s="111" t="s">
        <v>627</v>
      </c>
      <c r="C9248" s="112" t="s">
        <v>628</v>
      </c>
      <c r="D9248" s="21">
        <f t="shared" si="236"/>
        <v>0</v>
      </c>
      <c r="E9248" s="24">
        <f t="shared" si="237"/>
        <v>54022</v>
      </c>
      <c r="F9248" s="104">
        <v>0</v>
      </c>
      <c r="G9248" s="104">
        <v>26841</v>
      </c>
      <c r="H9248" s="105">
        <v>0</v>
      </c>
      <c r="I9248" s="105">
        <v>7886</v>
      </c>
      <c r="J9248" s="106">
        <v>0</v>
      </c>
      <c r="K9248" s="107">
        <v>0</v>
      </c>
      <c r="L9248" s="105">
        <v>0</v>
      </c>
      <c r="M9248" s="105">
        <v>19295</v>
      </c>
      <c r="N9248" s="106">
        <v>0</v>
      </c>
      <c r="O9248" s="107">
        <v>0</v>
      </c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 t="s">
        <v>1373</v>
      </c>
      <c r="B9249" s="111" t="s">
        <v>629</v>
      </c>
      <c r="C9249" s="112" t="s">
        <v>630</v>
      </c>
      <c r="D9249" s="21">
        <f t="shared" si="236"/>
        <v>43433</v>
      </c>
      <c r="E9249" s="24">
        <f t="shared" si="237"/>
        <v>3928615</v>
      </c>
      <c r="F9249" s="104">
        <v>1473</v>
      </c>
      <c r="G9249" s="104">
        <v>857369.75</v>
      </c>
      <c r="H9249" s="113">
        <v>0</v>
      </c>
      <c r="I9249" s="113">
        <v>830523.75</v>
      </c>
      <c r="J9249" s="31">
        <v>0</v>
      </c>
      <c r="K9249" s="32">
        <v>775058</v>
      </c>
      <c r="L9249" s="113">
        <v>0</v>
      </c>
      <c r="M9249" s="113">
        <v>747879.75</v>
      </c>
      <c r="N9249" s="31">
        <v>41960</v>
      </c>
      <c r="O9249" s="32">
        <v>717783.75</v>
      </c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 t="s">
        <v>1373</v>
      </c>
      <c r="B9250" s="111" t="s">
        <v>631</v>
      </c>
      <c r="C9250" s="112" t="s">
        <v>632</v>
      </c>
      <c r="D9250" s="21">
        <f t="shared" si="236"/>
        <v>9275</v>
      </c>
      <c r="E9250" s="24">
        <f t="shared" si="237"/>
        <v>2083697</v>
      </c>
      <c r="F9250" s="104">
        <v>1625</v>
      </c>
      <c r="G9250" s="104">
        <v>404744</v>
      </c>
      <c r="H9250" s="113">
        <v>2500</v>
      </c>
      <c r="I9250" s="113">
        <v>503897</v>
      </c>
      <c r="J9250" s="31">
        <v>2250</v>
      </c>
      <c r="K9250" s="32">
        <v>374305</v>
      </c>
      <c r="L9250" s="113">
        <v>2900</v>
      </c>
      <c r="M9250" s="113">
        <v>421280</v>
      </c>
      <c r="N9250" s="31">
        <v>0</v>
      </c>
      <c r="O9250" s="32">
        <v>379471</v>
      </c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 t="s">
        <v>1373</v>
      </c>
      <c r="B9251" s="111" t="s">
        <v>633</v>
      </c>
      <c r="C9251" s="112" t="s">
        <v>1618</v>
      </c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 t="s">
        <v>1373</v>
      </c>
      <c r="B9252" s="111" t="s">
        <v>634</v>
      </c>
      <c r="C9252" s="112" t="s">
        <v>1619</v>
      </c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 t="s">
        <v>1373</v>
      </c>
      <c r="B9253" s="111" t="s">
        <v>635</v>
      </c>
      <c r="C9253" s="112" t="s">
        <v>636</v>
      </c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 t="s">
        <v>1373</v>
      </c>
      <c r="B9254" s="111" t="s">
        <v>637</v>
      </c>
      <c r="C9254" s="112" t="s">
        <v>638</v>
      </c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 t="s">
        <v>1373</v>
      </c>
      <c r="B9255" s="111" t="s">
        <v>639</v>
      </c>
      <c r="C9255" s="112" t="s">
        <v>640</v>
      </c>
      <c r="D9255" s="21">
        <f t="shared" si="238"/>
        <v>106698.25</v>
      </c>
      <c r="E9255" s="24">
        <f t="shared" si="239"/>
        <v>7454748</v>
      </c>
      <c r="F9255" s="104">
        <v>21386.25</v>
      </c>
      <c r="G9255" s="104">
        <v>1567834</v>
      </c>
      <c r="H9255" s="113">
        <v>19834</v>
      </c>
      <c r="I9255" s="113">
        <v>1523029.75</v>
      </c>
      <c r="J9255" s="31">
        <v>22483.5</v>
      </c>
      <c r="K9255" s="32">
        <v>1516860.25</v>
      </c>
      <c r="L9255" s="113">
        <v>18528.75</v>
      </c>
      <c r="M9255" s="113">
        <v>1434271</v>
      </c>
      <c r="N9255" s="31">
        <v>24465.75</v>
      </c>
      <c r="O9255" s="32">
        <v>1412753</v>
      </c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 t="s">
        <v>1373</v>
      </c>
      <c r="B9256" s="111" t="s">
        <v>641</v>
      </c>
      <c r="C9256" s="112" t="s">
        <v>642</v>
      </c>
      <c r="D9256" s="21">
        <f t="shared" si="238"/>
        <v>31896</v>
      </c>
      <c r="E9256" s="24">
        <f t="shared" si="239"/>
        <v>1854494.5</v>
      </c>
      <c r="F9256" s="104">
        <v>0</v>
      </c>
      <c r="G9256" s="104">
        <v>389603</v>
      </c>
      <c r="H9256" s="105">
        <v>9088</v>
      </c>
      <c r="I9256" s="105">
        <v>360060.25</v>
      </c>
      <c r="J9256" s="106">
        <v>0</v>
      </c>
      <c r="K9256" s="107">
        <v>321592</v>
      </c>
      <c r="L9256" s="105">
        <v>19264</v>
      </c>
      <c r="M9256" s="105">
        <v>384342.75</v>
      </c>
      <c r="N9256" s="106">
        <v>3544</v>
      </c>
      <c r="O9256" s="107">
        <v>398896.5</v>
      </c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 t="s">
        <v>1373</v>
      </c>
      <c r="B9257" s="111" t="s">
        <v>643</v>
      </c>
      <c r="C9257" s="112" t="s">
        <v>644</v>
      </c>
      <c r="D9257" s="21">
        <f t="shared" si="238"/>
        <v>238839.73</v>
      </c>
      <c r="E9257" s="24">
        <f t="shared" si="239"/>
        <v>17665.689999999999</v>
      </c>
      <c r="F9257" s="104">
        <v>49931.05</v>
      </c>
      <c r="G9257" s="104">
        <v>17665.689999999999</v>
      </c>
      <c r="H9257" s="105">
        <v>93362.28</v>
      </c>
      <c r="I9257" s="105">
        <v>0</v>
      </c>
      <c r="J9257" s="106">
        <v>95546.4</v>
      </c>
      <c r="K9257" s="107">
        <v>0</v>
      </c>
      <c r="L9257" s="105">
        <v>0</v>
      </c>
      <c r="M9257" s="105">
        <v>0</v>
      </c>
      <c r="N9257" s="106">
        <v>0</v>
      </c>
      <c r="O9257" s="107">
        <v>0</v>
      </c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 t="s">
        <v>1373</v>
      </c>
      <c r="B9258" s="111" t="s">
        <v>645</v>
      </c>
      <c r="C9258" s="112" t="s">
        <v>646</v>
      </c>
      <c r="D9258" s="21">
        <f t="shared" si="238"/>
        <v>0</v>
      </c>
      <c r="E9258" s="24">
        <f t="shared" si="239"/>
        <v>65226.7</v>
      </c>
      <c r="F9258" s="104">
        <v>0</v>
      </c>
      <c r="G9258" s="104">
        <v>24058.5</v>
      </c>
      <c r="H9258" s="105">
        <v>0</v>
      </c>
      <c r="I9258" s="105">
        <v>18169.37</v>
      </c>
      <c r="J9258" s="106">
        <v>0</v>
      </c>
      <c r="K9258" s="107">
        <v>22998.83</v>
      </c>
      <c r="L9258" s="105">
        <v>0</v>
      </c>
      <c r="M9258" s="105">
        <v>0</v>
      </c>
      <c r="N9258" s="106">
        <v>0</v>
      </c>
      <c r="O9258" s="107">
        <v>0</v>
      </c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 t="s">
        <v>1373</v>
      </c>
      <c r="B9259" s="111" t="s">
        <v>647</v>
      </c>
      <c r="C9259" s="112" t="s">
        <v>648</v>
      </c>
      <c r="D9259" s="21">
        <f t="shared" si="238"/>
        <v>0</v>
      </c>
      <c r="E9259" s="24">
        <f t="shared" si="239"/>
        <v>326651</v>
      </c>
      <c r="F9259" s="104">
        <v>0</v>
      </c>
      <c r="G9259" s="104">
        <v>53615</v>
      </c>
      <c r="H9259" s="105">
        <v>0</v>
      </c>
      <c r="I9259" s="105">
        <v>32708</v>
      </c>
      <c r="J9259" s="106">
        <v>0</v>
      </c>
      <c r="K9259" s="107">
        <v>118497</v>
      </c>
      <c r="L9259" s="105">
        <v>0</v>
      </c>
      <c r="M9259" s="105">
        <v>63803</v>
      </c>
      <c r="N9259" s="106">
        <v>0</v>
      </c>
      <c r="O9259" s="107">
        <v>58028</v>
      </c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 t="s">
        <v>1373</v>
      </c>
      <c r="B9260" s="111" t="s">
        <v>649</v>
      </c>
      <c r="C9260" s="112" t="s">
        <v>650</v>
      </c>
      <c r="D9260" s="21">
        <f t="shared" si="238"/>
        <v>0</v>
      </c>
      <c r="E9260" s="24">
        <f t="shared" si="239"/>
        <v>553203</v>
      </c>
      <c r="F9260" s="104">
        <v>0</v>
      </c>
      <c r="G9260" s="104">
        <v>161171</v>
      </c>
      <c r="H9260" s="113">
        <v>0</v>
      </c>
      <c r="I9260" s="113">
        <v>155422</v>
      </c>
      <c r="J9260" s="31">
        <v>0</v>
      </c>
      <c r="K9260" s="32">
        <v>108043</v>
      </c>
      <c r="L9260" s="113">
        <v>0</v>
      </c>
      <c r="M9260" s="113">
        <v>80872</v>
      </c>
      <c r="N9260" s="31">
        <v>0</v>
      </c>
      <c r="O9260" s="32">
        <v>47695</v>
      </c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 t="s">
        <v>1373</v>
      </c>
      <c r="B9261" s="111" t="s">
        <v>651</v>
      </c>
      <c r="C9261" s="112" t="s">
        <v>652</v>
      </c>
      <c r="D9261" s="21">
        <f t="shared" si="238"/>
        <v>32311.75</v>
      </c>
      <c r="E9261" s="24">
        <f t="shared" si="239"/>
        <v>1755406.75</v>
      </c>
      <c r="F9261" s="104">
        <v>3872.5</v>
      </c>
      <c r="G9261" s="104">
        <v>352330.75</v>
      </c>
      <c r="H9261" s="105">
        <v>16993.75</v>
      </c>
      <c r="I9261" s="105">
        <v>399336.5</v>
      </c>
      <c r="J9261" s="106">
        <v>3107.5</v>
      </c>
      <c r="K9261" s="107">
        <v>365215.75</v>
      </c>
      <c r="L9261" s="105">
        <v>3147</v>
      </c>
      <c r="M9261" s="105">
        <v>351754.75</v>
      </c>
      <c r="N9261" s="106">
        <v>5191</v>
      </c>
      <c r="O9261" s="107">
        <v>286769</v>
      </c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 t="s">
        <v>1373</v>
      </c>
      <c r="B9262" s="111" t="s">
        <v>653</v>
      </c>
      <c r="C9262" s="112" t="s">
        <v>1620</v>
      </c>
      <c r="D9262" s="21">
        <f t="shared" si="238"/>
        <v>19720</v>
      </c>
      <c r="E9262" s="24">
        <f t="shared" si="239"/>
        <v>380318.75</v>
      </c>
      <c r="F9262" s="104">
        <v>0</v>
      </c>
      <c r="G9262" s="104">
        <v>116247.75</v>
      </c>
      <c r="H9262" s="105">
        <v>0</v>
      </c>
      <c r="I9262" s="105">
        <v>34954.5</v>
      </c>
      <c r="J9262" s="106">
        <v>0</v>
      </c>
      <c r="K9262" s="107">
        <v>89259.75</v>
      </c>
      <c r="L9262" s="105">
        <v>19720</v>
      </c>
      <c r="M9262" s="105">
        <v>55634.25</v>
      </c>
      <c r="N9262" s="106">
        <v>0</v>
      </c>
      <c r="O9262" s="107">
        <v>84222.5</v>
      </c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 t="s">
        <v>1373</v>
      </c>
      <c r="B9263" s="111" t="s">
        <v>654</v>
      </c>
      <c r="C9263" s="112" t="s">
        <v>1621</v>
      </c>
      <c r="D9263" s="21">
        <f t="shared" si="238"/>
        <v>130053.87</v>
      </c>
      <c r="E9263" s="24">
        <f t="shared" si="239"/>
        <v>19720</v>
      </c>
      <c r="F9263" s="104">
        <v>27130.240000000002</v>
      </c>
      <c r="G9263" s="104">
        <v>0</v>
      </c>
      <c r="H9263" s="105">
        <v>19957.54</v>
      </c>
      <c r="I9263" s="105">
        <v>0</v>
      </c>
      <c r="J9263" s="106">
        <v>33353.83</v>
      </c>
      <c r="K9263" s="107">
        <v>0</v>
      </c>
      <c r="L9263" s="105">
        <v>16383.63</v>
      </c>
      <c r="M9263" s="105">
        <v>19720</v>
      </c>
      <c r="N9263" s="106">
        <v>33228.629999999997</v>
      </c>
      <c r="O9263" s="107">
        <v>0</v>
      </c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 t="s">
        <v>1373</v>
      </c>
      <c r="B9264" s="111" t="s">
        <v>655</v>
      </c>
      <c r="C9264" s="112" t="s">
        <v>1622</v>
      </c>
      <c r="D9264" s="21">
        <f t="shared" si="238"/>
        <v>0</v>
      </c>
      <c r="E9264" s="24">
        <f t="shared" si="239"/>
        <v>21418.070000000003</v>
      </c>
      <c r="F9264" s="104">
        <v>0</v>
      </c>
      <c r="G9264" s="104">
        <v>2521.5300000000002</v>
      </c>
      <c r="H9264" s="105">
        <v>0</v>
      </c>
      <c r="I9264" s="105">
        <v>806.65</v>
      </c>
      <c r="J9264" s="106">
        <v>0</v>
      </c>
      <c r="K9264" s="107">
        <v>4887.43</v>
      </c>
      <c r="L9264" s="105">
        <v>0</v>
      </c>
      <c r="M9264" s="105">
        <v>10270.65</v>
      </c>
      <c r="N9264" s="106">
        <v>0</v>
      </c>
      <c r="O9264" s="107">
        <v>2931.81</v>
      </c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 t="s">
        <v>1373</v>
      </c>
      <c r="B9265" s="111" t="s">
        <v>656</v>
      </c>
      <c r="C9265" s="112" t="s">
        <v>1623</v>
      </c>
      <c r="D9265" s="21">
        <f t="shared" si="238"/>
        <v>1914</v>
      </c>
      <c r="E9265" s="24">
        <f t="shared" si="239"/>
        <v>246524.75</v>
      </c>
      <c r="F9265" s="104">
        <v>0</v>
      </c>
      <c r="G9265" s="104">
        <v>46047.5</v>
      </c>
      <c r="H9265" s="113">
        <v>0</v>
      </c>
      <c r="I9265" s="113">
        <v>45266.5</v>
      </c>
      <c r="J9265" s="31">
        <v>0</v>
      </c>
      <c r="K9265" s="32">
        <v>52708.5</v>
      </c>
      <c r="L9265" s="113">
        <v>1914</v>
      </c>
      <c r="M9265" s="113">
        <v>51927</v>
      </c>
      <c r="N9265" s="31">
        <v>0</v>
      </c>
      <c r="O9265" s="32">
        <v>50575.25</v>
      </c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 t="s">
        <v>1373</v>
      </c>
      <c r="B9266" s="111" t="s">
        <v>657</v>
      </c>
      <c r="C9266" s="112" t="s">
        <v>658</v>
      </c>
      <c r="D9266" s="21">
        <f t="shared" si="238"/>
        <v>0</v>
      </c>
      <c r="E9266" s="24">
        <f t="shared" si="239"/>
        <v>84533</v>
      </c>
      <c r="F9266" s="104">
        <v>0</v>
      </c>
      <c r="G9266" s="104">
        <v>6380.5</v>
      </c>
      <c r="H9266" s="113">
        <v>0</v>
      </c>
      <c r="I9266" s="113">
        <v>0</v>
      </c>
      <c r="J9266" s="31">
        <v>0</v>
      </c>
      <c r="K9266" s="32">
        <v>47394.25</v>
      </c>
      <c r="L9266" s="113">
        <v>0</v>
      </c>
      <c r="M9266" s="113">
        <v>15022.25</v>
      </c>
      <c r="N9266" s="31">
        <v>0</v>
      </c>
      <c r="O9266" s="32">
        <v>15736</v>
      </c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 t="s">
        <v>1373</v>
      </c>
      <c r="B9267" s="111" t="s">
        <v>659</v>
      </c>
      <c r="C9267" s="112" t="s">
        <v>660</v>
      </c>
      <c r="D9267" s="21">
        <f t="shared" si="238"/>
        <v>33523.759999999995</v>
      </c>
      <c r="E9267" s="24">
        <f t="shared" si="239"/>
        <v>0</v>
      </c>
      <c r="F9267" s="104">
        <v>158.69999999999999</v>
      </c>
      <c r="G9267" s="104">
        <v>0</v>
      </c>
      <c r="H9267" s="113">
        <v>2547.64</v>
      </c>
      <c r="I9267" s="113">
        <v>0</v>
      </c>
      <c r="J9267" s="31">
        <v>0</v>
      </c>
      <c r="K9267" s="32">
        <v>0</v>
      </c>
      <c r="L9267" s="113">
        <v>0</v>
      </c>
      <c r="M9267" s="113">
        <v>0</v>
      </c>
      <c r="N9267" s="31">
        <v>30817.42</v>
      </c>
      <c r="O9267" s="32">
        <v>0</v>
      </c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 t="s">
        <v>1373</v>
      </c>
      <c r="B9268" s="111" t="s">
        <v>661</v>
      </c>
      <c r="C9268" s="112" t="s">
        <v>662</v>
      </c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 t="s">
        <v>1373</v>
      </c>
      <c r="B9269" s="111" t="s">
        <v>663</v>
      </c>
      <c r="C9269" s="112" t="s">
        <v>664</v>
      </c>
      <c r="D9269" s="21">
        <f t="shared" si="238"/>
        <v>266351.65000000002</v>
      </c>
      <c r="E9269" s="24">
        <f t="shared" si="239"/>
        <v>29595470.75</v>
      </c>
      <c r="F9269" s="104">
        <v>0</v>
      </c>
      <c r="G9269" s="104">
        <v>6395477</v>
      </c>
      <c r="H9269" s="113">
        <v>44943.9</v>
      </c>
      <c r="I9269" s="113">
        <v>6706129.75</v>
      </c>
      <c r="J9269" s="31">
        <v>64465.25</v>
      </c>
      <c r="K9269" s="32">
        <v>5890476.25</v>
      </c>
      <c r="L9269" s="113">
        <v>71588.75</v>
      </c>
      <c r="M9269" s="113">
        <v>5388000</v>
      </c>
      <c r="N9269" s="31">
        <v>85353.75</v>
      </c>
      <c r="O9269" s="32">
        <v>5215387.75</v>
      </c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 t="s">
        <v>1373</v>
      </c>
      <c r="B9270" s="111" t="s">
        <v>665</v>
      </c>
      <c r="C9270" s="112" t="s">
        <v>666</v>
      </c>
      <c r="D9270" s="21">
        <f t="shared" si="238"/>
        <v>1100690.92</v>
      </c>
      <c r="E9270" s="24">
        <f t="shared" si="239"/>
        <v>35065883.649999999</v>
      </c>
      <c r="F9270" s="104">
        <v>0</v>
      </c>
      <c r="G9270" s="104">
        <v>6992660.25</v>
      </c>
      <c r="H9270" s="113">
        <v>276794.25</v>
      </c>
      <c r="I9270" s="113">
        <v>7164318.1500000004</v>
      </c>
      <c r="J9270" s="31">
        <v>276273.25</v>
      </c>
      <c r="K9270" s="32">
        <v>7409724.25</v>
      </c>
      <c r="L9270" s="113">
        <v>340133.25</v>
      </c>
      <c r="M9270" s="113">
        <v>7622120.25</v>
      </c>
      <c r="N9270" s="31">
        <v>207490.17</v>
      </c>
      <c r="O9270" s="32">
        <v>5877060.75</v>
      </c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 t="s">
        <v>1373</v>
      </c>
      <c r="B9271" s="111" t="s">
        <v>667</v>
      </c>
      <c r="C9271" s="112" t="s">
        <v>668</v>
      </c>
      <c r="D9271" s="21">
        <f t="shared" si="238"/>
        <v>31064.5</v>
      </c>
      <c r="E9271" s="24">
        <f t="shared" si="239"/>
        <v>305766.75</v>
      </c>
      <c r="F9271" s="104">
        <v>0</v>
      </c>
      <c r="G9271" s="104">
        <v>91532</v>
      </c>
      <c r="H9271" s="113">
        <v>297.5</v>
      </c>
      <c r="I9271" s="113">
        <v>48985.5</v>
      </c>
      <c r="J9271" s="31">
        <v>0</v>
      </c>
      <c r="K9271" s="32">
        <v>55669</v>
      </c>
      <c r="L9271" s="113">
        <v>5209.5</v>
      </c>
      <c r="M9271" s="113">
        <v>70110.75</v>
      </c>
      <c r="N9271" s="31">
        <v>25557.5</v>
      </c>
      <c r="O9271" s="32">
        <v>39469.5</v>
      </c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 t="s">
        <v>1373</v>
      </c>
      <c r="B9272" s="111" t="s">
        <v>669</v>
      </c>
      <c r="C9272" s="112" t="s">
        <v>670</v>
      </c>
      <c r="D9272" s="21">
        <f t="shared" si="238"/>
        <v>0</v>
      </c>
      <c r="E9272" s="24">
        <f t="shared" si="239"/>
        <v>0</v>
      </c>
      <c r="F9272" s="104"/>
      <c r="G9272" s="104"/>
      <c r="H9272" s="113"/>
      <c r="I9272" s="113"/>
      <c r="J9272" s="31"/>
      <c r="K9272" s="32"/>
      <c r="L9272" s="113"/>
      <c r="M9272" s="113"/>
      <c r="N9272" s="31"/>
      <c r="O9272" s="32"/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 t="s">
        <v>1373</v>
      </c>
      <c r="B9273" s="111" t="s">
        <v>671</v>
      </c>
      <c r="C9273" s="112" t="s">
        <v>1624</v>
      </c>
      <c r="D9273" s="21">
        <f t="shared" si="238"/>
        <v>0</v>
      </c>
      <c r="E9273" s="24">
        <f t="shared" si="239"/>
        <v>1678</v>
      </c>
      <c r="F9273" s="104">
        <v>0</v>
      </c>
      <c r="G9273" s="104">
        <v>88.5</v>
      </c>
      <c r="H9273" s="105">
        <v>0</v>
      </c>
      <c r="I9273" s="105">
        <v>1121.5</v>
      </c>
      <c r="J9273" s="106">
        <v>0</v>
      </c>
      <c r="K9273" s="107">
        <v>468</v>
      </c>
      <c r="L9273" s="105">
        <v>0</v>
      </c>
      <c r="M9273" s="105">
        <v>0</v>
      </c>
      <c r="N9273" s="106">
        <v>0</v>
      </c>
      <c r="O9273" s="107">
        <v>0</v>
      </c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 t="s">
        <v>1373</v>
      </c>
      <c r="B9274" s="111" t="s">
        <v>672</v>
      </c>
      <c r="C9274" s="112" t="s">
        <v>673</v>
      </c>
      <c r="D9274" s="21">
        <f t="shared" si="238"/>
        <v>0</v>
      </c>
      <c r="E9274" s="24">
        <f t="shared" si="239"/>
        <v>12723800</v>
      </c>
      <c r="F9274" s="104"/>
      <c r="G9274" s="104"/>
      <c r="H9274" s="105"/>
      <c r="I9274" s="105"/>
      <c r="J9274" s="106">
        <v>0</v>
      </c>
      <c r="K9274" s="107">
        <v>12723800</v>
      </c>
      <c r="L9274" s="105">
        <v>0</v>
      </c>
      <c r="M9274" s="105">
        <v>0</v>
      </c>
      <c r="N9274" s="106">
        <v>0</v>
      </c>
      <c r="O9274" s="107">
        <v>0</v>
      </c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 t="s">
        <v>1373</v>
      </c>
      <c r="B9275" s="111" t="s">
        <v>674</v>
      </c>
      <c r="C9275" s="112" t="s">
        <v>675</v>
      </c>
      <c r="D9275" s="21">
        <f t="shared" si="238"/>
        <v>29595470.75</v>
      </c>
      <c r="E9275" s="24">
        <f t="shared" si="239"/>
        <v>57874782.170000002</v>
      </c>
      <c r="F9275" s="104">
        <v>4780600</v>
      </c>
      <c r="G9275" s="104">
        <v>4780600</v>
      </c>
      <c r="H9275" s="113">
        <v>8321006.75</v>
      </c>
      <c r="I9275" s="113">
        <v>52658870.170000002</v>
      </c>
      <c r="J9275" s="31">
        <v>5890476.25</v>
      </c>
      <c r="K9275" s="32">
        <v>98547</v>
      </c>
      <c r="L9275" s="113">
        <v>5388000</v>
      </c>
      <c r="M9275" s="113">
        <v>178932.25</v>
      </c>
      <c r="N9275" s="31">
        <v>5215387.75</v>
      </c>
      <c r="O9275" s="32">
        <v>157832.75</v>
      </c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 t="s">
        <v>1373</v>
      </c>
      <c r="B9276" s="111" t="s">
        <v>676</v>
      </c>
      <c r="C9276" s="112" t="s">
        <v>677</v>
      </c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 t="s">
        <v>1373</v>
      </c>
      <c r="B9277" s="111" t="s">
        <v>678</v>
      </c>
      <c r="C9277" s="112" t="s">
        <v>679</v>
      </c>
      <c r="D9277" s="21">
        <f t="shared" si="238"/>
        <v>1979053</v>
      </c>
      <c r="E9277" s="24">
        <f t="shared" si="239"/>
        <v>9099424.9700000007</v>
      </c>
      <c r="F9277" s="104"/>
      <c r="G9277" s="104"/>
      <c r="H9277" s="113">
        <v>698258.25</v>
      </c>
      <c r="I9277" s="113">
        <v>9099424.9700000007</v>
      </c>
      <c r="J9277" s="31">
        <v>510666.25</v>
      </c>
      <c r="K9277" s="32">
        <v>0</v>
      </c>
      <c r="L9277" s="113">
        <v>386476.5</v>
      </c>
      <c r="M9277" s="113">
        <v>0</v>
      </c>
      <c r="N9277" s="31">
        <v>383652</v>
      </c>
      <c r="O9277" s="32">
        <v>0</v>
      </c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 t="s">
        <v>1373</v>
      </c>
      <c r="B9278" s="111" t="s">
        <v>680</v>
      </c>
      <c r="C9278" s="112" t="s">
        <v>681</v>
      </c>
      <c r="D9278" s="21">
        <f t="shared" si="238"/>
        <v>0</v>
      </c>
      <c r="E9278" s="24">
        <f t="shared" si="239"/>
        <v>349540</v>
      </c>
      <c r="F9278" s="104"/>
      <c r="G9278" s="104"/>
      <c r="H9278" s="113">
        <v>0</v>
      </c>
      <c r="I9278" s="113">
        <v>20000</v>
      </c>
      <c r="J9278" s="31">
        <v>0</v>
      </c>
      <c r="K9278" s="32">
        <v>205232</v>
      </c>
      <c r="L9278" s="113">
        <v>0</v>
      </c>
      <c r="M9278" s="113">
        <v>0</v>
      </c>
      <c r="N9278" s="31">
        <v>0</v>
      </c>
      <c r="O9278" s="32">
        <v>124308</v>
      </c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 t="s">
        <v>1373</v>
      </c>
      <c r="B9279" s="111" t="s">
        <v>682</v>
      </c>
      <c r="C9279" s="112" t="s">
        <v>683</v>
      </c>
      <c r="D9279" s="21">
        <f t="shared" si="238"/>
        <v>586970.20000000007</v>
      </c>
      <c r="E9279" s="24">
        <f t="shared" si="239"/>
        <v>1119275.8299999998</v>
      </c>
      <c r="F9279" s="104">
        <v>146769.56</v>
      </c>
      <c r="G9279" s="104">
        <v>221095.16</v>
      </c>
      <c r="H9279" s="105">
        <v>100313.68</v>
      </c>
      <c r="I9279" s="105">
        <v>198749.92</v>
      </c>
      <c r="J9279" s="106">
        <v>100610.27</v>
      </c>
      <c r="K9279" s="107">
        <v>199595.37</v>
      </c>
      <c r="L9279" s="105">
        <v>116926.2</v>
      </c>
      <c r="M9279" s="105">
        <v>324537.67</v>
      </c>
      <c r="N9279" s="106">
        <v>122350.49</v>
      </c>
      <c r="O9279" s="107">
        <v>175297.71</v>
      </c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 t="s">
        <v>1373</v>
      </c>
      <c r="B9280" s="111" t="s">
        <v>684</v>
      </c>
      <c r="C9280" s="112" t="s">
        <v>685</v>
      </c>
      <c r="D9280" s="21">
        <f t="shared" si="238"/>
        <v>0</v>
      </c>
      <c r="E9280" s="24">
        <f t="shared" si="239"/>
        <v>218761.5</v>
      </c>
      <c r="F9280" s="104"/>
      <c r="G9280" s="104"/>
      <c r="H9280" s="105"/>
      <c r="I9280" s="105"/>
      <c r="J9280" s="106">
        <v>0</v>
      </c>
      <c r="K9280" s="107">
        <v>161638</v>
      </c>
      <c r="L9280" s="105">
        <v>0</v>
      </c>
      <c r="M9280" s="105">
        <v>0</v>
      </c>
      <c r="N9280" s="106">
        <v>0</v>
      </c>
      <c r="O9280" s="107">
        <v>57123.5</v>
      </c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 t="s">
        <v>1373</v>
      </c>
      <c r="B9281" s="111" t="s">
        <v>686</v>
      </c>
      <c r="C9281" s="112" t="s">
        <v>687</v>
      </c>
      <c r="D9281" s="21">
        <f t="shared" si="238"/>
        <v>1614877</v>
      </c>
      <c r="E9281" s="24">
        <f t="shared" si="239"/>
        <v>1614877</v>
      </c>
      <c r="F9281" s="104">
        <v>1614877</v>
      </c>
      <c r="G9281" s="104">
        <v>0</v>
      </c>
      <c r="H9281" s="113">
        <v>0</v>
      </c>
      <c r="I9281" s="113">
        <v>1614877</v>
      </c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 t="s">
        <v>1373</v>
      </c>
      <c r="B9282" s="111" t="s">
        <v>688</v>
      </c>
      <c r="C9282" s="112" t="s">
        <v>689</v>
      </c>
      <c r="D9282" s="21">
        <f t="shared" si="238"/>
        <v>10937531.450000001</v>
      </c>
      <c r="E9282" s="24">
        <f t="shared" si="239"/>
        <v>1500</v>
      </c>
      <c r="F9282" s="104"/>
      <c r="G9282" s="104"/>
      <c r="H9282" s="113">
        <v>2706985.43</v>
      </c>
      <c r="I9282" s="113">
        <v>0</v>
      </c>
      <c r="J9282" s="31">
        <v>2676720.87</v>
      </c>
      <c r="K9282" s="32">
        <v>1500</v>
      </c>
      <c r="L9282" s="113">
        <v>2785382.38</v>
      </c>
      <c r="M9282" s="113">
        <v>0</v>
      </c>
      <c r="N9282" s="31">
        <v>2768442.77</v>
      </c>
      <c r="O9282" s="32">
        <v>0</v>
      </c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 t="s">
        <v>1373</v>
      </c>
      <c r="B9283" s="111" t="s">
        <v>690</v>
      </c>
      <c r="C9283" s="112" t="s">
        <v>691</v>
      </c>
      <c r="D9283" s="21">
        <f t="shared" si="238"/>
        <v>0</v>
      </c>
      <c r="E9283" s="24">
        <f t="shared" si="239"/>
        <v>3157271.09</v>
      </c>
      <c r="F9283" s="104"/>
      <c r="G9283" s="104"/>
      <c r="H9283" s="113">
        <v>0</v>
      </c>
      <c r="I9283" s="113">
        <v>813259.09</v>
      </c>
      <c r="J9283" s="31">
        <v>0</v>
      </c>
      <c r="K9283" s="32">
        <v>791244.5</v>
      </c>
      <c r="L9283" s="113">
        <v>0</v>
      </c>
      <c r="M9283" s="113">
        <v>797297.88</v>
      </c>
      <c r="N9283" s="31">
        <v>0</v>
      </c>
      <c r="O9283" s="32">
        <v>755469.62</v>
      </c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 t="s">
        <v>1373</v>
      </c>
      <c r="B9284" s="111" t="s">
        <v>692</v>
      </c>
      <c r="C9284" s="112" t="s">
        <v>693</v>
      </c>
      <c r="D9284" s="21">
        <f t="shared" si="238"/>
        <v>160437.25</v>
      </c>
      <c r="E9284" s="24">
        <f t="shared" si="239"/>
        <v>25557.5</v>
      </c>
      <c r="F9284" s="104"/>
      <c r="G9284" s="104"/>
      <c r="H9284" s="113">
        <v>69070</v>
      </c>
      <c r="I9284" s="113">
        <v>0</v>
      </c>
      <c r="J9284" s="31">
        <v>24130</v>
      </c>
      <c r="K9284" s="32">
        <v>0</v>
      </c>
      <c r="L9284" s="113">
        <v>29375</v>
      </c>
      <c r="M9284" s="113">
        <v>0</v>
      </c>
      <c r="N9284" s="31">
        <v>37862.25</v>
      </c>
      <c r="O9284" s="32">
        <v>25557.5</v>
      </c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 t="s">
        <v>1373</v>
      </c>
      <c r="B9285" s="111" t="s">
        <v>694</v>
      </c>
      <c r="C9285" s="112" t="s">
        <v>695</v>
      </c>
      <c r="D9285" s="21">
        <f t="shared" si="238"/>
        <v>0</v>
      </c>
      <c r="E9285" s="24">
        <f t="shared" si="239"/>
        <v>5245360.5</v>
      </c>
      <c r="F9285" s="104"/>
      <c r="G9285" s="104"/>
      <c r="H9285" s="105">
        <v>0</v>
      </c>
      <c r="I9285" s="105">
        <v>2636116.5</v>
      </c>
      <c r="J9285" s="106">
        <v>0</v>
      </c>
      <c r="K9285" s="107">
        <v>1216737.5</v>
      </c>
      <c r="L9285" s="105">
        <v>0</v>
      </c>
      <c r="M9285" s="105">
        <v>1389755</v>
      </c>
      <c r="N9285" s="106">
        <v>0</v>
      </c>
      <c r="O9285" s="107">
        <v>2751.5</v>
      </c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 t="s">
        <v>1373</v>
      </c>
      <c r="B9286" s="111" t="s">
        <v>696</v>
      </c>
      <c r="C9286" s="112" t="s">
        <v>697</v>
      </c>
      <c r="D9286" s="21">
        <f t="shared" si="238"/>
        <v>100</v>
      </c>
      <c r="E9286" s="24">
        <f t="shared" si="239"/>
        <v>1979153</v>
      </c>
      <c r="F9286" s="104">
        <v>0</v>
      </c>
      <c r="G9286" s="104">
        <v>216950.75</v>
      </c>
      <c r="H9286" s="105">
        <v>0</v>
      </c>
      <c r="I9286" s="105">
        <v>481307.5</v>
      </c>
      <c r="J9286" s="106">
        <v>0</v>
      </c>
      <c r="K9286" s="107">
        <v>510666.25</v>
      </c>
      <c r="L9286" s="105">
        <v>100</v>
      </c>
      <c r="M9286" s="105">
        <v>386576.5</v>
      </c>
      <c r="N9286" s="106">
        <v>0</v>
      </c>
      <c r="O9286" s="107">
        <v>383652</v>
      </c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 t="s">
        <v>1373</v>
      </c>
      <c r="B9287" s="111" t="s">
        <v>698</v>
      </c>
      <c r="C9287" s="112" t="s">
        <v>699</v>
      </c>
      <c r="D9287" s="21">
        <f t="shared" si="238"/>
        <v>0</v>
      </c>
      <c r="E9287" s="24">
        <f t="shared" si="239"/>
        <v>0</v>
      </c>
      <c r="F9287" s="104"/>
      <c r="G9287" s="104"/>
      <c r="H9287" s="105"/>
      <c r="I9287" s="105"/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 t="s">
        <v>1373</v>
      </c>
      <c r="B9288" s="111" t="s">
        <v>700</v>
      </c>
      <c r="C9288" s="112" t="s">
        <v>701</v>
      </c>
      <c r="D9288" s="21">
        <f t="shared" si="238"/>
        <v>0</v>
      </c>
      <c r="E9288" s="24">
        <f t="shared" si="239"/>
        <v>7136520</v>
      </c>
      <c r="F9288" s="104"/>
      <c r="G9288" s="104"/>
      <c r="H9288" s="105">
        <v>0</v>
      </c>
      <c r="I9288" s="105">
        <v>7136520</v>
      </c>
      <c r="J9288" s="106">
        <v>0</v>
      </c>
      <c r="K9288" s="107">
        <v>0</v>
      </c>
      <c r="L9288" s="105">
        <v>0</v>
      </c>
      <c r="M9288" s="105">
        <v>0</v>
      </c>
      <c r="N9288" s="106">
        <v>0</v>
      </c>
      <c r="O9288" s="107">
        <v>0</v>
      </c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 t="s">
        <v>1373</v>
      </c>
      <c r="B9289" s="111" t="s">
        <v>702</v>
      </c>
      <c r="C9289" s="112" t="s">
        <v>1625</v>
      </c>
      <c r="D9289" s="21">
        <f t="shared" si="238"/>
        <v>9885</v>
      </c>
      <c r="E9289" s="24">
        <f t="shared" si="239"/>
        <v>3398925.4</v>
      </c>
      <c r="F9289" s="104">
        <v>0</v>
      </c>
      <c r="G9289" s="104">
        <v>618539</v>
      </c>
      <c r="H9289" s="105">
        <v>0</v>
      </c>
      <c r="I9289" s="105">
        <v>645632.65</v>
      </c>
      <c r="J9289" s="106">
        <v>4711</v>
      </c>
      <c r="K9289" s="107">
        <v>703513.5</v>
      </c>
      <c r="L9289" s="105">
        <v>0</v>
      </c>
      <c r="M9289" s="105">
        <v>707930.25</v>
      </c>
      <c r="N9289" s="106">
        <v>5174</v>
      </c>
      <c r="O9289" s="107">
        <v>723310</v>
      </c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 t="s">
        <v>1373</v>
      </c>
      <c r="B9290" s="111" t="s">
        <v>703</v>
      </c>
      <c r="C9290" s="112" t="s">
        <v>704</v>
      </c>
      <c r="D9290" s="21">
        <f t="shared" si="238"/>
        <v>0</v>
      </c>
      <c r="E9290" s="24">
        <f t="shared" si="239"/>
        <v>1103142.0999999999</v>
      </c>
      <c r="F9290" s="104"/>
      <c r="G9290" s="104"/>
      <c r="H9290" s="113">
        <v>0</v>
      </c>
      <c r="I9290" s="113">
        <v>276794.25</v>
      </c>
      <c r="J9290" s="31">
        <v>0</v>
      </c>
      <c r="K9290" s="32">
        <v>274773.25</v>
      </c>
      <c r="L9290" s="113">
        <v>0</v>
      </c>
      <c r="M9290" s="113">
        <v>344484.43</v>
      </c>
      <c r="N9290" s="31">
        <v>0</v>
      </c>
      <c r="O9290" s="32">
        <v>207090.17</v>
      </c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 t="s">
        <v>1373</v>
      </c>
      <c r="B9291" s="111" t="s">
        <v>705</v>
      </c>
      <c r="C9291" s="112" t="s">
        <v>1696</v>
      </c>
      <c r="D9291" s="21">
        <f t="shared" si="238"/>
        <v>150170.75999999998</v>
      </c>
      <c r="E9291" s="24">
        <f t="shared" si="239"/>
        <v>0</v>
      </c>
      <c r="F9291" s="104"/>
      <c r="G9291" s="104"/>
      <c r="H9291" s="105">
        <v>33333.699999999997</v>
      </c>
      <c r="I9291" s="105">
        <v>0</v>
      </c>
      <c r="J9291" s="106">
        <v>47961.89</v>
      </c>
      <c r="K9291" s="107">
        <v>0</v>
      </c>
      <c r="L9291" s="105">
        <v>52102.12</v>
      </c>
      <c r="M9291" s="105">
        <v>0</v>
      </c>
      <c r="N9291" s="106">
        <v>16773.05</v>
      </c>
      <c r="O9291" s="107">
        <v>0</v>
      </c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 t="s">
        <v>1373</v>
      </c>
      <c r="B9292" s="111" t="s">
        <v>706</v>
      </c>
      <c r="C9292" s="112" t="s">
        <v>1697</v>
      </c>
      <c r="D9292" s="21">
        <f t="shared" si="238"/>
        <v>0</v>
      </c>
      <c r="E9292" s="24">
        <f t="shared" si="239"/>
        <v>200822.25999999998</v>
      </c>
      <c r="F9292" s="104"/>
      <c r="G9292" s="104"/>
      <c r="H9292" s="105">
        <v>0</v>
      </c>
      <c r="I9292" s="105">
        <v>65222.49</v>
      </c>
      <c r="J9292" s="106">
        <v>0</v>
      </c>
      <c r="K9292" s="107">
        <v>86369.51</v>
      </c>
      <c r="L9292" s="105">
        <v>0</v>
      </c>
      <c r="M9292" s="105">
        <v>22985.49</v>
      </c>
      <c r="N9292" s="106">
        <v>0</v>
      </c>
      <c r="O9292" s="107">
        <v>26244.77</v>
      </c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 t="s">
        <v>1373</v>
      </c>
      <c r="B9293" s="111" t="s">
        <v>707</v>
      </c>
      <c r="C9293" s="112" t="s">
        <v>708</v>
      </c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 t="s">
        <v>1373</v>
      </c>
      <c r="B9294" s="111" t="s">
        <v>709</v>
      </c>
      <c r="C9294" s="112" t="s">
        <v>710</v>
      </c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 t="s">
        <v>1373</v>
      </c>
      <c r="B9295" s="111" t="s">
        <v>711</v>
      </c>
      <c r="C9295" s="112" t="s">
        <v>712</v>
      </c>
      <c r="D9295" s="21">
        <f t="shared" si="238"/>
        <v>216950.75</v>
      </c>
      <c r="E9295" s="24">
        <f t="shared" si="239"/>
        <v>216950.75</v>
      </c>
      <c r="F9295" s="104">
        <v>216950.75</v>
      </c>
      <c r="G9295" s="104">
        <v>0</v>
      </c>
      <c r="H9295" s="105">
        <v>0</v>
      </c>
      <c r="I9295" s="105">
        <v>216950.75</v>
      </c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 t="s">
        <v>1373</v>
      </c>
      <c r="B9296" s="111" t="s">
        <v>713</v>
      </c>
      <c r="C9296" s="112" t="s">
        <v>714</v>
      </c>
      <c r="D9296" s="21">
        <f t="shared" si="238"/>
        <v>9159.380000000001</v>
      </c>
      <c r="E9296" s="24">
        <f t="shared" si="239"/>
        <v>0</v>
      </c>
      <c r="F9296" s="104"/>
      <c r="G9296" s="104"/>
      <c r="H9296" s="105">
        <v>2642.48</v>
      </c>
      <c r="I9296" s="105">
        <v>0</v>
      </c>
      <c r="J9296" s="106">
        <v>1837.65</v>
      </c>
      <c r="K9296" s="107">
        <v>0</v>
      </c>
      <c r="L9296" s="105">
        <v>753.5</v>
      </c>
      <c r="M9296" s="105">
        <v>0</v>
      </c>
      <c r="N9296" s="106">
        <v>3925.75</v>
      </c>
      <c r="O9296" s="107">
        <v>0</v>
      </c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 t="s">
        <v>1373</v>
      </c>
      <c r="B9297" s="111" t="s">
        <v>715</v>
      </c>
      <c r="C9297" s="112" t="s">
        <v>716</v>
      </c>
      <c r="D9297" s="21">
        <f t="shared" si="238"/>
        <v>0</v>
      </c>
      <c r="E9297" s="24">
        <f t="shared" si="239"/>
        <v>26677.5</v>
      </c>
      <c r="F9297" s="104"/>
      <c r="G9297" s="104"/>
      <c r="H9297" s="105"/>
      <c r="I9297" s="105"/>
      <c r="J9297" s="106"/>
      <c r="K9297" s="107"/>
      <c r="L9297" s="105">
        <v>0</v>
      </c>
      <c r="M9297" s="105">
        <v>20</v>
      </c>
      <c r="N9297" s="106">
        <v>0</v>
      </c>
      <c r="O9297" s="107">
        <v>26657.5</v>
      </c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 t="s">
        <v>1373</v>
      </c>
      <c r="B9298" s="111" t="s">
        <v>717</v>
      </c>
      <c r="C9298" s="112" t="s">
        <v>718</v>
      </c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 t="s">
        <v>1373</v>
      </c>
      <c r="B9299" s="111" t="s">
        <v>719</v>
      </c>
      <c r="C9299" s="112" t="s">
        <v>720</v>
      </c>
      <c r="D9299" s="21">
        <f t="shared" si="238"/>
        <v>30824533.989999998</v>
      </c>
      <c r="E9299" s="24">
        <f t="shared" si="239"/>
        <v>0</v>
      </c>
      <c r="F9299" s="104"/>
      <c r="G9299" s="104"/>
      <c r="H9299" s="105">
        <v>30824533.989999998</v>
      </c>
      <c r="I9299" s="105">
        <v>0</v>
      </c>
      <c r="J9299" s="106">
        <v>0</v>
      </c>
      <c r="K9299" s="107">
        <v>0</v>
      </c>
      <c r="L9299" s="105">
        <v>0</v>
      </c>
      <c r="M9299" s="105">
        <v>0</v>
      </c>
      <c r="N9299" s="106">
        <v>0</v>
      </c>
      <c r="O9299" s="107">
        <v>0</v>
      </c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 t="s">
        <v>1373</v>
      </c>
      <c r="B9300" s="111" t="s">
        <v>721</v>
      </c>
      <c r="C9300" s="112" t="s">
        <v>722</v>
      </c>
      <c r="D9300" s="21">
        <f t="shared" si="238"/>
        <v>5482150.6799999997</v>
      </c>
      <c r="E9300" s="24">
        <f t="shared" si="239"/>
        <v>0</v>
      </c>
      <c r="F9300" s="104"/>
      <c r="G9300" s="104"/>
      <c r="H9300" s="105">
        <v>1370537.67</v>
      </c>
      <c r="I9300" s="105">
        <v>0</v>
      </c>
      <c r="J9300" s="106">
        <v>1370537.67</v>
      </c>
      <c r="K9300" s="107">
        <v>0</v>
      </c>
      <c r="L9300" s="105">
        <v>1370537.67</v>
      </c>
      <c r="M9300" s="105">
        <v>0</v>
      </c>
      <c r="N9300" s="106">
        <v>1370537.67</v>
      </c>
      <c r="O9300" s="107">
        <v>0</v>
      </c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 t="s">
        <v>1373</v>
      </c>
      <c r="B9301" s="111" t="s">
        <v>723</v>
      </c>
      <c r="C9301" s="112" t="s">
        <v>724</v>
      </c>
      <c r="D9301" s="21">
        <f t="shared" si="238"/>
        <v>5628505.9500000002</v>
      </c>
      <c r="E9301" s="24">
        <f t="shared" si="239"/>
        <v>0</v>
      </c>
      <c r="F9301" s="104"/>
      <c r="G9301" s="104"/>
      <c r="H9301" s="105">
        <v>5628505.9500000002</v>
      </c>
      <c r="I9301" s="105">
        <v>0</v>
      </c>
      <c r="J9301" s="106">
        <v>0</v>
      </c>
      <c r="K9301" s="107">
        <v>0</v>
      </c>
      <c r="L9301" s="105">
        <v>0</v>
      </c>
      <c r="M9301" s="105">
        <v>0</v>
      </c>
      <c r="N9301" s="106">
        <v>0</v>
      </c>
      <c r="O9301" s="107">
        <v>0</v>
      </c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 t="s">
        <v>1373</v>
      </c>
      <c r="B9302" s="111" t="s">
        <v>1626</v>
      </c>
      <c r="C9302" s="112" t="s">
        <v>1627</v>
      </c>
      <c r="D9302" s="21">
        <f t="shared" si="238"/>
        <v>100</v>
      </c>
      <c r="E9302" s="24">
        <f t="shared" si="239"/>
        <v>100</v>
      </c>
      <c r="F9302" s="104"/>
      <c r="G9302" s="104"/>
      <c r="H9302" s="105"/>
      <c r="I9302" s="105"/>
      <c r="J9302" s="106"/>
      <c r="K9302" s="107"/>
      <c r="L9302" s="105">
        <v>0</v>
      </c>
      <c r="M9302" s="105">
        <v>100</v>
      </c>
      <c r="N9302" s="106">
        <v>100</v>
      </c>
      <c r="O9302" s="107">
        <v>0</v>
      </c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 t="s">
        <v>1373</v>
      </c>
      <c r="B9303" s="111" t="s">
        <v>1628</v>
      </c>
      <c r="C9303" s="112" t="s">
        <v>1629</v>
      </c>
      <c r="D9303" s="21">
        <f t="shared" si="238"/>
        <v>0</v>
      </c>
      <c r="E9303" s="24">
        <f t="shared" si="239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 t="s">
        <v>1373</v>
      </c>
      <c r="B9304" s="111" t="s">
        <v>725</v>
      </c>
      <c r="C9304" s="112" t="s">
        <v>726</v>
      </c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 t="s">
        <v>1373</v>
      </c>
      <c r="B9305" s="111" t="s">
        <v>727</v>
      </c>
      <c r="C9305" s="112" t="s">
        <v>728</v>
      </c>
      <c r="D9305" s="21">
        <f t="shared" si="238"/>
        <v>0</v>
      </c>
      <c r="E9305" s="24">
        <f t="shared" si="239"/>
        <v>1116874</v>
      </c>
      <c r="F9305" s="104">
        <v>0</v>
      </c>
      <c r="G9305" s="104">
        <v>237194.25</v>
      </c>
      <c r="H9305" s="105">
        <v>0</v>
      </c>
      <c r="I9305" s="105">
        <v>228678.25</v>
      </c>
      <c r="J9305" s="106">
        <v>0</v>
      </c>
      <c r="K9305" s="107">
        <v>235278.25</v>
      </c>
      <c r="L9305" s="105">
        <v>0</v>
      </c>
      <c r="M9305" s="105">
        <v>193402.5</v>
      </c>
      <c r="N9305" s="106">
        <v>0</v>
      </c>
      <c r="O9305" s="107">
        <v>222320.75</v>
      </c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 t="s">
        <v>1373</v>
      </c>
      <c r="B9306" s="111" t="s">
        <v>729</v>
      </c>
      <c r="C9306" s="112" t="s">
        <v>730</v>
      </c>
      <c r="D9306" s="21">
        <f t="shared" si="238"/>
        <v>0</v>
      </c>
      <c r="E9306" s="24">
        <f t="shared" si="239"/>
        <v>661848.5</v>
      </c>
      <c r="F9306" s="104">
        <v>0</v>
      </c>
      <c r="G9306" s="104">
        <v>167552.25</v>
      </c>
      <c r="H9306" s="113">
        <v>0</v>
      </c>
      <c r="I9306" s="113">
        <v>125045.25</v>
      </c>
      <c r="J9306" s="31">
        <v>0</v>
      </c>
      <c r="K9306" s="32">
        <v>107787.25</v>
      </c>
      <c r="L9306" s="113">
        <v>0</v>
      </c>
      <c r="M9306" s="113">
        <v>142199.5</v>
      </c>
      <c r="N9306" s="31">
        <v>0</v>
      </c>
      <c r="O9306" s="32">
        <v>119264.25</v>
      </c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 t="s">
        <v>1373</v>
      </c>
      <c r="B9307" s="111" t="s">
        <v>731</v>
      </c>
      <c r="C9307" s="112" t="s">
        <v>732</v>
      </c>
      <c r="D9307" s="21">
        <f t="shared" si="238"/>
        <v>0</v>
      </c>
      <c r="E9307" s="24">
        <f t="shared" si="239"/>
        <v>0</v>
      </c>
      <c r="F9307" s="104"/>
      <c r="G9307" s="104"/>
      <c r="H9307" s="105"/>
      <c r="I9307" s="105"/>
      <c r="J9307" s="106"/>
      <c r="K9307" s="107"/>
      <c r="L9307" s="105"/>
      <c r="M9307" s="105"/>
      <c r="N9307" s="106"/>
      <c r="O9307" s="107"/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 t="s">
        <v>1373</v>
      </c>
      <c r="B9308" s="111" t="s">
        <v>733</v>
      </c>
      <c r="C9308" s="112" t="s">
        <v>734</v>
      </c>
      <c r="D9308" s="21">
        <f t="shared" si="238"/>
        <v>231614.25</v>
      </c>
      <c r="E9308" s="24">
        <f t="shared" si="239"/>
        <v>282506.25</v>
      </c>
      <c r="F9308" s="104">
        <v>0</v>
      </c>
      <c r="G9308" s="104">
        <v>35608.25</v>
      </c>
      <c r="H9308" s="113">
        <v>22632.5</v>
      </c>
      <c r="I9308" s="113">
        <v>26668.75</v>
      </c>
      <c r="J9308" s="31">
        <v>45372.5</v>
      </c>
      <c r="K9308" s="32">
        <v>126849</v>
      </c>
      <c r="L9308" s="113">
        <v>106400.5</v>
      </c>
      <c r="M9308" s="113">
        <v>47187.75</v>
      </c>
      <c r="N9308" s="31">
        <v>57208.75</v>
      </c>
      <c r="O9308" s="32">
        <v>46192.5</v>
      </c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 t="s">
        <v>1373</v>
      </c>
      <c r="B9309" s="111" t="s">
        <v>1630</v>
      </c>
      <c r="C9309" s="112" t="s">
        <v>1631</v>
      </c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 t="s">
        <v>1373</v>
      </c>
      <c r="B9310" s="111" t="s">
        <v>1632</v>
      </c>
      <c r="C9310" s="112" t="s">
        <v>1633</v>
      </c>
      <c r="D9310" s="21">
        <f t="shared" si="238"/>
        <v>0</v>
      </c>
      <c r="E9310" s="24">
        <f t="shared" si="239"/>
        <v>152664.5</v>
      </c>
      <c r="F9310" s="104"/>
      <c r="G9310" s="104"/>
      <c r="H9310" s="105"/>
      <c r="I9310" s="105"/>
      <c r="J9310" s="106"/>
      <c r="K9310" s="107"/>
      <c r="L9310" s="105">
        <v>0</v>
      </c>
      <c r="M9310" s="105">
        <v>152664.5</v>
      </c>
      <c r="N9310" s="106">
        <v>0</v>
      </c>
      <c r="O9310" s="107">
        <v>0</v>
      </c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 t="s">
        <v>1373</v>
      </c>
      <c r="B9311" s="111" t="s">
        <v>735</v>
      </c>
      <c r="C9311" s="112" t="s">
        <v>736</v>
      </c>
      <c r="D9311" s="21">
        <f t="shared" si="238"/>
        <v>0</v>
      </c>
      <c r="E9311" s="24">
        <f t="shared" si="239"/>
        <v>308031.8</v>
      </c>
      <c r="F9311" s="104">
        <v>0</v>
      </c>
      <c r="G9311" s="104">
        <v>47977</v>
      </c>
      <c r="H9311" s="113">
        <v>0</v>
      </c>
      <c r="I9311" s="113">
        <v>68309</v>
      </c>
      <c r="J9311" s="31">
        <v>0</v>
      </c>
      <c r="K9311" s="32">
        <v>111946.24000000001</v>
      </c>
      <c r="L9311" s="113">
        <v>0</v>
      </c>
      <c r="M9311" s="113">
        <v>49950.559999999998</v>
      </c>
      <c r="N9311" s="31">
        <v>0</v>
      </c>
      <c r="O9311" s="32">
        <v>29849</v>
      </c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 t="s">
        <v>1373</v>
      </c>
      <c r="B9312" s="111" t="s">
        <v>737</v>
      </c>
      <c r="C9312" s="112" t="s">
        <v>738</v>
      </c>
      <c r="D9312" s="21">
        <f t="shared" si="238"/>
        <v>0</v>
      </c>
      <c r="E9312" s="24">
        <f t="shared" si="239"/>
        <v>198176.25</v>
      </c>
      <c r="F9312" s="104"/>
      <c r="G9312" s="104"/>
      <c r="H9312" s="113">
        <v>0</v>
      </c>
      <c r="I9312" s="113">
        <v>22632.5</v>
      </c>
      <c r="J9312" s="31">
        <v>0</v>
      </c>
      <c r="K9312" s="32">
        <v>45372.5</v>
      </c>
      <c r="L9312" s="113">
        <v>0</v>
      </c>
      <c r="M9312" s="113">
        <v>72962.5</v>
      </c>
      <c r="N9312" s="31">
        <v>0</v>
      </c>
      <c r="O9312" s="32">
        <v>57208.75</v>
      </c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 t="s">
        <v>1373</v>
      </c>
      <c r="B9313" s="111" t="s">
        <v>739</v>
      </c>
      <c r="C9313" s="112" t="s">
        <v>740</v>
      </c>
      <c r="D9313" s="21">
        <f t="shared" si="238"/>
        <v>7305</v>
      </c>
      <c r="E9313" s="24">
        <f t="shared" si="239"/>
        <v>977845.75</v>
      </c>
      <c r="F9313" s="104">
        <v>0</v>
      </c>
      <c r="G9313" s="104">
        <v>178033.5</v>
      </c>
      <c r="H9313" s="113">
        <v>1480</v>
      </c>
      <c r="I9313" s="113">
        <v>174610</v>
      </c>
      <c r="J9313" s="31">
        <v>2601</v>
      </c>
      <c r="K9313" s="32">
        <v>224998.5</v>
      </c>
      <c r="L9313" s="113">
        <v>1560</v>
      </c>
      <c r="M9313" s="113">
        <v>204235</v>
      </c>
      <c r="N9313" s="31">
        <v>1664</v>
      </c>
      <c r="O9313" s="32">
        <v>195968.75</v>
      </c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 t="s">
        <v>1373</v>
      </c>
      <c r="B9314" s="111" t="s">
        <v>741</v>
      </c>
      <c r="C9314" s="112" t="s">
        <v>742</v>
      </c>
      <c r="D9314" s="21">
        <f t="shared" si="238"/>
        <v>0</v>
      </c>
      <c r="E9314" s="24">
        <f t="shared" si="239"/>
        <v>9000</v>
      </c>
      <c r="F9314" s="104">
        <v>0</v>
      </c>
      <c r="G9314" s="104">
        <v>2000</v>
      </c>
      <c r="H9314" s="113">
        <v>0</v>
      </c>
      <c r="I9314" s="113">
        <v>4000</v>
      </c>
      <c r="J9314" s="31">
        <v>0</v>
      </c>
      <c r="K9314" s="32">
        <v>3000</v>
      </c>
      <c r="L9314" s="113">
        <v>0</v>
      </c>
      <c r="M9314" s="113">
        <v>0</v>
      </c>
      <c r="N9314" s="31">
        <v>0</v>
      </c>
      <c r="O9314" s="32">
        <v>0</v>
      </c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 t="s">
        <v>1373</v>
      </c>
      <c r="B9315" s="111" t="s">
        <v>743</v>
      </c>
      <c r="C9315" s="112" t="s">
        <v>744</v>
      </c>
      <c r="D9315" s="21">
        <f t="shared" si="238"/>
        <v>568015</v>
      </c>
      <c r="E9315" s="24">
        <f t="shared" si="239"/>
        <v>102050</v>
      </c>
      <c r="F9315" s="104">
        <v>164918.25</v>
      </c>
      <c r="G9315" s="104">
        <v>0</v>
      </c>
      <c r="H9315" s="113">
        <v>86840.25</v>
      </c>
      <c r="I9315" s="113">
        <v>0</v>
      </c>
      <c r="J9315" s="31">
        <v>110863.25</v>
      </c>
      <c r="K9315" s="32">
        <v>0</v>
      </c>
      <c r="L9315" s="113">
        <v>19076.5</v>
      </c>
      <c r="M9315" s="113">
        <v>102050</v>
      </c>
      <c r="N9315" s="31">
        <v>186316.75</v>
      </c>
      <c r="O9315" s="32">
        <v>0</v>
      </c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 t="s">
        <v>1373</v>
      </c>
      <c r="B9316" s="111" t="s">
        <v>745</v>
      </c>
      <c r="C9316" s="112" t="s">
        <v>746</v>
      </c>
      <c r="D9316" s="21">
        <f t="shared" si="238"/>
        <v>338226.5</v>
      </c>
      <c r="E9316" s="24">
        <f t="shared" si="239"/>
        <v>0</v>
      </c>
      <c r="F9316" s="104"/>
      <c r="G9316" s="104"/>
      <c r="H9316" s="105">
        <v>45101.25</v>
      </c>
      <c r="I9316" s="105">
        <v>0</v>
      </c>
      <c r="J9316" s="106">
        <v>56695.25</v>
      </c>
      <c r="K9316" s="107">
        <v>0</v>
      </c>
      <c r="L9316" s="105">
        <v>175801.75</v>
      </c>
      <c r="M9316" s="105">
        <v>0</v>
      </c>
      <c r="N9316" s="106">
        <v>60628.25</v>
      </c>
      <c r="O9316" s="107">
        <v>0</v>
      </c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 t="s">
        <v>1373</v>
      </c>
      <c r="B9317" s="111" t="s">
        <v>747</v>
      </c>
      <c r="C9317" s="112" t="s">
        <v>748</v>
      </c>
      <c r="D9317" s="21">
        <f t="shared" ref="D9317:D9380" si="240">F9317+H9317+J9317+L9317+N9317+P9317+R9317+T9317+V9317+X9317+Z9317+AB9317</f>
        <v>4982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>
        <v>4982</v>
      </c>
      <c r="K9317" s="32">
        <v>0</v>
      </c>
      <c r="L9317" s="113">
        <v>0</v>
      </c>
      <c r="M9317" s="113">
        <v>0</v>
      </c>
      <c r="N9317" s="31">
        <v>0</v>
      </c>
      <c r="O9317" s="32">
        <v>0</v>
      </c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 t="s">
        <v>1373</v>
      </c>
      <c r="B9318" s="111" t="s">
        <v>749</v>
      </c>
      <c r="C9318" s="112" t="s">
        <v>750</v>
      </c>
      <c r="D9318" s="21">
        <f t="shared" si="240"/>
        <v>0</v>
      </c>
      <c r="E9318" s="24">
        <f t="shared" si="241"/>
        <v>6360.8</v>
      </c>
      <c r="F9318" s="104"/>
      <c r="G9318" s="104"/>
      <c r="H9318" s="105">
        <v>0</v>
      </c>
      <c r="I9318" s="105">
        <v>6360.8</v>
      </c>
      <c r="J9318" s="106">
        <v>0</v>
      </c>
      <c r="K9318" s="107">
        <v>0</v>
      </c>
      <c r="L9318" s="105">
        <v>0</v>
      </c>
      <c r="M9318" s="105">
        <v>0</v>
      </c>
      <c r="N9318" s="106">
        <v>0</v>
      </c>
      <c r="O9318" s="107">
        <v>0</v>
      </c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 t="s">
        <v>1373</v>
      </c>
      <c r="B9319" s="111" t="s">
        <v>751</v>
      </c>
      <c r="C9319" s="112" t="s">
        <v>752</v>
      </c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 t="s">
        <v>1373</v>
      </c>
      <c r="B9320" s="111" t="s">
        <v>753</v>
      </c>
      <c r="C9320" s="112" t="s">
        <v>754</v>
      </c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 t="s">
        <v>1373</v>
      </c>
      <c r="B9321" s="111" t="s">
        <v>755</v>
      </c>
      <c r="C9321" s="112" t="s">
        <v>756</v>
      </c>
      <c r="D9321" s="21">
        <f t="shared" si="240"/>
        <v>0</v>
      </c>
      <c r="E9321" s="24">
        <f t="shared" si="241"/>
        <v>17161.95</v>
      </c>
      <c r="F9321" s="104">
        <v>0</v>
      </c>
      <c r="G9321" s="104">
        <v>3960.84</v>
      </c>
      <c r="H9321" s="105">
        <v>0</v>
      </c>
      <c r="I9321" s="105">
        <v>0</v>
      </c>
      <c r="J9321" s="106">
        <v>0</v>
      </c>
      <c r="K9321" s="107">
        <v>4265.5200000000004</v>
      </c>
      <c r="L9321" s="105">
        <v>0</v>
      </c>
      <c r="M9321" s="105">
        <v>4177.8599999999997</v>
      </c>
      <c r="N9321" s="106">
        <v>0</v>
      </c>
      <c r="O9321" s="107">
        <v>4757.7299999999996</v>
      </c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 t="s">
        <v>1373</v>
      </c>
      <c r="B9322" s="111" t="s">
        <v>757</v>
      </c>
      <c r="C9322" s="112" t="s">
        <v>758</v>
      </c>
      <c r="D9322" s="21">
        <f t="shared" si="240"/>
        <v>0</v>
      </c>
      <c r="E9322" s="24">
        <f t="shared" si="241"/>
        <v>1268</v>
      </c>
      <c r="F9322" s="104"/>
      <c r="G9322" s="104"/>
      <c r="H9322" s="113">
        <v>0</v>
      </c>
      <c r="I9322" s="113">
        <v>530</v>
      </c>
      <c r="J9322" s="31">
        <v>0</v>
      </c>
      <c r="K9322" s="32">
        <v>0</v>
      </c>
      <c r="L9322" s="113">
        <v>0</v>
      </c>
      <c r="M9322" s="113">
        <v>240</v>
      </c>
      <c r="N9322" s="31">
        <v>0</v>
      </c>
      <c r="O9322" s="32">
        <v>498</v>
      </c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 t="s">
        <v>1373</v>
      </c>
      <c r="B9323" s="111" t="s">
        <v>759</v>
      </c>
      <c r="C9323" s="112" t="s">
        <v>760</v>
      </c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 t="s">
        <v>1373</v>
      </c>
      <c r="B9324" s="111" t="s">
        <v>761</v>
      </c>
      <c r="C9324" s="112" t="s">
        <v>762</v>
      </c>
      <c r="D9324" s="21">
        <f t="shared" si="240"/>
        <v>530</v>
      </c>
      <c r="E9324" s="24">
        <f t="shared" si="241"/>
        <v>0</v>
      </c>
      <c r="F9324" s="104"/>
      <c r="G9324" s="104"/>
      <c r="H9324" s="113">
        <v>530</v>
      </c>
      <c r="I9324" s="113">
        <v>0</v>
      </c>
      <c r="J9324" s="31">
        <v>0</v>
      </c>
      <c r="K9324" s="32">
        <v>0</v>
      </c>
      <c r="L9324" s="113">
        <v>0</v>
      </c>
      <c r="M9324" s="113">
        <v>0</v>
      </c>
      <c r="N9324" s="31">
        <v>0</v>
      </c>
      <c r="O9324" s="32">
        <v>0</v>
      </c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 t="s">
        <v>1373</v>
      </c>
      <c r="B9325" s="111" t="s">
        <v>763</v>
      </c>
      <c r="C9325" s="112" t="s">
        <v>764</v>
      </c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 t="s">
        <v>1373</v>
      </c>
      <c r="B9326" s="111" t="s">
        <v>765</v>
      </c>
      <c r="C9326" s="112" t="s">
        <v>1698</v>
      </c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 t="s">
        <v>1373</v>
      </c>
      <c r="B9327" s="111" t="s">
        <v>766</v>
      </c>
      <c r="C9327" s="112" t="s">
        <v>767</v>
      </c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 t="s">
        <v>1373</v>
      </c>
      <c r="B9328" s="111" t="s">
        <v>768</v>
      </c>
      <c r="C9328" s="112" t="s">
        <v>1699</v>
      </c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 t="s">
        <v>1373</v>
      </c>
      <c r="B9329" s="111" t="s">
        <v>769</v>
      </c>
      <c r="C9329" s="112" t="s">
        <v>1700</v>
      </c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 t="s">
        <v>1373</v>
      </c>
      <c r="B9330" s="111" t="s">
        <v>770</v>
      </c>
      <c r="C9330" s="112" t="s">
        <v>771</v>
      </c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 t="s">
        <v>1373</v>
      </c>
      <c r="B9331" s="111" t="s">
        <v>772</v>
      </c>
      <c r="C9331" s="112" t="s">
        <v>1701</v>
      </c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 t="s">
        <v>1373</v>
      </c>
      <c r="B9332" s="111" t="s">
        <v>773</v>
      </c>
      <c r="C9332" s="112" t="s">
        <v>774</v>
      </c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 t="s">
        <v>1373</v>
      </c>
      <c r="B9333" s="111" t="s">
        <v>775</v>
      </c>
      <c r="C9333" s="112" t="s">
        <v>776</v>
      </c>
      <c r="D9333" s="21">
        <f t="shared" si="240"/>
        <v>0</v>
      </c>
      <c r="E9333" s="24">
        <f t="shared" si="241"/>
        <v>19000</v>
      </c>
      <c r="F9333" s="104">
        <v>0</v>
      </c>
      <c r="G9333" s="104">
        <v>1000</v>
      </c>
      <c r="H9333" s="105">
        <v>0</v>
      </c>
      <c r="I9333" s="105">
        <v>5000</v>
      </c>
      <c r="J9333" s="106">
        <v>0</v>
      </c>
      <c r="K9333" s="107">
        <v>500</v>
      </c>
      <c r="L9333" s="105">
        <v>0</v>
      </c>
      <c r="M9333" s="105">
        <v>3000</v>
      </c>
      <c r="N9333" s="106">
        <v>0</v>
      </c>
      <c r="O9333" s="107">
        <v>9500</v>
      </c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 t="s">
        <v>1373</v>
      </c>
      <c r="B9334" s="111" t="s">
        <v>777</v>
      </c>
      <c r="C9334" s="112" t="s">
        <v>778</v>
      </c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 t="s">
        <v>1373</v>
      </c>
      <c r="B9335" s="111" t="s">
        <v>779</v>
      </c>
      <c r="C9335" s="112" t="s">
        <v>780</v>
      </c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 t="s">
        <v>1373</v>
      </c>
      <c r="B9336" s="111" t="s">
        <v>781</v>
      </c>
      <c r="C9336" s="112" t="s">
        <v>782</v>
      </c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 t="s">
        <v>1373</v>
      </c>
      <c r="B9337" s="111" t="s">
        <v>783</v>
      </c>
      <c r="C9337" s="112" t="s">
        <v>784</v>
      </c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 t="s">
        <v>1373</v>
      </c>
      <c r="B9338" s="111" t="s">
        <v>785</v>
      </c>
      <c r="C9338" s="112" t="s">
        <v>786</v>
      </c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 t="s">
        <v>1373</v>
      </c>
      <c r="B9339" s="111" t="s">
        <v>787</v>
      </c>
      <c r="C9339" s="112" t="s">
        <v>788</v>
      </c>
      <c r="D9339" s="21">
        <f t="shared" si="240"/>
        <v>8465.75</v>
      </c>
      <c r="E9339" s="24">
        <f t="shared" si="241"/>
        <v>0</v>
      </c>
      <c r="F9339" s="104">
        <v>5665.75</v>
      </c>
      <c r="G9339" s="104">
        <v>0</v>
      </c>
      <c r="H9339" s="105">
        <v>1159</v>
      </c>
      <c r="I9339" s="105">
        <v>0</v>
      </c>
      <c r="J9339" s="106">
        <v>260</v>
      </c>
      <c r="K9339" s="107">
        <v>0</v>
      </c>
      <c r="L9339" s="105">
        <v>1233.5</v>
      </c>
      <c r="M9339" s="105">
        <v>0</v>
      </c>
      <c r="N9339" s="106">
        <v>147.5</v>
      </c>
      <c r="O9339" s="107">
        <v>0</v>
      </c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 t="s">
        <v>1373</v>
      </c>
      <c r="B9340" s="111" t="s">
        <v>789</v>
      </c>
      <c r="C9340" s="112" t="s">
        <v>790</v>
      </c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 t="s">
        <v>1373</v>
      </c>
      <c r="B9341" s="111" t="s">
        <v>791</v>
      </c>
      <c r="C9341" s="112" t="s">
        <v>792</v>
      </c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 t="s">
        <v>1373</v>
      </c>
      <c r="B9342" s="111" t="s">
        <v>793</v>
      </c>
      <c r="C9342" s="112" t="s">
        <v>794</v>
      </c>
      <c r="D9342" s="21">
        <f t="shared" si="240"/>
        <v>0</v>
      </c>
      <c r="E9342" s="24">
        <f t="shared" si="241"/>
        <v>8465.75</v>
      </c>
      <c r="F9342" s="104">
        <v>0</v>
      </c>
      <c r="G9342" s="104">
        <v>5665.75</v>
      </c>
      <c r="H9342" s="105">
        <v>0</v>
      </c>
      <c r="I9342" s="105">
        <v>1159</v>
      </c>
      <c r="J9342" s="106">
        <v>0</v>
      </c>
      <c r="K9342" s="107">
        <v>260</v>
      </c>
      <c r="L9342" s="105">
        <v>0</v>
      </c>
      <c r="M9342" s="105">
        <v>1233.5</v>
      </c>
      <c r="N9342" s="106">
        <v>0</v>
      </c>
      <c r="O9342" s="107">
        <v>147.5</v>
      </c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 t="s">
        <v>1373</v>
      </c>
      <c r="B9343" s="111" t="s">
        <v>795</v>
      </c>
      <c r="C9343" s="112" t="s">
        <v>796</v>
      </c>
      <c r="D9343" s="21">
        <f t="shared" si="240"/>
        <v>0</v>
      </c>
      <c r="E9343" s="24">
        <f t="shared" si="241"/>
        <v>0</v>
      </c>
      <c r="F9343" s="104"/>
      <c r="G9343" s="104"/>
      <c r="H9343" s="113"/>
      <c r="I9343" s="113"/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 t="s">
        <v>1373</v>
      </c>
      <c r="B9344" s="111" t="s">
        <v>797</v>
      </c>
      <c r="C9344" s="112" t="s">
        <v>798</v>
      </c>
      <c r="D9344" s="21">
        <f t="shared" si="240"/>
        <v>0</v>
      </c>
      <c r="E9344" s="24">
        <f t="shared" si="241"/>
        <v>0</v>
      </c>
      <c r="F9344" s="104"/>
      <c r="G9344" s="104"/>
      <c r="H9344" s="113"/>
      <c r="I9344" s="113"/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 t="s">
        <v>1373</v>
      </c>
      <c r="B9345" s="111" t="s">
        <v>799</v>
      </c>
      <c r="C9345" s="112" t="s">
        <v>800</v>
      </c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 t="s">
        <v>1373</v>
      </c>
      <c r="B9346" s="111" t="s">
        <v>801</v>
      </c>
      <c r="C9346" s="112" t="s">
        <v>802</v>
      </c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 t="s">
        <v>1373</v>
      </c>
      <c r="B9347" s="111" t="s">
        <v>803</v>
      </c>
      <c r="C9347" s="112" t="s">
        <v>804</v>
      </c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 t="s">
        <v>1373</v>
      </c>
      <c r="B9348" s="111" t="s">
        <v>805</v>
      </c>
      <c r="C9348" s="112" t="s">
        <v>806</v>
      </c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 t="s">
        <v>1373</v>
      </c>
      <c r="B9349" s="111" t="s">
        <v>807</v>
      </c>
      <c r="C9349" s="112" t="s">
        <v>808</v>
      </c>
      <c r="D9349" s="21">
        <f t="shared" si="240"/>
        <v>0</v>
      </c>
      <c r="E9349" s="24">
        <f t="shared" si="241"/>
        <v>16320</v>
      </c>
      <c r="F9349" s="104"/>
      <c r="G9349" s="104"/>
      <c r="H9349" s="113"/>
      <c r="I9349" s="113"/>
      <c r="J9349" s="31">
        <v>0</v>
      </c>
      <c r="K9349" s="32">
        <v>16320</v>
      </c>
      <c r="L9349" s="113">
        <v>0</v>
      </c>
      <c r="M9349" s="113">
        <v>0</v>
      </c>
      <c r="N9349" s="31">
        <v>0</v>
      </c>
      <c r="O9349" s="32">
        <v>0</v>
      </c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 t="s">
        <v>1373</v>
      </c>
      <c r="B9350" s="111" t="s">
        <v>809</v>
      </c>
      <c r="C9350" s="112" t="s">
        <v>1702</v>
      </c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 t="s">
        <v>1373</v>
      </c>
      <c r="B9351" s="111" t="s">
        <v>810</v>
      </c>
      <c r="C9351" s="112" t="s">
        <v>811</v>
      </c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 t="s">
        <v>1373</v>
      </c>
      <c r="B9352" s="111" t="s">
        <v>812</v>
      </c>
      <c r="C9352" s="112" t="s">
        <v>813</v>
      </c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 t="s">
        <v>1373</v>
      </c>
      <c r="B9353" s="111" t="s">
        <v>814</v>
      </c>
      <c r="C9353" s="112" t="s">
        <v>815</v>
      </c>
      <c r="D9353" s="21">
        <f t="shared" si="240"/>
        <v>0</v>
      </c>
      <c r="E9353" s="24">
        <f t="shared" si="241"/>
        <v>320750.33</v>
      </c>
      <c r="F9353" s="104"/>
      <c r="G9353" s="104"/>
      <c r="H9353" s="113">
        <v>0</v>
      </c>
      <c r="I9353" s="113">
        <v>300000</v>
      </c>
      <c r="J9353" s="31">
        <v>0</v>
      </c>
      <c r="K9353" s="32">
        <v>20500</v>
      </c>
      <c r="L9353" s="113">
        <v>0</v>
      </c>
      <c r="M9353" s="113">
        <v>0</v>
      </c>
      <c r="N9353" s="31">
        <v>0</v>
      </c>
      <c r="O9353" s="32">
        <v>250.33</v>
      </c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 t="s">
        <v>1373</v>
      </c>
      <c r="B9354" s="111" t="s">
        <v>816</v>
      </c>
      <c r="C9354" s="112" t="s">
        <v>817</v>
      </c>
      <c r="D9354" s="21">
        <f t="shared" si="240"/>
        <v>0</v>
      </c>
      <c r="E9354" s="24">
        <f t="shared" si="241"/>
        <v>204160</v>
      </c>
      <c r="F9354" s="104"/>
      <c r="G9354" s="104"/>
      <c r="H9354" s="113"/>
      <c r="I9354" s="113"/>
      <c r="J9354" s="31">
        <v>0</v>
      </c>
      <c r="K9354" s="32">
        <v>204160</v>
      </c>
      <c r="L9354" s="113">
        <v>0</v>
      </c>
      <c r="M9354" s="113">
        <v>0</v>
      </c>
      <c r="N9354" s="31">
        <v>0</v>
      </c>
      <c r="O9354" s="32">
        <v>0</v>
      </c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 t="s">
        <v>1373</v>
      </c>
      <c r="B9355" s="111" t="s">
        <v>818</v>
      </c>
      <c r="C9355" s="112" t="s">
        <v>819</v>
      </c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 t="s">
        <v>1373</v>
      </c>
      <c r="B9356" s="111" t="s">
        <v>820</v>
      </c>
      <c r="C9356" s="112" t="s">
        <v>821</v>
      </c>
      <c r="D9356" s="21">
        <f t="shared" si="240"/>
        <v>0</v>
      </c>
      <c r="E9356" s="24">
        <f t="shared" si="241"/>
        <v>18671.599999999999</v>
      </c>
      <c r="F9356" s="104"/>
      <c r="G9356" s="104"/>
      <c r="H9356" s="113"/>
      <c r="I9356" s="113"/>
      <c r="J9356" s="31"/>
      <c r="K9356" s="32"/>
      <c r="L9356" s="113">
        <v>0</v>
      </c>
      <c r="M9356" s="113">
        <v>18537.96</v>
      </c>
      <c r="N9356" s="31">
        <v>0</v>
      </c>
      <c r="O9356" s="32">
        <v>133.63999999999999</v>
      </c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 t="s">
        <v>1373</v>
      </c>
      <c r="B9357" s="111" t="s">
        <v>822</v>
      </c>
      <c r="C9357" s="112" t="s">
        <v>599</v>
      </c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 t="s">
        <v>1373</v>
      </c>
      <c r="B9358" s="111" t="s">
        <v>823</v>
      </c>
      <c r="C9358" s="112" t="s">
        <v>601</v>
      </c>
      <c r="D9358" s="21">
        <f t="shared" si="240"/>
        <v>0</v>
      </c>
      <c r="E9358" s="24">
        <f t="shared" si="241"/>
        <v>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 t="s">
        <v>1373</v>
      </c>
      <c r="B9359" s="111" t="s">
        <v>824</v>
      </c>
      <c r="C9359" s="112" t="s">
        <v>825</v>
      </c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 t="s">
        <v>1373</v>
      </c>
      <c r="B9360" s="111" t="s">
        <v>826</v>
      </c>
      <c r="C9360" s="112" t="s">
        <v>827</v>
      </c>
      <c r="D9360" s="21">
        <f t="shared" si="240"/>
        <v>0</v>
      </c>
      <c r="E9360" s="24">
        <f t="shared" si="241"/>
        <v>28913520.640000001</v>
      </c>
      <c r="F9360" s="104">
        <v>0</v>
      </c>
      <c r="G9360" s="104">
        <v>5965325.7999999998</v>
      </c>
      <c r="H9360" s="113">
        <v>0</v>
      </c>
      <c r="I9360" s="113">
        <v>5829700</v>
      </c>
      <c r="J9360" s="31">
        <v>0</v>
      </c>
      <c r="K9360" s="32">
        <v>5688540.3200000003</v>
      </c>
      <c r="L9360" s="113">
        <v>0</v>
      </c>
      <c r="M9360" s="113">
        <v>5700640</v>
      </c>
      <c r="N9360" s="31">
        <v>0</v>
      </c>
      <c r="O9360" s="32">
        <v>5729314.5199999996</v>
      </c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 t="s">
        <v>1373</v>
      </c>
      <c r="B9361" s="111" t="s">
        <v>828</v>
      </c>
      <c r="C9361" s="112" t="s">
        <v>829</v>
      </c>
      <c r="D9361" s="21">
        <f t="shared" si="240"/>
        <v>0</v>
      </c>
      <c r="E9361" s="24">
        <f t="shared" si="241"/>
        <v>2579100</v>
      </c>
      <c r="F9361" s="104">
        <v>0</v>
      </c>
      <c r="G9361" s="104">
        <v>861000</v>
      </c>
      <c r="H9361" s="113">
        <v>0</v>
      </c>
      <c r="I9361" s="113">
        <v>0</v>
      </c>
      <c r="J9361" s="31">
        <v>0</v>
      </c>
      <c r="K9361" s="32">
        <v>885500</v>
      </c>
      <c r="L9361" s="113">
        <v>0</v>
      </c>
      <c r="M9361" s="113">
        <v>49500</v>
      </c>
      <c r="N9361" s="31">
        <v>0</v>
      </c>
      <c r="O9361" s="32">
        <v>783100</v>
      </c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 t="s">
        <v>1373</v>
      </c>
      <c r="B9362" s="111" t="s">
        <v>830</v>
      </c>
      <c r="C9362" s="112" t="s">
        <v>831</v>
      </c>
      <c r="D9362" s="21">
        <f t="shared" si="240"/>
        <v>0</v>
      </c>
      <c r="E9362" s="24">
        <f t="shared" si="241"/>
        <v>8217.65</v>
      </c>
      <c r="F9362" s="104">
        <v>0</v>
      </c>
      <c r="G9362" s="104">
        <v>600</v>
      </c>
      <c r="H9362" s="113">
        <v>0</v>
      </c>
      <c r="I9362" s="113">
        <v>2387.06</v>
      </c>
      <c r="J9362" s="31">
        <v>0</v>
      </c>
      <c r="K9362" s="32">
        <v>2393.5300000000002</v>
      </c>
      <c r="L9362" s="113">
        <v>0</v>
      </c>
      <c r="M9362" s="113">
        <v>1793.53</v>
      </c>
      <c r="N9362" s="31">
        <v>0</v>
      </c>
      <c r="O9362" s="32">
        <v>1043.53</v>
      </c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 t="s">
        <v>1373</v>
      </c>
      <c r="B9363" s="111" t="s">
        <v>832</v>
      </c>
      <c r="C9363" s="112" t="s">
        <v>833</v>
      </c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 t="s">
        <v>1373</v>
      </c>
      <c r="B9364" s="111" t="s">
        <v>834</v>
      </c>
      <c r="C9364" s="112" t="s">
        <v>835</v>
      </c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 t="s">
        <v>1373</v>
      </c>
      <c r="B9365" s="111" t="s">
        <v>836</v>
      </c>
      <c r="C9365" s="112" t="s">
        <v>837</v>
      </c>
      <c r="D9365" s="21">
        <f t="shared" si="240"/>
        <v>0</v>
      </c>
      <c r="E9365" s="24">
        <f t="shared" si="241"/>
        <v>1240834.02</v>
      </c>
      <c r="F9365" s="104">
        <v>0</v>
      </c>
      <c r="G9365" s="104">
        <v>257757.37</v>
      </c>
      <c r="H9365" s="105">
        <v>0</v>
      </c>
      <c r="I9365" s="105">
        <v>249758.1</v>
      </c>
      <c r="J9365" s="106">
        <v>0</v>
      </c>
      <c r="K9365" s="107">
        <v>243441.62</v>
      </c>
      <c r="L9365" s="105">
        <v>0</v>
      </c>
      <c r="M9365" s="105">
        <v>244221.6</v>
      </c>
      <c r="N9365" s="106">
        <v>0</v>
      </c>
      <c r="O9365" s="107">
        <v>245655.33</v>
      </c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 t="s">
        <v>1373</v>
      </c>
      <c r="B9366" s="111" t="s">
        <v>838</v>
      </c>
      <c r="C9366" s="112" t="s">
        <v>839</v>
      </c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 t="s">
        <v>1373</v>
      </c>
      <c r="B9367" s="111" t="s">
        <v>1634</v>
      </c>
      <c r="C9367" s="112" t="s">
        <v>1635</v>
      </c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 t="s">
        <v>1373</v>
      </c>
      <c r="B9368" s="111" t="s">
        <v>840</v>
      </c>
      <c r="C9368" s="112" t="s">
        <v>841</v>
      </c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 t="s">
        <v>1373</v>
      </c>
      <c r="B9369" s="111" t="s">
        <v>842</v>
      </c>
      <c r="C9369" s="112" t="s">
        <v>843</v>
      </c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 t="s">
        <v>1373</v>
      </c>
      <c r="B9370" s="111" t="s">
        <v>844</v>
      </c>
      <c r="C9370" s="112" t="s">
        <v>845</v>
      </c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 t="s">
        <v>1373</v>
      </c>
      <c r="B9371" s="111" t="s">
        <v>846</v>
      </c>
      <c r="C9371" s="112" t="s">
        <v>847</v>
      </c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 t="s">
        <v>1373</v>
      </c>
      <c r="B9372" s="111" t="s">
        <v>848</v>
      </c>
      <c r="C9372" s="112" t="s">
        <v>849</v>
      </c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 t="s">
        <v>1373</v>
      </c>
      <c r="B9373" s="111" t="s">
        <v>850</v>
      </c>
      <c r="C9373" s="112" t="s">
        <v>851</v>
      </c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 t="s">
        <v>1373</v>
      </c>
      <c r="B9374" s="111" t="s">
        <v>852</v>
      </c>
      <c r="C9374" s="112" t="s">
        <v>853</v>
      </c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 t="s">
        <v>1373</v>
      </c>
      <c r="B9375" s="111" t="s">
        <v>854</v>
      </c>
      <c r="C9375" s="112" t="s">
        <v>855</v>
      </c>
      <c r="D9375" s="21">
        <f t="shared" si="240"/>
        <v>0</v>
      </c>
      <c r="E9375" s="24">
        <f t="shared" si="241"/>
        <v>0</v>
      </c>
      <c r="F9375" s="104"/>
      <c r="G9375" s="104"/>
      <c r="H9375" s="105"/>
      <c r="I9375" s="105"/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 t="s">
        <v>1373</v>
      </c>
      <c r="B9376" s="111" t="s">
        <v>856</v>
      </c>
      <c r="C9376" s="112" t="s">
        <v>857</v>
      </c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 t="s">
        <v>1373</v>
      </c>
      <c r="B9377" s="111" t="s">
        <v>858</v>
      </c>
      <c r="C9377" s="112" t="s">
        <v>859</v>
      </c>
      <c r="D9377" s="21">
        <f t="shared" si="240"/>
        <v>0</v>
      </c>
      <c r="E9377" s="24">
        <f t="shared" si="241"/>
        <v>0</v>
      </c>
      <c r="F9377" s="104"/>
      <c r="G9377" s="104"/>
      <c r="H9377" s="113"/>
      <c r="I9377" s="113"/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 t="s">
        <v>1373</v>
      </c>
      <c r="B9378" s="111" t="s">
        <v>860</v>
      </c>
      <c r="C9378" s="112" t="s">
        <v>861</v>
      </c>
      <c r="D9378" s="21">
        <f t="shared" si="240"/>
        <v>0</v>
      </c>
      <c r="E9378" s="24">
        <f t="shared" si="241"/>
        <v>21180</v>
      </c>
      <c r="F9378" s="104">
        <v>0</v>
      </c>
      <c r="G9378" s="104">
        <v>4230</v>
      </c>
      <c r="H9378" s="105">
        <v>0</v>
      </c>
      <c r="I9378" s="105">
        <v>4830</v>
      </c>
      <c r="J9378" s="106">
        <v>0</v>
      </c>
      <c r="K9378" s="107">
        <v>3630</v>
      </c>
      <c r="L9378" s="105">
        <v>0</v>
      </c>
      <c r="M9378" s="105">
        <v>4410</v>
      </c>
      <c r="N9378" s="106">
        <v>0</v>
      </c>
      <c r="O9378" s="107">
        <v>4080</v>
      </c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 t="s">
        <v>1373</v>
      </c>
      <c r="B9379" s="111" t="s">
        <v>862</v>
      </c>
      <c r="C9379" s="112" t="s">
        <v>863</v>
      </c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 t="s">
        <v>1373</v>
      </c>
      <c r="B9380" s="111" t="s">
        <v>864</v>
      </c>
      <c r="C9380" s="112" t="s">
        <v>865</v>
      </c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 t="s">
        <v>1373</v>
      </c>
      <c r="B9381" s="111" t="s">
        <v>866</v>
      </c>
      <c r="C9381" s="112" t="s">
        <v>867</v>
      </c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85207.41</v>
      </c>
      <c r="F9381" s="104">
        <v>0</v>
      </c>
      <c r="G9381" s="104">
        <v>4520</v>
      </c>
      <c r="H9381" s="105">
        <v>0</v>
      </c>
      <c r="I9381" s="105">
        <v>2520</v>
      </c>
      <c r="J9381" s="106">
        <v>0</v>
      </c>
      <c r="K9381" s="107">
        <v>64127</v>
      </c>
      <c r="L9381" s="105">
        <v>0</v>
      </c>
      <c r="M9381" s="105">
        <v>7500</v>
      </c>
      <c r="N9381" s="106">
        <v>0</v>
      </c>
      <c r="O9381" s="107">
        <v>6540.41</v>
      </c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 t="s">
        <v>1373</v>
      </c>
      <c r="B9382" s="111" t="s">
        <v>868</v>
      </c>
      <c r="C9382" s="112" t="s">
        <v>869</v>
      </c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 t="s">
        <v>1373</v>
      </c>
      <c r="B9383" s="111" t="s">
        <v>870</v>
      </c>
      <c r="C9383" s="112" t="s">
        <v>1703</v>
      </c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 t="s">
        <v>1373</v>
      </c>
      <c r="B9384" s="111" t="s">
        <v>871</v>
      </c>
      <c r="C9384" s="112" t="s">
        <v>872</v>
      </c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 t="s">
        <v>1373</v>
      </c>
      <c r="B9385" s="111" t="s">
        <v>873</v>
      </c>
      <c r="C9385" s="112" t="s">
        <v>1704</v>
      </c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 t="s">
        <v>1373</v>
      </c>
      <c r="B9386" s="111" t="s">
        <v>874</v>
      </c>
      <c r="C9386" s="112" t="s">
        <v>875</v>
      </c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 t="s">
        <v>1373</v>
      </c>
      <c r="B9387" s="111" t="s">
        <v>876</v>
      </c>
      <c r="C9387" s="112" t="s">
        <v>1705</v>
      </c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 t="s">
        <v>1373</v>
      </c>
      <c r="B9388" s="111" t="s">
        <v>877</v>
      </c>
      <c r="C9388" s="112" t="s">
        <v>878</v>
      </c>
      <c r="D9388" s="21">
        <f t="shared" si="242"/>
        <v>0</v>
      </c>
      <c r="E9388" s="24">
        <f t="shared" si="243"/>
        <v>3369330</v>
      </c>
      <c r="F9388" s="104"/>
      <c r="G9388" s="104"/>
      <c r="H9388" s="113">
        <v>0</v>
      </c>
      <c r="I9388" s="113">
        <v>865800</v>
      </c>
      <c r="J9388" s="31">
        <v>0</v>
      </c>
      <c r="K9388" s="32">
        <v>419300</v>
      </c>
      <c r="L9388" s="113">
        <v>0</v>
      </c>
      <c r="M9388" s="113">
        <v>1744230</v>
      </c>
      <c r="N9388" s="31">
        <v>0</v>
      </c>
      <c r="O9388" s="32">
        <v>340000</v>
      </c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 t="s">
        <v>1373</v>
      </c>
      <c r="B9389" s="111" t="s">
        <v>879</v>
      </c>
      <c r="C9389" s="112" t="s">
        <v>1706</v>
      </c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 t="s">
        <v>1373</v>
      </c>
      <c r="B9390" s="111" t="s">
        <v>880</v>
      </c>
      <c r="C9390" s="112" t="s">
        <v>1707</v>
      </c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 t="s">
        <v>1373</v>
      </c>
      <c r="B9391" s="111" t="s">
        <v>881</v>
      </c>
      <c r="C9391" s="112" t="s">
        <v>1708</v>
      </c>
      <c r="D9391" s="21">
        <f t="shared" si="242"/>
        <v>0</v>
      </c>
      <c r="E9391" s="24">
        <f t="shared" si="243"/>
        <v>144759.45000000001</v>
      </c>
      <c r="F9391" s="104">
        <v>0</v>
      </c>
      <c r="G9391" s="104">
        <v>26463.5</v>
      </c>
      <c r="H9391" s="113">
        <v>0</v>
      </c>
      <c r="I9391" s="113">
        <v>6450</v>
      </c>
      <c r="J9391" s="31">
        <v>0</v>
      </c>
      <c r="K9391" s="32">
        <v>69557.95</v>
      </c>
      <c r="L9391" s="113">
        <v>0</v>
      </c>
      <c r="M9391" s="113">
        <v>38732.5</v>
      </c>
      <c r="N9391" s="31">
        <v>0</v>
      </c>
      <c r="O9391" s="32">
        <v>3555.5</v>
      </c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 t="s">
        <v>1373</v>
      </c>
      <c r="B9392" s="111" t="s">
        <v>882</v>
      </c>
      <c r="C9392" s="112" t="s">
        <v>883</v>
      </c>
      <c r="D9392" s="21">
        <f t="shared" si="242"/>
        <v>0</v>
      </c>
      <c r="E9392" s="24">
        <f t="shared" si="243"/>
        <v>260220</v>
      </c>
      <c r="F9392" s="104">
        <v>0</v>
      </c>
      <c r="G9392" s="104">
        <v>52470</v>
      </c>
      <c r="H9392" s="113">
        <v>0</v>
      </c>
      <c r="I9392" s="113">
        <v>56460</v>
      </c>
      <c r="J9392" s="31">
        <v>0</v>
      </c>
      <c r="K9392" s="32">
        <v>52030</v>
      </c>
      <c r="L9392" s="113">
        <v>0</v>
      </c>
      <c r="M9392" s="113">
        <v>49260</v>
      </c>
      <c r="N9392" s="31">
        <v>0</v>
      </c>
      <c r="O9392" s="32">
        <v>50000</v>
      </c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 t="s">
        <v>1373</v>
      </c>
      <c r="B9393" s="111" t="s">
        <v>884</v>
      </c>
      <c r="C9393" s="112" t="s">
        <v>885</v>
      </c>
      <c r="D9393" s="21">
        <f t="shared" si="242"/>
        <v>25606820.640000001</v>
      </c>
      <c r="E9393" s="24">
        <f t="shared" si="243"/>
        <v>0</v>
      </c>
      <c r="F9393" s="104">
        <v>5305825.8</v>
      </c>
      <c r="G9393" s="104">
        <v>0</v>
      </c>
      <c r="H9393" s="113">
        <v>5161620</v>
      </c>
      <c r="I9393" s="113">
        <v>0</v>
      </c>
      <c r="J9393" s="31">
        <v>5026500.32</v>
      </c>
      <c r="K9393" s="32">
        <v>0</v>
      </c>
      <c r="L9393" s="113">
        <v>5042100</v>
      </c>
      <c r="M9393" s="113">
        <v>0</v>
      </c>
      <c r="N9393" s="31">
        <v>5070774.5199999996</v>
      </c>
      <c r="O9393" s="32">
        <v>0</v>
      </c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 t="s">
        <v>1373</v>
      </c>
      <c r="B9394" s="111" t="s">
        <v>886</v>
      </c>
      <c r="C9394" s="112" t="s">
        <v>887</v>
      </c>
      <c r="D9394" s="21">
        <f t="shared" si="242"/>
        <v>500350</v>
      </c>
      <c r="E9394" s="24">
        <f t="shared" si="243"/>
        <v>0</v>
      </c>
      <c r="F9394" s="104">
        <v>97060</v>
      </c>
      <c r="G9394" s="104">
        <v>0</v>
      </c>
      <c r="H9394" s="113">
        <v>103080</v>
      </c>
      <c r="I9394" s="113">
        <v>0</v>
      </c>
      <c r="J9394" s="31">
        <v>100070</v>
      </c>
      <c r="K9394" s="32">
        <v>0</v>
      </c>
      <c r="L9394" s="113">
        <v>100070</v>
      </c>
      <c r="M9394" s="113">
        <v>0</v>
      </c>
      <c r="N9394" s="31">
        <v>100070</v>
      </c>
      <c r="O9394" s="32">
        <v>0</v>
      </c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 t="s">
        <v>1373</v>
      </c>
      <c r="B9395" s="111" t="s">
        <v>888</v>
      </c>
      <c r="C9395" s="112" t="s">
        <v>1709</v>
      </c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 t="s">
        <v>1373</v>
      </c>
      <c r="B9396" s="111" t="s">
        <v>889</v>
      </c>
      <c r="C9396" s="112" t="s">
        <v>890</v>
      </c>
      <c r="D9396" s="21">
        <f t="shared" si="242"/>
        <v>1022000</v>
      </c>
      <c r="E9396" s="24">
        <f t="shared" si="243"/>
        <v>0</v>
      </c>
      <c r="F9396" s="104">
        <v>208600</v>
      </c>
      <c r="G9396" s="104">
        <v>0</v>
      </c>
      <c r="H9396" s="113">
        <v>205100</v>
      </c>
      <c r="I9396" s="113">
        <v>0</v>
      </c>
      <c r="J9396" s="31">
        <v>205100</v>
      </c>
      <c r="K9396" s="32">
        <v>0</v>
      </c>
      <c r="L9396" s="113">
        <v>201600</v>
      </c>
      <c r="M9396" s="113">
        <v>0</v>
      </c>
      <c r="N9396" s="31">
        <v>201600</v>
      </c>
      <c r="O9396" s="32">
        <v>0</v>
      </c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 t="s">
        <v>1373</v>
      </c>
      <c r="B9397" s="111" t="s">
        <v>891</v>
      </c>
      <c r="C9397" s="112" t="s">
        <v>892</v>
      </c>
      <c r="D9397" s="21">
        <f t="shared" si="242"/>
        <v>99000</v>
      </c>
      <c r="E9397" s="24">
        <f t="shared" si="243"/>
        <v>0</v>
      </c>
      <c r="F9397" s="104">
        <v>19800</v>
      </c>
      <c r="G9397" s="104">
        <v>0</v>
      </c>
      <c r="H9397" s="105">
        <v>19800</v>
      </c>
      <c r="I9397" s="105">
        <v>0</v>
      </c>
      <c r="J9397" s="106">
        <v>19800</v>
      </c>
      <c r="K9397" s="107">
        <v>0</v>
      </c>
      <c r="L9397" s="105">
        <v>19800</v>
      </c>
      <c r="M9397" s="105">
        <v>0</v>
      </c>
      <c r="N9397" s="106">
        <v>19800</v>
      </c>
      <c r="O9397" s="107">
        <v>0</v>
      </c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 t="s">
        <v>1373</v>
      </c>
      <c r="B9398" s="111" t="s">
        <v>893</v>
      </c>
      <c r="C9398" s="112" t="s">
        <v>894</v>
      </c>
      <c r="D9398" s="21">
        <f t="shared" si="242"/>
        <v>0</v>
      </c>
      <c r="E9398" s="24">
        <f t="shared" si="243"/>
        <v>0</v>
      </c>
      <c r="F9398" s="104"/>
      <c r="G9398" s="104"/>
      <c r="H9398" s="113"/>
      <c r="I9398" s="113"/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 t="s">
        <v>1373</v>
      </c>
      <c r="B9399" s="111" t="s">
        <v>895</v>
      </c>
      <c r="C9399" s="112" t="s">
        <v>896</v>
      </c>
      <c r="D9399" s="21">
        <f t="shared" si="242"/>
        <v>4467.6499999999996</v>
      </c>
      <c r="E9399" s="24">
        <f t="shared" si="243"/>
        <v>0</v>
      </c>
      <c r="F9399" s="104"/>
      <c r="G9399" s="104"/>
      <c r="H9399" s="113">
        <v>1787.06</v>
      </c>
      <c r="I9399" s="113">
        <v>0</v>
      </c>
      <c r="J9399" s="31">
        <v>893.53</v>
      </c>
      <c r="K9399" s="32">
        <v>0</v>
      </c>
      <c r="L9399" s="113">
        <v>893.53</v>
      </c>
      <c r="M9399" s="113">
        <v>0</v>
      </c>
      <c r="N9399" s="31">
        <v>893.53</v>
      </c>
      <c r="O9399" s="32">
        <v>0</v>
      </c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 t="s">
        <v>1373</v>
      </c>
      <c r="B9400" s="111" t="s">
        <v>897</v>
      </c>
      <c r="C9400" s="112" t="s">
        <v>898</v>
      </c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 t="s">
        <v>1373</v>
      </c>
      <c r="B9401" s="111" t="s">
        <v>899</v>
      </c>
      <c r="C9401" s="112" t="s">
        <v>900</v>
      </c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 t="s">
        <v>1373</v>
      </c>
      <c r="B9402" s="111" t="s">
        <v>901</v>
      </c>
      <c r="C9402" s="112" t="s">
        <v>902</v>
      </c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 t="s">
        <v>1373</v>
      </c>
      <c r="B9403" s="111" t="s">
        <v>903</v>
      </c>
      <c r="C9403" s="112" t="s">
        <v>904</v>
      </c>
      <c r="D9403" s="21">
        <f t="shared" si="242"/>
        <v>865600</v>
      </c>
      <c r="E9403" s="24">
        <f t="shared" si="243"/>
        <v>0</v>
      </c>
      <c r="F9403" s="104">
        <v>173120</v>
      </c>
      <c r="G9403" s="104">
        <v>0</v>
      </c>
      <c r="H9403" s="105">
        <v>173120</v>
      </c>
      <c r="I9403" s="105">
        <v>0</v>
      </c>
      <c r="J9403" s="106">
        <v>173120</v>
      </c>
      <c r="K9403" s="107">
        <v>0</v>
      </c>
      <c r="L9403" s="105">
        <v>173120</v>
      </c>
      <c r="M9403" s="105">
        <v>0</v>
      </c>
      <c r="N9403" s="106">
        <v>173120</v>
      </c>
      <c r="O9403" s="107">
        <v>0</v>
      </c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 t="s">
        <v>1373</v>
      </c>
      <c r="B9404" s="111" t="s">
        <v>905</v>
      </c>
      <c r="C9404" s="112" t="s">
        <v>906</v>
      </c>
      <c r="D9404" s="21">
        <f t="shared" si="242"/>
        <v>279350</v>
      </c>
      <c r="E9404" s="24">
        <f t="shared" si="243"/>
        <v>0</v>
      </c>
      <c r="F9404" s="104">
        <v>55870</v>
      </c>
      <c r="G9404" s="104">
        <v>0</v>
      </c>
      <c r="H9404" s="105">
        <v>55870</v>
      </c>
      <c r="I9404" s="105">
        <v>0</v>
      </c>
      <c r="J9404" s="106">
        <v>55870</v>
      </c>
      <c r="K9404" s="107">
        <v>0</v>
      </c>
      <c r="L9404" s="105">
        <v>55870</v>
      </c>
      <c r="M9404" s="105">
        <v>0</v>
      </c>
      <c r="N9404" s="106">
        <v>55870</v>
      </c>
      <c r="O9404" s="107">
        <v>0</v>
      </c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 t="s">
        <v>1373</v>
      </c>
      <c r="B9405" s="111" t="s">
        <v>907</v>
      </c>
      <c r="C9405" s="112" t="s">
        <v>908</v>
      </c>
      <c r="D9405" s="21">
        <f t="shared" si="242"/>
        <v>3039108</v>
      </c>
      <c r="E9405" s="24">
        <f t="shared" si="243"/>
        <v>7800</v>
      </c>
      <c r="F9405" s="104">
        <v>690710</v>
      </c>
      <c r="G9405" s="104">
        <v>0</v>
      </c>
      <c r="H9405" s="113">
        <v>614540</v>
      </c>
      <c r="I9405" s="113">
        <v>0</v>
      </c>
      <c r="J9405" s="31">
        <v>642788</v>
      </c>
      <c r="K9405" s="32">
        <v>7800</v>
      </c>
      <c r="L9405" s="113">
        <v>538250</v>
      </c>
      <c r="M9405" s="113">
        <v>0</v>
      </c>
      <c r="N9405" s="31">
        <v>552820</v>
      </c>
      <c r="O9405" s="32">
        <v>0</v>
      </c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 t="s">
        <v>1373</v>
      </c>
      <c r="B9406" s="111" t="s">
        <v>909</v>
      </c>
      <c r="C9406" s="112" t="s">
        <v>910</v>
      </c>
      <c r="D9406" s="21">
        <f t="shared" si="242"/>
        <v>43140</v>
      </c>
      <c r="E9406" s="24">
        <f t="shared" si="243"/>
        <v>0</v>
      </c>
      <c r="F9406" s="104">
        <v>10860</v>
      </c>
      <c r="G9406" s="104">
        <v>0</v>
      </c>
      <c r="H9406" s="113">
        <v>0</v>
      </c>
      <c r="I9406" s="113">
        <v>0</v>
      </c>
      <c r="J9406" s="31">
        <v>11290</v>
      </c>
      <c r="K9406" s="32">
        <v>0</v>
      </c>
      <c r="L9406" s="113">
        <v>0</v>
      </c>
      <c r="M9406" s="113">
        <v>0</v>
      </c>
      <c r="N9406" s="31">
        <v>20990</v>
      </c>
      <c r="O9406" s="32">
        <v>0</v>
      </c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 t="s">
        <v>1373</v>
      </c>
      <c r="B9407" s="111" t="s">
        <v>911</v>
      </c>
      <c r="C9407" s="112" t="s">
        <v>912</v>
      </c>
      <c r="D9407" s="21">
        <f t="shared" si="242"/>
        <v>5605304.2699999996</v>
      </c>
      <c r="E9407" s="24">
        <f t="shared" si="243"/>
        <v>0</v>
      </c>
      <c r="F9407" s="104">
        <v>998185.52</v>
      </c>
      <c r="G9407" s="104">
        <v>0</v>
      </c>
      <c r="H9407" s="113">
        <v>1171212</v>
      </c>
      <c r="I9407" s="113">
        <v>0</v>
      </c>
      <c r="J9407" s="31">
        <v>1102340</v>
      </c>
      <c r="K9407" s="32">
        <v>0</v>
      </c>
      <c r="L9407" s="113">
        <v>1188196.75</v>
      </c>
      <c r="M9407" s="113">
        <v>0</v>
      </c>
      <c r="N9407" s="31">
        <v>1145370</v>
      </c>
      <c r="O9407" s="32">
        <v>0</v>
      </c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 t="s">
        <v>1373</v>
      </c>
      <c r="B9408" s="111" t="s">
        <v>913</v>
      </c>
      <c r="C9408" s="112" t="s">
        <v>914</v>
      </c>
      <c r="D9408" s="21">
        <f t="shared" si="242"/>
        <v>941450</v>
      </c>
      <c r="E9408" s="24">
        <f t="shared" si="243"/>
        <v>0</v>
      </c>
      <c r="F9408" s="104">
        <v>187070</v>
      </c>
      <c r="G9408" s="104">
        <v>0</v>
      </c>
      <c r="H9408" s="113">
        <v>197640</v>
      </c>
      <c r="I9408" s="113">
        <v>0</v>
      </c>
      <c r="J9408" s="31">
        <v>178780</v>
      </c>
      <c r="K9408" s="32">
        <v>0</v>
      </c>
      <c r="L9408" s="113">
        <v>188980</v>
      </c>
      <c r="M9408" s="113">
        <v>0</v>
      </c>
      <c r="N9408" s="31">
        <v>188980</v>
      </c>
      <c r="O9408" s="32">
        <v>0</v>
      </c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 t="s">
        <v>1373</v>
      </c>
      <c r="B9409" s="111" t="s">
        <v>915</v>
      </c>
      <c r="C9409" s="112" t="s">
        <v>916</v>
      </c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 t="s">
        <v>1373</v>
      </c>
      <c r="B9410" s="111" t="s">
        <v>917</v>
      </c>
      <c r="C9410" s="112" t="s">
        <v>918</v>
      </c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 t="s">
        <v>1373</v>
      </c>
      <c r="B9411" s="111" t="s">
        <v>919</v>
      </c>
      <c r="C9411" s="112" t="s">
        <v>920</v>
      </c>
      <c r="D9411" s="21">
        <f t="shared" si="242"/>
        <v>0</v>
      </c>
      <c r="E9411" s="24">
        <f t="shared" si="243"/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 t="s">
        <v>1373</v>
      </c>
      <c r="B9412" s="111" t="s">
        <v>921</v>
      </c>
      <c r="C9412" s="112" t="s">
        <v>922</v>
      </c>
      <c r="D9412" s="21">
        <f t="shared" si="242"/>
        <v>258250</v>
      </c>
      <c r="E9412" s="24">
        <f t="shared" si="243"/>
        <v>0</v>
      </c>
      <c r="F9412" s="104">
        <v>51650</v>
      </c>
      <c r="G9412" s="104">
        <v>0</v>
      </c>
      <c r="H9412" s="113">
        <v>51650</v>
      </c>
      <c r="I9412" s="113">
        <v>0</v>
      </c>
      <c r="J9412" s="31">
        <v>51650</v>
      </c>
      <c r="K9412" s="32">
        <v>0</v>
      </c>
      <c r="L9412" s="113">
        <v>51650</v>
      </c>
      <c r="M9412" s="113">
        <v>0</v>
      </c>
      <c r="N9412" s="31">
        <v>51650</v>
      </c>
      <c r="O9412" s="32">
        <v>0</v>
      </c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 t="s">
        <v>1373</v>
      </c>
      <c r="B9413" s="111" t="s">
        <v>923</v>
      </c>
      <c r="C9413" s="112" t="s">
        <v>924</v>
      </c>
      <c r="D9413" s="21">
        <f t="shared" si="242"/>
        <v>15150</v>
      </c>
      <c r="E9413" s="24">
        <f t="shared" si="243"/>
        <v>0</v>
      </c>
      <c r="F9413" s="104"/>
      <c r="G9413" s="104"/>
      <c r="H9413" s="113">
        <v>6060</v>
      </c>
      <c r="I9413" s="113">
        <v>0</v>
      </c>
      <c r="J9413" s="31">
        <v>3030</v>
      </c>
      <c r="K9413" s="32">
        <v>0</v>
      </c>
      <c r="L9413" s="113">
        <v>3030</v>
      </c>
      <c r="M9413" s="113">
        <v>0</v>
      </c>
      <c r="N9413" s="31">
        <v>3030</v>
      </c>
      <c r="O9413" s="32">
        <v>0</v>
      </c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 t="s">
        <v>1373</v>
      </c>
      <c r="B9414" s="111" t="s">
        <v>925</v>
      </c>
      <c r="C9414" s="112" t="s">
        <v>926</v>
      </c>
      <c r="D9414" s="21">
        <f t="shared" si="242"/>
        <v>0</v>
      </c>
      <c r="E9414" s="24">
        <f t="shared" si="243"/>
        <v>0</v>
      </c>
      <c r="F9414" s="104"/>
      <c r="G9414" s="104"/>
      <c r="H9414" s="113"/>
      <c r="I9414" s="113"/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 t="s">
        <v>1373</v>
      </c>
      <c r="B9415" s="111" t="s">
        <v>927</v>
      </c>
      <c r="C9415" s="112" t="s">
        <v>928</v>
      </c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 t="s">
        <v>1373</v>
      </c>
      <c r="B9416" s="111" t="s">
        <v>929</v>
      </c>
      <c r="C9416" s="112" t="s">
        <v>930</v>
      </c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 t="s">
        <v>1373</v>
      </c>
      <c r="B9417" s="111" t="s">
        <v>931</v>
      </c>
      <c r="C9417" s="112" t="s">
        <v>932</v>
      </c>
      <c r="D9417" s="21">
        <f t="shared" si="242"/>
        <v>0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 t="s">
        <v>1373</v>
      </c>
      <c r="B9418" s="111" t="s">
        <v>933</v>
      </c>
      <c r="C9418" s="112" t="s">
        <v>934</v>
      </c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 t="s">
        <v>1373</v>
      </c>
      <c r="B9419" s="111" t="s">
        <v>935</v>
      </c>
      <c r="C9419" s="112" t="s">
        <v>936</v>
      </c>
      <c r="D9419" s="21">
        <f t="shared" si="242"/>
        <v>267000</v>
      </c>
      <c r="E9419" s="24">
        <f t="shared" si="243"/>
        <v>0</v>
      </c>
      <c r="F9419" s="104">
        <v>53400</v>
      </c>
      <c r="G9419" s="104">
        <v>0</v>
      </c>
      <c r="H9419" s="113">
        <v>53400</v>
      </c>
      <c r="I9419" s="113">
        <v>0</v>
      </c>
      <c r="J9419" s="31">
        <v>53400</v>
      </c>
      <c r="K9419" s="32">
        <v>0</v>
      </c>
      <c r="L9419" s="113">
        <v>53400</v>
      </c>
      <c r="M9419" s="113">
        <v>0</v>
      </c>
      <c r="N9419" s="31">
        <v>53400</v>
      </c>
      <c r="O9419" s="32">
        <v>0</v>
      </c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 t="s">
        <v>1373</v>
      </c>
      <c r="B9420" s="111" t="s">
        <v>937</v>
      </c>
      <c r="C9420" s="112" t="s">
        <v>938</v>
      </c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 t="s">
        <v>1373</v>
      </c>
      <c r="B9421" s="111" t="s">
        <v>939</v>
      </c>
      <c r="C9421" s="112" t="s">
        <v>940</v>
      </c>
      <c r="D9421" s="21">
        <f t="shared" si="242"/>
        <v>1210500</v>
      </c>
      <c r="E9421" s="24">
        <f t="shared" si="243"/>
        <v>0</v>
      </c>
      <c r="F9421" s="104">
        <v>243780</v>
      </c>
      <c r="G9421" s="104">
        <v>0</v>
      </c>
      <c r="H9421" s="113">
        <v>235680</v>
      </c>
      <c r="I9421" s="113">
        <v>0</v>
      </c>
      <c r="J9421" s="31">
        <v>244860</v>
      </c>
      <c r="K9421" s="32">
        <v>0</v>
      </c>
      <c r="L9421" s="113">
        <v>253560</v>
      </c>
      <c r="M9421" s="113">
        <v>0</v>
      </c>
      <c r="N9421" s="31">
        <v>232620</v>
      </c>
      <c r="O9421" s="32">
        <v>0</v>
      </c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 t="s">
        <v>1373</v>
      </c>
      <c r="B9422" s="111" t="s">
        <v>941</v>
      </c>
      <c r="C9422" s="112" t="s">
        <v>1636</v>
      </c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 t="s">
        <v>1373</v>
      </c>
      <c r="B9423" s="111" t="s">
        <v>1637</v>
      </c>
      <c r="C9423" s="112" t="s">
        <v>1638</v>
      </c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 t="s">
        <v>1373</v>
      </c>
      <c r="B9424" s="111" t="s">
        <v>942</v>
      </c>
      <c r="C9424" s="112" t="s">
        <v>943</v>
      </c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 t="s">
        <v>1373</v>
      </c>
      <c r="B9425" s="111" t="s">
        <v>944</v>
      </c>
      <c r="C9425" s="112" t="s">
        <v>945</v>
      </c>
      <c r="D9425" s="21">
        <f t="shared" si="242"/>
        <v>484134.39999999997</v>
      </c>
      <c r="E9425" s="24">
        <f t="shared" si="243"/>
        <v>0</v>
      </c>
      <c r="F9425" s="104">
        <v>100663.1</v>
      </c>
      <c r="G9425" s="104">
        <v>0</v>
      </c>
      <c r="H9425" s="113">
        <v>97463.4</v>
      </c>
      <c r="I9425" s="113">
        <v>0</v>
      </c>
      <c r="J9425" s="31">
        <v>94936.81</v>
      </c>
      <c r="K9425" s="32">
        <v>0</v>
      </c>
      <c r="L9425" s="113">
        <v>95248.8</v>
      </c>
      <c r="M9425" s="113">
        <v>0</v>
      </c>
      <c r="N9425" s="31">
        <v>95822.29</v>
      </c>
      <c r="O9425" s="32">
        <v>0</v>
      </c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 t="s">
        <v>1373</v>
      </c>
      <c r="B9426" s="111" t="s">
        <v>946</v>
      </c>
      <c r="C9426" s="112" t="s">
        <v>947</v>
      </c>
      <c r="D9426" s="21">
        <f t="shared" si="242"/>
        <v>726201.61999999988</v>
      </c>
      <c r="E9426" s="24">
        <f t="shared" si="243"/>
        <v>0</v>
      </c>
      <c r="F9426" s="104">
        <v>150994.67000000001</v>
      </c>
      <c r="G9426" s="104">
        <v>0</v>
      </c>
      <c r="H9426" s="113">
        <v>146195.1</v>
      </c>
      <c r="I9426" s="113">
        <v>0</v>
      </c>
      <c r="J9426" s="31">
        <v>142405.21</v>
      </c>
      <c r="K9426" s="32">
        <v>0</v>
      </c>
      <c r="L9426" s="113">
        <v>142873.20000000001</v>
      </c>
      <c r="M9426" s="113">
        <v>0</v>
      </c>
      <c r="N9426" s="31">
        <v>143733.44</v>
      </c>
      <c r="O9426" s="32">
        <v>0</v>
      </c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 t="s">
        <v>1373</v>
      </c>
      <c r="B9427" s="111" t="s">
        <v>948</v>
      </c>
      <c r="C9427" s="112" t="s">
        <v>949</v>
      </c>
      <c r="D9427" s="21">
        <f t="shared" si="242"/>
        <v>30498</v>
      </c>
      <c r="E9427" s="24">
        <f t="shared" si="243"/>
        <v>0</v>
      </c>
      <c r="F9427" s="104">
        <v>6099.6</v>
      </c>
      <c r="G9427" s="104">
        <v>0</v>
      </c>
      <c r="H9427" s="113">
        <v>6099.6</v>
      </c>
      <c r="I9427" s="113">
        <v>0</v>
      </c>
      <c r="J9427" s="31">
        <v>6099.6</v>
      </c>
      <c r="K9427" s="32">
        <v>0</v>
      </c>
      <c r="L9427" s="113">
        <v>6099.6</v>
      </c>
      <c r="M9427" s="113">
        <v>0</v>
      </c>
      <c r="N9427" s="31">
        <v>6099.6</v>
      </c>
      <c r="O9427" s="32">
        <v>0</v>
      </c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 t="s">
        <v>1373</v>
      </c>
      <c r="B9428" s="111" t="s">
        <v>950</v>
      </c>
      <c r="C9428" s="112" t="s">
        <v>951</v>
      </c>
      <c r="D9428" s="21">
        <f t="shared" si="242"/>
        <v>3750</v>
      </c>
      <c r="E9428" s="24">
        <f t="shared" si="243"/>
        <v>0</v>
      </c>
      <c r="F9428" s="104">
        <v>600</v>
      </c>
      <c r="G9428" s="104">
        <v>0</v>
      </c>
      <c r="H9428" s="113">
        <v>600</v>
      </c>
      <c r="I9428" s="113">
        <v>0</v>
      </c>
      <c r="J9428" s="31">
        <v>1500</v>
      </c>
      <c r="K9428" s="32">
        <v>0</v>
      </c>
      <c r="L9428" s="113">
        <v>900</v>
      </c>
      <c r="M9428" s="113">
        <v>0</v>
      </c>
      <c r="N9428" s="31">
        <v>150</v>
      </c>
      <c r="O9428" s="32">
        <v>0</v>
      </c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 t="s">
        <v>1373</v>
      </c>
      <c r="B9429" s="111" t="s">
        <v>952</v>
      </c>
      <c r="C9429" s="112" t="s">
        <v>953</v>
      </c>
      <c r="D9429" s="21">
        <f t="shared" si="242"/>
        <v>180753</v>
      </c>
      <c r="E9429" s="24">
        <f t="shared" si="243"/>
        <v>0</v>
      </c>
      <c r="F9429" s="104">
        <v>28098</v>
      </c>
      <c r="G9429" s="104">
        <v>0</v>
      </c>
      <c r="H9429" s="113">
        <v>29607</v>
      </c>
      <c r="I9429" s="113">
        <v>0</v>
      </c>
      <c r="J9429" s="31">
        <v>70989</v>
      </c>
      <c r="K9429" s="32">
        <v>0</v>
      </c>
      <c r="L9429" s="113">
        <v>44552</v>
      </c>
      <c r="M9429" s="113">
        <v>0</v>
      </c>
      <c r="N9429" s="31">
        <v>7507</v>
      </c>
      <c r="O9429" s="32">
        <v>0</v>
      </c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 t="s">
        <v>1373</v>
      </c>
      <c r="B9430" s="111" t="s">
        <v>954</v>
      </c>
      <c r="C9430" s="112" t="s">
        <v>955</v>
      </c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 t="s">
        <v>1373</v>
      </c>
      <c r="B9431" s="111" t="s">
        <v>956</v>
      </c>
      <c r="C9431" s="112" t="s">
        <v>1639</v>
      </c>
      <c r="D9431" s="21">
        <f t="shared" si="242"/>
        <v>0</v>
      </c>
      <c r="E9431" s="24">
        <f t="shared" si="243"/>
        <v>0</v>
      </c>
      <c r="F9431" s="104"/>
      <c r="G9431" s="104"/>
      <c r="H9431" s="113"/>
      <c r="I9431" s="113"/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 t="s">
        <v>1373</v>
      </c>
      <c r="B9432" s="111" t="s">
        <v>957</v>
      </c>
      <c r="C9432" s="112" t="s">
        <v>1710</v>
      </c>
      <c r="D9432" s="21">
        <f t="shared" si="242"/>
        <v>1367000</v>
      </c>
      <c r="E9432" s="24">
        <f t="shared" si="243"/>
        <v>0</v>
      </c>
      <c r="F9432" s="104"/>
      <c r="G9432" s="104"/>
      <c r="H9432" s="113"/>
      <c r="I9432" s="113"/>
      <c r="J9432" s="31">
        <v>342000</v>
      </c>
      <c r="K9432" s="32">
        <v>0</v>
      </c>
      <c r="L9432" s="113">
        <v>685000</v>
      </c>
      <c r="M9432" s="113">
        <v>0</v>
      </c>
      <c r="N9432" s="31">
        <v>340000</v>
      </c>
      <c r="O9432" s="32">
        <v>0</v>
      </c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 t="s">
        <v>1373</v>
      </c>
      <c r="B9433" s="111" t="s">
        <v>958</v>
      </c>
      <c r="C9433" s="112" t="s">
        <v>1711</v>
      </c>
      <c r="D9433" s="21">
        <f t="shared" si="242"/>
        <v>160000</v>
      </c>
      <c r="E9433" s="24">
        <f t="shared" si="243"/>
        <v>0</v>
      </c>
      <c r="F9433" s="104">
        <v>9000</v>
      </c>
      <c r="G9433" s="104">
        <v>0</v>
      </c>
      <c r="H9433" s="113">
        <v>63000</v>
      </c>
      <c r="I9433" s="113">
        <v>0</v>
      </c>
      <c r="J9433" s="31">
        <v>25500</v>
      </c>
      <c r="K9433" s="32">
        <v>0</v>
      </c>
      <c r="L9433" s="113">
        <v>30500</v>
      </c>
      <c r="M9433" s="113">
        <v>0</v>
      </c>
      <c r="N9433" s="31">
        <v>32000</v>
      </c>
      <c r="O9433" s="32">
        <v>0</v>
      </c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 t="s">
        <v>1373</v>
      </c>
      <c r="B9434" s="111" t="s">
        <v>959</v>
      </c>
      <c r="C9434" s="112" t="s">
        <v>960</v>
      </c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 t="s">
        <v>1373</v>
      </c>
      <c r="B9435" s="111" t="s">
        <v>961</v>
      </c>
      <c r="C9435" s="112" t="s">
        <v>962</v>
      </c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 t="s">
        <v>1373</v>
      </c>
      <c r="B9436" s="111" t="s">
        <v>963</v>
      </c>
      <c r="C9436" s="112" t="s">
        <v>1712</v>
      </c>
      <c r="D9436" s="21">
        <f t="shared" si="242"/>
        <v>1990330</v>
      </c>
      <c r="E9436" s="24">
        <f t="shared" si="243"/>
        <v>0</v>
      </c>
      <c r="F9436" s="104"/>
      <c r="G9436" s="104"/>
      <c r="H9436" s="105">
        <v>865800</v>
      </c>
      <c r="I9436" s="105">
        <v>0</v>
      </c>
      <c r="J9436" s="106">
        <v>77300</v>
      </c>
      <c r="K9436" s="107">
        <v>0</v>
      </c>
      <c r="L9436" s="105">
        <v>1047230</v>
      </c>
      <c r="M9436" s="105">
        <v>0</v>
      </c>
      <c r="N9436" s="106">
        <v>0</v>
      </c>
      <c r="O9436" s="107">
        <v>0</v>
      </c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 t="s">
        <v>1373</v>
      </c>
      <c r="B9437" s="111" t="s">
        <v>964</v>
      </c>
      <c r="C9437" s="112" t="s">
        <v>1713</v>
      </c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 t="s">
        <v>1373</v>
      </c>
      <c r="B9438" s="111" t="s">
        <v>965</v>
      </c>
      <c r="C9438" s="112" t="s">
        <v>966</v>
      </c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 t="s">
        <v>1373</v>
      </c>
      <c r="B9439" s="111" t="s">
        <v>967</v>
      </c>
      <c r="C9439" s="112" t="s">
        <v>968</v>
      </c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 t="s">
        <v>1373</v>
      </c>
      <c r="B9440" s="111" t="s">
        <v>969</v>
      </c>
      <c r="C9440" s="112" t="s">
        <v>970</v>
      </c>
      <c r="D9440" s="21">
        <f t="shared" si="242"/>
        <v>4665500</v>
      </c>
      <c r="E9440" s="24">
        <f t="shared" si="243"/>
        <v>1990330</v>
      </c>
      <c r="F9440" s="104">
        <v>926800</v>
      </c>
      <c r="G9440" s="104">
        <v>0</v>
      </c>
      <c r="H9440" s="113">
        <v>935800</v>
      </c>
      <c r="I9440" s="113">
        <v>865800</v>
      </c>
      <c r="J9440" s="31">
        <v>937100</v>
      </c>
      <c r="K9440" s="32">
        <v>77300</v>
      </c>
      <c r="L9440" s="113">
        <v>954200</v>
      </c>
      <c r="M9440" s="113">
        <v>1047230</v>
      </c>
      <c r="N9440" s="31">
        <v>911600</v>
      </c>
      <c r="O9440" s="32">
        <v>0</v>
      </c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 t="s">
        <v>1373</v>
      </c>
      <c r="B9441" s="111" t="s">
        <v>971</v>
      </c>
      <c r="C9441" s="112" t="s">
        <v>972</v>
      </c>
      <c r="D9441" s="21">
        <f t="shared" si="242"/>
        <v>829000</v>
      </c>
      <c r="E9441" s="24">
        <f t="shared" si="243"/>
        <v>0</v>
      </c>
      <c r="F9441" s="104">
        <v>159700</v>
      </c>
      <c r="G9441" s="104">
        <v>0</v>
      </c>
      <c r="H9441" s="113">
        <v>158400</v>
      </c>
      <c r="I9441" s="113">
        <v>0</v>
      </c>
      <c r="J9441" s="31">
        <v>158600</v>
      </c>
      <c r="K9441" s="32">
        <v>0</v>
      </c>
      <c r="L9441" s="113">
        <v>158800</v>
      </c>
      <c r="M9441" s="113">
        <v>0</v>
      </c>
      <c r="N9441" s="31">
        <v>193500</v>
      </c>
      <c r="O9441" s="32">
        <v>0</v>
      </c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 t="s">
        <v>1373</v>
      </c>
      <c r="B9442" s="111" t="s">
        <v>973</v>
      </c>
      <c r="C9442" s="112" t="s">
        <v>974</v>
      </c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 t="s">
        <v>1373</v>
      </c>
      <c r="B9443" s="111" t="s">
        <v>975</v>
      </c>
      <c r="C9443" s="112" t="s">
        <v>1640</v>
      </c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 t="s">
        <v>1373</v>
      </c>
      <c r="B9444" s="111" t="s">
        <v>976</v>
      </c>
      <c r="C9444" s="112" t="s">
        <v>1641</v>
      </c>
      <c r="D9444" s="21">
        <f t="shared" si="242"/>
        <v>34400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>
        <v>34400</v>
      </c>
      <c r="M9444" s="113">
        <v>0</v>
      </c>
      <c r="N9444" s="31">
        <v>0</v>
      </c>
      <c r="O9444" s="32">
        <v>0</v>
      </c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 t="s">
        <v>1373</v>
      </c>
      <c r="B9445" s="111" t="s">
        <v>977</v>
      </c>
      <c r="C9445" s="112" t="s">
        <v>978</v>
      </c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 t="s">
        <v>1373</v>
      </c>
      <c r="B9446" s="111" t="s">
        <v>979</v>
      </c>
      <c r="C9446" s="112" t="s">
        <v>980</v>
      </c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 t="s">
        <v>1373</v>
      </c>
      <c r="B9447" s="111" t="s">
        <v>981</v>
      </c>
      <c r="C9447" s="112" t="s">
        <v>982</v>
      </c>
      <c r="D9447" s="21">
        <f t="shared" si="244"/>
        <v>94305</v>
      </c>
      <c r="E9447" s="24">
        <f t="shared" si="245"/>
        <v>0</v>
      </c>
      <c r="F9447" s="104">
        <v>25213.5</v>
      </c>
      <c r="G9447" s="104">
        <v>0</v>
      </c>
      <c r="H9447" s="105">
        <v>5950</v>
      </c>
      <c r="I9447" s="105">
        <v>0</v>
      </c>
      <c r="J9447" s="106">
        <v>34628.5</v>
      </c>
      <c r="K9447" s="107">
        <v>0</v>
      </c>
      <c r="L9447" s="105">
        <v>25456.5</v>
      </c>
      <c r="M9447" s="105">
        <v>0</v>
      </c>
      <c r="N9447" s="106">
        <v>3056.5</v>
      </c>
      <c r="O9447" s="107">
        <v>0</v>
      </c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 t="s">
        <v>1373</v>
      </c>
      <c r="B9448" s="111" t="s">
        <v>983</v>
      </c>
      <c r="C9448" s="112" t="s">
        <v>1642</v>
      </c>
      <c r="D9448" s="21">
        <f t="shared" si="244"/>
        <v>50454.45</v>
      </c>
      <c r="E9448" s="24">
        <f t="shared" si="245"/>
        <v>0</v>
      </c>
      <c r="F9448" s="104">
        <v>1250</v>
      </c>
      <c r="G9448" s="104">
        <v>0</v>
      </c>
      <c r="H9448" s="113">
        <v>500</v>
      </c>
      <c r="I9448" s="113">
        <v>0</v>
      </c>
      <c r="J9448" s="31">
        <v>34929.449999999997</v>
      </c>
      <c r="K9448" s="32">
        <v>0</v>
      </c>
      <c r="L9448" s="113">
        <v>13276</v>
      </c>
      <c r="M9448" s="113">
        <v>0</v>
      </c>
      <c r="N9448" s="31">
        <v>499</v>
      </c>
      <c r="O9448" s="32">
        <v>0</v>
      </c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 t="s">
        <v>1373</v>
      </c>
      <c r="B9449" s="111" t="s">
        <v>984</v>
      </c>
      <c r="C9449" s="112" t="s">
        <v>1643</v>
      </c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 t="s">
        <v>1373</v>
      </c>
      <c r="B9450" s="111" t="s">
        <v>985</v>
      </c>
      <c r="C9450" s="112" t="s">
        <v>1644</v>
      </c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 t="s">
        <v>1373</v>
      </c>
      <c r="B9451" s="111" t="s">
        <v>986</v>
      </c>
      <c r="C9451" s="112" t="s">
        <v>1645</v>
      </c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 t="s">
        <v>1373</v>
      </c>
      <c r="B9452" s="111" t="s">
        <v>987</v>
      </c>
      <c r="C9452" s="112" t="s">
        <v>988</v>
      </c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 t="s">
        <v>1373</v>
      </c>
      <c r="B9453" s="111" t="s">
        <v>989</v>
      </c>
      <c r="C9453" s="112" t="s">
        <v>990</v>
      </c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 t="s">
        <v>1373</v>
      </c>
      <c r="B9454" s="111" t="s">
        <v>991</v>
      </c>
      <c r="C9454" s="112" t="s">
        <v>992</v>
      </c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 t="s">
        <v>1373</v>
      </c>
      <c r="B9455" s="111" t="s">
        <v>993</v>
      </c>
      <c r="C9455" s="112" t="s">
        <v>994</v>
      </c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 t="s">
        <v>1373</v>
      </c>
      <c r="B9456" s="111" t="s">
        <v>995</v>
      </c>
      <c r="C9456" s="112" t="s">
        <v>982</v>
      </c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 t="s">
        <v>1373</v>
      </c>
      <c r="B9457" s="111" t="s">
        <v>996</v>
      </c>
      <c r="C9457" s="112" t="s">
        <v>1714</v>
      </c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 t="s">
        <v>1373</v>
      </c>
      <c r="B9458" s="111" t="s">
        <v>997</v>
      </c>
      <c r="C9458" s="112" t="s">
        <v>1715</v>
      </c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 t="s">
        <v>1373</v>
      </c>
      <c r="B9459" s="111" t="s">
        <v>998</v>
      </c>
      <c r="C9459" s="112" t="s">
        <v>1716</v>
      </c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 t="s">
        <v>1373</v>
      </c>
      <c r="B9460" s="111" t="s">
        <v>999</v>
      </c>
      <c r="C9460" s="112" t="s">
        <v>1717</v>
      </c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 t="s">
        <v>1373</v>
      </c>
      <c r="B9461" s="111" t="s">
        <v>1000</v>
      </c>
      <c r="C9461" s="112" t="s">
        <v>1646</v>
      </c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 t="s">
        <v>1373</v>
      </c>
      <c r="B9462" s="111" t="s">
        <v>1001</v>
      </c>
      <c r="C9462" s="112" t="s">
        <v>1002</v>
      </c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 t="s">
        <v>1373</v>
      </c>
      <c r="B9463" s="111" t="s">
        <v>1003</v>
      </c>
      <c r="C9463" s="112" t="s">
        <v>1647</v>
      </c>
      <c r="D9463" s="21">
        <f t="shared" si="244"/>
        <v>58476.45</v>
      </c>
      <c r="E9463" s="24">
        <f t="shared" si="245"/>
        <v>0</v>
      </c>
      <c r="F9463" s="104">
        <v>13300</v>
      </c>
      <c r="G9463" s="104">
        <v>0</v>
      </c>
      <c r="H9463" s="105">
        <v>12922.45</v>
      </c>
      <c r="I9463" s="105">
        <v>0</v>
      </c>
      <c r="J9463" s="106">
        <v>0</v>
      </c>
      <c r="K9463" s="107">
        <v>0</v>
      </c>
      <c r="L9463" s="105">
        <v>5018</v>
      </c>
      <c r="M9463" s="105">
        <v>0</v>
      </c>
      <c r="N9463" s="106">
        <v>27236</v>
      </c>
      <c r="O9463" s="107">
        <v>0</v>
      </c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 t="s">
        <v>1373</v>
      </c>
      <c r="B9464" s="111" t="s">
        <v>1004</v>
      </c>
      <c r="C9464" s="112" t="s">
        <v>1648</v>
      </c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 t="s">
        <v>1373</v>
      </c>
      <c r="B9465" s="111" t="s">
        <v>1005</v>
      </c>
      <c r="C9465" s="112" t="s">
        <v>1649</v>
      </c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 t="s">
        <v>1373</v>
      </c>
      <c r="B9466" s="111" t="s">
        <v>1006</v>
      </c>
      <c r="C9466" s="112" t="s">
        <v>1007</v>
      </c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 t="s">
        <v>1373</v>
      </c>
      <c r="B9467" s="111" t="s">
        <v>1008</v>
      </c>
      <c r="C9467" s="112" t="s">
        <v>1009</v>
      </c>
      <c r="D9467" s="21">
        <f t="shared" si="244"/>
        <v>9600</v>
      </c>
      <c r="E9467" s="24">
        <f t="shared" si="24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>
        <v>9600</v>
      </c>
      <c r="O9467" s="107">
        <v>0</v>
      </c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 t="s">
        <v>1373</v>
      </c>
      <c r="B9468" s="111" t="s">
        <v>1010</v>
      </c>
      <c r="C9468" s="112" t="s">
        <v>1011</v>
      </c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 t="s">
        <v>1373</v>
      </c>
      <c r="B9469" s="111" t="s">
        <v>1012</v>
      </c>
      <c r="C9469" s="112" t="s">
        <v>1013</v>
      </c>
      <c r="D9469" s="21">
        <f t="shared" si="244"/>
        <v>22400</v>
      </c>
      <c r="E9469" s="24">
        <f t="shared" si="24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>
        <v>22400</v>
      </c>
      <c r="O9469" s="32">
        <v>0</v>
      </c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 t="s">
        <v>1373</v>
      </c>
      <c r="B9470" s="111" t="s">
        <v>1014</v>
      </c>
      <c r="C9470" s="112" t="s">
        <v>1015</v>
      </c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 t="s">
        <v>1373</v>
      </c>
      <c r="B9471" s="111" t="s">
        <v>1016</v>
      </c>
      <c r="C9471" s="112" t="s">
        <v>1017</v>
      </c>
      <c r="D9471" s="21">
        <f t="shared" si="244"/>
        <v>3300</v>
      </c>
      <c r="E9471" s="24">
        <f t="shared" si="245"/>
        <v>0</v>
      </c>
      <c r="F9471" s="104"/>
      <c r="G9471" s="104"/>
      <c r="H9471" s="113"/>
      <c r="I9471" s="113"/>
      <c r="J9471" s="31"/>
      <c r="K9471" s="32"/>
      <c r="L9471" s="113"/>
      <c r="M9471" s="113"/>
      <c r="N9471" s="31">
        <v>3300</v>
      </c>
      <c r="O9471" s="32">
        <v>0</v>
      </c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 t="s">
        <v>1373</v>
      </c>
      <c r="B9472" s="111" t="s">
        <v>1018</v>
      </c>
      <c r="C9472" s="112" t="s">
        <v>1019</v>
      </c>
      <c r="D9472" s="21">
        <f t="shared" si="244"/>
        <v>805715.62000000011</v>
      </c>
      <c r="E9472" s="24">
        <f t="shared" si="245"/>
        <v>0</v>
      </c>
      <c r="F9472" s="104">
        <v>72842.09</v>
      </c>
      <c r="G9472" s="104">
        <v>0</v>
      </c>
      <c r="H9472" s="113">
        <v>138975.04000000001</v>
      </c>
      <c r="I9472" s="113">
        <v>0</v>
      </c>
      <c r="J9472" s="31">
        <v>352302.96</v>
      </c>
      <c r="K9472" s="32">
        <v>0</v>
      </c>
      <c r="L9472" s="113">
        <v>58785.75</v>
      </c>
      <c r="M9472" s="113">
        <v>0</v>
      </c>
      <c r="N9472" s="31">
        <v>182809.78</v>
      </c>
      <c r="O9472" s="32">
        <v>0</v>
      </c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 t="s">
        <v>1373</v>
      </c>
      <c r="B9473" s="111" t="s">
        <v>1020</v>
      </c>
      <c r="C9473" s="112" t="s">
        <v>1021</v>
      </c>
      <c r="D9473" s="21">
        <f t="shared" si="244"/>
        <v>25692</v>
      </c>
      <c r="E9473" s="24">
        <f t="shared" si="245"/>
        <v>0</v>
      </c>
      <c r="F9473" s="104">
        <v>4237</v>
      </c>
      <c r="G9473" s="104">
        <v>0</v>
      </c>
      <c r="H9473" s="113">
        <v>8905</v>
      </c>
      <c r="I9473" s="113">
        <v>0</v>
      </c>
      <c r="J9473" s="31">
        <v>7525</v>
      </c>
      <c r="K9473" s="32">
        <v>0</v>
      </c>
      <c r="L9473" s="113">
        <v>3300</v>
      </c>
      <c r="M9473" s="113">
        <v>0</v>
      </c>
      <c r="N9473" s="31">
        <v>1725</v>
      </c>
      <c r="O9473" s="32">
        <v>0</v>
      </c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 t="s">
        <v>1373</v>
      </c>
      <c r="B9474" s="111" t="s">
        <v>1022</v>
      </c>
      <c r="C9474" s="112" t="s">
        <v>1023</v>
      </c>
      <c r="D9474" s="21">
        <f t="shared" si="244"/>
        <v>72204.75</v>
      </c>
      <c r="E9474" s="24">
        <f t="shared" si="245"/>
        <v>0</v>
      </c>
      <c r="F9474" s="104">
        <v>11510</v>
      </c>
      <c r="G9474" s="104">
        <v>0</v>
      </c>
      <c r="H9474" s="113">
        <v>6371.75</v>
      </c>
      <c r="I9474" s="113">
        <v>0</v>
      </c>
      <c r="J9474" s="31">
        <v>33093</v>
      </c>
      <c r="K9474" s="32">
        <v>0</v>
      </c>
      <c r="L9474" s="113">
        <v>5530</v>
      </c>
      <c r="M9474" s="113">
        <v>0</v>
      </c>
      <c r="N9474" s="31">
        <v>15700</v>
      </c>
      <c r="O9474" s="32">
        <v>0</v>
      </c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 t="s">
        <v>1373</v>
      </c>
      <c r="B9475" s="111" t="s">
        <v>1024</v>
      </c>
      <c r="C9475" s="112" t="s">
        <v>1025</v>
      </c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 t="s">
        <v>1373</v>
      </c>
      <c r="B9476" s="111" t="s">
        <v>1026</v>
      </c>
      <c r="C9476" s="112" t="s">
        <v>1027</v>
      </c>
      <c r="D9476" s="21">
        <f t="shared" si="244"/>
        <v>185260</v>
      </c>
      <c r="E9476" s="24">
        <f t="shared" si="245"/>
        <v>0</v>
      </c>
      <c r="F9476" s="104">
        <v>3845</v>
      </c>
      <c r="G9476" s="104">
        <v>0</v>
      </c>
      <c r="H9476" s="113">
        <v>82955</v>
      </c>
      <c r="I9476" s="113">
        <v>0</v>
      </c>
      <c r="J9476" s="31">
        <v>33655</v>
      </c>
      <c r="K9476" s="32">
        <v>0</v>
      </c>
      <c r="L9476" s="113">
        <v>36635</v>
      </c>
      <c r="M9476" s="113">
        <v>0</v>
      </c>
      <c r="N9476" s="31">
        <v>28170</v>
      </c>
      <c r="O9476" s="32">
        <v>0</v>
      </c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 t="s">
        <v>1373</v>
      </c>
      <c r="B9477" s="111" t="s">
        <v>1028</v>
      </c>
      <c r="C9477" s="112" t="s">
        <v>1029</v>
      </c>
      <c r="D9477" s="21">
        <f t="shared" si="244"/>
        <v>1207020.95</v>
      </c>
      <c r="E9477" s="24">
        <f t="shared" si="245"/>
        <v>0</v>
      </c>
      <c r="F9477" s="104">
        <v>175387.08</v>
      </c>
      <c r="G9477" s="104">
        <v>0</v>
      </c>
      <c r="H9477" s="113">
        <v>338384.72</v>
      </c>
      <c r="I9477" s="113">
        <v>0</v>
      </c>
      <c r="J9477" s="31">
        <v>341632.08</v>
      </c>
      <c r="K9477" s="32">
        <v>0</v>
      </c>
      <c r="L9477" s="113">
        <v>107426.72</v>
      </c>
      <c r="M9477" s="113">
        <v>0</v>
      </c>
      <c r="N9477" s="31">
        <v>244190.35</v>
      </c>
      <c r="O9477" s="32">
        <v>0</v>
      </c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 t="s">
        <v>1373</v>
      </c>
      <c r="B9478" s="111" t="s">
        <v>1030</v>
      </c>
      <c r="C9478" s="112" t="s">
        <v>1031</v>
      </c>
      <c r="D9478" s="21">
        <f t="shared" si="244"/>
        <v>154801</v>
      </c>
      <c r="E9478" s="24">
        <f t="shared" si="245"/>
        <v>0</v>
      </c>
      <c r="F9478" s="104">
        <v>2249</v>
      </c>
      <c r="G9478" s="104">
        <v>0</v>
      </c>
      <c r="H9478" s="105">
        <v>14584</v>
      </c>
      <c r="I9478" s="105">
        <v>0</v>
      </c>
      <c r="J9478" s="106">
        <v>14363</v>
      </c>
      <c r="K9478" s="107">
        <v>0</v>
      </c>
      <c r="L9478" s="105">
        <v>13005</v>
      </c>
      <c r="M9478" s="105">
        <v>0</v>
      </c>
      <c r="N9478" s="106">
        <v>110600</v>
      </c>
      <c r="O9478" s="107">
        <v>0</v>
      </c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 t="s">
        <v>1373</v>
      </c>
      <c r="B9479" s="111" t="s">
        <v>1032</v>
      </c>
      <c r="C9479" s="112" t="s">
        <v>1033</v>
      </c>
      <c r="D9479" s="21">
        <f t="shared" si="244"/>
        <v>46000</v>
      </c>
      <c r="E9479" s="24">
        <f t="shared" si="245"/>
        <v>0</v>
      </c>
      <c r="F9479" s="104"/>
      <c r="G9479" s="104"/>
      <c r="H9479" s="105"/>
      <c r="I9479" s="105"/>
      <c r="J9479" s="106">
        <v>20000</v>
      </c>
      <c r="K9479" s="107">
        <v>0</v>
      </c>
      <c r="L9479" s="105">
        <v>0</v>
      </c>
      <c r="M9479" s="105">
        <v>0</v>
      </c>
      <c r="N9479" s="106">
        <v>26000</v>
      </c>
      <c r="O9479" s="107">
        <v>0</v>
      </c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 t="s">
        <v>1373</v>
      </c>
      <c r="B9480" s="111" t="s">
        <v>1034</v>
      </c>
      <c r="C9480" s="112" t="s">
        <v>1035</v>
      </c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 t="s">
        <v>1373</v>
      </c>
      <c r="B9481" s="111" t="s">
        <v>1036</v>
      </c>
      <c r="C9481" s="112" t="s">
        <v>1037</v>
      </c>
      <c r="D9481" s="21">
        <f t="shared" si="244"/>
        <v>0</v>
      </c>
      <c r="E9481" s="24">
        <f t="shared" si="245"/>
        <v>0</v>
      </c>
      <c r="F9481" s="104"/>
      <c r="G9481" s="104"/>
      <c r="H9481" s="105"/>
      <c r="I9481" s="105"/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 t="s">
        <v>1373</v>
      </c>
      <c r="B9482" s="111" t="s">
        <v>1038</v>
      </c>
      <c r="C9482" s="112" t="s">
        <v>1039</v>
      </c>
      <c r="D9482" s="21">
        <f t="shared" si="244"/>
        <v>0</v>
      </c>
      <c r="E9482" s="24">
        <f t="shared" si="245"/>
        <v>0</v>
      </c>
      <c r="F9482" s="104"/>
      <c r="G9482" s="104"/>
      <c r="H9482" s="113"/>
      <c r="I9482" s="113"/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 t="s">
        <v>1373</v>
      </c>
      <c r="B9483" s="111" t="s">
        <v>1040</v>
      </c>
      <c r="C9483" s="112" t="s">
        <v>1041</v>
      </c>
      <c r="D9483" s="21">
        <f t="shared" si="244"/>
        <v>13780</v>
      </c>
      <c r="E9483" s="24">
        <f t="shared" si="245"/>
        <v>0</v>
      </c>
      <c r="F9483" s="104"/>
      <c r="G9483" s="104"/>
      <c r="H9483" s="113"/>
      <c r="I9483" s="113"/>
      <c r="J9483" s="31">
        <v>13780</v>
      </c>
      <c r="K9483" s="32">
        <v>0</v>
      </c>
      <c r="L9483" s="113">
        <v>0</v>
      </c>
      <c r="M9483" s="113">
        <v>0</v>
      </c>
      <c r="N9483" s="31">
        <v>0</v>
      </c>
      <c r="O9483" s="32">
        <v>0</v>
      </c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 t="s">
        <v>1373</v>
      </c>
      <c r="B9484" s="111" t="s">
        <v>1042</v>
      </c>
      <c r="C9484" s="112" t="s">
        <v>1043</v>
      </c>
      <c r="D9484" s="21">
        <f t="shared" si="244"/>
        <v>0</v>
      </c>
      <c r="E9484" s="24">
        <f t="shared" si="245"/>
        <v>0</v>
      </c>
      <c r="F9484" s="104"/>
      <c r="G9484" s="104"/>
      <c r="H9484" s="105"/>
      <c r="I9484" s="105"/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 t="s">
        <v>1373</v>
      </c>
      <c r="B9485" s="111" t="s">
        <v>1044</v>
      </c>
      <c r="C9485" s="112" t="s">
        <v>1045</v>
      </c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 t="s">
        <v>1373</v>
      </c>
      <c r="B9486" s="111" t="s">
        <v>1046</v>
      </c>
      <c r="C9486" s="112" t="s">
        <v>1047</v>
      </c>
      <c r="D9486" s="21">
        <f t="shared" si="244"/>
        <v>229800</v>
      </c>
      <c r="E9486" s="24">
        <f t="shared" si="245"/>
        <v>0</v>
      </c>
      <c r="F9486" s="104">
        <v>129900</v>
      </c>
      <c r="G9486" s="104">
        <v>0</v>
      </c>
      <c r="H9486" s="113">
        <v>0</v>
      </c>
      <c r="I9486" s="113">
        <v>0</v>
      </c>
      <c r="J9486" s="31">
        <v>0</v>
      </c>
      <c r="K9486" s="32">
        <v>0</v>
      </c>
      <c r="L9486" s="113">
        <v>0</v>
      </c>
      <c r="M9486" s="113">
        <v>0</v>
      </c>
      <c r="N9486" s="31">
        <v>99900</v>
      </c>
      <c r="O9486" s="32">
        <v>0</v>
      </c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 t="s">
        <v>1373</v>
      </c>
      <c r="B9487" s="111" t="s">
        <v>1048</v>
      </c>
      <c r="C9487" s="112" t="s">
        <v>1049</v>
      </c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 t="s">
        <v>1373</v>
      </c>
      <c r="B9488" s="111" t="s">
        <v>1050</v>
      </c>
      <c r="C9488" s="112" t="s">
        <v>1051</v>
      </c>
      <c r="D9488" s="21">
        <f t="shared" si="244"/>
        <v>14965</v>
      </c>
      <c r="E9488" s="24">
        <f t="shared" si="245"/>
        <v>0</v>
      </c>
      <c r="F9488" s="104"/>
      <c r="G9488" s="104"/>
      <c r="H9488" s="113"/>
      <c r="I9488" s="113"/>
      <c r="J9488" s="31">
        <v>14965</v>
      </c>
      <c r="K9488" s="32">
        <v>0</v>
      </c>
      <c r="L9488" s="113">
        <v>0</v>
      </c>
      <c r="M9488" s="113">
        <v>0</v>
      </c>
      <c r="N9488" s="31">
        <v>0</v>
      </c>
      <c r="O9488" s="32">
        <v>0</v>
      </c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 t="s">
        <v>1373</v>
      </c>
      <c r="B9489" s="111" t="s">
        <v>1052</v>
      </c>
      <c r="C9489" s="112" t="s">
        <v>1053</v>
      </c>
      <c r="D9489" s="21">
        <f t="shared" si="244"/>
        <v>144289.51</v>
      </c>
      <c r="E9489" s="24">
        <f t="shared" si="245"/>
        <v>0</v>
      </c>
      <c r="F9489" s="104">
        <v>13107.51</v>
      </c>
      <c r="G9489" s="104">
        <v>0</v>
      </c>
      <c r="H9489" s="105">
        <v>131182</v>
      </c>
      <c r="I9489" s="105">
        <v>0</v>
      </c>
      <c r="J9489" s="106">
        <v>0</v>
      </c>
      <c r="K9489" s="107">
        <v>0</v>
      </c>
      <c r="L9489" s="105">
        <v>0</v>
      </c>
      <c r="M9489" s="105">
        <v>0</v>
      </c>
      <c r="N9489" s="106">
        <v>0</v>
      </c>
      <c r="O9489" s="107">
        <v>0</v>
      </c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 t="s">
        <v>1373</v>
      </c>
      <c r="B9490" s="111" t="s">
        <v>1054</v>
      </c>
      <c r="C9490" s="112" t="s">
        <v>1055</v>
      </c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 t="s">
        <v>1373</v>
      </c>
      <c r="B9491" s="111" t="s">
        <v>1056</v>
      </c>
      <c r="C9491" s="112" t="s">
        <v>1057</v>
      </c>
      <c r="D9491" s="21">
        <f t="shared" si="244"/>
        <v>40000</v>
      </c>
      <c r="E9491" s="24">
        <f t="shared" si="245"/>
        <v>0</v>
      </c>
      <c r="F9491" s="104"/>
      <c r="G9491" s="104"/>
      <c r="H9491" s="105">
        <v>40000</v>
      </c>
      <c r="I9491" s="105">
        <v>0</v>
      </c>
      <c r="J9491" s="106">
        <v>0</v>
      </c>
      <c r="K9491" s="107">
        <v>0</v>
      </c>
      <c r="L9491" s="105">
        <v>0</v>
      </c>
      <c r="M9491" s="105">
        <v>0</v>
      </c>
      <c r="N9491" s="106">
        <v>0</v>
      </c>
      <c r="O9491" s="107">
        <v>0</v>
      </c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 t="s">
        <v>1373</v>
      </c>
      <c r="B9492" s="111" t="s">
        <v>1058</v>
      </c>
      <c r="C9492" s="112" t="s">
        <v>1059</v>
      </c>
      <c r="D9492" s="21">
        <f t="shared" si="244"/>
        <v>8250</v>
      </c>
      <c r="E9492" s="24">
        <f t="shared" si="245"/>
        <v>0</v>
      </c>
      <c r="F9492" s="104">
        <v>1200</v>
      </c>
      <c r="G9492" s="104">
        <v>0</v>
      </c>
      <c r="H9492" s="113">
        <v>0</v>
      </c>
      <c r="I9492" s="113">
        <v>0</v>
      </c>
      <c r="J9492" s="31">
        <v>3300</v>
      </c>
      <c r="K9492" s="32">
        <v>0</v>
      </c>
      <c r="L9492" s="113">
        <v>1200</v>
      </c>
      <c r="M9492" s="113">
        <v>0</v>
      </c>
      <c r="N9492" s="31">
        <v>2550</v>
      </c>
      <c r="O9492" s="32">
        <v>0</v>
      </c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 t="s">
        <v>1373</v>
      </c>
      <c r="B9493" s="111" t="s">
        <v>1060</v>
      </c>
      <c r="C9493" s="112" t="s">
        <v>1061</v>
      </c>
      <c r="D9493" s="21">
        <f t="shared" si="244"/>
        <v>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 t="s">
        <v>1373</v>
      </c>
      <c r="B9494" s="111" t="s">
        <v>1062</v>
      </c>
      <c r="C9494" s="112" t="s">
        <v>1063</v>
      </c>
      <c r="D9494" s="21">
        <f t="shared" si="244"/>
        <v>347612</v>
      </c>
      <c r="E9494" s="24">
        <f t="shared" si="245"/>
        <v>0</v>
      </c>
      <c r="F9494" s="104">
        <v>109688</v>
      </c>
      <c r="G9494" s="104">
        <v>0</v>
      </c>
      <c r="H9494" s="113">
        <v>73878</v>
      </c>
      <c r="I9494" s="113">
        <v>0</v>
      </c>
      <c r="J9494" s="31">
        <v>83530</v>
      </c>
      <c r="K9494" s="32">
        <v>0</v>
      </c>
      <c r="L9494" s="113">
        <v>80516</v>
      </c>
      <c r="M9494" s="113">
        <v>0</v>
      </c>
      <c r="N9494" s="31">
        <v>0</v>
      </c>
      <c r="O9494" s="32">
        <v>0</v>
      </c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 t="s">
        <v>1373</v>
      </c>
      <c r="B9495" s="111" t="s">
        <v>1064</v>
      </c>
      <c r="C9495" s="112" t="s">
        <v>1065</v>
      </c>
      <c r="D9495" s="21">
        <f t="shared" si="244"/>
        <v>8600</v>
      </c>
      <c r="E9495" s="24">
        <f t="shared" si="245"/>
        <v>0</v>
      </c>
      <c r="F9495" s="104">
        <v>1600</v>
      </c>
      <c r="G9495" s="104">
        <v>0</v>
      </c>
      <c r="H9495" s="113">
        <v>0</v>
      </c>
      <c r="I9495" s="113">
        <v>0</v>
      </c>
      <c r="J9495" s="31">
        <v>3400</v>
      </c>
      <c r="K9495" s="32">
        <v>0</v>
      </c>
      <c r="L9495" s="113">
        <v>1800</v>
      </c>
      <c r="M9495" s="113">
        <v>0</v>
      </c>
      <c r="N9495" s="31">
        <v>1800</v>
      </c>
      <c r="O9495" s="32">
        <v>0</v>
      </c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 t="s">
        <v>1373</v>
      </c>
      <c r="B9496" s="111" t="s">
        <v>1066</v>
      </c>
      <c r="C9496" s="112" t="s">
        <v>1067</v>
      </c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 t="s">
        <v>1373</v>
      </c>
      <c r="B9497" s="111" t="s">
        <v>1068</v>
      </c>
      <c r="C9497" s="112" t="s">
        <v>1069</v>
      </c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 t="s">
        <v>1373</v>
      </c>
      <c r="B9498" s="111" t="s">
        <v>1070</v>
      </c>
      <c r="C9498" s="112" t="s">
        <v>1071</v>
      </c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 t="s">
        <v>1373</v>
      </c>
      <c r="B9499" s="111" t="s">
        <v>1072</v>
      </c>
      <c r="C9499" s="112" t="s">
        <v>1073</v>
      </c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 t="s">
        <v>1373</v>
      </c>
      <c r="B9500" s="111" t="s">
        <v>1074</v>
      </c>
      <c r="C9500" s="112" t="s">
        <v>1075</v>
      </c>
      <c r="D9500" s="21">
        <f t="shared" si="244"/>
        <v>226460</v>
      </c>
      <c r="E9500" s="24">
        <f t="shared" si="245"/>
        <v>0</v>
      </c>
      <c r="F9500" s="104">
        <v>82147</v>
      </c>
      <c r="G9500" s="104">
        <v>0</v>
      </c>
      <c r="H9500" s="105">
        <v>37895</v>
      </c>
      <c r="I9500" s="105">
        <v>0</v>
      </c>
      <c r="J9500" s="106">
        <v>50960</v>
      </c>
      <c r="K9500" s="107">
        <v>0</v>
      </c>
      <c r="L9500" s="105">
        <v>55458</v>
      </c>
      <c r="M9500" s="105">
        <v>0</v>
      </c>
      <c r="N9500" s="106">
        <v>0</v>
      </c>
      <c r="O9500" s="107">
        <v>0</v>
      </c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 t="s">
        <v>1373</v>
      </c>
      <c r="B9501" s="111" t="s">
        <v>1076</v>
      </c>
      <c r="C9501" s="112" t="s">
        <v>1077</v>
      </c>
      <c r="D9501" s="21">
        <f t="shared" si="244"/>
        <v>6933356</v>
      </c>
      <c r="E9501" s="24">
        <f t="shared" si="245"/>
        <v>0</v>
      </c>
      <c r="F9501" s="104">
        <v>1674654</v>
      </c>
      <c r="G9501" s="104">
        <v>0</v>
      </c>
      <c r="H9501" s="113">
        <v>2221519</v>
      </c>
      <c r="I9501" s="113">
        <v>0</v>
      </c>
      <c r="J9501" s="31">
        <v>0</v>
      </c>
      <c r="K9501" s="32">
        <v>0</v>
      </c>
      <c r="L9501" s="113">
        <v>2297659</v>
      </c>
      <c r="M9501" s="113">
        <v>0</v>
      </c>
      <c r="N9501" s="31">
        <v>739524</v>
      </c>
      <c r="O9501" s="32">
        <v>0</v>
      </c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 t="s">
        <v>1373</v>
      </c>
      <c r="B9502" s="111" t="s">
        <v>1078</v>
      </c>
      <c r="C9502" s="112" t="s">
        <v>1079</v>
      </c>
      <c r="D9502" s="21">
        <f t="shared" si="244"/>
        <v>509430</v>
      </c>
      <c r="E9502" s="24">
        <f t="shared" si="245"/>
        <v>0</v>
      </c>
      <c r="F9502" s="104">
        <v>386660</v>
      </c>
      <c r="G9502" s="104">
        <v>0</v>
      </c>
      <c r="H9502" s="113">
        <v>27160</v>
      </c>
      <c r="I9502" s="113">
        <v>0</v>
      </c>
      <c r="J9502" s="31">
        <v>0</v>
      </c>
      <c r="K9502" s="32">
        <v>0</v>
      </c>
      <c r="L9502" s="113">
        <v>74610</v>
      </c>
      <c r="M9502" s="113">
        <v>0</v>
      </c>
      <c r="N9502" s="31">
        <v>21000</v>
      </c>
      <c r="O9502" s="32">
        <v>0</v>
      </c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 t="s">
        <v>1373</v>
      </c>
      <c r="B9503" s="111" t="s">
        <v>1080</v>
      </c>
      <c r="C9503" s="112" t="s">
        <v>1081</v>
      </c>
      <c r="D9503" s="21">
        <f t="shared" si="244"/>
        <v>2006947.2999999998</v>
      </c>
      <c r="E9503" s="24">
        <f t="shared" si="245"/>
        <v>0</v>
      </c>
      <c r="F9503" s="104">
        <v>392117</v>
      </c>
      <c r="G9503" s="104">
        <v>0</v>
      </c>
      <c r="H9503" s="113">
        <v>354479.5</v>
      </c>
      <c r="I9503" s="113">
        <v>0</v>
      </c>
      <c r="J9503" s="31">
        <v>517957.7</v>
      </c>
      <c r="K9503" s="32">
        <v>0</v>
      </c>
      <c r="L9503" s="113">
        <v>383794.6</v>
      </c>
      <c r="M9503" s="113">
        <v>0</v>
      </c>
      <c r="N9503" s="31">
        <v>358598.5</v>
      </c>
      <c r="O9503" s="32">
        <v>0</v>
      </c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 t="s">
        <v>1373</v>
      </c>
      <c r="B9504" s="111" t="s">
        <v>1082</v>
      </c>
      <c r="C9504" s="112" t="s">
        <v>1083</v>
      </c>
      <c r="D9504" s="21">
        <f t="shared" si="244"/>
        <v>3700780</v>
      </c>
      <c r="E9504" s="24">
        <f t="shared" si="245"/>
        <v>0</v>
      </c>
      <c r="F9504" s="104">
        <v>571980</v>
      </c>
      <c r="G9504" s="104">
        <v>0</v>
      </c>
      <c r="H9504" s="113">
        <v>557575</v>
      </c>
      <c r="I9504" s="113">
        <v>0</v>
      </c>
      <c r="J9504" s="31">
        <v>889600</v>
      </c>
      <c r="K9504" s="32">
        <v>0</v>
      </c>
      <c r="L9504" s="113">
        <v>861650</v>
      </c>
      <c r="M9504" s="113">
        <v>0</v>
      </c>
      <c r="N9504" s="31">
        <v>819975</v>
      </c>
      <c r="O9504" s="32">
        <v>0</v>
      </c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 t="s">
        <v>1373</v>
      </c>
      <c r="B9505" s="111" t="s">
        <v>1084</v>
      </c>
      <c r="C9505" s="112" t="s">
        <v>1085</v>
      </c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 t="s">
        <v>1373</v>
      </c>
      <c r="B9506" s="111" t="s">
        <v>1086</v>
      </c>
      <c r="C9506" s="112" t="s">
        <v>1087</v>
      </c>
      <c r="D9506" s="21">
        <f t="shared" si="244"/>
        <v>54</v>
      </c>
      <c r="E9506" s="24">
        <f t="shared" si="245"/>
        <v>0</v>
      </c>
      <c r="F9506" s="104">
        <v>18</v>
      </c>
      <c r="G9506" s="104">
        <v>0</v>
      </c>
      <c r="H9506" s="105">
        <v>12</v>
      </c>
      <c r="I9506" s="105">
        <v>0</v>
      </c>
      <c r="J9506" s="106">
        <v>0</v>
      </c>
      <c r="K9506" s="107">
        <v>0</v>
      </c>
      <c r="L9506" s="105">
        <v>6</v>
      </c>
      <c r="M9506" s="105">
        <v>0</v>
      </c>
      <c r="N9506" s="106">
        <v>18</v>
      </c>
      <c r="O9506" s="107">
        <v>0</v>
      </c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 t="s">
        <v>1373</v>
      </c>
      <c r="B9507" s="111" t="s">
        <v>1088</v>
      </c>
      <c r="C9507" s="112" t="s">
        <v>1089</v>
      </c>
      <c r="D9507" s="21">
        <f t="shared" si="244"/>
        <v>1650266.65</v>
      </c>
      <c r="E9507" s="24">
        <f t="shared" si="245"/>
        <v>85979.9</v>
      </c>
      <c r="F9507" s="104">
        <v>416411.89</v>
      </c>
      <c r="G9507" s="104">
        <v>1906</v>
      </c>
      <c r="H9507" s="105">
        <v>391526.75</v>
      </c>
      <c r="I9507" s="105">
        <v>15726.92</v>
      </c>
      <c r="J9507" s="106">
        <v>320986.82</v>
      </c>
      <c r="K9507" s="107">
        <v>50926.82</v>
      </c>
      <c r="L9507" s="105">
        <v>236409.54</v>
      </c>
      <c r="M9507" s="105">
        <v>15234.16</v>
      </c>
      <c r="N9507" s="106">
        <v>284931.65000000002</v>
      </c>
      <c r="O9507" s="107">
        <v>2186</v>
      </c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 t="s">
        <v>1373</v>
      </c>
      <c r="B9508" s="111" t="s">
        <v>1090</v>
      </c>
      <c r="C9508" s="112" t="s">
        <v>1091</v>
      </c>
      <c r="D9508" s="21">
        <f t="shared" si="244"/>
        <v>304120.41000000003</v>
      </c>
      <c r="E9508" s="24">
        <f t="shared" si="245"/>
        <v>43297.32</v>
      </c>
      <c r="F9508" s="104">
        <v>72826.990000000005</v>
      </c>
      <c r="G9508" s="104">
        <v>1918</v>
      </c>
      <c r="H9508" s="105">
        <v>60558.79</v>
      </c>
      <c r="I9508" s="105">
        <v>1917</v>
      </c>
      <c r="J9508" s="106">
        <v>47553.47</v>
      </c>
      <c r="K9508" s="107">
        <v>2030</v>
      </c>
      <c r="L9508" s="105">
        <v>82544.38</v>
      </c>
      <c r="M9508" s="105">
        <v>250</v>
      </c>
      <c r="N9508" s="106">
        <v>40636.78</v>
      </c>
      <c r="O9508" s="107">
        <v>37182.32</v>
      </c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 t="s">
        <v>1373</v>
      </c>
      <c r="B9509" s="111" t="s">
        <v>1092</v>
      </c>
      <c r="C9509" s="112" t="s">
        <v>1093</v>
      </c>
      <c r="D9509" s="21">
        <f t="shared" ref="D9509:D9572" si="246">F9509+H9509+J9509+L9509+N9509+P9509+R9509+T9509+V9509+X9509+Z9509+AB9509</f>
        <v>27782.62</v>
      </c>
      <c r="E9509" s="24">
        <f t="shared" ref="E9509:E9572" si="247">G9509+I9509+K9509+M9509+O9509+Q9509+S9509+U9509+W9509+Y9509+AA9509+AC9509</f>
        <v>0</v>
      </c>
      <c r="F9509" s="104">
        <v>6047.89</v>
      </c>
      <c r="G9509" s="104">
        <v>0</v>
      </c>
      <c r="H9509" s="113">
        <v>8784.17</v>
      </c>
      <c r="I9509" s="113">
        <v>0</v>
      </c>
      <c r="J9509" s="31">
        <v>6553.03</v>
      </c>
      <c r="K9509" s="32">
        <v>0</v>
      </c>
      <c r="L9509" s="113">
        <v>0</v>
      </c>
      <c r="M9509" s="113">
        <v>0</v>
      </c>
      <c r="N9509" s="31">
        <v>6397.53</v>
      </c>
      <c r="O9509" s="32">
        <v>0</v>
      </c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 t="s">
        <v>1373</v>
      </c>
      <c r="B9510" s="111" t="s">
        <v>1094</v>
      </c>
      <c r="C9510" s="112" t="s">
        <v>1095</v>
      </c>
      <c r="D9510" s="21">
        <f t="shared" si="246"/>
        <v>54142</v>
      </c>
      <c r="E9510" s="24">
        <f t="shared" si="247"/>
        <v>0</v>
      </c>
      <c r="F9510" s="104"/>
      <c r="G9510" s="104"/>
      <c r="H9510" s="113">
        <v>23593.5</v>
      </c>
      <c r="I9510" s="113">
        <v>0</v>
      </c>
      <c r="J9510" s="31">
        <v>3477.5</v>
      </c>
      <c r="K9510" s="32">
        <v>0</v>
      </c>
      <c r="L9510" s="113">
        <v>3477.5</v>
      </c>
      <c r="M9510" s="113">
        <v>0</v>
      </c>
      <c r="N9510" s="31">
        <v>23593.5</v>
      </c>
      <c r="O9510" s="32">
        <v>0</v>
      </c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 t="s">
        <v>1373</v>
      </c>
      <c r="B9511" s="111" t="s">
        <v>1096</v>
      </c>
      <c r="C9511" s="112" t="s">
        <v>1097</v>
      </c>
      <c r="D9511" s="21">
        <f t="shared" si="246"/>
        <v>10817</v>
      </c>
      <c r="E9511" s="24">
        <f t="shared" si="247"/>
        <v>0</v>
      </c>
      <c r="F9511" s="104">
        <v>2088</v>
      </c>
      <c r="G9511" s="104">
        <v>0</v>
      </c>
      <c r="H9511" s="105">
        <v>1512</v>
      </c>
      <c r="I9511" s="105">
        <v>0</v>
      </c>
      <c r="J9511" s="106">
        <v>2132</v>
      </c>
      <c r="K9511" s="107">
        <v>0</v>
      </c>
      <c r="L9511" s="105">
        <v>2698</v>
      </c>
      <c r="M9511" s="105">
        <v>0</v>
      </c>
      <c r="N9511" s="106">
        <v>2387</v>
      </c>
      <c r="O9511" s="107">
        <v>0</v>
      </c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 t="s">
        <v>1373</v>
      </c>
      <c r="B9512" s="111" t="s">
        <v>1098</v>
      </c>
      <c r="C9512" s="112" t="s">
        <v>1099</v>
      </c>
      <c r="D9512" s="21">
        <f t="shared" si="246"/>
        <v>47975</v>
      </c>
      <c r="E9512" s="24">
        <f t="shared" si="247"/>
        <v>0</v>
      </c>
      <c r="F9512" s="104"/>
      <c r="G9512" s="104"/>
      <c r="H9512" s="105">
        <v>47975</v>
      </c>
      <c r="I9512" s="105">
        <v>0</v>
      </c>
      <c r="J9512" s="106">
        <v>0</v>
      </c>
      <c r="K9512" s="107">
        <v>0</v>
      </c>
      <c r="L9512" s="105">
        <v>0</v>
      </c>
      <c r="M9512" s="105">
        <v>0</v>
      </c>
      <c r="N9512" s="106">
        <v>0</v>
      </c>
      <c r="O9512" s="107">
        <v>0</v>
      </c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 t="s">
        <v>1373</v>
      </c>
      <c r="B9513" s="111" t="s">
        <v>1100</v>
      </c>
      <c r="C9513" s="112" t="s">
        <v>1101</v>
      </c>
      <c r="D9513" s="21">
        <f t="shared" si="246"/>
        <v>29655.02</v>
      </c>
      <c r="E9513" s="24">
        <f t="shared" si="247"/>
        <v>0</v>
      </c>
      <c r="F9513" s="104">
        <v>9885.02</v>
      </c>
      <c r="G9513" s="104">
        <v>0</v>
      </c>
      <c r="H9513" s="113">
        <v>9885.02</v>
      </c>
      <c r="I9513" s="113">
        <v>0</v>
      </c>
      <c r="J9513" s="31">
        <v>9884.98</v>
      </c>
      <c r="K9513" s="32">
        <v>0</v>
      </c>
      <c r="L9513" s="113">
        <v>0</v>
      </c>
      <c r="M9513" s="113">
        <v>0</v>
      </c>
      <c r="N9513" s="31">
        <v>0</v>
      </c>
      <c r="O9513" s="32">
        <v>0</v>
      </c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 t="s">
        <v>1373</v>
      </c>
      <c r="B9514" s="111" t="s">
        <v>1102</v>
      </c>
      <c r="C9514" s="112" t="s">
        <v>1103</v>
      </c>
      <c r="D9514" s="21">
        <f t="shared" si="246"/>
        <v>15600270.049999999</v>
      </c>
      <c r="E9514" s="24">
        <f t="shared" si="247"/>
        <v>0</v>
      </c>
      <c r="F9514" s="104">
        <v>3420961.27</v>
      </c>
      <c r="G9514" s="104">
        <v>0</v>
      </c>
      <c r="H9514" s="105">
        <v>3027577.49</v>
      </c>
      <c r="I9514" s="105">
        <v>0</v>
      </c>
      <c r="J9514" s="106">
        <v>2893759.6</v>
      </c>
      <c r="K9514" s="107">
        <v>0</v>
      </c>
      <c r="L9514" s="105">
        <v>3233460.91</v>
      </c>
      <c r="M9514" s="105">
        <v>0</v>
      </c>
      <c r="N9514" s="106">
        <v>3024510.78</v>
      </c>
      <c r="O9514" s="107">
        <v>0</v>
      </c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 t="s">
        <v>1373</v>
      </c>
      <c r="B9515" s="111" t="s">
        <v>1104</v>
      </c>
      <c r="C9515" s="112" t="s">
        <v>1105</v>
      </c>
      <c r="D9515" s="21">
        <f t="shared" si="246"/>
        <v>77470</v>
      </c>
      <c r="E9515" s="24">
        <f t="shared" si="247"/>
        <v>354</v>
      </c>
      <c r="F9515" s="104">
        <v>360</v>
      </c>
      <c r="G9515" s="104">
        <v>0</v>
      </c>
      <c r="H9515" s="105">
        <v>10955</v>
      </c>
      <c r="I9515" s="105">
        <v>354</v>
      </c>
      <c r="J9515" s="106">
        <v>32010</v>
      </c>
      <c r="K9515" s="107">
        <v>0</v>
      </c>
      <c r="L9515" s="105">
        <v>18005</v>
      </c>
      <c r="M9515" s="105">
        <v>0</v>
      </c>
      <c r="N9515" s="106">
        <v>16140</v>
      </c>
      <c r="O9515" s="107">
        <v>0</v>
      </c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 t="s">
        <v>1373</v>
      </c>
      <c r="B9516" s="111" t="s">
        <v>1106</v>
      </c>
      <c r="C9516" s="112" t="s">
        <v>1107</v>
      </c>
      <c r="D9516" s="21">
        <f t="shared" si="246"/>
        <v>4718001.8500000006</v>
      </c>
      <c r="E9516" s="24">
        <f t="shared" si="247"/>
        <v>0</v>
      </c>
      <c r="F9516" s="104">
        <v>759830.65</v>
      </c>
      <c r="G9516" s="104">
        <v>0</v>
      </c>
      <c r="H9516" s="113">
        <v>1040906.3</v>
      </c>
      <c r="I9516" s="113">
        <v>0</v>
      </c>
      <c r="J9516" s="31">
        <v>1198398.07</v>
      </c>
      <c r="K9516" s="32">
        <v>0</v>
      </c>
      <c r="L9516" s="113">
        <v>782915.85</v>
      </c>
      <c r="M9516" s="113">
        <v>0</v>
      </c>
      <c r="N9516" s="31">
        <v>935950.98</v>
      </c>
      <c r="O9516" s="32">
        <v>0</v>
      </c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 t="s">
        <v>1373</v>
      </c>
      <c r="B9517" s="111" t="s">
        <v>1108</v>
      </c>
      <c r="C9517" s="112" t="s">
        <v>1109</v>
      </c>
      <c r="D9517" s="21">
        <f t="shared" si="246"/>
        <v>6331568.9100000001</v>
      </c>
      <c r="E9517" s="24">
        <f t="shared" si="247"/>
        <v>84980.58</v>
      </c>
      <c r="F9517" s="104">
        <v>1391269.06</v>
      </c>
      <c r="G9517" s="104">
        <v>0</v>
      </c>
      <c r="H9517" s="105">
        <v>1433173.29</v>
      </c>
      <c r="I9517" s="105">
        <v>84980.58</v>
      </c>
      <c r="J9517" s="106">
        <v>1324711.17</v>
      </c>
      <c r="K9517" s="107">
        <v>0</v>
      </c>
      <c r="L9517" s="105">
        <v>1246750.3899999999</v>
      </c>
      <c r="M9517" s="105">
        <v>0</v>
      </c>
      <c r="N9517" s="106">
        <v>935665</v>
      </c>
      <c r="O9517" s="107">
        <v>0</v>
      </c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 t="s">
        <v>1373</v>
      </c>
      <c r="B9518" s="111" t="s">
        <v>1110</v>
      </c>
      <c r="C9518" s="112" t="s">
        <v>1111</v>
      </c>
      <c r="D9518" s="21">
        <f t="shared" si="246"/>
        <v>446973</v>
      </c>
      <c r="E9518" s="24">
        <f t="shared" si="247"/>
        <v>0</v>
      </c>
      <c r="F9518" s="104">
        <v>61604</v>
      </c>
      <c r="G9518" s="104">
        <v>0</v>
      </c>
      <c r="H9518" s="105">
        <v>70200</v>
      </c>
      <c r="I9518" s="105">
        <v>0</v>
      </c>
      <c r="J9518" s="106">
        <v>49323</v>
      </c>
      <c r="K9518" s="107">
        <v>0</v>
      </c>
      <c r="L9518" s="105">
        <v>194111</v>
      </c>
      <c r="M9518" s="105">
        <v>0</v>
      </c>
      <c r="N9518" s="106">
        <v>71735</v>
      </c>
      <c r="O9518" s="107">
        <v>0</v>
      </c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 t="s">
        <v>1373</v>
      </c>
      <c r="B9519" s="111" t="s">
        <v>1112</v>
      </c>
      <c r="C9519" s="112" t="s">
        <v>1113</v>
      </c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 t="s">
        <v>1373</v>
      </c>
      <c r="B9520" s="111" t="s">
        <v>1114</v>
      </c>
      <c r="C9520" s="112" t="s">
        <v>1115</v>
      </c>
      <c r="D9520" s="21">
        <f t="shared" si="246"/>
        <v>322735.82</v>
      </c>
      <c r="E9520" s="24">
        <f t="shared" si="247"/>
        <v>0</v>
      </c>
      <c r="F9520" s="104">
        <v>44987.92</v>
      </c>
      <c r="G9520" s="104">
        <v>0</v>
      </c>
      <c r="H9520" s="105">
        <v>50730.1</v>
      </c>
      <c r="I9520" s="105">
        <v>0</v>
      </c>
      <c r="J9520" s="106">
        <v>67344.78</v>
      </c>
      <c r="K9520" s="107">
        <v>0</v>
      </c>
      <c r="L9520" s="105">
        <v>107011.69</v>
      </c>
      <c r="M9520" s="105">
        <v>0</v>
      </c>
      <c r="N9520" s="106">
        <v>52661.33</v>
      </c>
      <c r="O9520" s="107">
        <v>0</v>
      </c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 t="s">
        <v>1373</v>
      </c>
      <c r="B9521" s="111" t="s">
        <v>1116</v>
      </c>
      <c r="C9521" s="112" t="s">
        <v>1117</v>
      </c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 t="s">
        <v>1373</v>
      </c>
      <c r="B9522" s="111" t="s">
        <v>1118</v>
      </c>
      <c r="C9522" s="112" t="s">
        <v>1119</v>
      </c>
      <c r="D9522" s="21">
        <f t="shared" si="246"/>
        <v>536773</v>
      </c>
      <c r="E9522" s="24">
        <f t="shared" si="247"/>
        <v>152100</v>
      </c>
      <c r="F9522" s="104">
        <v>10000</v>
      </c>
      <c r="G9522" s="104">
        <v>0</v>
      </c>
      <c r="H9522" s="105">
        <v>38850</v>
      </c>
      <c r="I9522" s="105">
        <v>0</v>
      </c>
      <c r="J9522" s="106">
        <v>174973</v>
      </c>
      <c r="K9522" s="107">
        <v>0</v>
      </c>
      <c r="L9522" s="105">
        <v>297950</v>
      </c>
      <c r="M9522" s="105">
        <v>152100</v>
      </c>
      <c r="N9522" s="106">
        <v>15000</v>
      </c>
      <c r="O9522" s="107">
        <v>0</v>
      </c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1726</v>
      </c>
      <c r="AE9522" s="19" t="s">
        <v>1434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 t="s">
        <v>1373</v>
      </c>
      <c r="B9523" s="111" t="s">
        <v>1120</v>
      </c>
      <c r="C9523" s="112" t="s">
        <v>1121</v>
      </c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 t="s">
        <v>1373</v>
      </c>
      <c r="B9524" s="111" t="s">
        <v>1122</v>
      </c>
      <c r="C9524" s="112" t="s">
        <v>1123</v>
      </c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 t="s">
        <v>1373</v>
      </c>
      <c r="B9525" s="111" t="s">
        <v>1124</v>
      </c>
      <c r="C9525" s="112" t="s">
        <v>1125</v>
      </c>
      <c r="D9525" s="21">
        <f t="shared" si="246"/>
        <v>50000</v>
      </c>
      <c r="E9525" s="24">
        <f t="shared" si="247"/>
        <v>0</v>
      </c>
      <c r="F9525" s="104">
        <v>10000</v>
      </c>
      <c r="G9525" s="104">
        <v>0</v>
      </c>
      <c r="H9525" s="113">
        <v>10000</v>
      </c>
      <c r="I9525" s="113">
        <v>0</v>
      </c>
      <c r="J9525" s="31">
        <v>10000</v>
      </c>
      <c r="K9525" s="32">
        <v>0</v>
      </c>
      <c r="L9525" s="113">
        <v>10000</v>
      </c>
      <c r="M9525" s="113">
        <v>0</v>
      </c>
      <c r="N9525" s="31">
        <v>10000</v>
      </c>
      <c r="O9525" s="32">
        <v>0</v>
      </c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 t="s">
        <v>1373</v>
      </c>
      <c r="B9526" s="111" t="s">
        <v>1126</v>
      </c>
      <c r="C9526" s="112" t="s">
        <v>1127</v>
      </c>
      <c r="D9526" s="21">
        <f t="shared" si="246"/>
        <v>0</v>
      </c>
      <c r="E9526" s="24">
        <f t="shared" si="247"/>
        <v>0</v>
      </c>
      <c r="F9526" s="104"/>
      <c r="G9526" s="104"/>
      <c r="H9526" s="113"/>
      <c r="I9526" s="113"/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 t="s">
        <v>1373</v>
      </c>
      <c r="B9527" s="111" t="s">
        <v>1128</v>
      </c>
      <c r="C9527" s="112" t="s">
        <v>1129</v>
      </c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 t="s">
        <v>1373</v>
      </c>
      <c r="B9528" s="111" t="s">
        <v>1130</v>
      </c>
      <c r="C9528" s="112" t="s">
        <v>1131</v>
      </c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 t="s">
        <v>1373</v>
      </c>
      <c r="B9529" s="111" t="s">
        <v>1132</v>
      </c>
      <c r="C9529" s="112" t="s">
        <v>1133</v>
      </c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 t="s">
        <v>1373</v>
      </c>
      <c r="B9530" s="111" t="s">
        <v>1134</v>
      </c>
      <c r="C9530" s="112" t="s">
        <v>1135</v>
      </c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 t="s">
        <v>1373</v>
      </c>
      <c r="B9531" s="111" t="s">
        <v>1136</v>
      </c>
      <c r="C9531" s="112" t="s">
        <v>1137</v>
      </c>
      <c r="D9531" s="21">
        <f t="shared" si="246"/>
        <v>226000</v>
      </c>
      <c r="E9531" s="24">
        <f t="shared" si="247"/>
        <v>0</v>
      </c>
      <c r="F9531" s="104">
        <v>25644</v>
      </c>
      <c r="G9531" s="104">
        <v>0</v>
      </c>
      <c r="H9531" s="105">
        <v>86272</v>
      </c>
      <c r="I9531" s="105">
        <v>0</v>
      </c>
      <c r="J9531" s="106">
        <v>38020</v>
      </c>
      <c r="K9531" s="107">
        <v>0</v>
      </c>
      <c r="L9531" s="105">
        <v>76064</v>
      </c>
      <c r="M9531" s="105">
        <v>0</v>
      </c>
      <c r="N9531" s="106">
        <v>0</v>
      </c>
      <c r="O9531" s="107">
        <v>0</v>
      </c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 t="s">
        <v>1373</v>
      </c>
      <c r="B9532" s="111" t="s">
        <v>1138</v>
      </c>
      <c r="C9532" s="112" t="s">
        <v>1650</v>
      </c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 t="s">
        <v>1373</v>
      </c>
      <c r="B9533" s="111" t="s">
        <v>1139</v>
      </c>
      <c r="C9533" s="112" t="s">
        <v>1140</v>
      </c>
      <c r="D9533" s="21">
        <f t="shared" si="246"/>
        <v>606444.5</v>
      </c>
      <c r="E9533" s="24">
        <f t="shared" si="247"/>
        <v>0</v>
      </c>
      <c r="F9533" s="104">
        <v>18764.5</v>
      </c>
      <c r="G9533" s="104">
        <v>0</v>
      </c>
      <c r="H9533" s="105">
        <v>0</v>
      </c>
      <c r="I9533" s="105">
        <v>0</v>
      </c>
      <c r="J9533" s="106">
        <v>0</v>
      </c>
      <c r="K9533" s="107">
        <v>0</v>
      </c>
      <c r="L9533" s="105">
        <v>0</v>
      </c>
      <c r="M9533" s="105">
        <v>0</v>
      </c>
      <c r="N9533" s="106">
        <v>587680</v>
      </c>
      <c r="O9533" s="107">
        <v>0</v>
      </c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 t="s">
        <v>1373</v>
      </c>
      <c r="B9534" s="111" t="s">
        <v>1141</v>
      </c>
      <c r="C9534" s="112" t="s">
        <v>1651</v>
      </c>
      <c r="D9534" s="21">
        <f t="shared" si="246"/>
        <v>309547</v>
      </c>
      <c r="E9534" s="24">
        <f t="shared" si="247"/>
        <v>0</v>
      </c>
      <c r="F9534" s="104">
        <v>57520</v>
      </c>
      <c r="G9534" s="104">
        <v>0</v>
      </c>
      <c r="H9534" s="113">
        <v>7120</v>
      </c>
      <c r="I9534" s="113">
        <v>0</v>
      </c>
      <c r="J9534" s="31">
        <v>186232</v>
      </c>
      <c r="K9534" s="32">
        <v>0</v>
      </c>
      <c r="L9534" s="113">
        <v>8000</v>
      </c>
      <c r="M9534" s="113">
        <v>0</v>
      </c>
      <c r="N9534" s="31">
        <v>50675</v>
      </c>
      <c r="O9534" s="32">
        <v>0</v>
      </c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 t="s">
        <v>1373</v>
      </c>
      <c r="B9535" s="111" t="s">
        <v>1142</v>
      </c>
      <c r="C9535" s="112" t="s">
        <v>1143</v>
      </c>
      <c r="D9535" s="21">
        <f t="shared" si="246"/>
        <v>7000667.25</v>
      </c>
      <c r="E9535" s="24">
        <f t="shared" si="247"/>
        <v>0</v>
      </c>
      <c r="F9535" s="104"/>
      <c r="G9535" s="104"/>
      <c r="H9535" s="113">
        <v>3554379.5</v>
      </c>
      <c r="I9535" s="113">
        <v>0</v>
      </c>
      <c r="J9535" s="31">
        <v>1610780</v>
      </c>
      <c r="K9535" s="32">
        <v>0</v>
      </c>
      <c r="L9535" s="113">
        <v>1825573.25</v>
      </c>
      <c r="M9535" s="113">
        <v>0</v>
      </c>
      <c r="N9535" s="31">
        <v>9934.5</v>
      </c>
      <c r="O9535" s="32">
        <v>0</v>
      </c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 t="s">
        <v>1373</v>
      </c>
      <c r="B9536" s="111" t="s">
        <v>1144</v>
      </c>
      <c r="C9536" s="112" t="s">
        <v>1652</v>
      </c>
      <c r="D9536" s="21">
        <f t="shared" si="246"/>
        <v>497719.5</v>
      </c>
      <c r="E9536" s="24">
        <f t="shared" si="247"/>
        <v>0</v>
      </c>
      <c r="F9536" s="104"/>
      <c r="G9536" s="104"/>
      <c r="H9536" s="105">
        <v>150525.75</v>
      </c>
      <c r="I9536" s="105">
        <v>0</v>
      </c>
      <c r="J9536" s="106">
        <v>100986</v>
      </c>
      <c r="K9536" s="107">
        <v>0</v>
      </c>
      <c r="L9536" s="105">
        <v>142307.75</v>
      </c>
      <c r="M9536" s="105">
        <v>0</v>
      </c>
      <c r="N9536" s="106">
        <v>103900</v>
      </c>
      <c r="O9536" s="107">
        <v>0</v>
      </c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 t="s">
        <v>1373</v>
      </c>
      <c r="B9537" s="111" t="s">
        <v>1145</v>
      </c>
      <c r="C9537" s="112" t="s">
        <v>1653</v>
      </c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 t="s">
        <v>1373</v>
      </c>
      <c r="B9538" s="111" t="s">
        <v>1654</v>
      </c>
      <c r="C9538" s="112" t="s">
        <v>1655</v>
      </c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 t="s">
        <v>1373</v>
      </c>
      <c r="B9539" s="111" t="s">
        <v>1146</v>
      </c>
      <c r="C9539" s="112" t="s">
        <v>1656</v>
      </c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 t="s">
        <v>1373</v>
      </c>
      <c r="B9540" s="111" t="s">
        <v>1147</v>
      </c>
      <c r="C9540" s="112" t="s">
        <v>1657</v>
      </c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 t="s">
        <v>1373</v>
      </c>
      <c r="B9541" s="111" t="s">
        <v>1148</v>
      </c>
      <c r="C9541" s="112" t="s">
        <v>1149</v>
      </c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 t="s">
        <v>1373</v>
      </c>
      <c r="B9542" s="111" t="s">
        <v>1150</v>
      </c>
      <c r="C9542" s="112" t="s">
        <v>1658</v>
      </c>
      <c r="D9542" s="21">
        <f t="shared" si="246"/>
        <v>7097920</v>
      </c>
      <c r="E9542" s="24">
        <f t="shared" si="247"/>
        <v>0</v>
      </c>
      <c r="F9542" s="104">
        <v>1412950</v>
      </c>
      <c r="G9542" s="104">
        <v>0</v>
      </c>
      <c r="H9542" s="113">
        <v>1403990</v>
      </c>
      <c r="I9542" s="113">
        <v>0</v>
      </c>
      <c r="J9542" s="31">
        <v>1487535</v>
      </c>
      <c r="K9542" s="32">
        <v>0</v>
      </c>
      <c r="L9542" s="113">
        <v>1500175</v>
      </c>
      <c r="M9542" s="113">
        <v>0</v>
      </c>
      <c r="N9542" s="31">
        <v>1293270</v>
      </c>
      <c r="O9542" s="32">
        <v>0</v>
      </c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 t="s">
        <v>1373</v>
      </c>
      <c r="B9543" s="111" t="s">
        <v>1151</v>
      </c>
      <c r="C9543" s="112" t="s">
        <v>1659</v>
      </c>
      <c r="D9543" s="21">
        <f t="shared" si="246"/>
        <v>1185430</v>
      </c>
      <c r="E9543" s="24">
        <f t="shared" si="247"/>
        <v>0</v>
      </c>
      <c r="F9543" s="104">
        <v>228450</v>
      </c>
      <c r="G9543" s="104">
        <v>0</v>
      </c>
      <c r="H9543" s="113">
        <v>235830</v>
      </c>
      <c r="I9543" s="113">
        <v>0</v>
      </c>
      <c r="J9543" s="31">
        <v>246660</v>
      </c>
      <c r="K9543" s="32">
        <v>0</v>
      </c>
      <c r="L9543" s="113">
        <v>253600</v>
      </c>
      <c r="M9543" s="113">
        <v>0</v>
      </c>
      <c r="N9543" s="31">
        <v>220890</v>
      </c>
      <c r="O9543" s="32">
        <v>0</v>
      </c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 t="s">
        <v>1373</v>
      </c>
      <c r="B9544" s="111" t="s">
        <v>1152</v>
      </c>
      <c r="C9544" s="112" t="s">
        <v>1660</v>
      </c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 t="s">
        <v>1373</v>
      </c>
      <c r="B9545" s="111" t="s">
        <v>1153</v>
      </c>
      <c r="C9545" s="112" t="s">
        <v>1661</v>
      </c>
      <c r="D9545" s="21">
        <f t="shared" si="246"/>
        <v>12000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>
        <v>12000</v>
      </c>
      <c r="M9545" s="105">
        <v>0</v>
      </c>
      <c r="N9545" s="106">
        <v>0</v>
      </c>
      <c r="O9545" s="107">
        <v>0</v>
      </c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 t="s">
        <v>1373</v>
      </c>
      <c r="B9546" s="111" t="s">
        <v>1154</v>
      </c>
      <c r="C9546" s="112" t="s">
        <v>1662</v>
      </c>
      <c r="D9546" s="21">
        <f t="shared" si="246"/>
        <v>15000</v>
      </c>
      <c r="E9546" s="24">
        <f t="shared" si="247"/>
        <v>0</v>
      </c>
      <c r="F9546" s="104"/>
      <c r="G9546" s="104"/>
      <c r="H9546" s="105"/>
      <c r="I9546" s="105"/>
      <c r="J9546" s="106"/>
      <c r="K9546" s="107"/>
      <c r="L9546" s="105">
        <v>15000</v>
      </c>
      <c r="M9546" s="105">
        <v>0</v>
      </c>
      <c r="N9546" s="106">
        <v>0</v>
      </c>
      <c r="O9546" s="107">
        <v>0</v>
      </c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 t="s">
        <v>1373</v>
      </c>
      <c r="B9547" s="111" t="s">
        <v>1155</v>
      </c>
      <c r="C9547" s="112" t="s">
        <v>1156</v>
      </c>
      <c r="D9547" s="21">
        <f t="shared" si="246"/>
        <v>635000</v>
      </c>
      <c r="E9547" s="24">
        <f t="shared" si="247"/>
        <v>0</v>
      </c>
      <c r="F9547" s="104">
        <v>110000</v>
      </c>
      <c r="G9547" s="104">
        <v>0</v>
      </c>
      <c r="H9547" s="105">
        <v>100000</v>
      </c>
      <c r="I9547" s="105">
        <v>0</v>
      </c>
      <c r="J9547" s="106">
        <v>120000</v>
      </c>
      <c r="K9547" s="107">
        <v>0</v>
      </c>
      <c r="L9547" s="105">
        <v>120000</v>
      </c>
      <c r="M9547" s="105">
        <v>0</v>
      </c>
      <c r="N9547" s="106">
        <v>185000</v>
      </c>
      <c r="O9547" s="107">
        <v>0</v>
      </c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 t="s">
        <v>1373</v>
      </c>
      <c r="B9548" s="111" t="s">
        <v>1157</v>
      </c>
      <c r="C9548" s="112" t="s">
        <v>1158</v>
      </c>
      <c r="D9548" s="21">
        <f t="shared" si="246"/>
        <v>200000</v>
      </c>
      <c r="E9548" s="24">
        <f t="shared" si="247"/>
        <v>0</v>
      </c>
      <c r="F9548" s="104">
        <v>50000</v>
      </c>
      <c r="G9548" s="104">
        <v>0</v>
      </c>
      <c r="H9548" s="105">
        <v>50000</v>
      </c>
      <c r="I9548" s="105">
        <v>0</v>
      </c>
      <c r="J9548" s="106">
        <v>50000</v>
      </c>
      <c r="K9548" s="107">
        <v>0</v>
      </c>
      <c r="L9548" s="105">
        <v>50000</v>
      </c>
      <c r="M9548" s="105">
        <v>0</v>
      </c>
      <c r="N9548" s="106">
        <v>0</v>
      </c>
      <c r="O9548" s="107">
        <v>0</v>
      </c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 t="s">
        <v>1373</v>
      </c>
      <c r="B9549" s="111" t="s">
        <v>1159</v>
      </c>
      <c r="C9549" s="112" t="s">
        <v>1160</v>
      </c>
      <c r="D9549" s="21">
        <f t="shared" si="246"/>
        <v>105000</v>
      </c>
      <c r="E9549" s="24">
        <f t="shared" si="247"/>
        <v>0</v>
      </c>
      <c r="F9549" s="104">
        <v>30000</v>
      </c>
      <c r="G9549" s="104">
        <v>0</v>
      </c>
      <c r="H9549" s="105">
        <v>25000</v>
      </c>
      <c r="I9549" s="105">
        <v>0</v>
      </c>
      <c r="J9549" s="106">
        <v>25000</v>
      </c>
      <c r="K9549" s="107">
        <v>0</v>
      </c>
      <c r="L9549" s="105">
        <v>25000</v>
      </c>
      <c r="M9549" s="105">
        <v>0</v>
      </c>
      <c r="N9549" s="106">
        <v>0</v>
      </c>
      <c r="O9549" s="107">
        <v>0</v>
      </c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 t="s">
        <v>1373</v>
      </c>
      <c r="B9550" s="111" t="s">
        <v>1161</v>
      </c>
      <c r="C9550" s="112" t="s">
        <v>1663</v>
      </c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 t="s">
        <v>1373</v>
      </c>
      <c r="B9551" s="111" t="s">
        <v>1162</v>
      </c>
      <c r="C9551" s="112" t="s">
        <v>1163</v>
      </c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 t="s">
        <v>1373</v>
      </c>
      <c r="B9552" s="111" t="s">
        <v>1164</v>
      </c>
      <c r="C9552" s="112" t="s">
        <v>1664</v>
      </c>
      <c r="D9552" s="21">
        <f t="shared" si="246"/>
        <v>18750</v>
      </c>
      <c r="E9552" s="24">
        <f t="shared" si="247"/>
        <v>0</v>
      </c>
      <c r="F9552" s="104"/>
      <c r="G9552" s="104"/>
      <c r="H9552" s="105"/>
      <c r="I9552" s="105"/>
      <c r="J9552" s="106"/>
      <c r="K9552" s="107"/>
      <c r="L9552" s="105">
        <v>18750</v>
      </c>
      <c r="M9552" s="105">
        <v>0</v>
      </c>
      <c r="N9552" s="106">
        <v>0</v>
      </c>
      <c r="O9552" s="107">
        <v>0</v>
      </c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 t="s">
        <v>1373</v>
      </c>
      <c r="B9553" s="111" t="s">
        <v>1165</v>
      </c>
      <c r="C9553" s="112" t="s">
        <v>1166</v>
      </c>
      <c r="D9553" s="21">
        <f t="shared" si="246"/>
        <v>863516.66999999993</v>
      </c>
      <c r="E9553" s="24">
        <f t="shared" si="247"/>
        <v>0</v>
      </c>
      <c r="F9553" s="104">
        <v>172703.33</v>
      </c>
      <c r="G9553" s="104">
        <v>0</v>
      </c>
      <c r="H9553" s="105">
        <v>172703.34</v>
      </c>
      <c r="I9553" s="105">
        <v>0</v>
      </c>
      <c r="J9553" s="106">
        <v>172703.33</v>
      </c>
      <c r="K9553" s="107">
        <v>0</v>
      </c>
      <c r="L9553" s="105">
        <v>172703.33</v>
      </c>
      <c r="M9553" s="105">
        <v>0</v>
      </c>
      <c r="N9553" s="106">
        <v>172703.34</v>
      </c>
      <c r="O9553" s="107">
        <v>0</v>
      </c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 t="s">
        <v>1373</v>
      </c>
      <c r="B9554" s="111" t="s">
        <v>1167</v>
      </c>
      <c r="C9554" s="112" t="s">
        <v>1665</v>
      </c>
      <c r="D9554" s="21">
        <f t="shared" si="246"/>
        <v>0</v>
      </c>
      <c r="E9554" s="24">
        <f t="shared" si="247"/>
        <v>0</v>
      </c>
      <c r="F9554" s="104"/>
      <c r="G9554" s="104"/>
      <c r="H9554" s="105"/>
      <c r="I9554" s="105"/>
      <c r="J9554" s="106"/>
      <c r="K9554" s="107"/>
      <c r="L9554" s="105"/>
      <c r="M9554" s="105"/>
      <c r="N9554" s="106"/>
      <c r="O9554" s="107"/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 t="s">
        <v>1373</v>
      </c>
      <c r="B9555" s="111" t="s">
        <v>1168</v>
      </c>
      <c r="C9555" s="112" t="s">
        <v>1666</v>
      </c>
      <c r="D9555" s="21">
        <f t="shared" si="246"/>
        <v>2183522.73</v>
      </c>
      <c r="E9555" s="24">
        <f t="shared" si="247"/>
        <v>0</v>
      </c>
      <c r="F9555" s="104">
        <v>436704.54</v>
      </c>
      <c r="G9555" s="104">
        <v>0</v>
      </c>
      <c r="H9555" s="105">
        <v>436704.55</v>
      </c>
      <c r="I9555" s="105">
        <v>0</v>
      </c>
      <c r="J9555" s="106">
        <v>436704.55</v>
      </c>
      <c r="K9555" s="107">
        <v>0</v>
      </c>
      <c r="L9555" s="105">
        <v>436704.54</v>
      </c>
      <c r="M9555" s="105">
        <v>0</v>
      </c>
      <c r="N9555" s="106">
        <v>436704.55</v>
      </c>
      <c r="O9555" s="107">
        <v>0</v>
      </c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 t="s">
        <v>1373</v>
      </c>
      <c r="B9556" s="111" t="s">
        <v>1169</v>
      </c>
      <c r="C9556" s="112" t="s">
        <v>1667</v>
      </c>
      <c r="D9556" s="21">
        <f t="shared" si="246"/>
        <v>0</v>
      </c>
      <c r="E9556" s="24">
        <f t="shared" si="247"/>
        <v>0</v>
      </c>
      <c r="F9556" s="104"/>
      <c r="G9556" s="104"/>
      <c r="H9556" s="113"/>
      <c r="I9556" s="113"/>
      <c r="J9556" s="31"/>
      <c r="K9556" s="32"/>
      <c r="L9556" s="113"/>
      <c r="M9556" s="113"/>
      <c r="N9556" s="31"/>
      <c r="O9556" s="32"/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 t="s">
        <v>1373</v>
      </c>
      <c r="B9557" s="111" t="s">
        <v>1170</v>
      </c>
      <c r="C9557" s="112" t="s">
        <v>1171</v>
      </c>
      <c r="D9557" s="21">
        <f t="shared" si="246"/>
        <v>0</v>
      </c>
      <c r="E9557" s="24">
        <f t="shared" si="247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 t="s">
        <v>1373</v>
      </c>
      <c r="B9558" s="111" t="s">
        <v>1172</v>
      </c>
      <c r="C9558" s="112" t="s">
        <v>1668</v>
      </c>
      <c r="D9558" s="21">
        <f t="shared" si="246"/>
        <v>94133.33</v>
      </c>
      <c r="E9558" s="24">
        <f t="shared" si="247"/>
        <v>0</v>
      </c>
      <c r="F9558" s="104">
        <v>15000</v>
      </c>
      <c r="G9558" s="104">
        <v>0</v>
      </c>
      <c r="H9558" s="105">
        <v>15000</v>
      </c>
      <c r="I9558" s="105">
        <v>0</v>
      </c>
      <c r="J9558" s="106">
        <v>15000</v>
      </c>
      <c r="K9558" s="107">
        <v>0</v>
      </c>
      <c r="L9558" s="105">
        <v>24566.67</v>
      </c>
      <c r="M9558" s="105">
        <v>0</v>
      </c>
      <c r="N9558" s="106">
        <v>24566.66</v>
      </c>
      <c r="O9558" s="107">
        <v>0</v>
      </c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 t="s">
        <v>1373</v>
      </c>
      <c r="B9559" s="111" t="s">
        <v>1173</v>
      </c>
      <c r="C9559" s="112" t="s">
        <v>1669</v>
      </c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 t="s">
        <v>1373</v>
      </c>
      <c r="B9560" s="111" t="s">
        <v>1174</v>
      </c>
      <c r="C9560" s="112" t="s">
        <v>1175</v>
      </c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 t="s">
        <v>1373</v>
      </c>
      <c r="B9561" s="111" t="s">
        <v>1176</v>
      </c>
      <c r="C9561" s="112" t="s">
        <v>1177</v>
      </c>
      <c r="D9561" s="21">
        <f t="shared" si="246"/>
        <v>0</v>
      </c>
      <c r="E9561" s="24">
        <f t="shared" si="247"/>
        <v>0</v>
      </c>
      <c r="F9561" s="104"/>
      <c r="G9561" s="104"/>
      <c r="H9561" s="113"/>
      <c r="I9561" s="113"/>
      <c r="J9561" s="31"/>
      <c r="K9561" s="32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 t="s">
        <v>1373</v>
      </c>
      <c r="B9562" s="111" t="s">
        <v>1178</v>
      </c>
      <c r="C9562" s="112" t="s">
        <v>1179</v>
      </c>
      <c r="D9562" s="21">
        <f t="shared" si="246"/>
        <v>0</v>
      </c>
      <c r="E9562" s="24">
        <f t="shared" si="247"/>
        <v>0</v>
      </c>
      <c r="F9562" s="104"/>
      <c r="G9562" s="104"/>
      <c r="H9562" s="105"/>
      <c r="I9562" s="105"/>
      <c r="J9562" s="106"/>
      <c r="K9562" s="107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 t="s">
        <v>1373</v>
      </c>
      <c r="B9563" s="111" t="s">
        <v>1180</v>
      </c>
      <c r="C9563" s="112" t="s">
        <v>1181</v>
      </c>
      <c r="D9563" s="21">
        <f t="shared" si="246"/>
        <v>226833.33999999997</v>
      </c>
      <c r="E9563" s="24">
        <f t="shared" si="247"/>
        <v>0</v>
      </c>
      <c r="F9563" s="104">
        <v>45366.67</v>
      </c>
      <c r="G9563" s="104">
        <v>0</v>
      </c>
      <c r="H9563" s="105">
        <v>45366.67</v>
      </c>
      <c r="I9563" s="105">
        <v>0</v>
      </c>
      <c r="J9563" s="106">
        <v>45366.66</v>
      </c>
      <c r="K9563" s="107">
        <v>0</v>
      </c>
      <c r="L9563" s="105">
        <v>45366.67</v>
      </c>
      <c r="M9563" s="105">
        <v>0</v>
      </c>
      <c r="N9563" s="106">
        <v>45366.67</v>
      </c>
      <c r="O9563" s="107">
        <v>0</v>
      </c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 t="s">
        <v>1373</v>
      </c>
      <c r="B9564" s="111" t="s">
        <v>1182</v>
      </c>
      <c r="C9564" s="112" t="s">
        <v>1183</v>
      </c>
      <c r="D9564" s="21">
        <f t="shared" si="246"/>
        <v>133124</v>
      </c>
      <c r="E9564" s="24">
        <f t="shared" si="247"/>
        <v>0</v>
      </c>
      <c r="F9564" s="104">
        <v>26625</v>
      </c>
      <c r="G9564" s="104">
        <v>0</v>
      </c>
      <c r="H9564" s="113">
        <v>26625</v>
      </c>
      <c r="I9564" s="113">
        <v>0</v>
      </c>
      <c r="J9564" s="31">
        <v>26625</v>
      </c>
      <c r="K9564" s="32">
        <v>0</v>
      </c>
      <c r="L9564" s="113">
        <v>26625</v>
      </c>
      <c r="M9564" s="113">
        <v>0</v>
      </c>
      <c r="N9564" s="31">
        <v>26624</v>
      </c>
      <c r="O9564" s="32">
        <v>0</v>
      </c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 t="s">
        <v>1373</v>
      </c>
      <c r="B9565" s="111" t="s">
        <v>1184</v>
      </c>
      <c r="C9565" s="112" t="s">
        <v>1185</v>
      </c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 t="s">
        <v>1373</v>
      </c>
      <c r="B9566" s="111" t="s">
        <v>1186</v>
      </c>
      <c r="C9566" s="112" t="s">
        <v>1187</v>
      </c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 t="s">
        <v>1373</v>
      </c>
      <c r="B9567" s="111" t="s">
        <v>1188</v>
      </c>
      <c r="C9567" s="112" t="s">
        <v>1189</v>
      </c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 t="s">
        <v>1373</v>
      </c>
      <c r="B9568" s="111" t="s">
        <v>1190</v>
      </c>
      <c r="C9568" s="112" t="s">
        <v>1191</v>
      </c>
      <c r="D9568" s="21">
        <f t="shared" si="246"/>
        <v>1041576.6699999999</v>
      </c>
      <c r="E9568" s="24">
        <f t="shared" si="247"/>
        <v>0</v>
      </c>
      <c r="F9568" s="104">
        <v>205295</v>
      </c>
      <c r="G9568" s="104">
        <v>0</v>
      </c>
      <c r="H9568" s="113">
        <v>205295</v>
      </c>
      <c r="I9568" s="113">
        <v>0</v>
      </c>
      <c r="J9568" s="31">
        <v>205703.33</v>
      </c>
      <c r="K9568" s="32">
        <v>0</v>
      </c>
      <c r="L9568" s="113">
        <v>205703.34</v>
      </c>
      <c r="M9568" s="113">
        <v>0</v>
      </c>
      <c r="N9568" s="31">
        <v>219580</v>
      </c>
      <c r="O9568" s="32">
        <v>0</v>
      </c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 t="s">
        <v>1373</v>
      </c>
      <c r="B9569" s="111" t="s">
        <v>1192</v>
      </c>
      <c r="C9569" s="112" t="s">
        <v>1193</v>
      </c>
      <c r="D9569" s="21">
        <f t="shared" si="246"/>
        <v>0</v>
      </c>
      <c r="E9569" s="24">
        <f t="shared" si="247"/>
        <v>0</v>
      </c>
      <c r="F9569" s="104"/>
      <c r="G9569" s="104"/>
      <c r="H9569" s="105"/>
      <c r="I9569" s="105"/>
      <c r="J9569" s="106"/>
      <c r="K9569" s="107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 t="s">
        <v>1373</v>
      </c>
      <c r="B9570" s="111" t="s">
        <v>1194</v>
      </c>
      <c r="C9570" s="112" t="s">
        <v>1195</v>
      </c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 t="s">
        <v>1373</v>
      </c>
      <c r="B9571" s="111" t="s">
        <v>1196</v>
      </c>
      <c r="C9571" s="112" t="s">
        <v>1197</v>
      </c>
      <c r="D9571" s="21">
        <f t="shared" si="246"/>
        <v>0</v>
      </c>
      <c r="E9571" s="24">
        <f t="shared" si="247"/>
        <v>0</v>
      </c>
      <c r="F9571" s="104"/>
      <c r="G9571" s="104"/>
      <c r="H9571" s="105"/>
      <c r="I9571" s="105"/>
      <c r="J9571" s="106"/>
      <c r="K9571" s="107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 t="s">
        <v>1373</v>
      </c>
      <c r="B9572" s="111" t="s">
        <v>1198</v>
      </c>
      <c r="C9572" s="112" t="s">
        <v>1199</v>
      </c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 t="s">
        <v>1373</v>
      </c>
      <c r="B9573" s="111" t="s">
        <v>1200</v>
      </c>
      <c r="C9573" s="112" t="s">
        <v>1201</v>
      </c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 t="s">
        <v>1373</v>
      </c>
      <c r="B9574" s="111" t="s">
        <v>1202</v>
      </c>
      <c r="C9574" s="112" t="s">
        <v>1203</v>
      </c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 t="s">
        <v>1373</v>
      </c>
      <c r="B9575" s="111" t="s">
        <v>1204</v>
      </c>
      <c r="C9575" s="112" t="s">
        <v>1205</v>
      </c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 t="s">
        <v>1373</v>
      </c>
      <c r="B9576" s="111" t="s">
        <v>1206</v>
      </c>
      <c r="C9576" s="112" t="s">
        <v>1207</v>
      </c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 t="s">
        <v>1373</v>
      </c>
      <c r="B9577" s="111" t="s">
        <v>1208</v>
      </c>
      <c r="C9577" s="112" t="s">
        <v>1209</v>
      </c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 t="s">
        <v>1373</v>
      </c>
      <c r="B9578" s="111" t="s">
        <v>1210</v>
      </c>
      <c r="C9578" s="112" t="s">
        <v>1670</v>
      </c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 t="s">
        <v>1373</v>
      </c>
      <c r="B9579" s="111" t="s">
        <v>1211</v>
      </c>
      <c r="C9579" s="112" t="s">
        <v>1212</v>
      </c>
      <c r="D9579" s="21">
        <f t="shared" si="248"/>
        <v>203838.56</v>
      </c>
      <c r="E9579" s="24">
        <f t="shared" si="249"/>
        <v>0</v>
      </c>
      <c r="F9579" s="104">
        <v>40767.71</v>
      </c>
      <c r="G9579" s="104">
        <v>0</v>
      </c>
      <c r="H9579" s="113">
        <v>40767.71</v>
      </c>
      <c r="I9579" s="113">
        <v>0</v>
      </c>
      <c r="J9579" s="31">
        <v>40767.72</v>
      </c>
      <c r="K9579" s="32">
        <v>0</v>
      </c>
      <c r="L9579" s="113">
        <v>40767.71</v>
      </c>
      <c r="M9579" s="113">
        <v>0</v>
      </c>
      <c r="N9579" s="31">
        <v>40767.71</v>
      </c>
      <c r="O9579" s="32">
        <v>0</v>
      </c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 t="s">
        <v>1373</v>
      </c>
      <c r="B9580" s="111" t="s">
        <v>1213</v>
      </c>
      <c r="C9580" s="112" t="s">
        <v>1214</v>
      </c>
      <c r="D9580" s="21">
        <f t="shared" si="248"/>
        <v>0</v>
      </c>
      <c r="E9580" s="24">
        <f t="shared" si="249"/>
        <v>0</v>
      </c>
      <c r="F9580" s="104"/>
      <c r="G9580" s="104"/>
      <c r="H9580" s="113"/>
      <c r="I9580" s="113"/>
      <c r="J9580" s="31"/>
      <c r="K9580" s="32"/>
      <c r="L9580" s="113"/>
      <c r="M9580" s="113"/>
      <c r="N9580" s="31"/>
      <c r="O9580" s="32"/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 t="s">
        <v>1373</v>
      </c>
      <c r="B9581" s="111" t="s">
        <v>1215</v>
      </c>
      <c r="C9581" s="112" t="s">
        <v>1216</v>
      </c>
      <c r="D9581" s="21">
        <f t="shared" si="248"/>
        <v>51483.33</v>
      </c>
      <c r="E9581" s="24">
        <f t="shared" si="249"/>
        <v>0</v>
      </c>
      <c r="F9581" s="104">
        <v>10296.66</v>
      </c>
      <c r="G9581" s="104">
        <v>0</v>
      </c>
      <c r="H9581" s="113">
        <v>10296.67</v>
      </c>
      <c r="I9581" s="113">
        <v>0</v>
      </c>
      <c r="J9581" s="31">
        <v>10296.67</v>
      </c>
      <c r="K9581" s="32">
        <v>0</v>
      </c>
      <c r="L9581" s="113">
        <v>10296.66</v>
      </c>
      <c r="M9581" s="113">
        <v>0</v>
      </c>
      <c r="N9581" s="31">
        <v>10296.67</v>
      </c>
      <c r="O9581" s="32">
        <v>0</v>
      </c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 t="s">
        <v>1373</v>
      </c>
      <c r="B9582" s="111" t="s">
        <v>1217</v>
      </c>
      <c r="C9582" s="112" t="s">
        <v>1218</v>
      </c>
      <c r="D9582" s="21">
        <f t="shared" si="248"/>
        <v>13220.95</v>
      </c>
      <c r="E9582" s="24">
        <f t="shared" si="249"/>
        <v>0</v>
      </c>
      <c r="F9582" s="104">
        <v>2644.19</v>
      </c>
      <c r="G9582" s="104">
        <v>0</v>
      </c>
      <c r="H9582" s="113">
        <v>2644.19</v>
      </c>
      <c r="I9582" s="113">
        <v>0</v>
      </c>
      <c r="J9582" s="31">
        <v>2644.19</v>
      </c>
      <c r="K9582" s="32">
        <v>0</v>
      </c>
      <c r="L9582" s="113">
        <v>2644.19</v>
      </c>
      <c r="M9582" s="113">
        <v>0</v>
      </c>
      <c r="N9582" s="31">
        <v>2644.19</v>
      </c>
      <c r="O9582" s="32">
        <v>0</v>
      </c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 t="s">
        <v>1373</v>
      </c>
      <c r="B9583" s="111" t="s">
        <v>1219</v>
      </c>
      <c r="C9583" s="112" t="s">
        <v>1220</v>
      </c>
      <c r="D9583" s="21">
        <f t="shared" si="248"/>
        <v>483.67</v>
      </c>
      <c r="E9583" s="24">
        <f t="shared" si="249"/>
        <v>0</v>
      </c>
      <c r="F9583" s="104">
        <v>96.73</v>
      </c>
      <c r="G9583" s="104">
        <v>0</v>
      </c>
      <c r="H9583" s="113">
        <v>96.74</v>
      </c>
      <c r="I9583" s="113">
        <v>0</v>
      </c>
      <c r="J9583" s="31">
        <v>96.73</v>
      </c>
      <c r="K9583" s="32">
        <v>0</v>
      </c>
      <c r="L9583" s="113">
        <v>96.73</v>
      </c>
      <c r="M9583" s="113">
        <v>0</v>
      </c>
      <c r="N9583" s="31">
        <v>96.74</v>
      </c>
      <c r="O9583" s="32">
        <v>0</v>
      </c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 t="s">
        <v>1373</v>
      </c>
      <c r="B9584" s="111" t="s">
        <v>1221</v>
      </c>
      <c r="C9584" s="112" t="s">
        <v>1222</v>
      </c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 t="s">
        <v>1373</v>
      </c>
      <c r="B9585" s="111" t="s">
        <v>1223</v>
      </c>
      <c r="C9585" s="112" t="s">
        <v>1224</v>
      </c>
      <c r="D9585" s="21">
        <f t="shared" si="248"/>
        <v>0</v>
      </c>
      <c r="E9585" s="24">
        <f t="shared" si="249"/>
        <v>0</v>
      </c>
      <c r="F9585" s="104"/>
      <c r="G9585" s="104"/>
      <c r="H9585" s="105"/>
      <c r="I9585" s="105"/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 t="s">
        <v>1373</v>
      </c>
      <c r="B9586" s="111" t="s">
        <v>1225</v>
      </c>
      <c r="C9586" s="112" t="s">
        <v>1226</v>
      </c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 t="s">
        <v>1373</v>
      </c>
      <c r="B9587" s="111" t="s">
        <v>1227</v>
      </c>
      <c r="C9587" s="112" t="s">
        <v>1228</v>
      </c>
      <c r="D9587" s="21">
        <f t="shared" si="248"/>
        <v>17944.440000000002</v>
      </c>
      <c r="E9587" s="24">
        <f t="shared" si="249"/>
        <v>0</v>
      </c>
      <c r="F9587" s="104">
        <v>2500</v>
      </c>
      <c r="G9587" s="104">
        <v>0</v>
      </c>
      <c r="H9587" s="113">
        <v>2500</v>
      </c>
      <c r="I9587" s="113">
        <v>0</v>
      </c>
      <c r="J9587" s="31">
        <v>2500</v>
      </c>
      <c r="K9587" s="32">
        <v>0</v>
      </c>
      <c r="L9587" s="113">
        <v>5222.22</v>
      </c>
      <c r="M9587" s="113">
        <v>0</v>
      </c>
      <c r="N9587" s="31">
        <v>5222.22</v>
      </c>
      <c r="O9587" s="32">
        <v>0</v>
      </c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 t="s">
        <v>1373</v>
      </c>
      <c r="B9588" s="111" t="s">
        <v>1229</v>
      </c>
      <c r="C9588" s="112" t="s">
        <v>1230</v>
      </c>
      <c r="D9588" s="21">
        <f t="shared" si="248"/>
        <v>204629.65000000002</v>
      </c>
      <c r="E9588" s="24">
        <f t="shared" si="249"/>
        <v>0</v>
      </c>
      <c r="F9588" s="104">
        <v>40188.15</v>
      </c>
      <c r="G9588" s="104">
        <v>0</v>
      </c>
      <c r="H9588" s="113">
        <v>40188.15</v>
      </c>
      <c r="I9588" s="113">
        <v>0</v>
      </c>
      <c r="J9588" s="31">
        <v>40188.160000000003</v>
      </c>
      <c r="K9588" s="32">
        <v>0</v>
      </c>
      <c r="L9588" s="113">
        <v>40188.15</v>
      </c>
      <c r="M9588" s="113">
        <v>0</v>
      </c>
      <c r="N9588" s="31">
        <v>43877.04</v>
      </c>
      <c r="O9588" s="32">
        <v>0</v>
      </c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 t="s">
        <v>1373</v>
      </c>
      <c r="B9589" s="111" t="s">
        <v>1231</v>
      </c>
      <c r="C9589" s="112" t="s">
        <v>1232</v>
      </c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 t="s">
        <v>1373</v>
      </c>
      <c r="B9590" s="111" t="s">
        <v>1233</v>
      </c>
      <c r="C9590" s="112" t="s">
        <v>1234</v>
      </c>
      <c r="D9590" s="21">
        <f t="shared" si="248"/>
        <v>63737.85</v>
      </c>
      <c r="E9590" s="24">
        <f t="shared" si="249"/>
        <v>0</v>
      </c>
      <c r="F9590" s="104">
        <v>11682.11</v>
      </c>
      <c r="G9590" s="104">
        <v>0</v>
      </c>
      <c r="H9590" s="113">
        <v>11682.1</v>
      </c>
      <c r="I9590" s="113">
        <v>0</v>
      </c>
      <c r="J9590" s="31">
        <v>11682.11</v>
      </c>
      <c r="K9590" s="32">
        <v>0</v>
      </c>
      <c r="L9590" s="113">
        <v>14403.18</v>
      </c>
      <c r="M9590" s="113">
        <v>0</v>
      </c>
      <c r="N9590" s="31">
        <v>14288.35</v>
      </c>
      <c r="O9590" s="32">
        <v>0</v>
      </c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 t="s">
        <v>1373</v>
      </c>
      <c r="B9591" s="111" t="s">
        <v>1235</v>
      </c>
      <c r="C9591" s="112" t="s">
        <v>1236</v>
      </c>
      <c r="D9591" s="21">
        <f t="shared" si="248"/>
        <v>17175</v>
      </c>
      <c r="E9591" s="24">
        <f t="shared" si="249"/>
        <v>0</v>
      </c>
      <c r="F9591" s="104">
        <v>2998.34</v>
      </c>
      <c r="G9591" s="104">
        <v>0</v>
      </c>
      <c r="H9591" s="113">
        <v>2998.33</v>
      </c>
      <c r="I9591" s="113">
        <v>0</v>
      </c>
      <c r="J9591" s="31">
        <v>2998.33</v>
      </c>
      <c r="K9591" s="32">
        <v>0</v>
      </c>
      <c r="L9591" s="113">
        <v>4090</v>
      </c>
      <c r="M9591" s="113">
        <v>0</v>
      </c>
      <c r="N9591" s="31">
        <v>4090</v>
      </c>
      <c r="O9591" s="32">
        <v>0</v>
      </c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 t="s">
        <v>1373</v>
      </c>
      <c r="B9592" s="111" t="s">
        <v>1237</v>
      </c>
      <c r="C9592" s="112" t="s">
        <v>1238</v>
      </c>
      <c r="D9592" s="21">
        <f t="shared" si="248"/>
        <v>76829.33</v>
      </c>
      <c r="E9592" s="24">
        <f t="shared" si="249"/>
        <v>0</v>
      </c>
      <c r="F9592" s="104">
        <v>17333.330000000002</v>
      </c>
      <c r="G9592" s="104">
        <v>0</v>
      </c>
      <c r="H9592" s="113">
        <v>17333.330000000002</v>
      </c>
      <c r="I9592" s="113">
        <v>0</v>
      </c>
      <c r="J9592" s="31">
        <v>17333.34</v>
      </c>
      <c r="K9592" s="32">
        <v>0</v>
      </c>
      <c r="L9592" s="113">
        <v>17329.330000000002</v>
      </c>
      <c r="M9592" s="113">
        <v>0</v>
      </c>
      <c r="N9592" s="31">
        <v>7500</v>
      </c>
      <c r="O9592" s="32">
        <v>0</v>
      </c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 t="s">
        <v>1373</v>
      </c>
      <c r="B9593" s="111" t="s">
        <v>1239</v>
      </c>
      <c r="C9593" s="112" t="s">
        <v>1240</v>
      </c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 t="s">
        <v>1373</v>
      </c>
      <c r="B9594" s="111" t="s">
        <v>1241</v>
      </c>
      <c r="C9594" s="112" t="s">
        <v>1242</v>
      </c>
      <c r="D9594" s="21">
        <f t="shared" si="248"/>
        <v>3606765.75</v>
      </c>
      <c r="E9594" s="24">
        <f t="shared" si="249"/>
        <v>0</v>
      </c>
      <c r="F9594" s="104">
        <v>731178.25</v>
      </c>
      <c r="G9594" s="104">
        <v>0</v>
      </c>
      <c r="H9594" s="113">
        <v>719236.92</v>
      </c>
      <c r="I9594" s="113">
        <v>0</v>
      </c>
      <c r="J9594" s="31">
        <v>715297.42</v>
      </c>
      <c r="K9594" s="32">
        <v>0</v>
      </c>
      <c r="L9594" s="113">
        <v>713937.08</v>
      </c>
      <c r="M9594" s="113">
        <v>0</v>
      </c>
      <c r="N9594" s="31">
        <v>727116.08</v>
      </c>
      <c r="O9594" s="32">
        <v>0</v>
      </c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 t="s">
        <v>1373</v>
      </c>
      <c r="B9595" s="111" t="s">
        <v>1243</v>
      </c>
      <c r="C9595" s="112" t="s">
        <v>1244</v>
      </c>
      <c r="D9595" s="21">
        <f t="shared" si="248"/>
        <v>392632.5</v>
      </c>
      <c r="E9595" s="24">
        <f t="shared" si="249"/>
        <v>0</v>
      </c>
      <c r="F9595" s="104">
        <v>78055.27</v>
      </c>
      <c r="G9595" s="104">
        <v>0</v>
      </c>
      <c r="H9595" s="113">
        <v>78055.28</v>
      </c>
      <c r="I9595" s="113">
        <v>0</v>
      </c>
      <c r="J9595" s="31">
        <v>78055.28</v>
      </c>
      <c r="K9595" s="32">
        <v>0</v>
      </c>
      <c r="L9595" s="113">
        <v>79831.05</v>
      </c>
      <c r="M9595" s="113">
        <v>0</v>
      </c>
      <c r="N9595" s="31">
        <v>78635.62</v>
      </c>
      <c r="O9595" s="32">
        <v>0</v>
      </c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 t="s">
        <v>1373</v>
      </c>
      <c r="B9596" s="111" t="s">
        <v>1245</v>
      </c>
      <c r="C9596" s="112" t="s">
        <v>1246</v>
      </c>
      <c r="D9596" s="21">
        <f t="shared" si="248"/>
        <v>60679.55</v>
      </c>
      <c r="E9596" s="24">
        <f t="shared" si="249"/>
        <v>0</v>
      </c>
      <c r="F9596" s="104">
        <v>12136.11</v>
      </c>
      <c r="G9596" s="104">
        <v>0</v>
      </c>
      <c r="H9596" s="105">
        <v>12136.11</v>
      </c>
      <c r="I9596" s="105">
        <v>0</v>
      </c>
      <c r="J9596" s="106">
        <v>12136.11</v>
      </c>
      <c r="K9596" s="107">
        <v>0</v>
      </c>
      <c r="L9596" s="105">
        <v>12136.11</v>
      </c>
      <c r="M9596" s="105">
        <v>0</v>
      </c>
      <c r="N9596" s="106">
        <v>12135.11</v>
      </c>
      <c r="O9596" s="107">
        <v>0</v>
      </c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 t="s">
        <v>1373</v>
      </c>
      <c r="B9597" s="111" t="s">
        <v>1247</v>
      </c>
      <c r="C9597" s="112" t="s">
        <v>1248</v>
      </c>
      <c r="D9597" s="21">
        <f t="shared" si="248"/>
        <v>9877.77</v>
      </c>
      <c r="E9597" s="24">
        <f t="shared" si="249"/>
        <v>0</v>
      </c>
      <c r="F9597" s="104">
        <v>1833.33</v>
      </c>
      <c r="G9597" s="104">
        <v>0</v>
      </c>
      <c r="H9597" s="105">
        <v>1833.33</v>
      </c>
      <c r="I9597" s="105">
        <v>0</v>
      </c>
      <c r="J9597" s="106">
        <v>1833.34</v>
      </c>
      <c r="K9597" s="107">
        <v>0</v>
      </c>
      <c r="L9597" s="105">
        <v>2188.89</v>
      </c>
      <c r="M9597" s="105">
        <v>0</v>
      </c>
      <c r="N9597" s="106">
        <v>2188.88</v>
      </c>
      <c r="O9597" s="107">
        <v>0</v>
      </c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 t="s">
        <v>1373</v>
      </c>
      <c r="B9598" s="111" t="s">
        <v>1249</v>
      </c>
      <c r="C9598" s="112" t="s">
        <v>1250</v>
      </c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 t="s">
        <v>1373</v>
      </c>
      <c r="B9599" s="111" t="s">
        <v>1251</v>
      </c>
      <c r="C9599" s="112" t="s">
        <v>1252</v>
      </c>
      <c r="D9599" s="21">
        <f t="shared" si="248"/>
        <v>0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 t="s">
        <v>1373</v>
      </c>
      <c r="B9600" s="111" t="s">
        <v>1253</v>
      </c>
      <c r="C9600" s="112" t="s">
        <v>1254</v>
      </c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 t="s">
        <v>1373</v>
      </c>
      <c r="B9601" s="111" t="s">
        <v>1255</v>
      </c>
      <c r="C9601" s="112" t="s">
        <v>1256</v>
      </c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 t="s">
        <v>1373</v>
      </c>
      <c r="B9602" s="111" t="s">
        <v>1671</v>
      </c>
      <c r="C9602" s="112" t="s">
        <v>1672</v>
      </c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 t="s">
        <v>1373</v>
      </c>
      <c r="B9603" s="111" t="s">
        <v>1257</v>
      </c>
      <c r="C9603" s="112" t="s">
        <v>1258</v>
      </c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 t="s">
        <v>1373</v>
      </c>
      <c r="B9604" s="111" t="s">
        <v>1259</v>
      </c>
      <c r="C9604" s="112" t="s">
        <v>1260</v>
      </c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 t="s">
        <v>1373</v>
      </c>
      <c r="B9605" s="111" t="s">
        <v>1261</v>
      </c>
      <c r="C9605" s="112" t="s">
        <v>1262</v>
      </c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 t="s">
        <v>1373</v>
      </c>
      <c r="B9606" s="111" t="s">
        <v>1263</v>
      </c>
      <c r="C9606" s="112" t="s">
        <v>1264</v>
      </c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 t="s">
        <v>1373</v>
      </c>
      <c r="B9607" s="111" t="s">
        <v>1265</v>
      </c>
      <c r="C9607" s="112" t="s">
        <v>1266</v>
      </c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 t="s">
        <v>1373</v>
      </c>
      <c r="B9608" s="111" t="s">
        <v>1267</v>
      </c>
      <c r="C9608" s="112" t="s">
        <v>1268</v>
      </c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 t="s">
        <v>1373</v>
      </c>
      <c r="B9609" s="111" t="s">
        <v>1269</v>
      </c>
      <c r="C9609" s="112" t="s">
        <v>1270</v>
      </c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 t="s">
        <v>1373</v>
      </c>
      <c r="B9610" s="111" t="s">
        <v>1271</v>
      </c>
      <c r="C9610" s="112" t="s">
        <v>1272</v>
      </c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 t="s">
        <v>1373</v>
      </c>
      <c r="B9611" s="111" t="s">
        <v>1273</v>
      </c>
      <c r="C9611" s="112" t="s">
        <v>1274</v>
      </c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 t="s">
        <v>1373</v>
      </c>
      <c r="B9612" s="111" t="s">
        <v>1275</v>
      </c>
      <c r="C9612" s="112" t="s">
        <v>1276</v>
      </c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 t="s">
        <v>1373</v>
      </c>
      <c r="B9613" s="111" t="s">
        <v>1277</v>
      </c>
      <c r="C9613" s="112" t="s">
        <v>1278</v>
      </c>
      <c r="D9613" s="21">
        <f t="shared" si="248"/>
        <v>0</v>
      </c>
      <c r="E9613" s="24">
        <f t="shared" si="249"/>
        <v>0</v>
      </c>
      <c r="F9613" s="104"/>
      <c r="G9613" s="104"/>
      <c r="H9613" s="113"/>
      <c r="I9613" s="113"/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 t="s">
        <v>1373</v>
      </c>
      <c r="B9614" s="111" t="s">
        <v>1279</v>
      </c>
      <c r="C9614" s="112" t="s">
        <v>1280</v>
      </c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 t="s">
        <v>1373</v>
      </c>
      <c r="B9615" s="111" t="s">
        <v>1673</v>
      </c>
      <c r="C9615" s="112" t="s">
        <v>1674</v>
      </c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 t="s">
        <v>1373</v>
      </c>
      <c r="B9616" s="111" t="s">
        <v>1281</v>
      </c>
      <c r="C9616" s="112" t="s">
        <v>1282</v>
      </c>
      <c r="D9616" s="21">
        <f t="shared" si="248"/>
        <v>6619212.4000000004</v>
      </c>
      <c r="E9616" s="24">
        <f t="shared" si="249"/>
        <v>5240284.55</v>
      </c>
      <c r="F9616" s="104">
        <v>1250817.5</v>
      </c>
      <c r="G9616" s="104">
        <v>0</v>
      </c>
      <c r="H9616" s="113">
        <v>1286332.3</v>
      </c>
      <c r="I9616" s="113">
        <v>1250817.5</v>
      </c>
      <c r="J9616" s="31">
        <v>1334858.3</v>
      </c>
      <c r="K9616" s="32">
        <v>1286332.3</v>
      </c>
      <c r="L9616" s="113">
        <v>1368276.45</v>
      </c>
      <c r="M9616" s="113">
        <v>1334858.3</v>
      </c>
      <c r="N9616" s="31">
        <v>1378927.85</v>
      </c>
      <c r="O9616" s="32">
        <v>1368276.45</v>
      </c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 t="s">
        <v>1373</v>
      </c>
      <c r="B9617" s="111" t="s">
        <v>1283</v>
      </c>
      <c r="C9617" s="112" t="s">
        <v>1675</v>
      </c>
      <c r="D9617" s="21">
        <f t="shared" si="248"/>
        <v>4905521.6500000004</v>
      </c>
      <c r="E9617" s="24">
        <f t="shared" si="249"/>
        <v>3810432.9</v>
      </c>
      <c r="F9617" s="104">
        <v>868438.7</v>
      </c>
      <c r="G9617" s="104">
        <v>0</v>
      </c>
      <c r="H9617" s="113">
        <v>930877.45</v>
      </c>
      <c r="I9617" s="113">
        <v>868438.7</v>
      </c>
      <c r="J9617" s="31">
        <v>966175.65</v>
      </c>
      <c r="K9617" s="32">
        <v>930877.45</v>
      </c>
      <c r="L9617" s="113">
        <v>1044941.1</v>
      </c>
      <c r="M9617" s="113">
        <v>966175.65</v>
      </c>
      <c r="N9617" s="31">
        <v>1095088.75</v>
      </c>
      <c r="O9617" s="32">
        <v>1044941.1</v>
      </c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 t="s">
        <v>1373</v>
      </c>
      <c r="B9618" s="111" t="s">
        <v>1676</v>
      </c>
      <c r="C9618" s="112" t="s">
        <v>1677</v>
      </c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 t="s">
        <v>1373</v>
      </c>
      <c r="B9619" s="111" t="s">
        <v>1678</v>
      </c>
      <c r="C9619" s="112" t="s">
        <v>1679</v>
      </c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 t="s">
        <v>1373</v>
      </c>
      <c r="B9620" s="111" t="s">
        <v>1284</v>
      </c>
      <c r="C9620" s="112" t="s">
        <v>1285</v>
      </c>
      <c r="D9620" s="21">
        <f t="shared" si="248"/>
        <v>167739.75</v>
      </c>
      <c r="E9620" s="24">
        <f t="shared" si="249"/>
        <v>0</v>
      </c>
      <c r="F9620" s="104">
        <v>46788.5</v>
      </c>
      <c r="G9620" s="104">
        <v>0</v>
      </c>
      <c r="H9620" s="113">
        <v>26673.75</v>
      </c>
      <c r="I9620" s="113">
        <v>0</v>
      </c>
      <c r="J9620" s="31">
        <v>32903</v>
      </c>
      <c r="K9620" s="32">
        <v>0</v>
      </c>
      <c r="L9620" s="113">
        <v>24879.75</v>
      </c>
      <c r="M9620" s="113">
        <v>0</v>
      </c>
      <c r="N9620" s="31">
        <v>36494.75</v>
      </c>
      <c r="O9620" s="32">
        <v>0</v>
      </c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 t="s">
        <v>1373</v>
      </c>
      <c r="B9621" s="111" t="s">
        <v>1286</v>
      </c>
      <c r="C9621" s="112" t="s">
        <v>1287</v>
      </c>
      <c r="D9621" s="21">
        <f t="shared" si="248"/>
        <v>0</v>
      </c>
      <c r="E9621" s="24">
        <f t="shared" si="249"/>
        <v>0</v>
      </c>
      <c r="F9621" s="104"/>
      <c r="G9621" s="104"/>
      <c r="H9621" s="105"/>
      <c r="I9621" s="105"/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 t="s">
        <v>1373</v>
      </c>
      <c r="B9622" s="111" t="s">
        <v>1288</v>
      </c>
      <c r="C9622" s="112" t="s">
        <v>1289</v>
      </c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 t="s">
        <v>1373</v>
      </c>
      <c r="B9623" s="111" t="s">
        <v>1290</v>
      </c>
      <c r="C9623" s="112" t="s">
        <v>1291</v>
      </c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 t="s">
        <v>1373</v>
      </c>
      <c r="B9624" s="111" t="s">
        <v>1292</v>
      </c>
      <c r="C9624" s="112" t="s">
        <v>1293</v>
      </c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 t="s">
        <v>1373</v>
      </c>
      <c r="B9625" s="111" t="s">
        <v>1294</v>
      </c>
      <c r="C9625" s="112" t="s">
        <v>1295</v>
      </c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 t="s">
        <v>1373</v>
      </c>
      <c r="B9626" s="111" t="s">
        <v>1296</v>
      </c>
      <c r="C9626" s="112" t="s">
        <v>1297</v>
      </c>
      <c r="D9626" s="21">
        <f t="shared" si="248"/>
        <v>0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 t="s">
        <v>1373</v>
      </c>
      <c r="B9627" s="111" t="s">
        <v>1298</v>
      </c>
      <c r="C9627" s="112" t="s">
        <v>1299</v>
      </c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 t="s">
        <v>1373</v>
      </c>
      <c r="B9628" s="111" t="s">
        <v>1300</v>
      </c>
      <c r="C9628" s="112" t="s">
        <v>1301</v>
      </c>
      <c r="D9628" s="21">
        <f t="shared" si="248"/>
        <v>0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 t="s">
        <v>1373</v>
      </c>
      <c r="B9629" s="111" t="s">
        <v>1302</v>
      </c>
      <c r="C9629" s="112" t="s">
        <v>1303</v>
      </c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 t="s">
        <v>1373</v>
      </c>
      <c r="B9630" s="111" t="s">
        <v>1304</v>
      </c>
      <c r="C9630" s="112" t="s">
        <v>1305</v>
      </c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 t="s">
        <v>1373</v>
      </c>
      <c r="B9631" s="111" t="s">
        <v>1306</v>
      </c>
      <c r="C9631" s="112" t="s">
        <v>1307</v>
      </c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 t="s">
        <v>1373</v>
      </c>
      <c r="B9632" s="111" t="s">
        <v>1308</v>
      </c>
      <c r="C9632" s="112" t="s">
        <v>1309</v>
      </c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 t="s">
        <v>1373</v>
      </c>
      <c r="B9633" s="111" t="s">
        <v>1310</v>
      </c>
      <c r="C9633" s="112" t="s">
        <v>1311</v>
      </c>
      <c r="D9633" s="21">
        <f t="shared" si="248"/>
        <v>0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 t="s">
        <v>1373</v>
      </c>
      <c r="B9634" s="111" t="s">
        <v>1312</v>
      </c>
      <c r="C9634" s="112" t="s">
        <v>1313</v>
      </c>
      <c r="D9634" s="21">
        <f t="shared" si="248"/>
        <v>0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 t="s">
        <v>1373</v>
      </c>
      <c r="B9635" s="111" t="s">
        <v>1314</v>
      </c>
      <c r="C9635" s="112" t="s">
        <v>1315</v>
      </c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 t="s">
        <v>1373</v>
      </c>
      <c r="B9636" s="111" t="s">
        <v>1316</v>
      </c>
      <c r="C9636" s="112" t="s">
        <v>1317</v>
      </c>
      <c r="D9636" s="21">
        <f t="shared" si="248"/>
        <v>0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 t="s">
        <v>1373</v>
      </c>
      <c r="B9637" s="111" t="s">
        <v>1318</v>
      </c>
      <c r="C9637" s="112" t="s">
        <v>1319</v>
      </c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 t="s">
        <v>1373</v>
      </c>
      <c r="B9638" s="111" t="s">
        <v>1320</v>
      </c>
      <c r="C9638" s="112" t="s">
        <v>1321</v>
      </c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 t="s">
        <v>1373</v>
      </c>
      <c r="B9639" s="111" t="s">
        <v>1322</v>
      </c>
      <c r="C9639" s="112" t="s">
        <v>1323</v>
      </c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 t="s">
        <v>1373</v>
      </c>
      <c r="B9640" s="111" t="s">
        <v>1324</v>
      </c>
      <c r="C9640" s="112" t="s">
        <v>1325</v>
      </c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 t="s">
        <v>1373</v>
      </c>
      <c r="B9641" s="111" t="s">
        <v>1326</v>
      </c>
      <c r="C9641" s="112" t="s">
        <v>1327</v>
      </c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 t="s">
        <v>1373</v>
      </c>
      <c r="B9642" s="111" t="s">
        <v>1328</v>
      </c>
      <c r="C9642" s="112" t="s">
        <v>1329</v>
      </c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 t="s">
        <v>1373</v>
      </c>
      <c r="B9643" s="111" t="s">
        <v>1330</v>
      </c>
      <c r="C9643" s="112" t="s">
        <v>1680</v>
      </c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 t="s">
        <v>1373</v>
      </c>
      <c r="B9644" s="111" t="s">
        <v>1331</v>
      </c>
      <c r="C9644" s="112" t="s">
        <v>1332</v>
      </c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 t="s">
        <v>1373</v>
      </c>
      <c r="B9645" s="111" t="s">
        <v>1333</v>
      </c>
      <c r="C9645" s="112" t="s">
        <v>1334</v>
      </c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 t="s">
        <v>1373</v>
      </c>
      <c r="B9646" s="111" t="s">
        <v>1335</v>
      </c>
      <c r="C9646" s="112" t="s">
        <v>1681</v>
      </c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 t="s">
        <v>1373</v>
      </c>
      <c r="B9647" s="111" t="s">
        <v>1336</v>
      </c>
      <c r="C9647" s="112" t="s">
        <v>1337</v>
      </c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 t="s">
        <v>1373</v>
      </c>
      <c r="B9648" s="111" t="s">
        <v>1338</v>
      </c>
      <c r="C9648" s="112" t="s">
        <v>1339</v>
      </c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 t="s">
        <v>1373</v>
      </c>
      <c r="B9649" s="111" t="s">
        <v>1340</v>
      </c>
      <c r="C9649" s="112" t="s">
        <v>1341</v>
      </c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 t="s">
        <v>1373</v>
      </c>
      <c r="B9650" s="111" t="s">
        <v>1342</v>
      </c>
      <c r="C9650" s="112" t="s">
        <v>1718</v>
      </c>
      <c r="D9650" s="21">
        <f t="shared" si="250"/>
        <v>120000</v>
      </c>
      <c r="E9650" s="24">
        <f t="shared" si="251"/>
        <v>0</v>
      </c>
      <c r="F9650" s="104"/>
      <c r="G9650" s="104"/>
      <c r="H9650" s="113"/>
      <c r="I9650" s="113"/>
      <c r="J9650" s="31">
        <v>120000</v>
      </c>
      <c r="K9650" s="32">
        <v>0</v>
      </c>
      <c r="L9650" s="113">
        <v>0</v>
      </c>
      <c r="M9650" s="113">
        <v>0</v>
      </c>
      <c r="N9650" s="31">
        <v>0</v>
      </c>
      <c r="O9650" s="32">
        <v>0</v>
      </c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 t="s">
        <v>1373</v>
      </c>
      <c r="B9651" s="111" t="s">
        <v>1343</v>
      </c>
      <c r="C9651" s="112" t="s">
        <v>1344</v>
      </c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 t="s">
        <v>1373</v>
      </c>
      <c r="B9652" s="111" t="s">
        <v>1345</v>
      </c>
      <c r="C9652" s="112" t="s">
        <v>1346</v>
      </c>
      <c r="D9652" s="21">
        <f t="shared" si="250"/>
        <v>11832</v>
      </c>
      <c r="E9652" s="24">
        <f t="shared" si="251"/>
        <v>32</v>
      </c>
      <c r="F9652" s="104">
        <v>32</v>
      </c>
      <c r="G9652" s="104">
        <v>0</v>
      </c>
      <c r="H9652" s="113">
        <v>4300</v>
      </c>
      <c r="I9652" s="113">
        <v>32</v>
      </c>
      <c r="J9652" s="31">
        <v>4000</v>
      </c>
      <c r="K9652" s="32">
        <v>0</v>
      </c>
      <c r="L9652" s="113">
        <v>3500</v>
      </c>
      <c r="M9652" s="113">
        <v>0</v>
      </c>
      <c r="N9652" s="31">
        <v>0</v>
      </c>
      <c r="O9652" s="32">
        <v>0</v>
      </c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 t="s">
        <v>1373</v>
      </c>
      <c r="B9653" s="111" t="s">
        <v>1347</v>
      </c>
      <c r="C9653" s="112" t="s">
        <v>1348</v>
      </c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 t="s">
        <v>1373</v>
      </c>
      <c r="B9654" s="111" t="s">
        <v>1349</v>
      </c>
      <c r="C9654" s="112" t="s">
        <v>1350</v>
      </c>
      <c r="D9654" s="21">
        <f t="shared" si="250"/>
        <v>743641.08</v>
      </c>
      <c r="E9654" s="24">
        <f t="shared" si="251"/>
        <v>0</v>
      </c>
      <c r="F9654" s="104">
        <v>103028.52</v>
      </c>
      <c r="G9654" s="104">
        <v>0</v>
      </c>
      <c r="H9654" s="113">
        <v>161710.79999999999</v>
      </c>
      <c r="I9654" s="113">
        <v>0</v>
      </c>
      <c r="J9654" s="31">
        <v>132804</v>
      </c>
      <c r="K9654" s="32">
        <v>0</v>
      </c>
      <c r="L9654" s="113">
        <v>170916.8</v>
      </c>
      <c r="M9654" s="113">
        <v>0</v>
      </c>
      <c r="N9654" s="31">
        <v>175180.96</v>
      </c>
      <c r="O9654" s="32">
        <v>0</v>
      </c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 t="s">
        <v>1373</v>
      </c>
      <c r="B9655" s="111" t="s">
        <v>1351</v>
      </c>
      <c r="C9655" s="112" t="s">
        <v>1352</v>
      </c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 t="s">
        <v>1373</v>
      </c>
      <c r="B9656" s="111" t="s">
        <v>1353</v>
      </c>
      <c r="C9656" s="112" t="s">
        <v>1354</v>
      </c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 t="s">
        <v>1373</v>
      </c>
      <c r="B9657" s="111" t="s">
        <v>1355</v>
      </c>
      <c r="C9657" s="112" t="s">
        <v>1682</v>
      </c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 t="s">
        <v>1373</v>
      </c>
      <c r="B9658" s="111" t="s">
        <v>1356</v>
      </c>
      <c r="C9658" s="112" t="s">
        <v>1683</v>
      </c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 t="s">
        <v>1373</v>
      </c>
      <c r="B9659" s="111" t="s">
        <v>1357</v>
      </c>
      <c r="C9659" s="112" t="s">
        <v>1684</v>
      </c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 t="s">
        <v>1373</v>
      </c>
      <c r="B9660" s="111" t="s">
        <v>1358</v>
      </c>
      <c r="C9660" s="112" t="s">
        <v>1685</v>
      </c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 t="s">
        <v>1373</v>
      </c>
      <c r="B9661" s="111" t="s">
        <v>1359</v>
      </c>
      <c r="C9661" s="112" t="s">
        <v>1686</v>
      </c>
      <c r="D9661" s="21">
        <f t="shared" si="250"/>
        <v>1628101.56</v>
      </c>
      <c r="E9661" s="24">
        <f t="shared" si="251"/>
        <v>0</v>
      </c>
      <c r="F9661" s="104"/>
      <c r="G9661" s="104"/>
      <c r="H9661" s="105">
        <v>10305.700000000001</v>
      </c>
      <c r="I9661" s="105">
        <v>0</v>
      </c>
      <c r="J9661" s="106">
        <v>446195.86</v>
      </c>
      <c r="K9661" s="107">
        <v>0</v>
      </c>
      <c r="L9661" s="105">
        <v>500000</v>
      </c>
      <c r="M9661" s="105">
        <v>0</v>
      </c>
      <c r="N9661" s="106">
        <v>671600</v>
      </c>
      <c r="O9661" s="107">
        <v>0</v>
      </c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 t="s">
        <v>1373</v>
      </c>
      <c r="B9662" s="111" t="s">
        <v>1360</v>
      </c>
      <c r="C9662" s="112" t="s">
        <v>1361</v>
      </c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 t="s">
        <v>1374</v>
      </c>
      <c r="B9663" s="111" t="s">
        <v>3</v>
      </c>
      <c r="C9663" s="112" t="s">
        <v>4</v>
      </c>
      <c r="D9663" s="21">
        <f t="shared" si="250"/>
        <v>2683295.5099999998</v>
      </c>
      <c r="E9663" s="24">
        <f t="shared" si="251"/>
        <v>2725835.51</v>
      </c>
      <c r="F9663" s="104">
        <v>599958.51</v>
      </c>
      <c r="G9663" s="104">
        <v>642498.51</v>
      </c>
      <c r="H9663" s="105">
        <v>522679</v>
      </c>
      <c r="I9663" s="105">
        <v>522679</v>
      </c>
      <c r="J9663" s="106">
        <v>444387</v>
      </c>
      <c r="K9663" s="107">
        <v>444387</v>
      </c>
      <c r="L9663" s="105">
        <v>548068</v>
      </c>
      <c r="M9663" s="105">
        <v>548068</v>
      </c>
      <c r="N9663" s="106">
        <v>568203</v>
      </c>
      <c r="O9663" s="107">
        <v>568203</v>
      </c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 t="s">
        <v>1374</v>
      </c>
      <c r="B9664" s="111" t="s">
        <v>5</v>
      </c>
      <c r="C9664" s="112" t="s">
        <v>6</v>
      </c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 t="s">
        <v>1374</v>
      </c>
      <c r="B9665" s="111" t="s">
        <v>7</v>
      </c>
      <c r="C9665" s="112" t="s">
        <v>8</v>
      </c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 t="s">
        <v>1374</v>
      </c>
      <c r="B9666" s="111" t="s">
        <v>9</v>
      </c>
      <c r="C9666" s="112" t="s">
        <v>10</v>
      </c>
      <c r="D9666" s="21">
        <f t="shared" si="250"/>
        <v>0</v>
      </c>
      <c r="E9666" s="24">
        <f t="shared" si="251"/>
        <v>0</v>
      </c>
      <c r="F9666" s="104"/>
      <c r="G9666" s="104"/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 t="s">
        <v>1374</v>
      </c>
      <c r="B9667" s="111" t="s">
        <v>11</v>
      </c>
      <c r="C9667" s="112" t="s">
        <v>1461</v>
      </c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 t="s">
        <v>1374</v>
      </c>
      <c r="B9668" s="111" t="s">
        <v>12</v>
      </c>
      <c r="C9668" s="112" t="s">
        <v>1462</v>
      </c>
      <c r="D9668" s="21">
        <f t="shared" si="250"/>
        <v>52220</v>
      </c>
      <c r="E9668" s="24">
        <f t="shared" si="251"/>
        <v>0</v>
      </c>
      <c r="F9668" s="104">
        <v>0</v>
      </c>
      <c r="G9668" s="104">
        <v>0</v>
      </c>
      <c r="H9668" s="105">
        <v>0</v>
      </c>
      <c r="I9668" s="105">
        <v>0</v>
      </c>
      <c r="J9668" s="106">
        <v>0</v>
      </c>
      <c r="K9668" s="107">
        <v>0</v>
      </c>
      <c r="L9668" s="105">
        <v>52220</v>
      </c>
      <c r="M9668" s="105">
        <v>0</v>
      </c>
      <c r="N9668" s="106">
        <v>0</v>
      </c>
      <c r="O9668" s="107">
        <v>0</v>
      </c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 t="s">
        <v>1374</v>
      </c>
      <c r="B9669" s="111" t="s">
        <v>1463</v>
      </c>
      <c r="C9669" s="112" t="s">
        <v>1464</v>
      </c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 t="s">
        <v>1374</v>
      </c>
      <c r="B9670" s="111" t="s">
        <v>1465</v>
      </c>
      <c r="C9670" s="112" t="s">
        <v>1466</v>
      </c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 t="s">
        <v>1374</v>
      </c>
      <c r="B9671" s="111" t="s">
        <v>13</v>
      </c>
      <c r="C9671" s="112" t="s">
        <v>1467</v>
      </c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 t="s">
        <v>1374</v>
      </c>
      <c r="B9672" s="111" t="s">
        <v>14</v>
      </c>
      <c r="C9672" s="112" t="s">
        <v>15</v>
      </c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 t="s">
        <v>1374</v>
      </c>
      <c r="B9673" s="111" t="s">
        <v>16</v>
      </c>
      <c r="C9673" s="112" t="s">
        <v>1468</v>
      </c>
      <c r="D9673" s="21">
        <f t="shared" si="250"/>
        <v>3029132.25</v>
      </c>
      <c r="E9673" s="24">
        <f t="shared" si="251"/>
        <v>3029132.25</v>
      </c>
      <c r="F9673" s="104">
        <v>541828.5</v>
      </c>
      <c r="G9673" s="104">
        <v>541828.5</v>
      </c>
      <c r="H9673" s="105">
        <v>800056.75</v>
      </c>
      <c r="I9673" s="105">
        <v>800056.75</v>
      </c>
      <c r="J9673" s="106">
        <v>465663.75</v>
      </c>
      <c r="K9673" s="107">
        <v>465663.75</v>
      </c>
      <c r="L9673" s="105">
        <v>949954.25</v>
      </c>
      <c r="M9673" s="105">
        <v>949954.25</v>
      </c>
      <c r="N9673" s="106">
        <v>271629</v>
      </c>
      <c r="O9673" s="107">
        <v>271629</v>
      </c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 t="s">
        <v>1374</v>
      </c>
      <c r="B9674" s="111" t="s">
        <v>17</v>
      </c>
      <c r="C9674" s="112" t="s">
        <v>1469</v>
      </c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 t="s">
        <v>1374</v>
      </c>
      <c r="B9675" s="111" t="s">
        <v>18</v>
      </c>
      <c r="C9675" s="112" t="s">
        <v>19</v>
      </c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 t="s">
        <v>1374</v>
      </c>
      <c r="B9676" s="111" t="s">
        <v>20</v>
      </c>
      <c r="C9676" s="112" t="s">
        <v>21</v>
      </c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 t="s">
        <v>1374</v>
      </c>
      <c r="B9677" s="111" t="s">
        <v>22</v>
      </c>
      <c r="C9677" s="112" t="s">
        <v>1470</v>
      </c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 t="s">
        <v>1374</v>
      </c>
      <c r="B9678" s="111" t="s">
        <v>23</v>
      </c>
      <c r="C9678" s="112" t="s">
        <v>1722</v>
      </c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 t="s">
        <v>1374</v>
      </c>
      <c r="B9679" s="111" t="s">
        <v>24</v>
      </c>
      <c r="C9679" s="112" t="s">
        <v>1471</v>
      </c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 t="s">
        <v>1374</v>
      </c>
      <c r="B9680" s="111" t="s">
        <v>25</v>
      </c>
      <c r="C9680" s="112" t="s">
        <v>26</v>
      </c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 t="s">
        <v>1374</v>
      </c>
      <c r="B9681" s="111" t="s">
        <v>27</v>
      </c>
      <c r="C9681" s="112" t="s">
        <v>1472</v>
      </c>
      <c r="D9681" s="21">
        <f t="shared" si="250"/>
        <v>101864268.94999999</v>
      </c>
      <c r="E9681" s="24">
        <f t="shared" si="251"/>
        <v>93205680.600000009</v>
      </c>
      <c r="F9681" s="104">
        <v>3046309.54</v>
      </c>
      <c r="G9681" s="104">
        <v>5311608.1900000004</v>
      </c>
      <c r="H9681" s="113">
        <v>38010602.859999999</v>
      </c>
      <c r="I9681" s="113">
        <v>16290513.43</v>
      </c>
      <c r="J9681" s="31">
        <v>22665392.129999999</v>
      </c>
      <c r="K9681" s="32">
        <v>27330795.940000001</v>
      </c>
      <c r="L9681" s="113">
        <v>23990165.239999998</v>
      </c>
      <c r="M9681" s="113">
        <v>26730226.98</v>
      </c>
      <c r="N9681" s="31">
        <v>14151799.18</v>
      </c>
      <c r="O9681" s="32">
        <v>17542536.059999999</v>
      </c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 t="s">
        <v>1374</v>
      </c>
      <c r="B9682" s="111" t="s">
        <v>28</v>
      </c>
      <c r="C9682" s="112" t="s">
        <v>1473</v>
      </c>
      <c r="D9682" s="21">
        <f t="shared" si="250"/>
        <v>30499952.449999999</v>
      </c>
      <c r="E9682" s="24">
        <f t="shared" si="251"/>
        <v>9773561.4199999999</v>
      </c>
      <c r="F9682" s="104">
        <v>0</v>
      </c>
      <c r="G9682" s="104">
        <v>3498</v>
      </c>
      <c r="H9682" s="113">
        <v>7870792.4800000004</v>
      </c>
      <c r="I9682" s="113">
        <v>3006855.31</v>
      </c>
      <c r="J9682" s="31">
        <v>0</v>
      </c>
      <c r="K9682" s="32">
        <v>154053.51</v>
      </c>
      <c r="L9682" s="113">
        <v>11298579.99</v>
      </c>
      <c r="M9682" s="113">
        <v>6403946.3499999996</v>
      </c>
      <c r="N9682" s="31">
        <v>11330579.98</v>
      </c>
      <c r="O9682" s="32">
        <v>205208.25</v>
      </c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 t="s">
        <v>1374</v>
      </c>
      <c r="B9683" s="111" t="s">
        <v>29</v>
      </c>
      <c r="C9683" s="112" t="s">
        <v>1474</v>
      </c>
      <c r="D9683" s="21">
        <f t="shared" si="250"/>
        <v>233822</v>
      </c>
      <c r="E9683" s="24">
        <f t="shared" si="251"/>
        <v>104000</v>
      </c>
      <c r="F9683" s="104">
        <v>64000</v>
      </c>
      <c r="G9683" s="104">
        <v>55000</v>
      </c>
      <c r="H9683" s="113">
        <v>10000</v>
      </c>
      <c r="I9683" s="113">
        <v>5000</v>
      </c>
      <c r="J9683" s="31">
        <v>6000</v>
      </c>
      <c r="K9683" s="32">
        <v>10000</v>
      </c>
      <c r="L9683" s="113">
        <v>18000</v>
      </c>
      <c r="M9683" s="113">
        <v>21000</v>
      </c>
      <c r="N9683" s="31">
        <v>135822</v>
      </c>
      <c r="O9683" s="32">
        <v>13000</v>
      </c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 t="s">
        <v>1374</v>
      </c>
      <c r="B9684" s="111" t="s">
        <v>30</v>
      </c>
      <c r="C9684" s="112" t="s">
        <v>1475</v>
      </c>
      <c r="D9684" s="21">
        <f t="shared" si="250"/>
        <v>4108026.48</v>
      </c>
      <c r="E9684" s="24">
        <f t="shared" si="251"/>
        <v>3040026.48</v>
      </c>
      <c r="F9684" s="104">
        <v>0</v>
      </c>
      <c r="G9684" s="104">
        <v>0</v>
      </c>
      <c r="H9684" s="113">
        <v>0</v>
      </c>
      <c r="I9684" s="113">
        <v>0</v>
      </c>
      <c r="J9684" s="31">
        <v>4108026.48</v>
      </c>
      <c r="K9684" s="32">
        <v>0</v>
      </c>
      <c r="L9684" s="113">
        <v>0</v>
      </c>
      <c r="M9684" s="113">
        <v>3011615.05</v>
      </c>
      <c r="N9684" s="31">
        <v>0</v>
      </c>
      <c r="O9684" s="32">
        <v>28411.43</v>
      </c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 t="s">
        <v>1374</v>
      </c>
      <c r="B9685" s="111" t="s">
        <v>31</v>
      </c>
      <c r="C9685" s="112" t="s">
        <v>1687</v>
      </c>
      <c r="D9685" s="21">
        <f t="shared" si="250"/>
        <v>0</v>
      </c>
      <c r="E9685" s="24">
        <f t="shared" si="251"/>
        <v>0</v>
      </c>
      <c r="F9685" s="104">
        <v>0</v>
      </c>
      <c r="G9685" s="104">
        <v>0</v>
      </c>
      <c r="H9685" s="113">
        <v>0</v>
      </c>
      <c r="I9685" s="113">
        <v>0</v>
      </c>
      <c r="J9685" s="31">
        <v>0</v>
      </c>
      <c r="K9685" s="32">
        <v>0</v>
      </c>
      <c r="L9685" s="113">
        <v>0</v>
      </c>
      <c r="M9685" s="113">
        <v>0</v>
      </c>
      <c r="N9685" s="31">
        <v>0</v>
      </c>
      <c r="O9685" s="32">
        <v>0</v>
      </c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 t="s">
        <v>1374</v>
      </c>
      <c r="B9686" s="111" t="s">
        <v>32</v>
      </c>
      <c r="C9686" s="112" t="s">
        <v>33</v>
      </c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 t="s">
        <v>1374</v>
      </c>
      <c r="B9687" s="111" t="s">
        <v>34</v>
      </c>
      <c r="C9687" s="112" t="s">
        <v>35</v>
      </c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 t="s">
        <v>1374</v>
      </c>
      <c r="B9688" s="111" t="s">
        <v>36</v>
      </c>
      <c r="C9688" s="112" t="s">
        <v>1476</v>
      </c>
      <c r="D9688" s="21">
        <f t="shared" si="250"/>
        <v>3117488</v>
      </c>
      <c r="E9688" s="24">
        <f t="shared" si="251"/>
        <v>1527390</v>
      </c>
      <c r="F9688" s="104">
        <v>12000</v>
      </c>
      <c r="G9688" s="104">
        <v>0</v>
      </c>
      <c r="H9688" s="113">
        <v>746000</v>
      </c>
      <c r="I9688" s="113">
        <v>752600</v>
      </c>
      <c r="J9688" s="31">
        <v>767500</v>
      </c>
      <c r="K9688" s="32">
        <v>14000</v>
      </c>
      <c r="L9688" s="113">
        <v>746500</v>
      </c>
      <c r="M9688" s="113">
        <v>760790</v>
      </c>
      <c r="N9688" s="31">
        <v>845488</v>
      </c>
      <c r="O9688" s="32">
        <v>0</v>
      </c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 t="s">
        <v>1374</v>
      </c>
      <c r="B9689" s="111" t="s">
        <v>37</v>
      </c>
      <c r="C9689" s="112" t="s">
        <v>1477</v>
      </c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 t="s">
        <v>1374</v>
      </c>
      <c r="B9690" s="111" t="s">
        <v>38</v>
      </c>
      <c r="C9690" s="112" t="s">
        <v>1478</v>
      </c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 t="s">
        <v>1374</v>
      </c>
      <c r="B9691" s="111" t="s">
        <v>39</v>
      </c>
      <c r="C9691" s="112" t="s">
        <v>1479</v>
      </c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 t="s">
        <v>1374</v>
      </c>
      <c r="B9692" s="111" t="s">
        <v>40</v>
      </c>
      <c r="C9692" s="112" t="s">
        <v>1480</v>
      </c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 t="s">
        <v>1374</v>
      </c>
      <c r="B9693" s="111" t="s">
        <v>1481</v>
      </c>
      <c r="C9693" s="112" t="s">
        <v>56</v>
      </c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 t="s">
        <v>1374</v>
      </c>
      <c r="B9694" s="111" t="s">
        <v>1482</v>
      </c>
      <c r="C9694" s="112" t="s">
        <v>58</v>
      </c>
      <c r="D9694" s="21">
        <f t="shared" si="250"/>
        <v>9330</v>
      </c>
      <c r="E9694" s="24">
        <f t="shared" si="251"/>
        <v>9330</v>
      </c>
      <c r="F9694" s="104">
        <v>0</v>
      </c>
      <c r="G9694" s="104">
        <v>0</v>
      </c>
      <c r="H9694" s="113">
        <v>0</v>
      </c>
      <c r="I9694" s="113">
        <v>0</v>
      </c>
      <c r="J9694" s="31">
        <v>0</v>
      </c>
      <c r="K9694" s="32">
        <v>0</v>
      </c>
      <c r="L9694" s="113">
        <v>9330</v>
      </c>
      <c r="M9694" s="113">
        <v>0</v>
      </c>
      <c r="N9694" s="31">
        <v>0</v>
      </c>
      <c r="O9694" s="32">
        <v>9330</v>
      </c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 t="s">
        <v>1374</v>
      </c>
      <c r="B9695" s="111" t="s">
        <v>1483</v>
      </c>
      <c r="C9695" s="112" t="s">
        <v>59</v>
      </c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 t="s">
        <v>1374</v>
      </c>
      <c r="B9696" s="111" t="s">
        <v>1484</v>
      </c>
      <c r="C9696" s="112" t="s">
        <v>61</v>
      </c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 t="s">
        <v>1374</v>
      </c>
      <c r="B9697" s="111" t="s">
        <v>1485</v>
      </c>
      <c r="C9697" s="112" t="s">
        <v>1486</v>
      </c>
      <c r="D9697" s="21">
        <f t="shared" si="250"/>
        <v>41200</v>
      </c>
      <c r="E9697" s="24">
        <f t="shared" si="251"/>
        <v>31700</v>
      </c>
      <c r="F9697" s="104">
        <v>5300</v>
      </c>
      <c r="G9697" s="104">
        <v>11050</v>
      </c>
      <c r="H9697" s="113">
        <v>9400</v>
      </c>
      <c r="I9697" s="113">
        <v>0</v>
      </c>
      <c r="J9697" s="31">
        <v>4750</v>
      </c>
      <c r="K9697" s="32">
        <v>14150</v>
      </c>
      <c r="L9697" s="113">
        <v>6500</v>
      </c>
      <c r="M9697" s="113">
        <v>0</v>
      </c>
      <c r="N9697" s="31">
        <v>15250</v>
      </c>
      <c r="O9697" s="32">
        <v>6500</v>
      </c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 t="s">
        <v>1374</v>
      </c>
      <c r="B9698" s="111" t="s">
        <v>1487</v>
      </c>
      <c r="C9698" s="112" t="s">
        <v>67</v>
      </c>
      <c r="D9698" s="21">
        <f t="shared" si="250"/>
        <v>13617121</v>
      </c>
      <c r="E9698" s="24">
        <f t="shared" si="251"/>
        <v>13617121</v>
      </c>
      <c r="F9698" s="104">
        <v>3286359</v>
      </c>
      <c r="G9698" s="104">
        <v>3286359</v>
      </c>
      <c r="H9698" s="113">
        <v>3084140</v>
      </c>
      <c r="I9698" s="113">
        <v>3084140</v>
      </c>
      <c r="J9698" s="31">
        <v>2615767</v>
      </c>
      <c r="K9698" s="32">
        <v>2615767</v>
      </c>
      <c r="L9698" s="113">
        <v>2379389</v>
      </c>
      <c r="M9698" s="113">
        <v>2379389</v>
      </c>
      <c r="N9698" s="31">
        <v>2251466</v>
      </c>
      <c r="O9698" s="32">
        <v>2251466</v>
      </c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 t="s">
        <v>1374</v>
      </c>
      <c r="B9699" s="111" t="s">
        <v>1488</v>
      </c>
      <c r="C9699" s="112" t="s">
        <v>1489</v>
      </c>
      <c r="D9699" s="21">
        <f t="shared" si="250"/>
        <v>12510289.27</v>
      </c>
      <c r="E9699" s="24">
        <f t="shared" si="251"/>
        <v>9078063.8699999992</v>
      </c>
      <c r="F9699" s="104">
        <v>2546161</v>
      </c>
      <c r="G9699" s="104">
        <v>0</v>
      </c>
      <c r="H9699" s="113">
        <v>2874156.27</v>
      </c>
      <c r="I9699" s="113">
        <v>2087102.27</v>
      </c>
      <c r="J9699" s="31">
        <v>2582269</v>
      </c>
      <c r="K9699" s="32">
        <v>2126172</v>
      </c>
      <c r="L9699" s="113">
        <v>2297934</v>
      </c>
      <c r="M9699" s="113">
        <v>2269291</v>
      </c>
      <c r="N9699" s="31">
        <v>2209769</v>
      </c>
      <c r="O9699" s="32">
        <v>2595498.6</v>
      </c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 t="s">
        <v>1374</v>
      </c>
      <c r="B9700" s="111" t="s">
        <v>1490</v>
      </c>
      <c r="C9700" s="112" t="s">
        <v>1491</v>
      </c>
      <c r="D9700" s="21">
        <f t="shared" si="250"/>
        <v>389606</v>
      </c>
      <c r="E9700" s="24">
        <f t="shared" si="251"/>
        <v>1464</v>
      </c>
      <c r="F9700" s="104">
        <v>82718</v>
      </c>
      <c r="G9700" s="104">
        <v>0</v>
      </c>
      <c r="H9700" s="113">
        <v>73153</v>
      </c>
      <c r="I9700" s="113">
        <v>1064</v>
      </c>
      <c r="J9700" s="31">
        <v>93366</v>
      </c>
      <c r="K9700" s="32">
        <v>0</v>
      </c>
      <c r="L9700" s="113">
        <v>83770</v>
      </c>
      <c r="M9700" s="113">
        <v>400</v>
      </c>
      <c r="N9700" s="31">
        <v>56599</v>
      </c>
      <c r="O9700" s="32">
        <v>0</v>
      </c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 t="s">
        <v>1374</v>
      </c>
      <c r="B9701" s="111" t="s">
        <v>1492</v>
      </c>
      <c r="C9701" s="112" t="s">
        <v>1493</v>
      </c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 t="s">
        <v>1374</v>
      </c>
      <c r="B9702" s="111" t="s">
        <v>1494</v>
      </c>
      <c r="C9702" s="112" t="s">
        <v>68</v>
      </c>
      <c r="D9702" s="21">
        <f t="shared" si="252"/>
        <v>1305653</v>
      </c>
      <c r="E9702" s="24">
        <f t="shared" si="253"/>
        <v>1305653</v>
      </c>
      <c r="F9702" s="104">
        <v>157479</v>
      </c>
      <c r="G9702" s="104">
        <v>157479</v>
      </c>
      <c r="H9702" s="113">
        <v>203400</v>
      </c>
      <c r="I9702" s="113">
        <v>203400</v>
      </c>
      <c r="J9702" s="31">
        <v>214523</v>
      </c>
      <c r="K9702" s="32">
        <v>214523</v>
      </c>
      <c r="L9702" s="113">
        <v>362522</v>
      </c>
      <c r="M9702" s="113">
        <v>362522</v>
      </c>
      <c r="N9702" s="31">
        <v>367729</v>
      </c>
      <c r="O9702" s="32">
        <v>367729</v>
      </c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 t="s">
        <v>1374</v>
      </c>
      <c r="B9703" s="111" t="s">
        <v>1495</v>
      </c>
      <c r="C9703" s="112" t="s">
        <v>1496</v>
      </c>
      <c r="D9703" s="21">
        <f t="shared" si="252"/>
        <v>145457.15</v>
      </c>
      <c r="E9703" s="24">
        <f t="shared" si="253"/>
        <v>116010.15</v>
      </c>
      <c r="F9703" s="104">
        <v>11420</v>
      </c>
      <c r="G9703" s="104">
        <v>0</v>
      </c>
      <c r="H9703" s="113">
        <v>11708</v>
      </c>
      <c r="I9703" s="113">
        <v>1300</v>
      </c>
      <c r="J9703" s="31">
        <v>31262</v>
      </c>
      <c r="K9703" s="32">
        <v>33018</v>
      </c>
      <c r="L9703" s="113">
        <v>56579.15</v>
      </c>
      <c r="M9703" s="113">
        <v>41090.15</v>
      </c>
      <c r="N9703" s="31">
        <v>34488</v>
      </c>
      <c r="O9703" s="32">
        <v>40602</v>
      </c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 t="s">
        <v>1374</v>
      </c>
      <c r="B9704" s="111" t="s">
        <v>1497</v>
      </c>
      <c r="C9704" s="112" t="s">
        <v>1498</v>
      </c>
      <c r="D9704" s="21">
        <f t="shared" si="252"/>
        <v>199503.76</v>
      </c>
      <c r="E9704" s="24">
        <f t="shared" si="253"/>
        <v>199503.76</v>
      </c>
      <c r="F9704" s="104"/>
      <c r="G9704" s="104"/>
      <c r="H9704" s="113">
        <v>44375.3</v>
      </c>
      <c r="I9704" s="113">
        <v>44375.3</v>
      </c>
      <c r="J9704" s="31">
        <v>44743.21</v>
      </c>
      <c r="K9704" s="32">
        <v>44743.21</v>
      </c>
      <c r="L9704" s="113">
        <v>56015.94</v>
      </c>
      <c r="M9704" s="113">
        <v>56015.94</v>
      </c>
      <c r="N9704" s="31">
        <v>54369.31</v>
      </c>
      <c r="O9704" s="32">
        <v>54369.31</v>
      </c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 t="s">
        <v>1374</v>
      </c>
      <c r="B9705" s="111" t="s">
        <v>1499</v>
      </c>
      <c r="C9705" s="112" t="s">
        <v>1500</v>
      </c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 t="s">
        <v>1374</v>
      </c>
      <c r="B9706" s="111" t="s">
        <v>1501</v>
      </c>
      <c r="C9706" s="112" t="s">
        <v>1502</v>
      </c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 t="s">
        <v>1374</v>
      </c>
      <c r="B9707" s="111" t="s">
        <v>1503</v>
      </c>
      <c r="C9707" s="112" t="s">
        <v>1504</v>
      </c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 t="s">
        <v>1374</v>
      </c>
      <c r="B9708" s="111" t="s">
        <v>1505</v>
      </c>
      <c r="C9708" s="112" t="s">
        <v>1506</v>
      </c>
      <c r="D9708" s="21">
        <f t="shared" si="252"/>
        <v>500217</v>
      </c>
      <c r="E9708" s="24">
        <f t="shared" si="253"/>
        <v>501483</v>
      </c>
      <c r="F9708" s="104">
        <v>111587</v>
      </c>
      <c r="G9708" s="104">
        <v>0</v>
      </c>
      <c r="H9708" s="113">
        <v>117600</v>
      </c>
      <c r="I9708" s="113">
        <v>123620</v>
      </c>
      <c r="J9708" s="31">
        <v>106008</v>
      </c>
      <c r="K9708" s="32">
        <v>109968</v>
      </c>
      <c r="L9708" s="113">
        <v>68810</v>
      </c>
      <c r="M9708" s="113">
        <v>223004</v>
      </c>
      <c r="N9708" s="31">
        <v>96212</v>
      </c>
      <c r="O9708" s="32">
        <v>44891</v>
      </c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 t="s">
        <v>1374</v>
      </c>
      <c r="B9709" s="111" t="s">
        <v>1507</v>
      </c>
      <c r="C9709" s="112" t="s">
        <v>1508</v>
      </c>
      <c r="D9709" s="21">
        <f t="shared" si="252"/>
        <v>249837</v>
      </c>
      <c r="E9709" s="24">
        <f t="shared" si="253"/>
        <v>319100</v>
      </c>
      <c r="F9709" s="104">
        <v>105494</v>
      </c>
      <c r="G9709" s="104">
        <v>0</v>
      </c>
      <c r="H9709" s="113">
        <v>6978</v>
      </c>
      <c r="I9709" s="113">
        <v>67481</v>
      </c>
      <c r="J9709" s="31">
        <v>27384</v>
      </c>
      <c r="K9709" s="32">
        <v>35976</v>
      </c>
      <c r="L9709" s="113">
        <v>76104</v>
      </c>
      <c r="M9709" s="113">
        <v>185171</v>
      </c>
      <c r="N9709" s="31">
        <v>33877</v>
      </c>
      <c r="O9709" s="32">
        <v>30472</v>
      </c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 t="s">
        <v>1374</v>
      </c>
      <c r="B9710" s="111" t="s">
        <v>1509</v>
      </c>
      <c r="C9710" s="112" t="s">
        <v>1510</v>
      </c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 t="s">
        <v>1374</v>
      </c>
      <c r="B9711" s="111" t="s">
        <v>1511</v>
      </c>
      <c r="C9711" s="112" t="s">
        <v>1512</v>
      </c>
      <c r="D9711" s="21">
        <f t="shared" si="252"/>
        <v>186150</v>
      </c>
      <c r="E9711" s="24">
        <f t="shared" si="253"/>
        <v>95482</v>
      </c>
      <c r="F9711" s="104">
        <v>15228</v>
      </c>
      <c r="G9711" s="104">
        <v>0</v>
      </c>
      <c r="H9711" s="113">
        <v>13317</v>
      </c>
      <c r="I9711" s="113">
        <v>0</v>
      </c>
      <c r="J9711" s="31">
        <v>26699</v>
      </c>
      <c r="K9711" s="32">
        <v>0</v>
      </c>
      <c r="L9711" s="113">
        <v>108891</v>
      </c>
      <c r="M9711" s="113">
        <v>89860</v>
      </c>
      <c r="N9711" s="31">
        <v>22015</v>
      </c>
      <c r="O9711" s="32">
        <v>5622</v>
      </c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 t="s">
        <v>1374</v>
      </c>
      <c r="B9712" s="111" t="s">
        <v>1513</v>
      </c>
      <c r="C9712" s="112" t="s">
        <v>1514</v>
      </c>
      <c r="D9712" s="21">
        <f t="shared" si="252"/>
        <v>67531</v>
      </c>
      <c r="E9712" s="24">
        <f t="shared" si="253"/>
        <v>70567</v>
      </c>
      <c r="F9712" s="104">
        <v>13368</v>
      </c>
      <c r="G9712" s="104">
        <v>4980</v>
      </c>
      <c r="H9712" s="113">
        <v>14967</v>
      </c>
      <c r="I9712" s="113">
        <v>17135</v>
      </c>
      <c r="J9712" s="31">
        <v>18990</v>
      </c>
      <c r="K9712" s="32">
        <v>15590</v>
      </c>
      <c r="L9712" s="113">
        <v>5392</v>
      </c>
      <c r="M9712" s="113">
        <v>10724</v>
      </c>
      <c r="N9712" s="31">
        <v>14814</v>
      </c>
      <c r="O9712" s="32">
        <v>22138</v>
      </c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 t="s">
        <v>1374</v>
      </c>
      <c r="B9713" s="111" t="s">
        <v>1515</v>
      </c>
      <c r="C9713" s="112" t="s">
        <v>70</v>
      </c>
      <c r="D9713" s="21">
        <f t="shared" si="252"/>
        <v>96035</v>
      </c>
      <c r="E9713" s="24">
        <f t="shared" si="253"/>
        <v>71378</v>
      </c>
      <c r="F9713" s="104"/>
      <c r="G9713" s="104"/>
      <c r="H9713" s="105"/>
      <c r="I9713" s="105"/>
      <c r="J9713" s="106"/>
      <c r="K9713" s="107"/>
      <c r="L9713" s="105">
        <v>91284</v>
      </c>
      <c r="M9713" s="105">
        <v>56221</v>
      </c>
      <c r="N9713" s="106">
        <v>4751</v>
      </c>
      <c r="O9713" s="107">
        <v>15157</v>
      </c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 t="s">
        <v>1374</v>
      </c>
      <c r="B9714" s="111" t="s">
        <v>1516</v>
      </c>
      <c r="C9714" s="112" t="s">
        <v>1517</v>
      </c>
      <c r="D9714" s="21">
        <f t="shared" si="252"/>
        <v>3252</v>
      </c>
      <c r="E9714" s="24">
        <f t="shared" si="253"/>
        <v>0</v>
      </c>
      <c r="F9714" s="104">
        <v>191</v>
      </c>
      <c r="G9714" s="104">
        <v>0</v>
      </c>
      <c r="H9714" s="105">
        <v>0</v>
      </c>
      <c r="I9714" s="105">
        <v>0</v>
      </c>
      <c r="J9714" s="106">
        <v>2856</v>
      </c>
      <c r="K9714" s="107">
        <v>0</v>
      </c>
      <c r="L9714" s="105">
        <v>205</v>
      </c>
      <c r="M9714" s="105">
        <v>0</v>
      </c>
      <c r="N9714" s="106">
        <v>0</v>
      </c>
      <c r="O9714" s="107">
        <v>0</v>
      </c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 t="s">
        <v>1374</v>
      </c>
      <c r="B9715" s="111" t="s">
        <v>1518</v>
      </c>
      <c r="C9715" s="112" t="s">
        <v>1519</v>
      </c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 t="s">
        <v>1374</v>
      </c>
      <c r="B9716" s="111" t="s">
        <v>1520</v>
      </c>
      <c r="C9716" s="112" t="s">
        <v>71</v>
      </c>
      <c r="D9716" s="21">
        <f t="shared" si="252"/>
        <v>1421430</v>
      </c>
      <c r="E9716" s="24">
        <f t="shared" si="253"/>
        <v>1397113.5</v>
      </c>
      <c r="F9716" s="104">
        <v>333564</v>
      </c>
      <c r="G9716" s="104">
        <v>134493.70000000001</v>
      </c>
      <c r="H9716" s="105">
        <v>302314</v>
      </c>
      <c r="I9716" s="105">
        <v>421728.4</v>
      </c>
      <c r="J9716" s="106">
        <v>297076</v>
      </c>
      <c r="K9716" s="107">
        <v>407539.3</v>
      </c>
      <c r="L9716" s="105">
        <v>266091</v>
      </c>
      <c r="M9716" s="105">
        <v>277276.09999999998</v>
      </c>
      <c r="N9716" s="106">
        <v>222385</v>
      </c>
      <c r="O9716" s="107">
        <v>156076</v>
      </c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 t="s">
        <v>1374</v>
      </c>
      <c r="B9717" s="111" t="s">
        <v>1521</v>
      </c>
      <c r="C9717" s="112" t="s">
        <v>1522</v>
      </c>
      <c r="D9717" s="21">
        <f t="shared" si="252"/>
        <v>1167774</v>
      </c>
      <c r="E9717" s="24">
        <f t="shared" si="253"/>
        <v>715389.72000000009</v>
      </c>
      <c r="F9717" s="104">
        <v>219730</v>
      </c>
      <c r="G9717" s="104">
        <v>39398</v>
      </c>
      <c r="H9717" s="105">
        <v>222374</v>
      </c>
      <c r="I9717" s="105">
        <v>182462.28</v>
      </c>
      <c r="J9717" s="106">
        <v>179942</v>
      </c>
      <c r="K9717" s="107">
        <v>301895.89</v>
      </c>
      <c r="L9717" s="105">
        <v>297115</v>
      </c>
      <c r="M9717" s="105">
        <v>107881.88</v>
      </c>
      <c r="N9717" s="106">
        <v>248613</v>
      </c>
      <c r="O9717" s="107">
        <v>83751.67</v>
      </c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 t="s">
        <v>1374</v>
      </c>
      <c r="B9718" s="111" t="s">
        <v>1523</v>
      </c>
      <c r="C9718" s="112" t="s">
        <v>1524</v>
      </c>
      <c r="D9718" s="21">
        <f t="shared" si="252"/>
        <v>19137</v>
      </c>
      <c r="E9718" s="24">
        <f t="shared" si="253"/>
        <v>19137</v>
      </c>
      <c r="F9718" s="104">
        <v>968</v>
      </c>
      <c r="G9718" s="104">
        <v>968</v>
      </c>
      <c r="H9718" s="105">
        <v>2255</v>
      </c>
      <c r="I9718" s="105">
        <v>2255</v>
      </c>
      <c r="J9718" s="106">
        <v>10752</v>
      </c>
      <c r="K9718" s="107">
        <v>10752</v>
      </c>
      <c r="L9718" s="105">
        <v>1978</v>
      </c>
      <c r="M9718" s="105">
        <v>1978</v>
      </c>
      <c r="N9718" s="106">
        <v>3184</v>
      </c>
      <c r="O9718" s="107">
        <v>3184</v>
      </c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 t="s">
        <v>1374</v>
      </c>
      <c r="B9719" s="111" t="s">
        <v>1525</v>
      </c>
      <c r="C9719" s="112" t="s">
        <v>1526</v>
      </c>
      <c r="D9719" s="21">
        <f t="shared" si="252"/>
        <v>4059</v>
      </c>
      <c r="E9719" s="24">
        <f t="shared" si="253"/>
        <v>4059</v>
      </c>
      <c r="F9719" s="104">
        <v>2530</v>
      </c>
      <c r="G9719" s="104">
        <v>2530</v>
      </c>
      <c r="H9719" s="113"/>
      <c r="I9719" s="113"/>
      <c r="J9719" s="31"/>
      <c r="K9719" s="32"/>
      <c r="L9719" s="113"/>
      <c r="M9719" s="113"/>
      <c r="N9719" s="31">
        <v>1529</v>
      </c>
      <c r="O9719" s="32">
        <v>1529</v>
      </c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 t="s">
        <v>1374</v>
      </c>
      <c r="B9720" s="111" t="s">
        <v>1527</v>
      </c>
      <c r="C9720" s="112" t="s">
        <v>1528</v>
      </c>
      <c r="D9720" s="21">
        <f t="shared" si="252"/>
        <v>0</v>
      </c>
      <c r="E9720" s="24">
        <f t="shared" si="253"/>
        <v>0</v>
      </c>
      <c r="F9720" s="104"/>
      <c r="G9720" s="104"/>
      <c r="H9720" s="113"/>
      <c r="I9720" s="113"/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 t="s">
        <v>1374</v>
      </c>
      <c r="B9721" s="111" t="s">
        <v>1529</v>
      </c>
      <c r="C9721" s="112" t="s">
        <v>1530</v>
      </c>
      <c r="D9721" s="21">
        <f t="shared" si="252"/>
        <v>0</v>
      </c>
      <c r="E9721" s="24">
        <f t="shared" si="253"/>
        <v>0</v>
      </c>
      <c r="F9721" s="104"/>
      <c r="G9721" s="104"/>
      <c r="H9721" s="113"/>
      <c r="I9721" s="113"/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 t="s">
        <v>1374</v>
      </c>
      <c r="B9722" s="111" t="s">
        <v>1531</v>
      </c>
      <c r="C9722" s="112" t="s">
        <v>1688</v>
      </c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 t="s">
        <v>1374</v>
      </c>
      <c r="B9723" s="111" t="s">
        <v>1532</v>
      </c>
      <c r="C9723" s="112" t="s">
        <v>1533</v>
      </c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 t="s">
        <v>1374</v>
      </c>
      <c r="B9724" s="111" t="s">
        <v>1534</v>
      </c>
      <c r="C9724" s="112" t="s">
        <v>1535</v>
      </c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 t="s">
        <v>1374</v>
      </c>
      <c r="B9725" s="111" t="s">
        <v>1536</v>
      </c>
      <c r="C9725" s="112" t="s">
        <v>1537</v>
      </c>
      <c r="D9725" s="21">
        <f t="shared" si="252"/>
        <v>2421</v>
      </c>
      <c r="E9725" s="24">
        <f t="shared" si="253"/>
        <v>0</v>
      </c>
      <c r="F9725" s="104">
        <v>0</v>
      </c>
      <c r="G9725" s="104">
        <v>0</v>
      </c>
      <c r="H9725" s="113">
        <v>750</v>
      </c>
      <c r="I9725" s="113">
        <v>0</v>
      </c>
      <c r="J9725" s="31">
        <v>0</v>
      </c>
      <c r="K9725" s="32">
        <v>0</v>
      </c>
      <c r="L9725" s="113">
        <v>1671</v>
      </c>
      <c r="M9725" s="113">
        <v>0</v>
      </c>
      <c r="N9725" s="31">
        <v>0</v>
      </c>
      <c r="O9725" s="32">
        <v>0</v>
      </c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 t="s">
        <v>1374</v>
      </c>
      <c r="B9726" s="111" t="s">
        <v>1538</v>
      </c>
      <c r="C9726" s="112" t="s">
        <v>1539</v>
      </c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 t="s">
        <v>1374</v>
      </c>
      <c r="B9727" s="111" t="s">
        <v>1540</v>
      </c>
      <c r="C9727" s="112" t="s">
        <v>1541</v>
      </c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 t="s">
        <v>1374</v>
      </c>
      <c r="B9728" s="111" t="s">
        <v>1542</v>
      </c>
      <c r="C9728" s="112" t="s">
        <v>57</v>
      </c>
      <c r="D9728" s="21">
        <f t="shared" si="252"/>
        <v>85986</v>
      </c>
      <c r="E9728" s="24">
        <f t="shared" si="253"/>
        <v>84200</v>
      </c>
      <c r="F9728" s="104">
        <v>15980</v>
      </c>
      <c r="G9728" s="104">
        <v>22580</v>
      </c>
      <c r="H9728" s="105">
        <v>0</v>
      </c>
      <c r="I9728" s="105">
        <v>34630</v>
      </c>
      <c r="J9728" s="106">
        <v>32330</v>
      </c>
      <c r="K9728" s="107">
        <v>11910</v>
      </c>
      <c r="L9728" s="105">
        <v>18476</v>
      </c>
      <c r="M9728" s="105">
        <v>1040</v>
      </c>
      <c r="N9728" s="106">
        <v>19200</v>
      </c>
      <c r="O9728" s="107">
        <v>14040</v>
      </c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 t="s">
        <v>1374</v>
      </c>
      <c r="B9729" s="111" t="s">
        <v>1543</v>
      </c>
      <c r="C9729" s="112" t="s">
        <v>1544</v>
      </c>
      <c r="D9729" s="21">
        <f t="shared" si="252"/>
        <v>25425</v>
      </c>
      <c r="E9729" s="24">
        <f t="shared" si="253"/>
        <v>15540</v>
      </c>
      <c r="F9729" s="104">
        <v>0</v>
      </c>
      <c r="G9729" s="104">
        <v>0</v>
      </c>
      <c r="H9729" s="113">
        <v>0</v>
      </c>
      <c r="I9729" s="113">
        <v>0</v>
      </c>
      <c r="J9729" s="31">
        <v>14610</v>
      </c>
      <c r="K9729" s="32">
        <v>0</v>
      </c>
      <c r="L9729" s="113">
        <v>8705</v>
      </c>
      <c r="M9729" s="113">
        <v>0</v>
      </c>
      <c r="N9729" s="31">
        <v>2110</v>
      </c>
      <c r="O9729" s="32">
        <v>15540</v>
      </c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 t="s">
        <v>1374</v>
      </c>
      <c r="B9730" s="111" t="s">
        <v>1545</v>
      </c>
      <c r="C9730" s="112" t="s">
        <v>60</v>
      </c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 t="s">
        <v>1374</v>
      </c>
      <c r="B9731" s="111" t="s">
        <v>1546</v>
      </c>
      <c r="C9731" s="112" t="s">
        <v>62</v>
      </c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 t="s">
        <v>1374</v>
      </c>
      <c r="B9732" s="111" t="s">
        <v>1547</v>
      </c>
      <c r="C9732" s="112" t="s">
        <v>1548</v>
      </c>
      <c r="D9732" s="21">
        <f t="shared" si="252"/>
        <v>520224.44999999995</v>
      </c>
      <c r="E9732" s="24">
        <f t="shared" si="253"/>
        <v>323151.45</v>
      </c>
      <c r="F9732" s="104">
        <v>76476.5</v>
      </c>
      <c r="G9732" s="104">
        <v>31491.5</v>
      </c>
      <c r="H9732" s="113">
        <v>153269.5</v>
      </c>
      <c r="I9732" s="113">
        <v>72973.5</v>
      </c>
      <c r="J9732" s="31">
        <v>125874.95</v>
      </c>
      <c r="K9732" s="32">
        <v>97309.95</v>
      </c>
      <c r="L9732" s="113">
        <v>68509.399999999994</v>
      </c>
      <c r="M9732" s="113">
        <v>61414.400000000001</v>
      </c>
      <c r="N9732" s="31">
        <v>96094.1</v>
      </c>
      <c r="O9732" s="32">
        <v>59962.1</v>
      </c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 t="s">
        <v>1374</v>
      </c>
      <c r="B9733" s="111" t="s">
        <v>1549</v>
      </c>
      <c r="C9733" s="112" t="s">
        <v>1550</v>
      </c>
      <c r="D9733" s="21">
        <f t="shared" si="252"/>
        <v>189715</v>
      </c>
      <c r="E9733" s="24">
        <f t="shared" si="253"/>
        <v>26854</v>
      </c>
      <c r="F9733" s="104">
        <v>32505</v>
      </c>
      <c r="G9733" s="104">
        <v>1749</v>
      </c>
      <c r="H9733" s="105">
        <v>20836</v>
      </c>
      <c r="I9733" s="105">
        <v>2596</v>
      </c>
      <c r="J9733" s="106">
        <v>38577</v>
      </c>
      <c r="K9733" s="107">
        <v>1085</v>
      </c>
      <c r="L9733" s="105">
        <v>64268</v>
      </c>
      <c r="M9733" s="105">
        <v>9275</v>
      </c>
      <c r="N9733" s="106">
        <v>33529</v>
      </c>
      <c r="O9733" s="107">
        <v>12149</v>
      </c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 t="s">
        <v>1374</v>
      </c>
      <c r="B9734" s="111" t="s">
        <v>1551</v>
      </c>
      <c r="C9734" s="112" t="s">
        <v>1552</v>
      </c>
      <c r="D9734" s="21">
        <f t="shared" si="252"/>
        <v>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 t="s">
        <v>1374</v>
      </c>
      <c r="B9735" s="111" t="s">
        <v>1553</v>
      </c>
      <c r="C9735" s="112" t="s">
        <v>1554</v>
      </c>
      <c r="D9735" s="21">
        <f t="shared" si="252"/>
        <v>7913</v>
      </c>
      <c r="E9735" s="24">
        <f t="shared" si="253"/>
        <v>7913</v>
      </c>
      <c r="F9735" s="104">
        <v>0</v>
      </c>
      <c r="G9735" s="104">
        <v>0</v>
      </c>
      <c r="H9735" s="113">
        <v>0</v>
      </c>
      <c r="I9735" s="113">
        <v>0</v>
      </c>
      <c r="J9735" s="31">
        <v>0</v>
      </c>
      <c r="K9735" s="32">
        <v>0</v>
      </c>
      <c r="L9735" s="113">
        <v>7913</v>
      </c>
      <c r="M9735" s="113">
        <v>7913</v>
      </c>
      <c r="N9735" s="31">
        <v>0</v>
      </c>
      <c r="O9735" s="32">
        <v>0</v>
      </c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 t="s">
        <v>1374</v>
      </c>
      <c r="B9736" s="111" t="s">
        <v>1555</v>
      </c>
      <c r="C9736" s="112" t="s">
        <v>1556</v>
      </c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 t="s">
        <v>1374</v>
      </c>
      <c r="B9737" s="111" t="s">
        <v>1557</v>
      </c>
      <c r="C9737" s="112" t="s">
        <v>1558</v>
      </c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 t="s">
        <v>1374</v>
      </c>
      <c r="B9738" s="111" t="s">
        <v>1559</v>
      </c>
      <c r="C9738" s="112" t="s">
        <v>69</v>
      </c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 t="s">
        <v>1374</v>
      </c>
      <c r="B9739" s="111" t="s">
        <v>1560</v>
      </c>
      <c r="C9739" s="112" t="s">
        <v>1561</v>
      </c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 t="s">
        <v>1374</v>
      </c>
      <c r="B9740" s="111" t="s">
        <v>1562</v>
      </c>
      <c r="C9740" s="112" t="s">
        <v>1563</v>
      </c>
      <c r="D9740" s="21">
        <f t="shared" si="252"/>
        <v>7405</v>
      </c>
      <c r="E9740" s="24">
        <f t="shared" si="253"/>
        <v>0</v>
      </c>
      <c r="F9740" s="104"/>
      <c r="G9740" s="104"/>
      <c r="H9740" s="113"/>
      <c r="I9740" s="113"/>
      <c r="J9740" s="31"/>
      <c r="K9740" s="32"/>
      <c r="L9740" s="113">
        <v>6534</v>
      </c>
      <c r="M9740" s="113">
        <v>0</v>
      </c>
      <c r="N9740" s="31">
        <v>871</v>
      </c>
      <c r="O9740" s="32">
        <v>0</v>
      </c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 t="s">
        <v>1374</v>
      </c>
      <c r="B9741" s="111" t="s">
        <v>1564</v>
      </c>
      <c r="C9741" s="112" t="s">
        <v>1565</v>
      </c>
      <c r="D9741" s="21">
        <f t="shared" si="252"/>
        <v>85381</v>
      </c>
      <c r="E9741" s="24">
        <f t="shared" si="253"/>
        <v>95983</v>
      </c>
      <c r="F9741" s="104">
        <v>8705</v>
      </c>
      <c r="G9741" s="104">
        <v>0</v>
      </c>
      <c r="H9741" s="113">
        <v>28278</v>
      </c>
      <c r="I9741" s="113">
        <v>60247</v>
      </c>
      <c r="J9741" s="31">
        <v>5828</v>
      </c>
      <c r="K9741" s="32">
        <v>2000</v>
      </c>
      <c r="L9741" s="113">
        <v>33141</v>
      </c>
      <c r="M9741" s="113">
        <v>26737</v>
      </c>
      <c r="N9741" s="31">
        <v>9429</v>
      </c>
      <c r="O9741" s="32">
        <v>6999</v>
      </c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 t="s">
        <v>1374</v>
      </c>
      <c r="B9742" s="111" t="s">
        <v>1566</v>
      </c>
      <c r="C9742" s="112" t="s">
        <v>1567</v>
      </c>
      <c r="D9742" s="21">
        <f t="shared" si="252"/>
        <v>139532</v>
      </c>
      <c r="E9742" s="24">
        <f t="shared" si="253"/>
        <v>138129</v>
      </c>
      <c r="F9742" s="104">
        <v>28110</v>
      </c>
      <c r="G9742" s="104">
        <v>800</v>
      </c>
      <c r="H9742" s="113">
        <v>8050</v>
      </c>
      <c r="I9742" s="113">
        <v>62624</v>
      </c>
      <c r="J9742" s="31">
        <v>27723</v>
      </c>
      <c r="K9742" s="32">
        <v>0</v>
      </c>
      <c r="L9742" s="113">
        <v>63285</v>
      </c>
      <c r="M9742" s="113">
        <v>60054</v>
      </c>
      <c r="N9742" s="31">
        <v>12364</v>
      </c>
      <c r="O9742" s="32">
        <v>14651</v>
      </c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 t="s">
        <v>1374</v>
      </c>
      <c r="B9743" s="111" t="s">
        <v>1568</v>
      </c>
      <c r="C9743" s="112" t="s">
        <v>1569</v>
      </c>
      <c r="D9743" s="21">
        <f t="shared" si="252"/>
        <v>330629.5</v>
      </c>
      <c r="E9743" s="24">
        <f t="shared" si="253"/>
        <v>228840.30000000002</v>
      </c>
      <c r="F9743" s="104">
        <v>71394</v>
      </c>
      <c r="G9743" s="104">
        <v>4741</v>
      </c>
      <c r="H9743" s="105">
        <v>72178</v>
      </c>
      <c r="I9743" s="105">
        <v>4445.2</v>
      </c>
      <c r="J9743" s="106">
        <v>53899</v>
      </c>
      <c r="K9743" s="107">
        <v>1662.25</v>
      </c>
      <c r="L9743" s="105">
        <v>68600.5</v>
      </c>
      <c r="M9743" s="105">
        <v>150486.75</v>
      </c>
      <c r="N9743" s="106">
        <v>64558</v>
      </c>
      <c r="O9743" s="107">
        <v>67505.100000000006</v>
      </c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 t="s">
        <v>1374</v>
      </c>
      <c r="B9744" s="111" t="s">
        <v>1570</v>
      </c>
      <c r="C9744" s="112" t="s">
        <v>1571</v>
      </c>
      <c r="D9744" s="21">
        <f t="shared" si="252"/>
        <v>211838</v>
      </c>
      <c r="E9744" s="24">
        <f t="shared" si="253"/>
        <v>64470</v>
      </c>
      <c r="F9744" s="104">
        <v>19887</v>
      </c>
      <c r="G9744" s="104">
        <v>1768.6</v>
      </c>
      <c r="H9744" s="113">
        <v>14882</v>
      </c>
      <c r="I9744" s="113">
        <v>0</v>
      </c>
      <c r="J9744" s="31">
        <v>36097</v>
      </c>
      <c r="K9744" s="32">
        <v>839.12</v>
      </c>
      <c r="L9744" s="113">
        <v>38139</v>
      </c>
      <c r="M9744" s="113">
        <v>49824.47</v>
      </c>
      <c r="N9744" s="31">
        <v>102833</v>
      </c>
      <c r="O9744" s="32">
        <v>12037.81</v>
      </c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 t="s">
        <v>1374</v>
      </c>
      <c r="B9745" s="111" t="s">
        <v>1572</v>
      </c>
      <c r="C9745" s="112" t="s">
        <v>1573</v>
      </c>
      <c r="D9745" s="21">
        <f t="shared" si="252"/>
        <v>160</v>
      </c>
      <c r="E9745" s="24">
        <f t="shared" si="253"/>
        <v>0</v>
      </c>
      <c r="F9745" s="104"/>
      <c r="G9745" s="104"/>
      <c r="H9745" s="113"/>
      <c r="I9745" s="113"/>
      <c r="J9745" s="31"/>
      <c r="K9745" s="32"/>
      <c r="L9745" s="113">
        <v>160</v>
      </c>
      <c r="M9745" s="113">
        <v>0</v>
      </c>
      <c r="N9745" s="31">
        <v>0</v>
      </c>
      <c r="O9745" s="32">
        <v>0</v>
      </c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 t="s">
        <v>1374</v>
      </c>
      <c r="B9746" s="111" t="s">
        <v>1574</v>
      </c>
      <c r="C9746" s="112" t="s">
        <v>1575</v>
      </c>
      <c r="D9746" s="21">
        <f t="shared" si="252"/>
        <v>0</v>
      </c>
      <c r="E9746" s="24">
        <f t="shared" si="253"/>
        <v>0</v>
      </c>
      <c r="F9746" s="104">
        <v>0</v>
      </c>
      <c r="G9746" s="104">
        <v>0</v>
      </c>
      <c r="H9746" s="105">
        <v>0</v>
      </c>
      <c r="I9746" s="105">
        <v>0</v>
      </c>
      <c r="J9746" s="106">
        <v>0</v>
      </c>
      <c r="K9746" s="107">
        <v>0</v>
      </c>
      <c r="L9746" s="105">
        <v>0</v>
      </c>
      <c r="M9746" s="105">
        <v>0</v>
      </c>
      <c r="N9746" s="106">
        <v>0</v>
      </c>
      <c r="O9746" s="107">
        <v>0</v>
      </c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 t="s">
        <v>1374</v>
      </c>
      <c r="B9747" s="111" t="s">
        <v>41</v>
      </c>
      <c r="C9747" s="112" t="s">
        <v>1576</v>
      </c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 t="s">
        <v>1374</v>
      </c>
      <c r="B9748" s="111" t="s">
        <v>42</v>
      </c>
      <c r="C9748" s="112" t="s">
        <v>1577</v>
      </c>
      <c r="D9748" s="21">
        <f t="shared" si="252"/>
        <v>0</v>
      </c>
      <c r="E9748" s="24">
        <f t="shared" si="253"/>
        <v>851399.23</v>
      </c>
      <c r="F9748" s="104">
        <v>0</v>
      </c>
      <c r="G9748" s="104">
        <v>851399.23</v>
      </c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 t="s">
        <v>1374</v>
      </c>
      <c r="B9749" s="111" t="s">
        <v>43</v>
      </c>
      <c r="C9749" s="112" t="s">
        <v>44</v>
      </c>
      <c r="D9749" s="21">
        <f t="shared" si="252"/>
        <v>0</v>
      </c>
      <c r="E9749" s="24">
        <f t="shared" si="253"/>
        <v>0</v>
      </c>
      <c r="F9749" s="104"/>
      <c r="G9749" s="104"/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 t="s">
        <v>1374</v>
      </c>
      <c r="B9750" s="111" t="s">
        <v>45</v>
      </c>
      <c r="C9750" s="112" t="s">
        <v>1578</v>
      </c>
      <c r="D9750" s="21">
        <f t="shared" si="252"/>
        <v>6736.79</v>
      </c>
      <c r="E9750" s="24">
        <f t="shared" si="253"/>
        <v>0</v>
      </c>
      <c r="F9750" s="104">
        <v>0</v>
      </c>
      <c r="G9750" s="104">
        <v>0</v>
      </c>
      <c r="H9750" s="105">
        <v>0</v>
      </c>
      <c r="I9750" s="105">
        <v>0</v>
      </c>
      <c r="J9750" s="106">
        <v>0</v>
      </c>
      <c r="K9750" s="107">
        <v>0</v>
      </c>
      <c r="L9750" s="105">
        <v>0</v>
      </c>
      <c r="M9750" s="105">
        <v>0</v>
      </c>
      <c r="N9750" s="106">
        <v>6736.79</v>
      </c>
      <c r="O9750" s="107">
        <v>0</v>
      </c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 t="s">
        <v>1374</v>
      </c>
      <c r="B9751" s="111" t="s">
        <v>46</v>
      </c>
      <c r="C9751" s="112" t="s">
        <v>1579</v>
      </c>
      <c r="D9751" s="21">
        <f t="shared" si="252"/>
        <v>67734.19</v>
      </c>
      <c r="E9751" s="24">
        <f t="shared" si="253"/>
        <v>91897.91</v>
      </c>
      <c r="F9751" s="104">
        <v>48656.18</v>
      </c>
      <c r="G9751" s="104">
        <v>0</v>
      </c>
      <c r="H9751" s="105">
        <v>7626.9</v>
      </c>
      <c r="I9751" s="105">
        <v>21721.24</v>
      </c>
      <c r="J9751" s="106">
        <v>11138.55</v>
      </c>
      <c r="K9751" s="107">
        <v>44386.95</v>
      </c>
      <c r="L9751" s="105">
        <v>0</v>
      </c>
      <c r="M9751" s="105">
        <v>17835.82</v>
      </c>
      <c r="N9751" s="106">
        <v>312.56</v>
      </c>
      <c r="O9751" s="107">
        <v>7953.9</v>
      </c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 t="s">
        <v>1374</v>
      </c>
      <c r="B9752" s="111" t="s">
        <v>47</v>
      </c>
      <c r="C9752" s="112" t="s">
        <v>1580</v>
      </c>
      <c r="D9752" s="21">
        <f t="shared" si="252"/>
        <v>1901073</v>
      </c>
      <c r="E9752" s="24">
        <f t="shared" si="253"/>
        <v>475046.67000000004</v>
      </c>
      <c r="F9752" s="104">
        <v>1899700</v>
      </c>
      <c r="G9752" s="104">
        <v>0</v>
      </c>
      <c r="H9752" s="105">
        <v>0</v>
      </c>
      <c r="I9752" s="105">
        <v>0</v>
      </c>
      <c r="J9752" s="106">
        <v>1373</v>
      </c>
      <c r="K9752" s="107">
        <v>0</v>
      </c>
      <c r="L9752" s="105">
        <v>0</v>
      </c>
      <c r="M9752" s="105">
        <v>242626.67</v>
      </c>
      <c r="N9752" s="106">
        <v>0</v>
      </c>
      <c r="O9752" s="107">
        <v>232420</v>
      </c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 t="s">
        <v>1374</v>
      </c>
      <c r="B9753" s="111" t="s">
        <v>48</v>
      </c>
      <c r="C9753" s="112" t="s">
        <v>1581</v>
      </c>
      <c r="D9753" s="21">
        <f t="shared" si="252"/>
        <v>1991897.5099999998</v>
      </c>
      <c r="E9753" s="24">
        <f t="shared" si="253"/>
        <v>1989215.61</v>
      </c>
      <c r="F9753" s="104">
        <v>0</v>
      </c>
      <c r="G9753" s="104">
        <v>0</v>
      </c>
      <c r="H9753" s="105">
        <v>636032.94999999995</v>
      </c>
      <c r="I9753" s="105">
        <v>632262.56000000006</v>
      </c>
      <c r="J9753" s="106">
        <v>463773.89</v>
      </c>
      <c r="K9753" s="107">
        <v>467544.28</v>
      </c>
      <c r="L9753" s="105">
        <v>380779.17</v>
      </c>
      <c r="M9753" s="105">
        <v>380078.86</v>
      </c>
      <c r="N9753" s="106">
        <v>511311.5</v>
      </c>
      <c r="O9753" s="107">
        <v>509329.91</v>
      </c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 t="s">
        <v>1374</v>
      </c>
      <c r="B9754" s="111" t="s">
        <v>49</v>
      </c>
      <c r="C9754" s="112" t="s">
        <v>1582</v>
      </c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 t="s">
        <v>1374</v>
      </c>
      <c r="B9755" s="111" t="s">
        <v>50</v>
      </c>
      <c r="C9755" s="112" t="s">
        <v>1583</v>
      </c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 t="s">
        <v>1374</v>
      </c>
      <c r="B9756" s="111" t="s">
        <v>1584</v>
      </c>
      <c r="C9756" s="112" t="s">
        <v>1585</v>
      </c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 t="s">
        <v>1374</v>
      </c>
      <c r="B9757" s="111" t="s">
        <v>51</v>
      </c>
      <c r="C9757" s="112" t="s">
        <v>1586</v>
      </c>
      <c r="D9757" s="21">
        <f t="shared" si="252"/>
        <v>4795887.8500000006</v>
      </c>
      <c r="E9757" s="24">
        <f t="shared" si="253"/>
        <v>4983107.1999999993</v>
      </c>
      <c r="F9757" s="104">
        <v>867017.5</v>
      </c>
      <c r="G9757" s="104">
        <v>909753.25</v>
      </c>
      <c r="H9757" s="105">
        <v>909753.25</v>
      </c>
      <c r="I9757" s="105">
        <v>986034.45</v>
      </c>
      <c r="J9757" s="106">
        <v>986034.45</v>
      </c>
      <c r="K9757" s="107">
        <v>1013171.2</v>
      </c>
      <c r="L9757" s="105">
        <v>1013171.2</v>
      </c>
      <c r="M9757" s="105">
        <v>1019911.45</v>
      </c>
      <c r="N9757" s="106">
        <v>1019911.45</v>
      </c>
      <c r="O9757" s="107">
        <v>1054236.8500000001</v>
      </c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 t="s">
        <v>1374</v>
      </c>
      <c r="B9758" s="111" t="s">
        <v>52</v>
      </c>
      <c r="C9758" s="112" t="s">
        <v>1587</v>
      </c>
      <c r="D9758" s="21">
        <f t="shared" si="252"/>
        <v>2094147.7000000002</v>
      </c>
      <c r="E9758" s="24">
        <f t="shared" si="253"/>
        <v>2248865.65</v>
      </c>
      <c r="F9758" s="104">
        <v>360362.55</v>
      </c>
      <c r="G9758" s="104">
        <v>389580.75</v>
      </c>
      <c r="H9758" s="105">
        <v>389580.75</v>
      </c>
      <c r="I9758" s="105">
        <v>406908.75</v>
      </c>
      <c r="J9758" s="106">
        <v>406908.75</v>
      </c>
      <c r="K9758" s="107">
        <v>442526.15</v>
      </c>
      <c r="L9758" s="105">
        <v>442526.15</v>
      </c>
      <c r="M9758" s="105">
        <v>494769.5</v>
      </c>
      <c r="N9758" s="106">
        <v>494769.5</v>
      </c>
      <c r="O9758" s="107">
        <v>515080.5</v>
      </c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 t="s">
        <v>1374</v>
      </c>
      <c r="B9759" s="111" t="s">
        <v>1723</v>
      </c>
      <c r="C9759" s="112" t="s">
        <v>1588</v>
      </c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 t="s">
        <v>1374</v>
      </c>
      <c r="B9760" s="111" t="s">
        <v>1724</v>
      </c>
      <c r="C9760" s="112" t="s">
        <v>1689</v>
      </c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 t="s">
        <v>1374</v>
      </c>
      <c r="B9761" s="111" t="s">
        <v>53</v>
      </c>
      <c r="C9761" s="112" t="s">
        <v>1589</v>
      </c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 t="s">
        <v>1374</v>
      </c>
      <c r="B9762" s="111" t="s">
        <v>54</v>
      </c>
      <c r="C9762" s="112" t="s">
        <v>55</v>
      </c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 t="s">
        <v>1374</v>
      </c>
      <c r="B9763" s="111" t="s">
        <v>63</v>
      </c>
      <c r="C9763" s="112" t="s">
        <v>64</v>
      </c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 t="s">
        <v>1374</v>
      </c>
      <c r="B9764" s="111" t="s">
        <v>65</v>
      </c>
      <c r="C9764" s="112" t="s">
        <v>66</v>
      </c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 t="s">
        <v>1374</v>
      </c>
      <c r="B9765" s="111" t="s">
        <v>72</v>
      </c>
      <c r="C9765" s="112" t="s">
        <v>73</v>
      </c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 t="s">
        <v>1374</v>
      </c>
      <c r="B9766" s="111" t="s">
        <v>74</v>
      </c>
      <c r="C9766" s="112" t="s">
        <v>75</v>
      </c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 t="s">
        <v>1374</v>
      </c>
      <c r="B9767" s="111" t="s">
        <v>76</v>
      </c>
      <c r="C9767" s="112" t="s">
        <v>77</v>
      </c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 t="s">
        <v>1374</v>
      </c>
      <c r="B9768" s="111" t="s">
        <v>78</v>
      </c>
      <c r="C9768" s="112" t="s">
        <v>79</v>
      </c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 t="s">
        <v>1374</v>
      </c>
      <c r="B9769" s="111" t="s">
        <v>80</v>
      </c>
      <c r="C9769" s="112" t="s">
        <v>81</v>
      </c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 t="s">
        <v>1374</v>
      </c>
      <c r="B9770" s="111" t="s">
        <v>82</v>
      </c>
      <c r="C9770" s="112" t="s">
        <v>83</v>
      </c>
      <c r="D9770" s="21">
        <f t="shared" si="254"/>
        <v>8397466.6099999994</v>
      </c>
      <c r="E9770" s="24">
        <f t="shared" si="255"/>
        <v>6440660.6800000006</v>
      </c>
      <c r="F9770" s="104">
        <v>688563.69</v>
      </c>
      <c r="G9770" s="104">
        <v>757042.99</v>
      </c>
      <c r="H9770" s="113">
        <v>2898633.03</v>
      </c>
      <c r="I9770" s="113">
        <v>2090567.89</v>
      </c>
      <c r="J9770" s="31">
        <v>274624.65000000002</v>
      </c>
      <c r="K9770" s="32">
        <v>1243425.24</v>
      </c>
      <c r="L9770" s="113">
        <v>3883214.16</v>
      </c>
      <c r="M9770" s="113">
        <v>958800.52</v>
      </c>
      <c r="N9770" s="31">
        <v>652431.07999999996</v>
      </c>
      <c r="O9770" s="32">
        <v>1390824.04</v>
      </c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 t="s">
        <v>1374</v>
      </c>
      <c r="B9771" s="111" t="s">
        <v>84</v>
      </c>
      <c r="C9771" s="112" t="s">
        <v>85</v>
      </c>
      <c r="D9771" s="21">
        <f t="shared" si="254"/>
        <v>104500</v>
      </c>
      <c r="E9771" s="24">
        <f t="shared" si="255"/>
        <v>95567.5</v>
      </c>
      <c r="F9771" s="104">
        <v>0</v>
      </c>
      <c r="G9771" s="104">
        <v>18015</v>
      </c>
      <c r="H9771" s="105">
        <v>98500</v>
      </c>
      <c r="I9771" s="105">
        <v>22040</v>
      </c>
      <c r="J9771" s="106">
        <v>6000</v>
      </c>
      <c r="K9771" s="107">
        <v>12925</v>
      </c>
      <c r="L9771" s="105">
        <v>0</v>
      </c>
      <c r="M9771" s="105">
        <v>27802.5</v>
      </c>
      <c r="N9771" s="106">
        <v>0</v>
      </c>
      <c r="O9771" s="107">
        <v>14785</v>
      </c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 t="s">
        <v>1374</v>
      </c>
      <c r="B9772" s="111" t="s">
        <v>86</v>
      </c>
      <c r="C9772" s="112" t="s">
        <v>87</v>
      </c>
      <c r="D9772" s="21">
        <f t="shared" si="254"/>
        <v>2310608.75</v>
      </c>
      <c r="E9772" s="24">
        <f t="shared" si="255"/>
        <v>1846960.7699999998</v>
      </c>
      <c r="F9772" s="104">
        <v>291738.75</v>
      </c>
      <c r="G9772" s="104">
        <v>214118.46</v>
      </c>
      <c r="H9772" s="105">
        <v>676823</v>
      </c>
      <c r="I9772" s="105">
        <v>385991.69</v>
      </c>
      <c r="J9772" s="106">
        <v>540545.6</v>
      </c>
      <c r="K9772" s="107">
        <v>458009.73</v>
      </c>
      <c r="L9772" s="105">
        <v>253412</v>
      </c>
      <c r="M9772" s="105">
        <v>372835.48</v>
      </c>
      <c r="N9772" s="106">
        <v>548089.4</v>
      </c>
      <c r="O9772" s="107">
        <v>416005.41</v>
      </c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 t="s">
        <v>1374</v>
      </c>
      <c r="B9773" s="111" t="s">
        <v>88</v>
      </c>
      <c r="C9773" s="112" t="s">
        <v>89</v>
      </c>
      <c r="D9773" s="21">
        <f t="shared" si="254"/>
        <v>1758238</v>
      </c>
      <c r="E9773" s="24">
        <f t="shared" si="255"/>
        <v>1961697.4</v>
      </c>
      <c r="F9773" s="104">
        <v>0</v>
      </c>
      <c r="G9773" s="104">
        <v>306785.05</v>
      </c>
      <c r="H9773" s="105">
        <v>835069</v>
      </c>
      <c r="I9773" s="105">
        <v>783205.9</v>
      </c>
      <c r="J9773" s="106">
        <v>191894</v>
      </c>
      <c r="K9773" s="107">
        <v>130324.97</v>
      </c>
      <c r="L9773" s="105">
        <v>686775</v>
      </c>
      <c r="M9773" s="105">
        <v>485967.7</v>
      </c>
      <c r="N9773" s="106">
        <v>44500</v>
      </c>
      <c r="O9773" s="107">
        <v>255413.78</v>
      </c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 t="s">
        <v>1374</v>
      </c>
      <c r="B9774" s="111" t="s">
        <v>90</v>
      </c>
      <c r="C9774" s="112" t="s">
        <v>91</v>
      </c>
      <c r="D9774" s="21">
        <f t="shared" si="254"/>
        <v>2740</v>
      </c>
      <c r="E9774" s="24">
        <f t="shared" si="255"/>
        <v>2740</v>
      </c>
      <c r="F9774" s="104"/>
      <c r="G9774" s="104"/>
      <c r="H9774" s="105"/>
      <c r="I9774" s="105"/>
      <c r="J9774" s="106"/>
      <c r="K9774" s="107"/>
      <c r="L9774" s="105">
        <v>2740</v>
      </c>
      <c r="M9774" s="105">
        <v>0</v>
      </c>
      <c r="N9774" s="106">
        <v>0</v>
      </c>
      <c r="O9774" s="107">
        <v>2740</v>
      </c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 t="s">
        <v>1374</v>
      </c>
      <c r="B9775" s="111" t="s">
        <v>92</v>
      </c>
      <c r="C9775" s="112" t="s">
        <v>93</v>
      </c>
      <c r="D9775" s="21">
        <f t="shared" si="254"/>
        <v>61318</v>
      </c>
      <c r="E9775" s="24">
        <f t="shared" si="255"/>
        <v>152703.66999999998</v>
      </c>
      <c r="F9775" s="104">
        <v>0</v>
      </c>
      <c r="G9775" s="104">
        <v>60328</v>
      </c>
      <c r="H9775" s="105">
        <v>1712</v>
      </c>
      <c r="I9775" s="105">
        <v>10571</v>
      </c>
      <c r="J9775" s="106">
        <v>9900</v>
      </c>
      <c r="K9775" s="107">
        <v>3952</v>
      </c>
      <c r="L9775" s="105">
        <v>13314</v>
      </c>
      <c r="M9775" s="105">
        <v>40047.67</v>
      </c>
      <c r="N9775" s="106">
        <v>36392</v>
      </c>
      <c r="O9775" s="107">
        <v>37805</v>
      </c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 t="s">
        <v>1374</v>
      </c>
      <c r="B9776" s="111" t="s">
        <v>94</v>
      </c>
      <c r="C9776" s="112" t="s">
        <v>95</v>
      </c>
      <c r="D9776" s="21">
        <f t="shared" si="254"/>
        <v>573008</v>
      </c>
      <c r="E9776" s="24">
        <f t="shared" si="255"/>
        <v>579172</v>
      </c>
      <c r="F9776" s="104">
        <v>107995</v>
      </c>
      <c r="G9776" s="104">
        <v>114184</v>
      </c>
      <c r="H9776" s="105">
        <v>134610</v>
      </c>
      <c r="I9776" s="105">
        <v>134972</v>
      </c>
      <c r="J9776" s="106">
        <v>116130</v>
      </c>
      <c r="K9776" s="107">
        <v>115543</v>
      </c>
      <c r="L9776" s="105">
        <v>112070</v>
      </c>
      <c r="M9776" s="105">
        <v>111420</v>
      </c>
      <c r="N9776" s="106">
        <v>102203</v>
      </c>
      <c r="O9776" s="107">
        <v>103053</v>
      </c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1411</v>
      </c>
      <c r="AE9776" s="19" t="s">
        <v>1434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 t="s">
        <v>1374</v>
      </c>
      <c r="B9777" s="111" t="s">
        <v>96</v>
      </c>
      <c r="C9777" s="112" t="s">
        <v>97</v>
      </c>
      <c r="D9777" s="21">
        <f t="shared" si="254"/>
        <v>0</v>
      </c>
      <c r="E9777" s="24">
        <f t="shared" si="255"/>
        <v>53187.199999999997</v>
      </c>
      <c r="F9777" s="104">
        <v>0</v>
      </c>
      <c r="G9777" s="104">
        <v>53187.199999999997</v>
      </c>
      <c r="H9777" s="113">
        <v>0</v>
      </c>
      <c r="I9777" s="113">
        <v>0</v>
      </c>
      <c r="J9777" s="31">
        <v>0</v>
      </c>
      <c r="K9777" s="32">
        <v>0</v>
      </c>
      <c r="L9777" s="113">
        <v>0</v>
      </c>
      <c r="M9777" s="113">
        <v>0</v>
      </c>
      <c r="N9777" s="31">
        <v>0</v>
      </c>
      <c r="O9777" s="32">
        <v>0</v>
      </c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1412</v>
      </c>
      <c r="AE9777" s="19" t="s">
        <v>1434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 t="s">
        <v>1374</v>
      </c>
      <c r="B9778" s="111" t="s">
        <v>98</v>
      </c>
      <c r="C9778" s="112" t="s">
        <v>99</v>
      </c>
      <c r="D9778" s="21">
        <f t="shared" si="254"/>
        <v>586093.5</v>
      </c>
      <c r="E9778" s="24">
        <f t="shared" si="255"/>
        <v>483282.35</v>
      </c>
      <c r="F9778" s="104">
        <v>4280</v>
      </c>
      <c r="G9778" s="104">
        <v>13036.24</v>
      </c>
      <c r="H9778" s="113">
        <v>252313.5</v>
      </c>
      <c r="I9778" s="113">
        <v>72600.63</v>
      </c>
      <c r="J9778" s="31">
        <v>155120</v>
      </c>
      <c r="K9778" s="32">
        <v>159666.72</v>
      </c>
      <c r="L9778" s="113">
        <v>112840</v>
      </c>
      <c r="M9778" s="113">
        <v>144641.10999999999</v>
      </c>
      <c r="N9778" s="31">
        <v>61540</v>
      </c>
      <c r="O9778" s="32">
        <v>93337.65</v>
      </c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1413</v>
      </c>
      <c r="AE9778" s="19" t="s">
        <v>1434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 t="s">
        <v>1374</v>
      </c>
      <c r="B9779" s="111" t="s">
        <v>100</v>
      </c>
      <c r="C9779" s="112" t="s">
        <v>101</v>
      </c>
      <c r="D9779" s="21">
        <f t="shared" si="254"/>
        <v>64780</v>
      </c>
      <c r="E9779" s="24">
        <f t="shared" si="255"/>
        <v>64780</v>
      </c>
      <c r="F9779" s="104">
        <v>3700</v>
      </c>
      <c r="G9779" s="104">
        <v>3700</v>
      </c>
      <c r="H9779" s="105"/>
      <c r="I9779" s="105"/>
      <c r="J9779" s="106">
        <v>14800</v>
      </c>
      <c r="K9779" s="107">
        <v>14800</v>
      </c>
      <c r="L9779" s="105">
        <v>46280</v>
      </c>
      <c r="M9779" s="105">
        <v>46280</v>
      </c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1414</v>
      </c>
      <c r="AE9779" s="19" t="s">
        <v>1434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 t="s">
        <v>1374</v>
      </c>
      <c r="B9780" s="111" t="s">
        <v>102</v>
      </c>
      <c r="C9780" s="112" t="s">
        <v>103</v>
      </c>
      <c r="D9780" s="21">
        <f t="shared" si="254"/>
        <v>350108.74</v>
      </c>
      <c r="E9780" s="24">
        <f t="shared" si="255"/>
        <v>350108.74</v>
      </c>
      <c r="F9780" s="104">
        <v>72158.3</v>
      </c>
      <c r="G9780" s="104">
        <v>72158.3</v>
      </c>
      <c r="H9780" s="105">
        <v>61281.25</v>
      </c>
      <c r="I9780" s="105">
        <v>61281.25</v>
      </c>
      <c r="J9780" s="106">
        <v>65124.65</v>
      </c>
      <c r="K9780" s="107">
        <v>65124.65</v>
      </c>
      <c r="L9780" s="105">
        <v>75140.039999999994</v>
      </c>
      <c r="M9780" s="105">
        <v>75140.039999999994</v>
      </c>
      <c r="N9780" s="106">
        <v>76404.5</v>
      </c>
      <c r="O9780" s="107">
        <v>76404.5</v>
      </c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1415</v>
      </c>
      <c r="AE9780" s="19" t="s">
        <v>1434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 t="s">
        <v>1374</v>
      </c>
      <c r="B9781" s="111" t="s">
        <v>104</v>
      </c>
      <c r="C9781" s="112" t="s">
        <v>105</v>
      </c>
      <c r="D9781" s="21">
        <f t="shared" si="254"/>
        <v>40238.420000000006</v>
      </c>
      <c r="E9781" s="24">
        <f t="shared" si="255"/>
        <v>40238.420000000006</v>
      </c>
      <c r="F9781" s="104">
        <v>6994.59</v>
      </c>
      <c r="G9781" s="104">
        <v>6994.59</v>
      </c>
      <c r="H9781" s="105">
        <v>22320.2</v>
      </c>
      <c r="I9781" s="105">
        <v>22320.2</v>
      </c>
      <c r="J9781" s="106">
        <v>3759.98</v>
      </c>
      <c r="K9781" s="107">
        <v>3759.98</v>
      </c>
      <c r="L9781" s="105"/>
      <c r="M9781" s="105"/>
      <c r="N9781" s="106">
        <v>7163.65</v>
      </c>
      <c r="O9781" s="107">
        <v>7163.65</v>
      </c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1416</v>
      </c>
      <c r="AE9781" s="19" t="s">
        <v>1434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 t="s">
        <v>1374</v>
      </c>
      <c r="B9782" s="111" t="s">
        <v>106</v>
      </c>
      <c r="C9782" s="112" t="s">
        <v>107</v>
      </c>
      <c r="D9782" s="21">
        <f t="shared" si="254"/>
        <v>29465</v>
      </c>
      <c r="E9782" s="24">
        <f t="shared" si="255"/>
        <v>29465</v>
      </c>
      <c r="F9782" s="104"/>
      <c r="G9782" s="104"/>
      <c r="H9782" s="113"/>
      <c r="I9782" s="113"/>
      <c r="J9782" s="31">
        <v>4745</v>
      </c>
      <c r="K9782" s="32">
        <v>4745</v>
      </c>
      <c r="L9782" s="113">
        <v>21820</v>
      </c>
      <c r="M9782" s="113">
        <v>21820</v>
      </c>
      <c r="N9782" s="31">
        <v>2900</v>
      </c>
      <c r="O9782" s="32">
        <v>2900</v>
      </c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1417</v>
      </c>
      <c r="AE9782" s="19" t="s">
        <v>1434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 t="s">
        <v>1374</v>
      </c>
      <c r="B9783" s="111" t="s">
        <v>108</v>
      </c>
      <c r="C9783" s="112" t="s">
        <v>109</v>
      </c>
      <c r="D9783" s="21">
        <f t="shared" si="254"/>
        <v>18530</v>
      </c>
      <c r="E9783" s="24">
        <f t="shared" si="255"/>
        <v>23985</v>
      </c>
      <c r="F9783" s="104">
        <v>0</v>
      </c>
      <c r="G9783" s="104">
        <v>4430</v>
      </c>
      <c r="H9783" s="113">
        <v>6580</v>
      </c>
      <c r="I9783" s="113">
        <v>4095</v>
      </c>
      <c r="J9783" s="31">
        <v>11950</v>
      </c>
      <c r="K9783" s="32">
        <v>13390</v>
      </c>
      <c r="L9783" s="113">
        <v>0</v>
      </c>
      <c r="M9783" s="113">
        <v>1770</v>
      </c>
      <c r="N9783" s="31">
        <v>0</v>
      </c>
      <c r="O9783" s="32">
        <v>300</v>
      </c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1418</v>
      </c>
      <c r="AE9783" s="19" t="s">
        <v>1434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 t="s">
        <v>1374</v>
      </c>
      <c r="B9784" s="111" t="s">
        <v>110</v>
      </c>
      <c r="C9784" s="112" t="s">
        <v>111</v>
      </c>
      <c r="D9784" s="21">
        <f t="shared" si="254"/>
        <v>734590</v>
      </c>
      <c r="E9784" s="24">
        <f t="shared" si="255"/>
        <v>517920.96000000008</v>
      </c>
      <c r="F9784" s="104">
        <v>0</v>
      </c>
      <c r="G9784" s="104">
        <v>29033.18</v>
      </c>
      <c r="H9784" s="113">
        <v>393875</v>
      </c>
      <c r="I9784" s="113">
        <v>98180.64</v>
      </c>
      <c r="J9784" s="31">
        <v>11630</v>
      </c>
      <c r="K9784" s="32">
        <v>76210.47</v>
      </c>
      <c r="L9784" s="113">
        <v>137140</v>
      </c>
      <c r="M9784" s="113">
        <v>197164.14</v>
      </c>
      <c r="N9784" s="31">
        <v>191945</v>
      </c>
      <c r="O9784" s="32">
        <v>117332.53</v>
      </c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1419</v>
      </c>
      <c r="AE9784" s="19" t="s">
        <v>1434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 t="s">
        <v>1374</v>
      </c>
      <c r="B9785" s="111" t="s">
        <v>112</v>
      </c>
      <c r="C9785" s="112" t="s">
        <v>113</v>
      </c>
      <c r="D9785" s="21">
        <f t="shared" si="254"/>
        <v>57801.399999999994</v>
      </c>
      <c r="E9785" s="24">
        <f t="shared" si="255"/>
        <v>57801.399999999994</v>
      </c>
      <c r="F9785" s="104">
        <v>15445.45</v>
      </c>
      <c r="G9785" s="104">
        <v>15445.45</v>
      </c>
      <c r="H9785" s="105">
        <v>8196.2000000000007</v>
      </c>
      <c r="I9785" s="105">
        <v>8196.2000000000007</v>
      </c>
      <c r="J9785" s="106"/>
      <c r="K9785" s="107"/>
      <c r="L9785" s="105">
        <v>17269.8</v>
      </c>
      <c r="M9785" s="105">
        <v>17269.8</v>
      </c>
      <c r="N9785" s="106">
        <v>16889.95</v>
      </c>
      <c r="O9785" s="107">
        <v>16889.95</v>
      </c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1420</v>
      </c>
      <c r="AE9785" s="19" t="s">
        <v>1434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 t="s">
        <v>1374</v>
      </c>
      <c r="B9786" s="111" t="s">
        <v>114</v>
      </c>
      <c r="C9786" s="112" t="s">
        <v>115</v>
      </c>
      <c r="D9786" s="21">
        <f t="shared" si="254"/>
        <v>3940</v>
      </c>
      <c r="E9786" s="24">
        <f t="shared" si="255"/>
        <v>3940</v>
      </c>
      <c r="F9786" s="104"/>
      <c r="G9786" s="104"/>
      <c r="H9786" s="113"/>
      <c r="I9786" s="113"/>
      <c r="J9786" s="31">
        <v>3940</v>
      </c>
      <c r="K9786" s="32">
        <v>3940</v>
      </c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1421</v>
      </c>
      <c r="AE9786" s="19" t="s">
        <v>1434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 t="s">
        <v>1374</v>
      </c>
      <c r="B9787" s="111" t="s">
        <v>116</v>
      </c>
      <c r="C9787" s="112" t="s">
        <v>117</v>
      </c>
      <c r="D9787" s="21">
        <f t="shared" si="254"/>
        <v>51833.75</v>
      </c>
      <c r="E9787" s="24">
        <f t="shared" si="255"/>
        <v>51833.75</v>
      </c>
      <c r="F9787" s="104">
        <v>10111.5</v>
      </c>
      <c r="G9787" s="104">
        <v>10111.5</v>
      </c>
      <c r="H9787" s="113">
        <v>10099.25</v>
      </c>
      <c r="I9787" s="113">
        <v>10099.25</v>
      </c>
      <c r="J9787" s="31">
        <v>11276.25</v>
      </c>
      <c r="K9787" s="32">
        <v>11276.25</v>
      </c>
      <c r="L9787" s="113">
        <v>10635.75</v>
      </c>
      <c r="M9787" s="113">
        <v>10635.75</v>
      </c>
      <c r="N9787" s="31">
        <v>9711</v>
      </c>
      <c r="O9787" s="32">
        <v>9711</v>
      </c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 t="s">
        <v>1374</v>
      </c>
      <c r="B9788" s="111" t="s">
        <v>118</v>
      </c>
      <c r="C9788" s="112" t="s">
        <v>119</v>
      </c>
      <c r="D9788" s="21">
        <f t="shared" si="254"/>
        <v>793758.11</v>
      </c>
      <c r="E9788" s="24">
        <f t="shared" si="255"/>
        <v>219138.11</v>
      </c>
      <c r="F9788" s="104">
        <v>123368.11</v>
      </c>
      <c r="G9788" s="104">
        <v>0</v>
      </c>
      <c r="H9788" s="113">
        <v>0</v>
      </c>
      <c r="I9788" s="113">
        <v>123368.11</v>
      </c>
      <c r="J9788" s="31">
        <v>0</v>
      </c>
      <c r="K9788" s="32">
        <v>0</v>
      </c>
      <c r="L9788" s="113">
        <v>670390</v>
      </c>
      <c r="M9788" s="113">
        <v>0</v>
      </c>
      <c r="N9788" s="31">
        <v>0</v>
      </c>
      <c r="O9788" s="32">
        <v>95770</v>
      </c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 t="s">
        <v>1374</v>
      </c>
      <c r="B9789" s="111" t="s">
        <v>120</v>
      </c>
      <c r="C9789" s="112" t="s">
        <v>121</v>
      </c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 t="s">
        <v>1374</v>
      </c>
      <c r="B9790" s="111" t="s">
        <v>122</v>
      </c>
      <c r="C9790" s="112" t="s">
        <v>123</v>
      </c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 t="s">
        <v>1374</v>
      </c>
      <c r="B9791" s="111" t="s">
        <v>124</v>
      </c>
      <c r="C9791" s="112" t="s">
        <v>125</v>
      </c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 t="s">
        <v>1374</v>
      </c>
      <c r="B9792" s="111" t="s">
        <v>126</v>
      </c>
      <c r="C9792" s="112" t="s">
        <v>127</v>
      </c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 t="s">
        <v>1374</v>
      </c>
      <c r="B9793" s="111" t="s">
        <v>128</v>
      </c>
      <c r="C9793" s="112" t="s">
        <v>129</v>
      </c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 t="s">
        <v>1374</v>
      </c>
      <c r="B9794" s="111" t="s">
        <v>130</v>
      </c>
      <c r="C9794" s="112" t="s">
        <v>131</v>
      </c>
      <c r="D9794" s="21">
        <f t="shared" si="254"/>
        <v>0</v>
      </c>
      <c r="E9794" s="24">
        <f t="shared" si="255"/>
        <v>0</v>
      </c>
      <c r="F9794" s="104">
        <v>0</v>
      </c>
      <c r="G9794" s="104">
        <v>0</v>
      </c>
      <c r="H9794" s="113">
        <v>0</v>
      </c>
      <c r="I9794" s="113">
        <v>0</v>
      </c>
      <c r="J9794" s="31">
        <v>0</v>
      </c>
      <c r="K9794" s="32">
        <v>0</v>
      </c>
      <c r="L9794" s="113">
        <v>0</v>
      </c>
      <c r="M9794" s="113">
        <v>0</v>
      </c>
      <c r="N9794" s="31">
        <v>0</v>
      </c>
      <c r="O9794" s="32">
        <v>0</v>
      </c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 t="s">
        <v>1374</v>
      </c>
      <c r="B9795" s="111" t="s">
        <v>132</v>
      </c>
      <c r="C9795" s="112" t="s">
        <v>133</v>
      </c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 t="s">
        <v>1374</v>
      </c>
      <c r="B9796" s="111" t="s">
        <v>134</v>
      </c>
      <c r="C9796" s="112" t="s">
        <v>135</v>
      </c>
      <c r="D9796" s="21">
        <f t="shared" si="254"/>
        <v>0</v>
      </c>
      <c r="E9796" s="24">
        <f t="shared" si="255"/>
        <v>234116.65000000002</v>
      </c>
      <c r="F9796" s="104">
        <v>0</v>
      </c>
      <c r="G9796" s="104">
        <v>46823.33</v>
      </c>
      <c r="H9796" s="113">
        <v>0</v>
      </c>
      <c r="I9796" s="113">
        <v>46823.33</v>
      </c>
      <c r="J9796" s="31">
        <v>0</v>
      </c>
      <c r="K9796" s="32">
        <v>46823.33</v>
      </c>
      <c r="L9796" s="113">
        <v>0</v>
      </c>
      <c r="M9796" s="113">
        <v>46823.33</v>
      </c>
      <c r="N9796" s="31">
        <v>0</v>
      </c>
      <c r="O9796" s="32">
        <v>46823.33</v>
      </c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 t="s">
        <v>1374</v>
      </c>
      <c r="B9797" s="111" t="s">
        <v>136</v>
      </c>
      <c r="C9797" s="112" t="s">
        <v>137</v>
      </c>
      <c r="D9797" s="21">
        <f t="shared" si="254"/>
        <v>0</v>
      </c>
      <c r="E9797" s="24">
        <f t="shared" si="255"/>
        <v>0</v>
      </c>
      <c r="F9797" s="104"/>
      <c r="G9797" s="104"/>
      <c r="H9797" s="113"/>
      <c r="I9797" s="113"/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 t="s">
        <v>1374</v>
      </c>
      <c r="B9798" s="111" t="s">
        <v>138</v>
      </c>
      <c r="C9798" s="112" t="s">
        <v>139</v>
      </c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 t="s">
        <v>1374</v>
      </c>
      <c r="B9799" s="111" t="s">
        <v>140</v>
      </c>
      <c r="C9799" s="112" t="s">
        <v>141</v>
      </c>
      <c r="D9799" s="21">
        <f t="shared" si="254"/>
        <v>0</v>
      </c>
      <c r="E9799" s="24">
        <f t="shared" si="255"/>
        <v>0</v>
      </c>
      <c r="F9799" s="104"/>
      <c r="G9799" s="104"/>
      <c r="H9799" s="113"/>
      <c r="I9799" s="113"/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 t="s">
        <v>1374</v>
      </c>
      <c r="B9800" s="111" t="s">
        <v>142</v>
      </c>
      <c r="C9800" s="112" t="s">
        <v>143</v>
      </c>
      <c r="D9800" s="21">
        <f t="shared" si="254"/>
        <v>0</v>
      </c>
      <c r="E9800" s="24">
        <f t="shared" si="255"/>
        <v>0</v>
      </c>
      <c r="F9800" s="104">
        <v>0</v>
      </c>
      <c r="G9800" s="104">
        <v>0</v>
      </c>
      <c r="H9800" s="105">
        <v>0</v>
      </c>
      <c r="I9800" s="105">
        <v>0</v>
      </c>
      <c r="J9800" s="106">
        <v>0</v>
      </c>
      <c r="K9800" s="107">
        <v>0</v>
      </c>
      <c r="L9800" s="105">
        <v>0</v>
      </c>
      <c r="M9800" s="105">
        <v>0</v>
      </c>
      <c r="N9800" s="106">
        <v>0</v>
      </c>
      <c r="O9800" s="107">
        <v>0</v>
      </c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 t="s">
        <v>1374</v>
      </c>
      <c r="B9801" s="111" t="s">
        <v>144</v>
      </c>
      <c r="C9801" s="112" t="s">
        <v>145</v>
      </c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 t="s">
        <v>1374</v>
      </c>
      <c r="B9802" s="111" t="s">
        <v>146</v>
      </c>
      <c r="C9802" s="112" t="s">
        <v>147</v>
      </c>
      <c r="D9802" s="21">
        <f t="shared" si="254"/>
        <v>0</v>
      </c>
      <c r="E9802" s="24">
        <f t="shared" si="255"/>
        <v>126216.65000000001</v>
      </c>
      <c r="F9802" s="104">
        <v>0</v>
      </c>
      <c r="G9802" s="104">
        <v>25243.33</v>
      </c>
      <c r="H9802" s="113">
        <v>0</v>
      </c>
      <c r="I9802" s="113">
        <v>25243.33</v>
      </c>
      <c r="J9802" s="31">
        <v>0</v>
      </c>
      <c r="K9802" s="32">
        <v>25243.33</v>
      </c>
      <c r="L9802" s="113">
        <v>0</v>
      </c>
      <c r="M9802" s="113">
        <v>25243.33</v>
      </c>
      <c r="N9802" s="31">
        <v>0</v>
      </c>
      <c r="O9802" s="32">
        <v>25243.33</v>
      </c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 t="s">
        <v>1374</v>
      </c>
      <c r="B9803" s="111" t="s">
        <v>148</v>
      </c>
      <c r="C9803" s="112" t="s">
        <v>149</v>
      </c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 t="s">
        <v>1374</v>
      </c>
      <c r="B9804" s="111" t="s">
        <v>150</v>
      </c>
      <c r="C9804" s="112" t="s">
        <v>151</v>
      </c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 t="s">
        <v>1374</v>
      </c>
      <c r="B9805" s="111" t="s">
        <v>152</v>
      </c>
      <c r="C9805" s="112" t="s">
        <v>153</v>
      </c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 t="s">
        <v>1374</v>
      </c>
      <c r="B9806" s="111" t="s">
        <v>154</v>
      </c>
      <c r="C9806" s="112" t="s">
        <v>155</v>
      </c>
      <c r="D9806" s="21">
        <f t="shared" si="254"/>
        <v>0</v>
      </c>
      <c r="E9806" s="24">
        <f t="shared" si="255"/>
        <v>0</v>
      </c>
      <c r="F9806" s="104"/>
      <c r="G9806" s="104"/>
      <c r="H9806" s="113"/>
      <c r="I9806" s="113"/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 t="s">
        <v>1374</v>
      </c>
      <c r="B9807" s="111" t="s">
        <v>156</v>
      </c>
      <c r="C9807" s="112" t="s">
        <v>157</v>
      </c>
      <c r="D9807" s="21">
        <f t="shared" si="254"/>
        <v>0</v>
      </c>
      <c r="E9807" s="24">
        <f t="shared" si="255"/>
        <v>0</v>
      </c>
      <c r="F9807" s="104"/>
      <c r="G9807" s="104"/>
      <c r="H9807" s="113"/>
      <c r="I9807" s="113"/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 t="s">
        <v>1374</v>
      </c>
      <c r="B9808" s="111" t="s">
        <v>158</v>
      </c>
      <c r="C9808" s="112" t="s">
        <v>159</v>
      </c>
      <c r="D9808" s="21">
        <f t="shared" si="254"/>
        <v>0</v>
      </c>
      <c r="E9808" s="24">
        <f t="shared" si="255"/>
        <v>0</v>
      </c>
      <c r="F9808" s="104"/>
      <c r="G9808" s="104"/>
      <c r="H9808" s="113"/>
      <c r="I9808" s="113"/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 t="s">
        <v>1374</v>
      </c>
      <c r="B9809" s="111" t="s">
        <v>160</v>
      </c>
      <c r="C9809" s="112" t="s">
        <v>161</v>
      </c>
      <c r="D9809" s="21">
        <f t="shared" si="254"/>
        <v>0</v>
      </c>
      <c r="E9809" s="24">
        <f t="shared" si="255"/>
        <v>0</v>
      </c>
      <c r="F9809" s="104">
        <v>0</v>
      </c>
      <c r="G9809" s="104">
        <v>0</v>
      </c>
      <c r="H9809" s="113">
        <v>0</v>
      </c>
      <c r="I9809" s="113">
        <v>0</v>
      </c>
      <c r="J9809" s="31">
        <v>0</v>
      </c>
      <c r="K9809" s="32">
        <v>0</v>
      </c>
      <c r="L9809" s="113">
        <v>0</v>
      </c>
      <c r="M9809" s="113">
        <v>0</v>
      </c>
      <c r="N9809" s="31">
        <v>0</v>
      </c>
      <c r="O9809" s="32">
        <v>0</v>
      </c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 t="s">
        <v>1374</v>
      </c>
      <c r="B9810" s="111" t="s">
        <v>162</v>
      </c>
      <c r="C9810" s="112" t="s">
        <v>163</v>
      </c>
      <c r="D9810" s="21">
        <f t="shared" si="254"/>
        <v>0</v>
      </c>
      <c r="E9810" s="24">
        <f t="shared" si="255"/>
        <v>0</v>
      </c>
      <c r="F9810" s="104">
        <v>0</v>
      </c>
      <c r="G9810" s="104">
        <v>0</v>
      </c>
      <c r="H9810" s="113">
        <v>0</v>
      </c>
      <c r="I9810" s="113">
        <v>0</v>
      </c>
      <c r="J9810" s="31">
        <v>0</v>
      </c>
      <c r="K9810" s="32">
        <v>0</v>
      </c>
      <c r="L9810" s="113">
        <v>0</v>
      </c>
      <c r="M9810" s="113">
        <v>0</v>
      </c>
      <c r="N9810" s="31">
        <v>0</v>
      </c>
      <c r="O9810" s="32">
        <v>0</v>
      </c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 t="s">
        <v>1374</v>
      </c>
      <c r="B9811" s="111" t="s">
        <v>164</v>
      </c>
      <c r="C9811" s="112" t="s">
        <v>165</v>
      </c>
      <c r="D9811" s="21">
        <f t="shared" si="254"/>
        <v>0</v>
      </c>
      <c r="E9811" s="24">
        <f t="shared" si="255"/>
        <v>0</v>
      </c>
      <c r="F9811" s="104">
        <v>0</v>
      </c>
      <c r="G9811" s="104">
        <v>0</v>
      </c>
      <c r="H9811" s="113">
        <v>0</v>
      </c>
      <c r="I9811" s="113">
        <v>0</v>
      </c>
      <c r="J9811" s="31">
        <v>0</v>
      </c>
      <c r="K9811" s="32">
        <v>0</v>
      </c>
      <c r="L9811" s="113">
        <v>0</v>
      </c>
      <c r="M9811" s="113">
        <v>0</v>
      </c>
      <c r="N9811" s="31">
        <v>0</v>
      </c>
      <c r="O9811" s="32">
        <v>0</v>
      </c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 t="s">
        <v>1374</v>
      </c>
      <c r="B9812" s="111" t="s">
        <v>166</v>
      </c>
      <c r="C9812" s="112" t="s">
        <v>167</v>
      </c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 t="s">
        <v>1374</v>
      </c>
      <c r="B9813" s="111" t="s">
        <v>168</v>
      </c>
      <c r="C9813" s="112" t="s">
        <v>169</v>
      </c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 t="s">
        <v>1374</v>
      </c>
      <c r="B9814" s="111" t="s">
        <v>170</v>
      </c>
      <c r="C9814" s="112" t="s">
        <v>171</v>
      </c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 t="s">
        <v>1374</v>
      </c>
      <c r="B9815" s="111" t="s">
        <v>172</v>
      </c>
      <c r="C9815" s="112" t="s">
        <v>173</v>
      </c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 t="s">
        <v>1374</v>
      </c>
      <c r="B9816" s="111" t="s">
        <v>174</v>
      </c>
      <c r="C9816" s="112" t="s">
        <v>175</v>
      </c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 t="s">
        <v>1374</v>
      </c>
      <c r="B9817" s="111" t="s">
        <v>176</v>
      </c>
      <c r="C9817" s="112" t="s">
        <v>177</v>
      </c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 t="s">
        <v>1374</v>
      </c>
      <c r="B9818" s="111" t="s">
        <v>178</v>
      </c>
      <c r="C9818" s="112" t="s">
        <v>179</v>
      </c>
      <c r="D9818" s="21">
        <f t="shared" si="254"/>
        <v>0</v>
      </c>
      <c r="E9818" s="24">
        <f t="shared" si="255"/>
        <v>0</v>
      </c>
      <c r="F9818" s="104"/>
      <c r="G9818" s="104"/>
      <c r="H9818" s="113"/>
      <c r="I9818" s="113"/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 t="s">
        <v>1374</v>
      </c>
      <c r="B9819" s="111" t="s">
        <v>180</v>
      </c>
      <c r="C9819" s="112" t="s">
        <v>181</v>
      </c>
      <c r="D9819" s="21">
        <f t="shared" si="254"/>
        <v>0</v>
      </c>
      <c r="E9819" s="24">
        <f t="shared" si="255"/>
        <v>0</v>
      </c>
      <c r="F9819" s="104"/>
      <c r="G9819" s="104"/>
      <c r="H9819" s="105"/>
      <c r="I9819" s="105"/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 t="s">
        <v>1374</v>
      </c>
      <c r="B9820" s="111" t="s">
        <v>182</v>
      </c>
      <c r="C9820" s="112" t="s">
        <v>183</v>
      </c>
      <c r="D9820" s="21">
        <f t="shared" si="254"/>
        <v>0</v>
      </c>
      <c r="E9820" s="24">
        <f t="shared" si="255"/>
        <v>0</v>
      </c>
      <c r="F9820" s="104"/>
      <c r="G9820" s="104"/>
      <c r="H9820" s="105"/>
      <c r="I9820" s="105"/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 t="s">
        <v>1374</v>
      </c>
      <c r="B9821" s="111" t="s">
        <v>184</v>
      </c>
      <c r="C9821" s="112" t="s">
        <v>185</v>
      </c>
      <c r="D9821" s="21">
        <f t="shared" si="254"/>
        <v>0</v>
      </c>
      <c r="E9821" s="24">
        <f t="shared" si="255"/>
        <v>0</v>
      </c>
      <c r="F9821" s="104">
        <v>0</v>
      </c>
      <c r="G9821" s="104">
        <v>0</v>
      </c>
      <c r="H9821" s="113">
        <v>0</v>
      </c>
      <c r="I9821" s="113">
        <v>0</v>
      </c>
      <c r="J9821" s="31">
        <v>0</v>
      </c>
      <c r="K9821" s="32">
        <v>0</v>
      </c>
      <c r="L9821" s="113">
        <v>0</v>
      </c>
      <c r="M9821" s="113">
        <v>0</v>
      </c>
      <c r="N9821" s="31">
        <v>0</v>
      </c>
      <c r="O9821" s="32">
        <v>0</v>
      </c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 t="s">
        <v>1374</v>
      </c>
      <c r="B9822" s="111" t="s">
        <v>186</v>
      </c>
      <c r="C9822" s="112" t="s">
        <v>187</v>
      </c>
      <c r="D9822" s="21">
        <f t="shared" si="254"/>
        <v>0</v>
      </c>
      <c r="E9822" s="24">
        <f t="shared" si="255"/>
        <v>0</v>
      </c>
      <c r="F9822" s="104">
        <v>0</v>
      </c>
      <c r="G9822" s="104">
        <v>0</v>
      </c>
      <c r="H9822" s="105">
        <v>0</v>
      </c>
      <c r="I9822" s="105">
        <v>0</v>
      </c>
      <c r="J9822" s="106">
        <v>0</v>
      </c>
      <c r="K9822" s="107">
        <v>0</v>
      </c>
      <c r="L9822" s="105">
        <v>0</v>
      </c>
      <c r="M9822" s="105">
        <v>0</v>
      </c>
      <c r="N9822" s="106">
        <v>0</v>
      </c>
      <c r="O9822" s="107">
        <v>0</v>
      </c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 t="s">
        <v>1374</v>
      </c>
      <c r="B9823" s="111" t="s">
        <v>188</v>
      </c>
      <c r="C9823" s="112" t="s">
        <v>189</v>
      </c>
      <c r="D9823" s="21">
        <f t="shared" si="254"/>
        <v>0</v>
      </c>
      <c r="E9823" s="24">
        <f t="shared" si="255"/>
        <v>0</v>
      </c>
      <c r="F9823" s="104">
        <v>0</v>
      </c>
      <c r="G9823" s="104">
        <v>0</v>
      </c>
      <c r="H9823" s="105">
        <v>0</v>
      </c>
      <c r="I9823" s="105">
        <v>0</v>
      </c>
      <c r="J9823" s="106">
        <v>0</v>
      </c>
      <c r="K9823" s="107">
        <v>0</v>
      </c>
      <c r="L9823" s="105">
        <v>0</v>
      </c>
      <c r="M9823" s="105">
        <v>0</v>
      </c>
      <c r="N9823" s="106">
        <v>0</v>
      </c>
      <c r="O9823" s="107">
        <v>0</v>
      </c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 t="s">
        <v>1374</v>
      </c>
      <c r="B9824" s="111" t="s">
        <v>190</v>
      </c>
      <c r="C9824" s="112" t="s">
        <v>191</v>
      </c>
      <c r="D9824" s="21">
        <f t="shared" si="254"/>
        <v>0</v>
      </c>
      <c r="E9824" s="24">
        <f t="shared" si="255"/>
        <v>0</v>
      </c>
      <c r="F9824" s="104">
        <v>0</v>
      </c>
      <c r="G9824" s="104">
        <v>0</v>
      </c>
      <c r="H9824" s="105">
        <v>0</v>
      </c>
      <c r="I9824" s="105">
        <v>0</v>
      </c>
      <c r="J9824" s="106">
        <v>0</v>
      </c>
      <c r="K9824" s="107">
        <v>0</v>
      </c>
      <c r="L9824" s="105">
        <v>0</v>
      </c>
      <c r="M9824" s="105">
        <v>0</v>
      </c>
      <c r="N9824" s="106">
        <v>0</v>
      </c>
      <c r="O9824" s="107">
        <v>0</v>
      </c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 t="s">
        <v>1374</v>
      </c>
      <c r="B9825" s="111" t="s">
        <v>192</v>
      </c>
      <c r="C9825" s="112" t="s">
        <v>193</v>
      </c>
      <c r="D9825" s="21">
        <f t="shared" si="254"/>
        <v>0</v>
      </c>
      <c r="E9825" s="24">
        <f t="shared" si="255"/>
        <v>0</v>
      </c>
      <c r="F9825" s="104"/>
      <c r="G9825" s="104"/>
      <c r="H9825" s="113"/>
      <c r="I9825" s="113"/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 t="s">
        <v>1374</v>
      </c>
      <c r="B9826" s="111" t="s">
        <v>194</v>
      </c>
      <c r="C9826" s="112" t="s">
        <v>195</v>
      </c>
      <c r="D9826" s="21">
        <f t="shared" si="254"/>
        <v>0</v>
      </c>
      <c r="E9826" s="24">
        <f t="shared" si="255"/>
        <v>0</v>
      </c>
      <c r="F9826" s="104">
        <v>0</v>
      </c>
      <c r="G9826" s="104">
        <v>0</v>
      </c>
      <c r="H9826" s="113">
        <v>0</v>
      </c>
      <c r="I9826" s="113">
        <v>0</v>
      </c>
      <c r="J9826" s="31">
        <v>0</v>
      </c>
      <c r="K9826" s="32">
        <v>0</v>
      </c>
      <c r="L9826" s="113">
        <v>0</v>
      </c>
      <c r="M9826" s="113">
        <v>0</v>
      </c>
      <c r="N9826" s="31">
        <v>0</v>
      </c>
      <c r="O9826" s="32">
        <v>0</v>
      </c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 t="s">
        <v>1374</v>
      </c>
      <c r="B9827" s="111" t="s">
        <v>196</v>
      </c>
      <c r="C9827" s="112" t="s">
        <v>197</v>
      </c>
      <c r="D9827" s="21">
        <f t="shared" si="254"/>
        <v>0</v>
      </c>
      <c r="E9827" s="24">
        <f t="shared" si="255"/>
        <v>0</v>
      </c>
      <c r="F9827" s="104"/>
      <c r="G9827" s="104"/>
      <c r="H9827" s="105"/>
      <c r="I9827" s="105"/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 t="s">
        <v>1374</v>
      </c>
      <c r="B9828" s="111" t="s">
        <v>198</v>
      </c>
      <c r="C9828" s="112" t="s">
        <v>199</v>
      </c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 t="s">
        <v>1374</v>
      </c>
      <c r="B9829" s="111" t="s">
        <v>200</v>
      </c>
      <c r="C9829" s="112" t="s">
        <v>201</v>
      </c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 t="s">
        <v>1374</v>
      </c>
      <c r="B9830" s="111" t="s">
        <v>202</v>
      </c>
      <c r="C9830" s="112" t="s">
        <v>203</v>
      </c>
      <c r="D9830" s="21">
        <f t="shared" si="256"/>
        <v>0</v>
      </c>
      <c r="E9830" s="24">
        <f t="shared" si="257"/>
        <v>0</v>
      </c>
      <c r="F9830" s="104"/>
      <c r="G9830" s="104"/>
      <c r="H9830" s="113"/>
      <c r="I9830" s="113"/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 t="s">
        <v>1374</v>
      </c>
      <c r="B9831" s="111" t="s">
        <v>204</v>
      </c>
      <c r="C9831" s="112" t="s">
        <v>205</v>
      </c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 t="s">
        <v>1374</v>
      </c>
      <c r="B9832" s="111" t="s">
        <v>206</v>
      </c>
      <c r="C9832" s="112" t="s">
        <v>207</v>
      </c>
      <c r="D9832" s="21">
        <f t="shared" si="256"/>
        <v>0</v>
      </c>
      <c r="E9832" s="24">
        <f t="shared" si="257"/>
        <v>0</v>
      </c>
      <c r="F9832" s="104"/>
      <c r="G9832" s="104"/>
      <c r="H9832" s="113"/>
      <c r="I9832" s="113"/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 t="s">
        <v>1374</v>
      </c>
      <c r="B9833" s="111" t="s">
        <v>208</v>
      </c>
      <c r="C9833" s="112" t="s">
        <v>209</v>
      </c>
      <c r="D9833" s="21">
        <f t="shared" si="256"/>
        <v>0</v>
      </c>
      <c r="E9833" s="24">
        <f t="shared" si="257"/>
        <v>177783.34999999998</v>
      </c>
      <c r="F9833" s="104">
        <v>0</v>
      </c>
      <c r="G9833" s="104">
        <v>35556.67</v>
      </c>
      <c r="H9833" s="105">
        <v>0</v>
      </c>
      <c r="I9833" s="105">
        <v>35556.67</v>
      </c>
      <c r="J9833" s="106">
        <v>0</v>
      </c>
      <c r="K9833" s="107">
        <v>35556.67</v>
      </c>
      <c r="L9833" s="105">
        <v>0</v>
      </c>
      <c r="M9833" s="105">
        <v>35556.67</v>
      </c>
      <c r="N9833" s="106">
        <v>0</v>
      </c>
      <c r="O9833" s="107">
        <v>35556.67</v>
      </c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 t="s">
        <v>1374</v>
      </c>
      <c r="B9834" s="111" t="s">
        <v>210</v>
      </c>
      <c r="C9834" s="112" t="s">
        <v>211</v>
      </c>
      <c r="D9834" s="21">
        <f t="shared" si="256"/>
        <v>0</v>
      </c>
      <c r="E9834" s="24">
        <f t="shared" si="257"/>
        <v>0</v>
      </c>
      <c r="F9834" s="104"/>
      <c r="G9834" s="104"/>
      <c r="H9834" s="105"/>
      <c r="I9834" s="105"/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 t="s">
        <v>1374</v>
      </c>
      <c r="B9835" s="111" t="s">
        <v>212</v>
      </c>
      <c r="C9835" s="112" t="s">
        <v>213</v>
      </c>
      <c r="D9835" s="21">
        <f t="shared" si="256"/>
        <v>0</v>
      </c>
      <c r="E9835" s="24">
        <f t="shared" si="257"/>
        <v>193386.65000000002</v>
      </c>
      <c r="F9835" s="104">
        <v>0</v>
      </c>
      <c r="G9835" s="104">
        <v>38677.33</v>
      </c>
      <c r="H9835" s="105">
        <v>0</v>
      </c>
      <c r="I9835" s="105">
        <v>38677.33</v>
      </c>
      <c r="J9835" s="106">
        <v>0</v>
      </c>
      <c r="K9835" s="107">
        <v>38677.33</v>
      </c>
      <c r="L9835" s="105">
        <v>0</v>
      </c>
      <c r="M9835" s="105">
        <v>38677.33</v>
      </c>
      <c r="N9835" s="106">
        <v>0</v>
      </c>
      <c r="O9835" s="107">
        <v>38677.33</v>
      </c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 t="s">
        <v>1374</v>
      </c>
      <c r="B9836" s="111" t="s">
        <v>214</v>
      </c>
      <c r="C9836" s="112" t="s">
        <v>215</v>
      </c>
      <c r="D9836" s="21">
        <f t="shared" si="256"/>
        <v>0</v>
      </c>
      <c r="E9836" s="24">
        <f t="shared" si="257"/>
        <v>0</v>
      </c>
      <c r="F9836" s="104"/>
      <c r="G9836" s="104"/>
      <c r="H9836" s="105"/>
      <c r="I9836" s="105"/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 t="s">
        <v>1374</v>
      </c>
      <c r="B9837" s="111" t="s">
        <v>216</v>
      </c>
      <c r="C9837" s="112" t="s">
        <v>217</v>
      </c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 t="s">
        <v>1374</v>
      </c>
      <c r="B9838" s="111" t="s">
        <v>218</v>
      </c>
      <c r="C9838" s="112" t="s">
        <v>1590</v>
      </c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 t="s">
        <v>1374</v>
      </c>
      <c r="B9839" s="111" t="s">
        <v>219</v>
      </c>
      <c r="C9839" s="112" t="s">
        <v>1591</v>
      </c>
      <c r="D9839" s="21">
        <f t="shared" si="256"/>
        <v>0</v>
      </c>
      <c r="E9839" s="24">
        <f t="shared" si="257"/>
        <v>0</v>
      </c>
      <c r="F9839" s="104"/>
      <c r="G9839" s="104"/>
      <c r="H9839" s="105"/>
      <c r="I9839" s="105"/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 t="s">
        <v>1374</v>
      </c>
      <c r="B9840" s="111" t="s">
        <v>220</v>
      </c>
      <c r="C9840" s="112" t="s">
        <v>221</v>
      </c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 t="s">
        <v>1374</v>
      </c>
      <c r="B9841" s="111" t="s">
        <v>222</v>
      </c>
      <c r="C9841" s="112" t="s">
        <v>223</v>
      </c>
      <c r="D9841" s="21">
        <f t="shared" si="256"/>
        <v>0</v>
      </c>
      <c r="E9841" s="24">
        <f t="shared" si="257"/>
        <v>0</v>
      </c>
      <c r="F9841" s="104"/>
      <c r="G9841" s="104"/>
      <c r="H9841" s="105"/>
      <c r="I9841" s="105"/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 t="s">
        <v>1374</v>
      </c>
      <c r="B9842" s="111" t="s">
        <v>224</v>
      </c>
      <c r="C9842" s="112" t="s">
        <v>225</v>
      </c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 t="s">
        <v>1374</v>
      </c>
      <c r="B9843" s="111" t="s">
        <v>226</v>
      </c>
      <c r="C9843" s="112" t="s">
        <v>227</v>
      </c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 t="s">
        <v>1374</v>
      </c>
      <c r="B9844" s="111" t="s">
        <v>228</v>
      </c>
      <c r="C9844" s="112" t="s">
        <v>229</v>
      </c>
      <c r="D9844" s="21">
        <f t="shared" si="256"/>
        <v>0</v>
      </c>
      <c r="E9844" s="24">
        <f t="shared" si="257"/>
        <v>0</v>
      </c>
      <c r="F9844" s="104">
        <v>0</v>
      </c>
      <c r="G9844" s="104">
        <v>0</v>
      </c>
      <c r="H9844" s="113">
        <v>0</v>
      </c>
      <c r="I9844" s="113">
        <v>0</v>
      </c>
      <c r="J9844" s="31">
        <v>0</v>
      </c>
      <c r="K9844" s="32">
        <v>0</v>
      </c>
      <c r="L9844" s="113">
        <v>0</v>
      </c>
      <c r="M9844" s="113">
        <v>0</v>
      </c>
      <c r="N9844" s="31">
        <v>0</v>
      </c>
      <c r="O9844" s="32">
        <v>0</v>
      </c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 t="s">
        <v>1374</v>
      </c>
      <c r="B9845" s="111" t="s">
        <v>230</v>
      </c>
      <c r="C9845" s="112" t="s">
        <v>231</v>
      </c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 t="s">
        <v>1374</v>
      </c>
      <c r="B9846" s="111" t="s">
        <v>232</v>
      </c>
      <c r="C9846" s="112" t="s">
        <v>233</v>
      </c>
      <c r="D9846" s="21">
        <f t="shared" si="256"/>
        <v>0</v>
      </c>
      <c r="E9846" s="24">
        <f t="shared" si="257"/>
        <v>0</v>
      </c>
      <c r="F9846" s="104">
        <v>0</v>
      </c>
      <c r="G9846" s="104">
        <v>0</v>
      </c>
      <c r="H9846" s="113">
        <v>0</v>
      </c>
      <c r="I9846" s="113">
        <v>0</v>
      </c>
      <c r="J9846" s="31">
        <v>0</v>
      </c>
      <c r="K9846" s="32">
        <v>0</v>
      </c>
      <c r="L9846" s="113">
        <v>0</v>
      </c>
      <c r="M9846" s="113">
        <v>0</v>
      </c>
      <c r="N9846" s="31">
        <v>0</v>
      </c>
      <c r="O9846" s="32">
        <v>0</v>
      </c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 t="s">
        <v>1374</v>
      </c>
      <c r="B9847" s="111" t="s">
        <v>234</v>
      </c>
      <c r="C9847" s="112" t="s">
        <v>235</v>
      </c>
      <c r="D9847" s="21">
        <f t="shared" si="256"/>
        <v>0</v>
      </c>
      <c r="E9847" s="24">
        <f t="shared" si="257"/>
        <v>0</v>
      </c>
      <c r="F9847" s="104">
        <v>0</v>
      </c>
      <c r="G9847" s="104">
        <v>0</v>
      </c>
      <c r="H9847" s="105">
        <v>0</v>
      </c>
      <c r="I9847" s="105">
        <v>0</v>
      </c>
      <c r="J9847" s="106">
        <v>0</v>
      </c>
      <c r="K9847" s="107">
        <v>0</v>
      </c>
      <c r="L9847" s="105">
        <v>0</v>
      </c>
      <c r="M9847" s="105">
        <v>0</v>
      </c>
      <c r="N9847" s="106">
        <v>0</v>
      </c>
      <c r="O9847" s="107">
        <v>0</v>
      </c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 t="s">
        <v>1374</v>
      </c>
      <c r="B9848" s="111" t="s">
        <v>236</v>
      </c>
      <c r="C9848" s="112" t="s">
        <v>237</v>
      </c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 t="s">
        <v>1374</v>
      </c>
      <c r="B9849" s="111" t="s">
        <v>238</v>
      </c>
      <c r="C9849" s="112" t="s">
        <v>239</v>
      </c>
      <c r="D9849" s="21">
        <f t="shared" si="256"/>
        <v>0</v>
      </c>
      <c r="E9849" s="24">
        <f t="shared" si="257"/>
        <v>60583.35</v>
      </c>
      <c r="F9849" s="104">
        <v>0</v>
      </c>
      <c r="G9849" s="104">
        <v>12116.67</v>
      </c>
      <c r="H9849" s="105">
        <v>0</v>
      </c>
      <c r="I9849" s="105">
        <v>12116.67</v>
      </c>
      <c r="J9849" s="106">
        <v>0</v>
      </c>
      <c r="K9849" s="107">
        <v>12116.67</v>
      </c>
      <c r="L9849" s="105">
        <v>0</v>
      </c>
      <c r="M9849" s="105">
        <v>12116.67</v>
      </c>
      <c r="N9849" s="106">
        <v>0</v>
      </c>
      <c r="O9849" s="107">
        <v>12116.67</v>
      </c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 t="s">
        <v>1374</v>
      </c>
      <c r="B9850" s="111" t="s">
        <v>240</v>
      </c>
      <c r="C9850" s="112" t="s">
        <v>241</v>
      </c>
      <c r="D9850" s="21">
        <f t="shared" si="256"/>
        <v>0</v>
      </c>
      <c r="E9850" s="24">
        <f t="shared" si="257"/>
        <v>0</v>
      </c>
      <c r="F9850" s="104">
        <v>0</v>
      </c>
      <c r="G9850" s="104">
        <v>0</v>
      </c>
      <c r="H9850" s="113">
        <v>0</v>
      </c>
      <c r="I9850" s="113">
        <v>0</v>
      </c>
      <c r="J9850" s="31">
        <v>0</v>
      </c>
      <c r="K9850" s="32">
        <v>0</v>
      </c>
      <c r="L9850" s="113">
        <v>0</v>
      </c>
      <c r="M9850" s="113">
        <v>0</v>
      </c>
      <c r="N9850" s="31">
        <v>0</v>
      </c>
      <c r="O9850" s="32">
        <v>0</v>
      </c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 t="s">
        <v>1374</v>
      </c>
      <c r="B9851" s="111" t="s">
        <v>242</v>
      </c>
      <c r="C9851" s="112" t="s">
        <v>243</v>
      </c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 t="s">
        <v>1374</v>
      </c>
      <c r="B9852" s="111" t="s">
        <v>244</v>
      </c>
      <c r="C9852" s="112" t="s">
        <v>245</v>
      </c>
      <c r="D9852" s="21">
        <f t="shared" si="256"/>
        <v>0</v>
      </c>
      <c r="E9852" s="24">
        <f t="shared" si="257"/>
        <v>0</v>
      </c>
      <c r="F9852" s="104">
        <v>0</v>
      </c>
      <c r="G9852" s="104">
        <v>0</v>
      </c>
      <c r="H9852" s="113">
        <v>0</v>
      </c>
      <c r="I9852" s="113">
        <v>0</v>
      </c>
      <c r="J9852" s="31">
        <v>0</v>
      </c>
      <c r="K9852" s="32">
        <v>0</v>
      </c>
      <c r="L9852" s="113">
        <v>0</v>
      </c>
      <c r="M9852" s="113">
        <v>0</v>
      </c>
      <c r="N9852" s="31">
        <v>0</v>
      </c>
      <c r="O9852" s="32">
        <v>0</v>
      </c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 t="s">
        <v>1374</v>
      </c>
      <c r="B9853" s="111" t="s">
        <v>246</v>
      </c>
      <c r="C9853" s="112" t="s">
        <v>247</v>
      </c>
      <c r="D9853" s="21">
        <f t="shared" si="256"/>
        <v>0</v>
      </c>
      <c r="E9853" s="24">
        <f t="shared" si="257"/>
        <v>0</v>
      </c>
      <c r="F9853" s="104">
        <v>0</v>
      </c>
      <c r="G9853" s="104">
        <v>0</v>
      </c>
      <c r="H9853" s="105">
        <v>0</v>
      </c>
      <c r="I9853" s="105">
        <v>0</v>
      </c>
      <c r="J9853" s="106">
        <v>0</v>
      </c>
      <c r="K9853" s="107">
        <v>0</v>
      </c>
      <c r="L9853" s="105">
        <v>0</v>
      </c>
      <c r="M9853" s="105">
        <v>0</v>
      </c>
      <c r="N9853" s="106">
        <v>0</v>
      </c>
      <c r="O9853" s="107">
        <v>0</v>
      </c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 t="s">
        <v>1374</v>
      </c>
      <c r="B9854" s="111" t="s">
        <v>248</v>
      </c>
      <c r="C9854" s="112" t="s">
        <v>249</v>
      </c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 t="s">
        <v>1374</v>
      </c>
      <c r="B9855" s="111" t="s">
        <v>250</v>
      </c>
      <c r="C9855" s="112" t="s">
        <v>251</v>
      </c>
      <c r="D9855" s="21">
        <f t="shared" si="256"/>
        <v>0</v>
      </c>
      <c r="E9855" s="24">
        <f t="shared" si="257"/>
        <v>0</v>
      </c>
      <c r="F9855" s="104">
        <v>0</v>
      </c>
      <c r="G9855" s="104">
        <v>0</v>
      </c>
      <c r="H9855" s="105">
        <v>0</v>
      </c>
      <c r="I9855" s="105">
        <v>0</v>
      </c>
      <c r="J9855" s="106">
        <v>0</v>
      </c>
      <c r="K9855" s="107">
        <v>0</v>
      </c>
      <c r="L9855" s="105">
        <v>0</v>
      </c>
      <c r="M9855" s="105">
        <v>0</v>
      </c>
      <c r="N9855" s="106">
        <v>0</v>
      </c>
      <c r="O9855" s="107">
        <v>0</v>
      </c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 t="s">
        <v>1374</v>
      </c>
      <c r="B9856" s="111" t="s">
        <v>252</v>
      </c>
      <c r="C9856" s="112" t="s">
        <v>253</v>
      </c>
      <c r="D9856" s="21">
        <f t="shared" si="256"/>
        <v>0</v>
      </c>
      <c r="E9856" s="24">
        <f t="shared" si="257"/>
        <v>0</v>
      </c>
      <c r="F9856" s="104"/>
      <c r="G9856" s="104"/>
      <c r="H9856" s="105"/>
      <c r="I9856" s="105"/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 t="s">
        <v>1374</v>
      </c>
      <c r="B9857" s="111" t="s">
        <v>254</v>
      </c>
      <c r="C9857" s="112" t="s">
        <v>255</v>
      </c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 t="s">
        <v>1374</v>
      </c>
      <c r="B9858" s="111" t="s">
        <v>256</v>
      </c>
      <c r="C9858" s="112" t="s">
        <v>257</v>
      </c>
      <c r="D9858" s="21">
        <f t="shared" si="256"/>
        <v>0</v>
      </c>
      <c r="E9858" s="24">
        <f t="shared" si="257"/>
        <v>0</v>
      </c>
      <c r="F9858" s="104"/>
      <c r="G9858" s="104"/>
      <c r="H9858" s="105"/>
      <c r="I9858" s="105"/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 t="s">
        <v>1374</v>
      </c>
      <c r="B9859" s="111" t="s">
        <v>258</v>
      </c>
      <c r="C9859" s="112" t="s">
        <v>259</v>
      </c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 t="s">
        <v>1374</v>
      </c>
      <c r="B9860" s="111" t="s">
        <v>260</v>
      </c>
      <c r="C9860" s="112" t="s">
        <v>261</v>
      </c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 t="s">
        <v>1374</v>
      </c>
      <c r="B9861" s="111" t="s">
        <v>262</v>
      </c>
      <c r="C9861" s="112" t="s">
        <v>263</v>
      </c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 t="s">
        <v>1374</v>
      </c>
      <c r="B9862" s="111" t="s">
        <v>264</v>
      </c>
      <c r="C9862" s="112" t="s">
        <v>265</v>
      </c>
      <c r="D9862" s="21">
        <f t="shared" si="256"/>
        <v>1025000</v>
      </c>
      <c r="E9862" s="24">
        <f t="shared" si="257"/>
        <v>0</v>
      </c>
      <c r="F9862" s="104">
        <v>0</v>
      </c>
      <c r="G9862" s="104">
        <v>0</v>
      </c>
      <c r="H9862" s="105">
        <v>0</v>
      </c>
      <c r="I9862" s="105">
        <v>0</v>
      </c>
      <c r="J9862" s="106">
        <v>0</v>
      </c>
      <c r="K9862" s="107">
        <v>0</v>
      </c>
      <c r="L9862" s="105">
        <v>0</v>
      </c>
      <c r="M9862" s="105">
        <v>0</v>
      </c>
      <c r="N9862" s="106">
        <v>1025000</v>
      </c>
      <c r="O9862" s="107">
        <v>0</v>
      </c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 t="s">
        <v>1374</v>
      </c>
      <c r="B9863" s="111" t="s">
        <v>266</v>
      </c>
      <c r="C9863" s="112" t="s">
        <v>267</v>
      </c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 t="s">
        <v>1374</v>
      </c>
      <c r="B9864" s="111" t="s">
        <v>268</v>
      </c>
      <c r="C9864" s="112" t="s">
        <v>269</v>
      </c>
      <c r="D9864" s="21">
        <f t="shared" si="256"/>
        <v>0</v>
      </c>
      <c r="E9864" s="24">
        <f t="shared" si="257"/>
        <v>146693.44</v>
      </c>
      <c r="F9864" s="104">
        <v>0</v>
      </c>
      <c r="G9864" s="104">
        <v>26898.21</v>
      </c>
      <c r="H9864" s="105">
        <v>0</v>
      </c>
      <c r="I9864" s="105">
        <v>26898.21</v>
      </c>
      <c r="J9864" s="106">
        <v>0</v>
      </c>
      <c r="K9864" s="107">
        <v>26898.21</v>
      </c>
      <c r="L9864" s="105">
        <v>0</v>
      </c>
      <c r="M9864" s="105">
        <v>26898.21</v>
      </c>
      <c r="N9864" s="106">
        <v>0</v>
      </c>
      <c r="O9864" s="107">
        <v>39100.6</v>
      </c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 t="s">
        <v>1374</v>
      </c>
      <c r="B9865" s="111" t="s">
        <v>270</v>
      </c>
      <c r="C9865" s="112" t="s">
        <v>271</v>
      </c>
      <c r="D9865" s="21">
        <f t="shared" si="256"/>
        <v>0</v>
      </c>
      <c r="E9865" s="24">
        <f t="shared" si="257"/>
        <v>0</v>
      </c>
      <c r="F9865" s="104">
        <v>0</v>
      </c>
      <c r="G9865" s="104">
        <v>0</v>
      </c>
      <c r="H9865" s="105">
        <v>0</v>
      </c>
      <c r="I9865" s="105">
        <v>0</v>
      </c>
      <c r="J9865" s="106">
        <v>0</v>
      </c>
      <c r="K9865" s="107">
        <v>0</v>
      </c>
      <c r="L9865" s="105">
        <v>0</v>
      </c>
      <c r="M9865" s="105">
        <v>0</v>
      </c>
      <c r="N9865" s="106">
        <v>0</v>
      </c>
      <c r="O9865" s="107">
        <v>0</v>
      </c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 t="s">
        <v>1374</v>
      </c>
      <c r="B9866" s="111" t="s">
        <v>272</v>
      </c>
      <c r="C9866" s="112" t="s">
        <v>273</v>
      </c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 t="s">
        <v>1374</v>
      </c>
      <c r="B9867" s="111" t="s">
        <v>274</v>
      </c>
      <c r="C9867" s="112" t="s">
        <v>275</v>
      </c>
      <c r="D9867" s="21">
        <f t="shared" si="256"/>
        <v>0</v>
      </c>
      <c r="E9867" s="24">
        <f t="shared" si="257"/>
        <v>0</v>
      </c>
      <c r="F9867" s="104">
        <v>0</v>
      </c>
      <c r="G9867" s="104">
        <v>0</v>
      </c>
      <c r="H9867" s="105">
        <v>0</v>
      </c>
      <c r="I9867" s="105">
        <v>0</v>
      </c>
      <c r="J9867" s="106">
        <v>0</v>
      </c>
      <c r="K9867" s="107">
        <v>0</v>
      </c>
      <c r="L9867" s="105">
        <v>0</v>
      </c>
      <c r="M9867" s="105">
        <v>0</v>
      </c>
      <c r="N9867" s="106">
        <v>0</v>
      </c>
      <c r="O9867" s="107">
        <v>0</v>
      </c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 t="s">
        <v>1374</v>
      </c>
      <c r="B9868" s="111" t="s">
        <v>276</v>
      </c>
      <c r="C9868" s="112" t="s">
        <v>277</v>
      </c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 t="s">
        <v>1374</v>
      </c>
      <c r="B9869" s="111" t="s">
        <v>278</v>
      </c>
      <c r="C9869" s="112" t="s">
        <v>279</v>
      </c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 t="s">
        <v>1374</v>
      </c>
      <c r="B9870" s="111" t="s">
        <v>280</v>
      </c>
      <c r="C9870" s="112" t="s">
        <v>1592</v>
      </c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 t="s">
        <v>1374</v>
      </c>
      <c r="B9871" s="111" t="s">
        <v>281</v>
      </c>
      <c r="C9871" s="112" t="s">
        <v>282</v>
      </c>
      <c r="D9871" s="21">
        <f t="shared" si="256"/>
        <v>0</v>
      </c>
      <c r="E9871" s="24">
        <f t="shared" si="257"/>
        <v>0</v>
      </c>
      <c r="F9871" s="104">
        <v>0</v>
      </c>
      <c r="G9871" s="104">
        <v>0</v>
      </c>
      <c r="H9871" s="113">
        <v>0</v>
      </c>
      <c r="I9871" s="113">
        <v>0</v>
      </c>
      <c r="J9871" s="31">
        <v>0</v>
      </c>
      <c r="K9871" s="32">
        <v>0</v>
      </c>
      <c r="L9871" s="113">
        <v>0</v>
      </c>
      <c r="M9871" s="113">
        <v>0</v>
      </c>
      <c r="N9871" s="31">
        <v>0</v>
      </c>
      <c r="O9871" s="32">
        <v>0</v>
      </c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 t="s">
        <v>1374</v>
      </c>
      <c r="B9872" s="111" t="s">
        <v>283</v>
      </c>
      <c r="C9872" s="112" t="s">
        <v>284</v>
      </c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 t="s">
        <v>1374</v>
      </c>
      <c r="B9873" s="111" t="s">
        <v>285</v>
      </c>
      <c r="C9873" s="112" t="s">
        <v>286</v>
      </c>
      <c r="D9873" s="21">
        <f t="shared" si="256"/>
        <v>0</v>
      </c>
      <c r="E9873" s="24">
        <f t="shared" si="257"/>
        <v>0</v>
      </c>
      <c r="F9873" s="104">
        <v>0</v>
      </c>
      <c r="G9873" s="104">
        <v>0</v>
      </c>
      <c r="H9873" s="113">
        <v>0</v>
      </c>
      <c r="I9873" s="113">
        <v>0</v>
      </c>
      <c r="J9873" s="31">
        <v>0</v>
      </c>
      <c r="K9873" s="32">
        <v>0</v>
      </c>
      <c r="L9873" s="113">
        <v>0</v>
      </c>
      <c r="M9873" s="113">
        <v>0</v>
      </c>
      <c r="N9873" s="31">
        <v>0</v>
      </c>
      <c r="O9873" s="32">
        <v>0</v>
      </c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 t="s">
        <v>1374</v>
      </c>
      <c r="B9874" s="111" t="s">
        <v>287</v>
      </c>
      <c r="C9874" s="112" t="s">
        <v>288</v>
      </c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 t="s">
        <v>1374</v>
      </c>
      <c r="B9875" s="111" t="s">
        <v>289</v>
      </c>
      <c r="C9875" s="112" t="s">
        <v>290</v>
      </c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 t="s">
        <v>1374</v>
      </c>
      <c r="B9876" s="111" t="s">
        <v>291</v>
      </c>
      <c r="C9876" s="112" t="s">
        <v>1593</v>
      </c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 t="s">
        <v>1374</v>
      </c>
      <c r="B9877" s="111" t="s">
        <v>292</v>
      </c>
      <c r="C9877" s="112" t="s">
        <v>293</v>
      </c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 t="s">
        <v>1374</v>
      </c>
      <c r="B9878" s="111" t="s">
        <v>294</v>
      </c>
      <c r="C9878" s="112" t="s">
        <v>295</v>
      </c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 t="s">
        <v>1374</v>
      </c>
      <c r="B9879" s="111" t="s">
        <v>296</v>
      </c>
      <c r="C9879" s="112" t="s">
        <v>1594</v>
      </c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 t="s">
        <v>1374</v>
      </c>
      <c r="B9880" s="111" t="s">
        <v>297</v>
      </c>
      <c r="C9880" s="112" t="s">
        <v>298</v>
      </c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 t="s">
        <v>1374</v>
      </c>
      <c r="B9881" s="111" t="s">
        <v>299</v>
      </c>
      <c r="C9881" s="112" t="s">
        <v>300</v>
      </c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 t="s">
        <v>1374</v>
      </c>
      <c r="B9882" s="111" t="s">
        <v>301</v>
      </c>
      <c r="C9882" s="112" t="s">
        <v>1595</v>
      </c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 t="s">
        <v>1374</v>
      </c>
      <c r="B9883" s="111" t="s">
        <v>302</v>
      </c>
      <c r="C9883" s="112" t="s">
        <v>303</v>
      </c>
      <c r="D9883" s="21">
        <f t="shared" si="256"/>
        <v>0</v>
      </c>
      <c r="E9883" s="24">
        <f t="shared" si="257"/>
        <v>0</v>
      </c>
      <c r="F9883" s="104">
        <v>0</v>
      </c>
      <c r="G9883" s="104">
        <v>0</v>
      </c>
      <c r="H9883" s="113">
        <v>0</v>
      </c>
      <c r="I9883" s="113">
        <v>0</v>
      </c>
      <c r="J9883" s="31">
        <v>0</v>
      </c>
      <c r="K9883" s="32">
        <v>0</v>
      </c>
      <c r="L9883" s="113">
        <v>0</v>
      </c>
      <c r="M9883" s="113">
        <v>0</v>
      </c>
      <c r="N9883" s="31">
        <v>0</v>
      </c>
      <c r="O9883" s="32">
        <v>0</v>
      </c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 t="s">
        <v>1374</v>
      </c>
      <c r="B9884" s="111" t="s">
        <v>304</v>
      </c>
      <c r="C9884" s="112" t="s">
        <v>305</v>
      </c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 t="s">
        <v>1374</v>
      </c>
      <c r="B9885" s="111" t="s">
        <v>306</v>
      </c>
      <c r="C9885" s="112" t="s">
        <v>307</v>
      </c>
      <c r="D9885" s="21">
        <f t="shared" si="256"/>
        <v>0</v>
      </c>
      <c r="E9885" s="24">
        <f t="shared" si="257"/>
        <v>0</v>
      </c>
      <c r="F9885" s="104">
        <v>0</v>
      </c>
      <c r="G9885" s="104">
        <v>0</v>
      </c>
      <c r="H9885" s="105">
        <v>0</v>
      </c>
      <c r="I9885" s="105">
        <v>0</v>
      </c>
      <c r="J9885" s="106">
        <v>0</v>
      </c>
      <c r="K9885" s="107">
        <v>0</v>
      </c>
      <c r="L9885" s="105">
        <v>0</v>
      </c>
      <c r="M9885" s="105">
        <v>0</v>
      </c>
      <c r="N9885" s="106">
        <v>0</v>
      </c>
      <c r="O9885" s="107">
        <v>0</v>
      </c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 t="s">
        <v>1374</v>
      </c>
      <c r="B9886" s="111" t="s">
        <v>308</v>
      </c>
      <c r="C9886" s="112" t="s">
        <v>309</v>
      </c>
      <c r="D9886" s="21">
        <f t="shared" si="256"/>
        <v>209600</v>
      </c>
      <c r="E9886" s="24">
        <f t="shared" si="257"/>
        <v>0</v>
      </c>
      <c r="F9886" s="104">
        <v>0</v>
      </c>
      <c r="G9886" s="104">
        <v>0</v>
      </c>
      <c r="H9886" s="113">
        <v>0</v>
      </c>
      <c r="I9886" s="113">
        <v>0</v>
      </c>
      <c r="J9886" s="31">
        <v>25000</v>
      </c>
      <c r="K9886" s="32">
        <v>0</v>
      </c>
      <c r="L9886" s="113">
        <v>0</v>
      </c>
      <c r="M9886" s="113">
        <v>0</v>
      </c>
      <c r="N9886" s="31">
        <v>184600</v>
      </c>
      <c r="O9886" s="32">
        <v>0</v>
      </c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 t="s">
        <v>1374</v>
      </c>
      <c r="B9887" s="111" t="s">
        <v>310</v>
      </c>
      <c r="C9887" s="112" t="s">
        <v>311</v>
      </c>
      <c r="D9887" s="21">
        <f t="shared" si="256"/>
        <v>0</v>
      </c>
      <c r="E9887" s="24">
        <f t="shared" si="257"/>
        <v>0</v>
      </c>
      <c r="F9887" s="104">
        <v>0</v>
      </c>
      <c r="G9887" s="104">
        <v>0</v>
      </c>
      <c r="H9887" s="113">
        <v>0</v>
      </c>
      <c r="I9887" s="113">
        <v>0</v>
      </c>
      <c r="J9887" s="31">
        <v>0</v>
      </c>
      <c r="K9887" s="32">
        <v>0</v>
      </c>
      <c r="L9887" s="113">
        <v>0</v>
      </c>
      <c r="M9887" s="113">
        <v>0</v>
      </c>
      <c r="N9887" s="31">
        <v>0</v>
      </c>
      <c r="O9887" s="32">
        <v>0</v>
      </c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 t="s">
        <v>1374</v>
      </c>
      <c r="B9888" s="111" t="s">
        <v>312</v>
      </c>
      <c r="C9888" s="112" t="s">
        <v>313</v>
      </c>
      <c r="D9888" s="21">
        <f t="shared" si="256"/>
        <v>0</v>
      </c>
      <c r="E9888" s="24">
        <f t="shared" si="257"/>
        <v>0</v>
      </c>
      <c r="F9888" s="104">
        <v>0</v>
      </c>
      <c r="G9888" s="104">
        <v>0</v>
      </c>
      <c r="H9888" s="113">
        <v>0</v>
      </c>
      <c r="I9888" s="113">
        <v>0</v>
      </c>
      <c r="J9888" s="31">
        <v>0</v>
      </c>
      <c r="K9888" s="32">
        <v>0</v>
      </c>
      <c r="L9888" s="113">
        <v>0</v>
      </c>
      <c r="M9888" s="113">
        <v>0</v>
      </c>
      <c r="N9888" s="31">
        <v>0</v>
      </c>
      <c r="O9888" s="32">
        <v>0</v>
      </c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 t="s">
        <v>1374</v>
      </c>
      <c r="B9889" s="111" t="s">
        <v>314</v>
      </c>
      <c r="C9889" s="112" t="s">
        <v>315</v>
      </c>
      <c r="D9889" s="21">
        <f t="shared" si="256"/>
        <v>25150</v>
      </c>
      <c r="E9889" s="24">
        <f t="shared" si="257"/>
        <v>0</v>
      </c>
      <c r="F9889" s="104">
        <v>0</v>
      </c>
      <c r="G9889" s="104">
        <v>0</v>
      </c>
      <c r="H9889" s="105">
        <v>0</v>
      </c>
      <c r="I9889" s="105">
        <v>0</v>
      </c>
      <c r="J9889" s="106">
        <v>0</v>
      </c>
      <c r="K9889" s="107">
        <v>0</v>
      </c>
      <c r="L9889" s="105">
        <v>25150</v>
      </c>
      <c r="M9889" s="105">
        <v>0</v>
      </c>
      <c r="N9889" s="106">
        <v>0</v>
      </c>
      <c r="O9889" s="107">
        <v>0</v>
      </c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 t="s">
        <v>1374</v>
      </c>
      <c r="B9890" s="111" t="s">
        <v>316</v>
      </c>
      <c r="C9890" s="112" t="s">
        <v>317</v>
      </c>
      <c r="D9890" s="21">
        <f t="shared" si="256"/>
        <v>59000</v>
      </c>
      <c r="E9890" s="24">
        <f t="shared" si="257"/>
        <v>0</v>
      </c>
      <c r="F9890" s="104">
        <v>0</v>
      </c>
      <c r="G9890" s="104">
        <v>0</v>
      </c>
      <c r="H9890" s="113">
        <v>59000</v>
      </c>
      <c r="I9890" s="113">
        <v>0</v>
      </c>
      <c r="J9890" s="31">
        <v>0</v>
      </c>
      <c r="K9890" s="32">
        <v>0</v>
      </c>
      <c r="L9890" s="113">
        <v>0</v>
      </c>
      <c r="M9890" s="113">
        <v>0</v>
      </c>
      <c r="N9890" s="31">
        <v>0</v>
      </c>
      <c r="O9890" s="32">
        <v>0</v>
      </c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 t="s">
        <v>1374</v>
      </c>
      <c r="B9891" s="111" t="s">
        <v>318</v>
      </c>
      <c r="C9891" s="112" t="s">
        <v>319</v>
      </c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 t="s">
        <v>1374</v>
      </c>
      <c r="B9892" s="111" t="s">
        <v>320</v>
      </c>
      <c r="C9892" s="112" t="s">
        <v>321</v>
      </c>
      <c r="D9892" s="21">
        <f t="shared" si="256"/>
        <v>1803500</v>
      </c>
      <c r="E9892" s="24">
        <f t="shared" si="257"/>
        <v>0</v>
      </c>
      <c r="F9892" s="104">
        <v>0</v>
      </c>
      <c r="G9892" s="104">
        <v>0</v>
      </c>
      <c r="H9892" s="113">
        <v>353500</v>
      </c>
      <c r="I9892" s="113">
        <v>0</v>
      </c>
      <c r="J9892" s="31">
        <v>0</v>
      </c>
      <c r="K9892" s="32">
        <v>0</v>
      </c>
      <c r="L9892" s="113">
        <v>1325000</v>
      </c>
      <c r="M9892" s="113">
        <v>0</v>
      </c>
      <c r="N9892" s="31">
        <v>125000</v>
      </c>
      <c r="O9892" s="32">
        <v>0</v>
      </c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 t="s">
        <v>1374</v>
      </c>
      <c r="B9893" s="111" t="s">
        <v>322</v>
      </c>
      <c r="C9893" s="112" t="s">
        <v>323</v>
      </c>
      <c r="D9893" s="21">
        <f t="shared" ref="D9893:D9956" si="258">F9893+H9893+J9893+L9893+N9893+P9893+R9893+T9893+V9893+X9893+Z9893+AB9893</f>
        <v>200000</v>
      </c>
      <c r="E9893" s="24">
        <f t="shared" ref="E9893:E9956" si="259">G9893+I9893+K9893+M9893+O9893+Q9893+S9893+U9893+W9893+Y9893+AA9893+AC9893</f>
        <v>0</v>
      </c>
      <c r="F9893" s="104">
        <v>0</v>
      </c>
      <c r="G9893" s="104">
        <v>0</v>
      </c>
      <c r="H9893" s="113">
        <v>0</v>
      </c>
      <c r="I9893" s="113">
        <v>0</v>
      </c>
      <c r="J9893" s="31">
        <v>200000</v>
      </c>
      <c r="K9893" s="32">
        <v>0</v>
      </c>
      <c r="L9893" s="113">
        <v>0</v>
      </c>
      <c r="M9893" s="113">
        <v>0</v>
      </c>
      <c r="N9893" s="31">
        <v>0</v>
      </c>
      <c r="O9893" s="32">
        <v>0</v>
      </c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 t="s">
        <v>1374</v>
      </c>
      <c r="B9894" s="111" t="s">
        <v>324</v>
      </c>
      <c r="C9894" s="112" t="s">
        <v>325</v>
      </c>
      <c r="D9894" s="21">
        <f t="shared" si="258"/>
        <v>0</v>
      </c>
      <c r="E9894" s="24">
        <f t="shared" si="259"/>
        <v>0</v>
      </c>
      <c r="F9894" s="104">
        <v>0</v>
      </c>
      <c r="G9894" s="104">
        <v>0</v>
      </c>
      <c r="H9894" s="113">
        <v>0</v>
      </c>
      <c r="I9894" s="113">
        <v>0</v>
      </c>
      <c r="J9894" s="31">
        <v>0</v>
      </c>
      <c r="K9894" s="32">
        <v>0</v>
      </c>
      <c r="L9894" s="113">
        <v>0</v>
      </c>
      <c r="M9894" s="113">
        <v>0</v>
      </c>
      <c r="N9894" s="31">
        <v>0</v>
      </c>
      <c r="O9894" s="32">
        <v>0</v>
      </c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 t="s">
        <v>1374</v>
      </c>
      <c r="B9895" s="111" t="s">
        <v>326</v>
      </c>
      <c r="C9895" s="112" t="s">
        <v>327</v>
      </c>
      <c r="D9895" s="21">
        <f t="shared" si="258"/>
        <v>0</v>
      </c>
      <c r="E9895" s="24">
        <f t="shared" si="259"/>
        <v>0</v>
      </c>
      <c r="F9895" s="104">
        <v>0</v>
      </c>
      <c r="G9895" s="104">
        <v>0</v>
      </c>
      <c r="H9895" s="113">
        <v>0</v>
      </c>
      <c r="I9895" s="113">
        <v>0</v>
      </c>
      <c r="J9895" s="31">
        <v>0</v>
      </c>
      <c r="K9895" s="32">
        <v>0</v>
      </c>
      <c r="L9895" s="113">
        <v>0</v>
      </c>
      <c r="M9895" s="113">
        <v>0</v>
      </c>
      <c r="N9895" s="31">
        <v>0</v>
      </c>
      <c r="O9895" s="32">
        <v>0</v>
      </c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 t="s">
        <v>1374</v>
      </c>
      <c r="B9896" s="111" t="s">
        <v>328</v>
      </c>
      <c r="C9896" s="112" t="s">
        <v>329</v>
      </c>
      <c r="D9896" s="21">
        <f t="shared" si="258"/>
        <v>0</v>
      </c>
      <c r="E9896" s="24">
        <f t="shared" si="259"/>
        <v>126539.45</v>
      </c>
      <c r="F9896" s="104">
        <v>0</v>
      </c>
      <c r="G9896" s="104">
        <v>23937.78</v>
      </c>
      <c r="H9896" s="105">
        <v>0</v>
      </c>
      <c r="I9896" s="105">
        <v>23937.78</v>
      </c>
      <c r="J9896" s="106">
        <v>0</v>
      </c>
      <c r="K9896" s="107">
        <v>24632.22</v>
      </c>
      <c r="L9896" s="105">
        <v>0</v>
      </c>
      <c r="M9896" s="105">
        <v>24451.94</v>
      </c>
      <c r="N9896" s="106">
        <v>0</v>
      </c>
      <c r="O9896" s="107">
        <v>29579.73</v>
      </c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 t="s">
        <v>1374</v>
      </c>
      <c r="B9897" s="111" t="s">
        <v>330</v>
      </c>
      <c r="C9897" s="112" t="s">
        <v>331</v>
      </c>
      <c r="D9897" s="21">
        <f t="shared" si="258"/>
        <v>0</v>
      </c>
      <c r="E9897" s="24">
        <f t="shared" si="259"/>
        <v>639500.04999999993</v>
      </c>
      <c r="F9897" s="104">
        <v>0</v>
      </c>
      <c r="G9897" s="104">
        <v>127900.01</v>
      </c>
      <c r="H9897" s="105">
        <v>0</v>
      </c>
      <c r="I9897" s="105">
        <v>127900.01</v>
      </c>
      <c r="J9897" s="106">
        <v>0</v>
      </c>
      <c r="K9897" s="107">
        <v>127900.01</v>
      </c>
      <c r="L9897" s="105">
        <v>0</v>
      </c>
      <c r="M9897" s="105">
        <v>127900.01</v>
      </c>
      <c r="N9897" s="106">
        <v>0</v>
      </c>
      <c r="O9897" s="107">
        <v>127900.01</v>
      </c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 t="s">
        <v>1374</v>
      </c>
      <c r="B9898" s="111" t="s">
        <v>332</v>
      </c>
      <c r="C9898" s="112" t="s">
        <v>333</v>
      </c>
      <c r="D9898" s="21">
        <f t="shared" si="258"/>
        <v>0</v>
      </c>
      <c r="E9898" s="24">
        <f t="shared" si="259"/>
        <v>44031.72</v>
      </c>
      <c r="F9898" s="104">
        <v>0</v>
      </c>
      <c r="G9898" s="104">
        <v>8806.34</v>
      </c>
      <c r="H9898" s="105">
        <v>0</v>
      </c>
      <c r="I9898" s="105">
        <v>8806.34</v>
      </c>
      <c r="J9898" s="106">
        <v>0</v>
      </c>
      <c r="K9898" s="107">
        <v>8806.34</v>
      </c>
      <c r="L9898" s="105">
        <v>0</v>
      </c>
      <c r="M9898" s="105">
        <v>8806.35</v>
      </c>
      <c r="N9898" s="106">
        <v>0</v>
      </c>
      <c r="O9898" s="107">
        <v>8806.35</v>
      </c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 t="s">
        <v>1374</v>
      </c>
      <c r="B9899" s="111" t="s">
        <v>334</v>
      </c>
      <c r="C9899" s="112" t="s">
        <v>335</v>
      </c>
      <c r="D9899" s="21">
        <f t="shared" si="258"/>
        <v>0</v>
      </c>
      <c r="E9899" s="24">
        <f t="shared" si="259"/>
        <v>6836.67</v>
      </c>
      <c r="F9899" s="104">
        <v>0</v>
      </c>
      <c r="G9899" s="104">
        <v>1199.67</v>
      </c>
      <c r="H9899" s="105">
        <v>0</v>
      </c>
      <c r="I9899" s="105">
        <v>1199.67</v>
      </c>
      <c r="J9899" s="106">
        <v>0</v>
      </c>
      <c r="K9899" s="107">
        <v>1199.67</v>
      </c>
      <c r="L9899" s="105">
        <v>0</v>
      </c>
      <c r="M9899" s="105">
        <v>1618.83</v>
      </c>
      <c r="N9899" s="106">
        <v>0</v>
      </c>
      <c r="O9899" s="107">
        <v>1618.83</v>
      </c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 t="s">
        <v>1374</v>
      </c>
      <c r="B9900" s="111" t="s">
        <v>336</v>
      </c>
      <c r="C9900" s="112" t="s">
        <v>337</v>
      </c>
      <c r="D9900" s="21">
        <f t="shared" si="258"/>
        <v>0</v>
      </c>
      <c r="E9900" s="24">
        <f t="shared" si="259"/>
        <v>14100.92</v>
      </c>
      <c r="F9900" s="104">
        <v>0</v>
      </c>
      <c r="G9900" s="104">
        <v>2033.52</v>
      </c>
      <c r="H9900" s="113">
        <v>0</v>
      </c>
      <c r="I9900" s="113">
        <v>3016.85</v>
      </c>
      <c r="J9900" s="31">
        <v>0</v>
      </c>
      <c r="K9900" s="32">
        <v>3016.85</v>
      </c>
      <c r="L9900" s="113">
        <v>0</v>
      </c>
      <c r="M9900" s="113">
        <v>3016.85</v>
      </c>
      <c r="N9900" s="31">
        <v>0</v>
      </c>
      <c r="O9900" s="32">
        <v>3016.85</v>
      </c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 t="s">
        <v>1374</v>
      </c>
      <c r="B9901" s="111" t="s">
        <v>338</v>
      </c>
      <c r="C9901" s="112" t="s">
        <v>339</v>
      </c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 t="s">
        <v>1374</v>
      </c>
      <c r="B9902" s="111" t="s">
        <v>340</v>
      </c>
      <c r="C9902" s="112" t="s">
        <v>341</v>
      </c>
      <c r="D9902" s="21">
        <f t="shared" si="258"/>
        <v>0</v>
      </c>
      <c r="E9902" s="24">
        <f t="shared" si="259"/>
        <v>1530618.18</v>
      </c>
      <c r="F9902" s="104">
        <v>0</v>
      </c>
      <c r="G9902" s="104">
        <v>323204.67</v>
      </c>
      <c r="H9902" s="113">
        <v>0</v>
      </c>
      <c r="I9902" s="113">
        <v>295075.71999999997</v>
      </c>
      <c r="J9902" s="31">
        <v>0</v>
      </c>
      <c r="K9902" s="32">
        <v>291933.05</v>
      </c>
      <c r="L9902" s="113">
        <v>0</v>
      </c>
      <c r="M9902" s="113">
        <v>310085.53999999998</v>
      </c>
      <c r="N9902" s="31">
        <v>0</v>
      </c>
      <c r="O9902" s="32">
        <v>310319.2</v>
      </c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 t="s">
        <v>1374</v>
      </c>
      <c r="B9903" s="111" t="s">
        <v>342</v>
      </c>
      <c r="C9903" s="112" t="s">
        <v>343</v>
      </c>
      <c r="D9903" s="21">
        <f t="shared" si="258"/>
        <v>0</v>
      </c>
      <c r="E9903" s="24">
        <f t="shared" si="259"/>
        <v>107875.84999999999</v>
      </c>
      <c r="F9903" s="104">
        <v>0</v>
      </c>
      <c r="G9903" s="104">
        <v>22026.67</v>
      </c>
      <c r="H9903" s="113">
        <v>0</v>
      </c>
      <c r="I9903" s="113">
        <v>22016.66</v>
      </c>
      <c r="J9903" s="31">
        <v>0</v>
      </c>
      <c r="K9903" s="32">
        <v>21277.5</v>
      </c>
      <c r="L9903" s="113">
        <v>0</v>
      </c>
      <c r="M9903" s="113">
        <v>21277.51</v>
      </c>
      <c r="N9903" s="31">
        <v>0</v>
      </c>
      <c r="O9903" s="32">
        <v>21277.51</v>
      </c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 t="s">
        <v>1374</v>
      </c>
      <c r="B9904" s="111" t="s">
        <v>344</v>
      </c>
      <c r="C9904" s="112" t="s">
        <v>345</v>
      </c>
      <c r="D9904" s="21">
        <f t="shared" si="258"/>
        <v>0</v>
      </c>
      <c r="E9904" s="24">
        <f t="shared" si="259"/>
        <v>124472.90000000001</v>
      </c>
      <c r="F9904" s="104">
        <v>0</v>
      </c>
      <c r="G9904" s="104">
        <v>24894.58</v>
      </c>
      <c r="H9904" s="113">
        <v>0</v>
      </c>
      <c r="I9904" s="113">
        <v>24894.58</v>
      </c>
      <c r="J9904" s="31">
        <v>0</v>
      </c>
      <c r="K9904" s="32">
        <v>24894.58</v>
      </c>
      <c r="L9904" s="113">
        <v>0</v>
      </c>
      <c r="M9904" s="113">
        <v>24894.58</v>
      </c>
      <c r="N9904" s="31">
        <v>0</v>
      </c>
      <c r="O9904" s="32">
        <v>24894.58</v>
      </c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 t="s">
        <v>1374</v>
      </c>
      <c r="B9905" s="111" t="s">
        <v>346</v>
      </c>
      <c r="C9905" s="112" t="s">
        <v>347</v>
      </c>
      <c r="D9905" s="21">
        <f t="shared" si="258"/>
        <v>0</v>
      </c>
      <c r="E9905" s="24">
        <f t="shared" si="259"/>
        <v>39329.93</v>
      </c>
      <c r="F9905" s="104">
        <v>0</v>
      </c>
      <c r="G9905" s="104">
        <v>7865.99</v>
      </c>
      <c r="H9905" s="113">
        <v>0</v>
      </c>
      <c r="I9905" s="113">
        <v>7865.99</v>
      </c>
      <c r="J9905" s="31">
        <v>0</v>
      </c>
      <c r="K9905" s="32">
        <v>7865.99</v>
      </c>
      <c r="L9905" s="113">
        <v>0</v>
      </c>
      <c r="M9905" s="113">
        <v>7865.98</v>
      </c>
      <c r="N9905" s="31">
        <v>0</v>
      </c>
      <c r="O9905" s="32">
        <v>7865.98</v>
      </c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 t="s">
        <v>1374</v>
      </c>
      <c r="B9906" s="111" t="s">
        <v>348</v>
      </c>
      <c r="C9906" s="112" t="s">
        <v>349</v>
      </c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 t="s">
        <v>1374</v>
      </c>
      <c r="B9907" s="111" t="s">
        <v>350</v>
      </c>
      <c r="C9907" s="112" t="s">
        <v>351</v>
      </c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 t="s">
        <v>1374</v>
      </c>
      <c r="B9908" s="111" t="s">
        <v>352</v>
      </c>
      <c r="C9908" s="112" t="s">
        <v>353</v>
      </c>
      <c r="D9908" s="21">
        <f t="shared" si="258"/>
        <v>0</v>
      </c>
      <c r="E9908" s="24">
        <f t="shared" si="259"/>
        <v>0</v>
      </c>
      <c r="F9908" s="104"/>
      <c r="G9908" s="104"/>
      <c r="H9908" s="113"/>
      <c r="I9908" s="113"/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 t="s">
        <v>1374</v>
      </c>
      <c r="B9909" s="111" t="s">
        <v>354</v>
      </c>
      <c r="C9909" s="112" t="s">
        <v>355</v>
      </c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 t="s">
        <v>1374</v>
      </c>
      <c r="B9910" s="111" t="s">
        <v>356</v>
      </c>
      <c r="C9910" s="112" t="s">
        <v>357</v>
      </c>
      <c r="D9910" s="21">
        <f t="shared" si="258"/>
        <v>0</v>
      </c>
      <c r="E9910" s="24">
        <f t="shared" si="259"/>
        <v>0</v>
      </c>
      <c r="F9910" s="104"/>
      <c r="G9910" s="104"/>
      <c r="H9910" s="113"/>
      <c r="I9910" s="113"/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 t="s">
        <v>1374</v>
      </c>
      <c r="B9911" s="111" t="s">
        <v>358</v>
      </c>
      <c r="C9911" s="112" t="s">
        <v>359</v>
      </c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 t="s">
        <v>1374</v>
      </c>
      <c r="B9912" s="111" t="s">
        <v>360</v>
      </c>
      <c r="C9912" s="112" t="s">
        <v>361</v>
      </c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 t="s">
        <v>1374</v>
      </c>
      <c r="B9913" s="111" t="s">
        <v>362</v>
      </c>
      <c r="C9913" s="112" t="s">
        <v>363</v>
      </c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 t="s">
        <v>1374</v>
      </c>
      <c r="B9914" s="111" t="s">
        <v>364</v>
      </c>
      <c r="C9914" s="112" t="s">
        <v>365</v>
      </c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 t="s">
        <v>1374</v>
      </c>
      <c r="B9915" s="111" t="s">
        <v>366</v>
      </c>
      <c r="C9915" s="112" t="s">
        <v>367</v>
      </c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 t="s">
        <v>1374</v>
      </c>
      <c r="B9916" s="111" t="s">
        <v>368</v>
      </c>
      <c r="C9916" s="112" t="s">
        <v>369</v>
      </c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 t="s">
        <v>1374</v>
      </c>
      <c r="B9917" s="111" t="s">
        <v>370</v>
      </c>
      <c r="C9917" s="112" t="s">
        <v>371</v>
      </c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 t="s">
        <v>1374</v>
      </c>
      <c r="B9918" s="111" t="s">
        <v>372</v>
      </c>
      <c r="C9918" s="112" t="s">
        <v>373</v>
      </c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 t="s">
        <v>1374</v>
      </c>
      <c r="B9919" s="111" t="s">
        <v>374</v>
      </c>
      <c r="C9919" s="112" t="s">
        <v>375</v>
      </c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1422</v>
      </c>
      <c r="AE9919" s="19" t="s">
        <v>1433</v>
      </c>
      <c r="AF9919" s="19" t="s">
        <v>1423</v>
      </c>
      <c r="AG9919" s="19" t="s">
        <v>1434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 t="s">
        <v>1374</v>
      </c>
      <c r="B9920" s="111" t="s">
        <v>376</v>
      </c>
      <c r="C9920" s="112" t="s">
        <v>377</v>
      </c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1424</v>
      </c>
      <c r="AE9920" s="19" t="s">
        <v>1433</v>
      </c>
      <c r="AF9920" s="19" t="s">
        <v>1425</v>
      </c>
      <c r="AG9920" s="19" t="s">
        <v>1434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 t="s">
        <v>1374</v>
      </c>
      <c r="B9921" s="111" t="s">
        <v>378</v>
      </c>
      <c r="C9921" s="112" t="s">
        <v>379</v>
      </c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1426</v>
      </c>
      <c r="AE9921" s="19" t="s">
        <v>1433</v>
      </c>
      <c r="AF9921" s="19" t="s">
        <v>1427</v>
      </c>
      <c r="AG9921" s="19" t="s">
        <v>1434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 t="s">
        <v>1374</v>
      </c>
      <c r="B9922" s="111" t="s">
        <v>380</v>
      </c>
      <c r="C9922" s="112" t="s">
        <v>381</v>
      </c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1428</v>
      </c>
      <c r="AG9922" s="19" t="s">
        <v>1434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 t="s">
        <v>1374</v>
      </c>
      <c r="B9923" s="111" t="s">
        <v>382</v>
      </c>
      <c r="C9923" s="112" t="s">
        <v>383</v>
      </c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1437</v>
      </c>
      <c r="AG9923" s="19" t="s">
        <v>1434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 t="s">
        <v>1374</v>
      </c>
      <c r="B9924" s="111" t="s">
        <v>384</v>
      </c>
      <c r="C9924" s="112" t="s">
        <v>1596</v>
      </c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1424</v>
      </c>
      <c r="AE9924" s="19" t="s">
        <v>1433</v>
      </c>
      <c r="AF9924" s="19" t="s">
        <v>1425</v>
      </c>
      <c r="AG9924" s="19" t="s">
        <v>1434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 t="s">
        <v>1374</v>
      </c>
      <c r="B9925" s="111" t="s">
        <v>386</v>
      </c>
      <c r="C9925" s="112" t="s">
        <v>1690</v>
      </c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1424</v>
      </c>
      <c r="AE9925" s="19" t="s">
        <v>1433</v>
      </c>
      <c r="AF9925" s="19" t="s">
        <v>1425</v>
      </c>
      <c r="AG9925" s="19" t="s">
        <v>1434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 t="s">
        <v>1374</v>
      </c>
      <c r="B9926" s="111" t="s">
        <v>388</v>
      </c>
      <c r="C9926" s="112" t="s">
        <v>1691</v>
      </c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1424</v>
      </c>
      <c r="AE9926" s="19" t="s">
        <v>1433</v>
      </c>
      <c r="AF9926" s="19" t="s">
        <v>1425</v>
      </c>
      <c r="AG9926" s="19" t="s">
        <v>1434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 t="s">
        <v>1374</v>
      </c>
      <c r="B9927" s="111" t="s">
        <v>390</v>
      </c>
      <c r="C9927" s="112" t="s">
        <v>391</v>
      </c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 t="s">
        <v>1374</v>
      </c>
      <c r="B9928" s="111" t="s">
        <v>392</v>
      </c>
      <c r="C9928" s="112" t="s">
        <v>393</v>
      </c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 t="s">
        <v>1374</v>
      </c>
      <c r="B9929" s="111" t="s">
        <v>394</v>
      </c>
      <c r="C9929" s="112" t="s">
        <v>395</v>
      </c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 t="s">
        <v>1374</v>
      </c>
      <c r="B9930" s="111" t="s">
        <v>396</v>
      </c>
      <c r="C9930" s="112" t="s">
        <v>397</v>
      </c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1422</v>
      </c>
      <c r="AE9930" s="19" t="s">
        <v>1433</v>
      </c>
      <c r="AF9930" s="19" t="s">
        <v>1423</v>
      </c>
      <c r="AG9930" s="19" t="s">
        <v>1434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 t="s">
        <v>1374</v>
      </c>
      <c r="B9931" s="111" t="s">
        <v>398</v>
      </c>
      <c r="C9931" s="112" t="s">
        <v>1597</v>
      </c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1424</v>
      </c>
      <c r="AE9931" s="19" t="s">
        <v>1433</v>
      </c>
      <c r="AF9931" s="19" t="s">
        <v>1425</v>
      </c>
      <c r="AG9931" s="19" t="s">
        <v>1434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 t="s">
        <v>1374</v>
      </c>
      <c r="B9932" s="111" t="s">
        <v>400</v>
      </c>
      <c r="C9932" s="112" t="s">
        <v>1692</v>
      </c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1426</v>
      </c>
      <c r="AE9932" s="19" t="s">
        <v>1433</v>
      </c>
      <c r="AF9932" s="19" t="s">
        <v>1427</v>
      </c>
      <c r="AG9932" s="19" t="s">
        <v>1434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 t="s">
        <v>1374</v>
      </c>
      <c r="B9933" s="111" t="s">
        <v>402</v>
      </c>
      <c r="C9933" s="112" t="s">
        <v>403</v>
      </c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1428</v>
      </c>
      <c r="AG9933" s="19" t="s">
        <v>1434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 t="s">
        <v>1374</v>
      </c>
      <c r="B9934" s="111" t="s">
        <v>404</v>
      </c>
      <c r="C9934" s="112" t="s">
        <v>1598</v>
      </c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1437</v>
      </c>
      <c r="AG9934" s="19" t="s">
        <v>1434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 t="s">
        <v>1374</v>
      </c>
      <c r="B9935" s="111" t="s">
        <v>406</v>
      </c>
      <c r="C9935" s="112" t="s">
        <v>1599</v>
      </c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1424</v>
      </c>
      <c r="AE9935" s="19" t="s">
        <v>1433</v>
      </c>
      <c r="AF9935" s="19" t="s">
        <v>1425</v>
      </c>
      <c r="AG9935" s="19" t="s">
        <v>1434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 t="s">
        <v>1374</v>
      </c>
      <c r="B9936" s="111" t="s">
        <v>408</v>
      </c>
      <c r="C9936" s="112" t="s">
        <v>1600</v>
      </c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1424</v>
      </c>
      <c r="AE9936" s="19" t="s">
        <v>1433</v>
      </c>
      <c r="AF9936" s="19" t="s">
        <v>1425</v>
      </c>
      <c r="AG9936" s="19" t="s">
        <v>1434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 t="s">
        <v>1374</v>
      </c>
      <c r="B9937" s="111" t="s">
        <v>410</v>
      </c>
      <c r="C9937" s="112" t="s">
        <v>1601</v>
      </c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1424</v>
      </c>
      <c r="AE9937" s="19" t="s">
        <v>1433</v>
      </c>
      <c r="AF9937" s="19" t="s">
        <v>1425</v>
      </c>
      <c r="AG9937" s="19" t="s">
        <v>1434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 t="s">
        <v>1374</v>
      </c>
      <c r="B9938" s="111" t="s">
        <v>412</v>
      </c>
      <c r="C9938" s="112" t="s">
        <v>413</v>
      </c>
      <c r="D9938" s="21">
        <f t="shared" si="258"/>
        <v>5904878.4199999999</v>
      </c>
      <c r="E9938" s="24">
        <f t="shared" si="259"/>
        <v>6408877.7800000003</v>
      </c>
      <c r="F9938" s="104">
        <v>761933.8</v>
      </c>
      <c r="G9938" s="104">
        <v>74051</v>
      </c>
      <c r="H9938" s="113">
        <v>1142967.02</v>
      </c>
      <c r="I9938" s="113">
        <v>2602252.2200000002</v>
      </c>
      <c r="J9938" s="31">
        <v>998014.19</v>
      </c>
      <c r="K9938" s="32">
        <v>166821.13</v>
      </c>
      <c r="L9938" s="113">
        <v>2619384.81</v>
      </c>
      <c r="M9938" s="113">
        <v>3105252.57</v>
      </c>
      <c r="N9938" s="31">
        <v>382578.6</v>
      </c>
      <c r="O9938" s="32">
        <v>460500.86</v>
      </c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1422</v>
      </c>
      <c r="AE9938" s="19" t="s">
        <v>1433</v>
      </c>
      <c r="AF9938" s="19" t="s">
        <v>1423</v>
      </c>
      <c r="AG9938" s="19" t="s">
        <v>1434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 t="s">
        <v>1374</v>
      </c>
      <c r="B9939" s="111" t="s">
        <v>414</v>
      </c>
      <c r="C9939" s="112" t="s">
        <v>415</v>
      </c>
      <c r="D9939" s="21">
        <f t="shared" si="258"/>
        <v>1469515.3599999999</v>
      </c>
      <c r="E9939" s="24">
        <f t="shared" si="259"/>
        <v>2310608.75</v>
      </c>
      <c r="F9939" s="104">
        <v>260923</v>
      </c>
      <c r="G9939" s="104">
        <v>291738.75</v>
      </c>
      <c r="H9939" s="105">
        <v>185882.75</v>
      </c>
      <c r="I9939" s="105">
        <v>676823</v>
      </c>
      <c r="J9939" s="106">
        <v>229008</v>
      </c>
      <c r="K9939" s="107">
        <v>540545.6</v>
      </c>
      <c r="L9939" s="105">
        <v>531239.61</v>
      </c>
      <c r="M9939" s="105">
        <v>253412</v>
      </c>
      <c r="N9939" s="106">
        <v>262462</v>
      </c>
      <c r="O9939" s="107">
        <v>548089.4</v>
      </c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1424</v>
      </c>
      <c r="AE9939" s="19" t="s">
        <v>1433</v>
      </c>
      <c r="AF9939" s="19" t="s">
        <v>1425</v>
      </c>
      <c r="AG9939" s="19" t="s">
        <v>1434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 t="s">
        <v>1374</v>
      </c>
      <c r="B9940" s="111" t="s">
        <v>416</v>
      </c>
      <c r="C9940" s="112" t="s">
        <v>417</v>
      </c>
      <c r="D9940" s="21">
        <f t="shared" si="258"/>
        <v>2384741</v>
      </c>
      <c r="E9940" s="24">
        <f t="shared" si="259"/>
        <v>1758238</v>
      </c>
      <c r="F9940" s="104">
        <v>335704</v>
      </c>
      <c r="G9940" s="104">
        <v>0</v>
      </c>
      <c r="H9940" s="113">
        <v>557284</v>
      </c>
      <c r="I9940" s="113">
        <v>835069</v>
      </c>
      <c r="J9940" s="31">
        <v>661390</v>
      </c>
      <c r="K9940" s="32">
        <v>191894</v>
      </c>
      <c r="L9940" s="113">
        <v>139358</v>
      </c>
      <c r="M9940" s="113">
        <v>686775</v>
      </c>
      <c r="N9940" s="31">
        <v>691005</v>
      </c>
      <c r="O9940" s="32">
        <v>44500</v>
      </c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1426</v>
      </c>
      <c r="AE9940" s="19" t="s">
        <v>1433</v>
      </c>
      <c r="AF9940" s="19" t="s">
        <v>1427</v>
      </c>
      <c r="AG9940" s="19" t="s">
        <v>1434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 t="s">
        <v>1374</v>
      </c>
      <c r="B9941" s="111" t="s">
        <v>418</v>
      </c>
      <c r="C9941" s="112" t="s">
        <v>419</v>
      </c>
      <c r="D9941" s="21">
        <f t="shared" si="258"/>
        <v>2370951.08</v>
      </c>
      <c r="E9941" s="24">
        <f t="shared" si="259"/>
        <v>2458555.06</v>
      </c>
      <c r="F9941" s="104">
        <v>226368.3</v>
      </c>
      <c r="G9941" s="104">
        <v>210573.34</v>
      </c>
      <c r="H9941" s="113">
        <v>217035.31</v>
      </c>
      <c r="I9941" s="113">
        <v>879176.15</v>
      </c>
      <c r="J9941" s="31">
        <v>972610.55</v>
      </c>
      <c r="K9941" s="32">
        <v>387199.63</v>
      </c>
      <c r="L9941" s="113">
        <v>336757</v>
      </c>
      <c r="M9941" s="113">
        <v>522559.84</v>
      </c>
      <c r="N9941" s="31">
        <v>618179.92000000004</v>
      </c>
      <c r="O9941" s="32">
        <v>459046.1</v>
      </c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1428</v>
      </c>
      <c r="AG9941" s="19" t="s">
        <v>1434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 t="s">
        <v>1374</v>
      </c>
      <c r="B9942" s="111" t="s">
        <v>420</v>
      </c>
      <c r="C9942" s="112" t="s">
        <v>421</v>
      </c>
      <c r="D9942" s="21">
        <f t="shared" si="258"/>
        <v>1852912.4900000002</v>
      </c>
      <c r="E9942" s="24">
        <f t="shared" si="259"/>
        <v>1733921.27</v>
      </c>
      <c r="F9942" s="104">
        <v>167610</v>
      </c>
      <c r="G9942" s="104">
        <v>179244.79</v>
      </c>
      <c r="H9942" s="113">
        <v>212825.29</v>
      </c>
      <c r="I9942" s="113">
        <v>165866</v>
      </c>
      <c r="J9942" s="31">
        <v>577709.18000000005</v>
      </c>
      <c r="K9942" s="32">
        <v>500835.44</v>
      </c>
      <c r="L9942" s="113">
        <v>640185.43999999994</v>
      </c>
      <c r="M9942" s="113">
        <v>644837.57999999996</v>
      </c>
      <c r="N9942" s="31">
        <v>254582.58</v>
      </c>
      <c r="O9942" s="32">
        <v>243137.46</v>
      </c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1437</v>
      </c>
      <c r="AG9942" s="19" t="s">
        <v>1434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 t="s">
        <v>1374</v>
      </c>
      <c r="B9943" s="111" t="s">
        <v>422</v>
      </c>
      <c r="C9943" s="112" t="s">
        <v>423</v>
      </c>
      <c r="D9943" s="21">
        <f t="shared" si="258"/>
        <v>1071946</v>
      </c>
      <c r="E9943" s="24">
        <f t="shared" si="259"/>
        <v>1108650</v>
      </c>
      <c r="F9943" s="104">
        <v>34390</v>
      </c>
      <c r="G9943" s="104">
        <v>9000</v>
      </c>
      <c r="H9943" s="113">
        <v>0</v>
      </c>
      <c r="I9943" s="113">
        <v>438400</v>
      </c>
      <c r="J9943" s="31">
        <v>224606</v>
      </c>
      <c r="K9943" s="32">
        <v>284100</v>
      </c>
      <c r="L9943" s="113">
        <v>556800</v>
      </c>
      <c r="M9943" s="113">
        <v>30950</v>
      </c>
      <c r="N9943" s="31">
        <v>256150</v>
      </c>
      <c r="O9943" s="32">
        <v>346200</v>
      </c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1725</v>
      </c>
      <c r="AG9943" s="19" t="s">
        <v>1434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 t="s">
        <v>1374</v>
      </c>
      <c r="B9944" s="111" t="s">
        <v>424</v>
      </c>
      <c r="C9944" s="112" t="s">
        <v>425</v>
      </c>
      <c r="D9944" s="21">
        <f t="shared" si="258"/>
        <v>0</v>
      </c>
      <c r="E9944" s="24">
        <f t="shared" si="259"/>
        <v>0</v>
      </c>
      <c r="F9944" s="104"/>
      <c r="G9944" s="104"/>
      <c r="H9944" s="113"/>
      <c r="I9944" s="113"/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1725</v>
      </c>
      <c r="AG9944" s="19" t="s">
        <v>1434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 t="s">
        <v>1374</v>
      </c>
      <c r="B9945" s="111" t="s">
        <v>426</v>
      </c>
      <c r="C9945" s="112" t="s">
        <v>427</v>
      </c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 t="s">
        <v>1374</v>
      </c>
      <c r="B9946" s="111" t="s">
        <v>428</v>
      </c>
      <c r="C9946" s="112" t="s">
        <v>429</v>
      </c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 t="s">
        <v>1374</v>
      </c>
      <c r="B9947" s="111" t="s">
        <v>430</v>
      </c>
      <c r="C9947" s="112" t="s">
        <v>431</v>
      </c>
      <c r="D9947" s="21">
        <f t="shared" si="258"/>
        <v>23750</v>
      </c>
      <c r="E9947" s="24">
        <f t="shared" si="259"/>
        <v>104500</v>
      </c>
      <c r="F9947" s="104">
        <v>0</v>
      </c>
      <c r="G9947" s="104">
        <v>0</v>
      </c>
      <c r="H9947" s="113">
        <v>0</v>
      </c>
      <c r="I9947" s="113">
        <v>98500</v>
      </c>
      <c r="J9947" s="31">
        <v>23750</v>
      </c>
      <c r="K9947" s="32">
        <v>6000</v>
      </c>
      <c r="L9947" s="113">
        <v>0</v>
      </c>
      <c r="M9947" s="113">
        <v>0</v>
      </c>
      <c r="N9947" s="31">
        <v>0</v>
      </c>
      <c r="O9947" s="32">
        <v>0</v>
      </c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1424</v>
      </c>
      <c r="AE9947" s="19" t="s">
        <v>1433</v>
      </c>
      <c r="AF9947" s="19" t="s">
        <v>1425</v>
      </c>
      <c r="AG9947" s="19" t="s">
        <v>1434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 t="s">
        <v>1374</v>
      </c>
      <c r="B9948" s="111" t="s">
        <v>432</v>
      </c>
      <c r="C9948" s="112" t="s">
        <v>433</v>
      </c>
      <c r="D9948" s="21">
        <f t="shared" si="258"/>
        <v>39094</v>
      </c>
      <c r="E9948" s="24">
        <f t="shared" si="259"/>
        <v>61318</v>
      </c>
      <c r="F9948" s="104">
        <v>31944</v>
      </c>
      <c r="G9948" s="104">
        <v>0</v>
      </c>
      <c r="H9948" s="113">
        <v>7150</v>
      </c>
      <c r="I9948" s="113">
        <v>1712</v>
      </c>
      <c r="J9948" s="31">
        <v>0</v>
      </c>
      <c r="K9948" s="32">
        <v>9900</v>
      </c>
      <c r="L9948" s="113">
        <v>0</v>
      </c>
      <c r="M9948" s="113">
        <v>13314</v>
      </c>
      <c r="N9948" s="31">
        <v>0</v>
      </c>
      <c r="O9948" s="32">
        <v>36392</v>
      </c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1424</v>
      </c>
      <c r="AE9948" s="19" t="s">
        <v>1433</v>
      </c>
      <c r="AF9948" s="19" t="s">
        <v>1425</v>
      </c>
      <c r="AG9948" s="19" t="s">
        <v>1434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 t="s">
        <v>1374</v>
      </c>
      <c r="B9949" s="111" t="s">
        <v>434</v>
      </c>
      <c r="C9949" s="112" t="s">
        <v>435</v>
      </c>
      <c r="D9949" s="21">
        <f t="shared" si="258"/>
        <v>12860</v>
      </c>
      <c r="E9949" s="24">
        <f t="shared" si="259"/>
        <v>2740</v>
      </c>
      <c r="F9949" s="104">
        <v>2960</v>
      </c>
      <c r="G9949" s="104">
        <v>0</v>
      </c>
      <c r="H9949" s="113">
        <v>0</v>
      </c>
      <c r="I9949" s="113">
        <v>0</v>
      </c>
      <c r="J9949" s="31">
        <v>0</v>
      </c>
      <c r="K9949" s="32">
        <v>0</v>
      </c>
      <c r="L9949" s="113">
        <v>0</v>
      </c>
      <c r="M9949" s="113">
        <v>2740</v>
      </c>
      <c r="N9949" s="31">
        <v>9900</v>
      </c>
      <c r="O9949" s="32">
        <v>0</v>
      </c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1424</v>
      </c>
      <c r="AE9949" s="19" t="s">
        <v>1433</v>
      </c>
      <c r="AF9949" s="19" t="s">
        <v>1425</v>
      </c>
      <c r="AG9949" s="19" t="s">
        <v>1434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 t="s">
        <v>1374</v>
      </c>
      <c r="B9950" s="111" t="s">
        <v>436</v>
      </c>
      <c r="C9950" s="112" t="s">
        <v>437</v>
      </c>
      <c r="D9950" s="21">
        <f t="shared" si="258"/>
        <v>0</v>
      </c>
      <c r="E9950" s="24">
        <f t="shared" si="259"/>
        <v>0</v>
      </c>
      <c r="F9950" s="104"/>
      <c r="G9950" s="104"/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1433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 t="s">
        <v>1374</v>
      </c>
      <c r="B9951" s="111" t="s">
        <v>438</v>
      </c>
      <c r="C9951" s="112" t="s">
        <v>1602</v>
      </c>
      <c r="D9951" s="21">
        <f t="shared" si="258"/>
        <v>238153.5</v>
      </c>
      <c r="E9951" s="24">
        <f t="shared" si="259"/>
        <v>511614.5</v>
      </c>
      <c r="F9951" s="104">
        <v>0</v>
      </c>
      <c r="G9951" s="104">
        <v>8090</v>
      </c>
      <c r="H9951" s="105">
        <v>4000</v>
      </c>
      <c r="I9951" s="105">
        <v>230873.5</v>
      </c>
      <c r="J9951" s="106">
        <v>231173.5</v>
      </c>
      <c r="K9951" s="107">
        <v>29715</v>
      </c>
      <c r="L9951" s="105">
        <v>2420</v>
      </c>
      <c r="M9951" s="105">
        <v>224071</v>
      </c>
      <c r="N9951" s="106">
        <v>560</v>
      </c>
      <c r="O9951" s="107">
        <v>18865</v>
      </c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 t="s">
        <v>1374</v>
      </c>
      <c r="B9952" s="111" t="s">
        <v>439</v>
      </c>
      <c r="C9952" s="112" t="s">
        <v>1603</v>
      </c>
      <c r="D9952" s="21">
        <f t="shared" si="258"/>
        <v>6000</v>
      </c>
      <c r="E9952" s="24">
        <f t="shared" si="259"/>
        <v>6900</v>
      </c>
      <c r="F9952" s="104">
        <v>0</v>
      </c>
      <c r="G9952" s="104">
        <v>1200</v>
      </c>
      <c r="H9952" s="113">
        <v>0</v>
      </c>
      <c r="I9952" s="113">
        <v>3600</v>
      </c>
      <c r="J9952" s="31">
        <v>6000</v>
      </c>
      <c r="K9952" s="32">
        <v>2100</v>
      </c>
      <c r="L9952" s="113">
        <v>0</v>
      </c>
      <c r="M9952" s="113">
        <v>0</v>
      </c>
      <c r="N9952" s="31">
        <v>0</v>
      </c>
      <c r="O9952" s="32">
        <v>0</v>
      </c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 t="s">
        <v>1374</v>
      </c>
      <c r="B9953" s="111" t="s">
        <v>440</v>
      </c>
      <c r="C9953" s="112" t="s">
        <v>441</v>
      </c>
      <c r="D9953" s="21">
        <f t="shared" si="258"/>
        <v>0</v>
      </c>
      <c r="E9953" s="24">
        <f t="shared" si="259"/>
        <v>0</v>
      </c>
      <c r="F9953" s="104">
        <v>0</v>
      </c>
      <c r="G9953" s="104">
        <v>0</v>
      </c>
      <c r="H9953" s="113">
        <v>0</v>
      </c>
      <c r="I9953" s="113">
        <v>0</v>
      </c>
      <c r="J9953" s="31">
        <v>0</v>
      </c>
      <c r="K9953" s="32">
        <v>0</v>
      </c>
      <c r="L9953" s="113">
        <v>0</v>
      </c>
      <c r="M9953" s="113">
        <v>0</v>
      </c>
      <c r="N9953" s="31">
        <v>0</v>
      </c>
      <c r="O9953" s="32">
        <v>0</v>
      </c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 t="s">
        <v>1374</v>
      </c>
      <c r="B9954" s="111" t="s">
        <v>442</v>
      </c>
      <c r="C9954" s="112" t="s">
        <v>443</v>
      </c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 t="s">
        <v>1374</v>
      </c>
      <c r="B9955" s="111" t="s">
        <v>1604</v>
      </c>
      <c r="C9955" s="112" t="s">
        <v>1605</v>
      </c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 t="s">
        <v>1374</v>
      </c>
      <c r="B9956" s="111" t="s">
        <v>444</v>
      </c>
      <c r="C9956" s="112" t="s">
        <v>445</v>
      </c>
      <c r="D9956" s="21">
        <f t="shared" si="258"/>
        <v>1325000</v>
      </c>
      <c r="E9956" s="24">
        <f t="shared" si="259"/>
        <v>1325000</v>
      </c>
      <c r="F9956" s="104"/>
      <c r="G9956" s="104"/>
      <c r="H9956" s="113"/>
      <c r="I9956" s="113"/>
      <c r="J9956" s="31"/>
      <c r="K9956" s="32"/>
      <c r="L9956" s="113">
        <v>1325000</v>
      </c>
      <c r="M9956" s="113">
        <v>1325000</v>
      </c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 t="s">
        <v>1374</v>
      </c>
      <c r="B9957" s="111" t="s">
        <v>446</v>
      </c>
      <c r="C9957" s="112" t="s">
        <v>447</v>
      </c>
      <c r="D9957" s="21">
        <f t="shared" ref="D9957:D10020" si="260">F9957+H9957+J9957+L9957+N9957+P9957+R9957+T9957+V9957+X9957+Z9957+AB9957</f>
        <v>455640</v>
      </c>
      <c r="E9957" s="24">
        <f t="shared" ref="E9957:E10020" si="261">G9957+I9957+K9957+M9957+O9957+Q9957+S9957+U9957+W9957+Y9957+AA9957+AC9957</f>
        <v>1172600</v>
      </c>
      <c r="F9957" s="104">
        <v>0</v>
      </c>
      <c r="G9957" s="104">
        <v>441200</v>
      </c>
      <c r="H9957" s="113">
        <v>0</v>
      </c>
      <c r="I9957" s="113">
        <v>237480</v>
      </c>
      <c r="J9957" s="31">
        <v>0</v>
      </c>
      <c r="K9957" s="32">
        <v>247360</v>
      </c>
      <c r="L9957" s="113">
        <v>223780</v>
      </c>
      <c r="M9957" s="113">
        <v>231190</v>
      </c>
      <c r="N9957" s="31">
        <v>231860</v>
      </c>
      <c r="O9957" s="32">
        <v>15370</v>
      </c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1429</v>
      </c>
      <c r="AG9957" s="19" t="s">
        <v>1434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 t="s">
        <v>1374</v>
      </c>
      <c r="B9958" s="111" t="s">
        <v>448</v>
      </c>
      <c r="C9958" s="112" t="s">
        <v>449</v>
      </c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1429</v>
      </c>
      <c r="AG9958" s="19" t="s">
        <v>1434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 t="s">
        <v>1374</v>
      </c>
      <c r="B9959" s="111" t="s">
        <v>450</v>
      </c>
      <c r="C9959" s="112" t="s">
        <v>1606</v>
      </c>
      <c r="D9959" s="21">
        <f t="shared" si="260"/>
        <v>155261.25</v>
      </c>
      <c r="E9959" s="24">
        <f t="shared" si="261"/>
        <v>105320.75</v>
      </c>
      <c r="F9959" s="104">
        <v>0</v>
      </c>
      <c r="G9959" s="104">
        <v>50689</v>
      </c>
      <c r="H9959" s="113">
        <v>0</v>
      </c>
      <c r="I9959" s="113">
        <v>17342</v>
      </c>
      <c r="J9959" s="31">
        <v>145763.25</v>
      </c>
      <c r="K9959" s="32">
        <v>12443</v>
      </c>
      <c r="L9959" s="113">
        <v>9498</v>
      </c>
      <c r="M9959" s="113">
        <v>24846.75</v>
      </c>
      <c r="N9959" s="31">
        <v>0</v>
      </c>
      <c r="O9959" s="32">
        <v>0</v>
      </c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1429</v>
      </c>
      <c r="AG9959" s="19" t="s">
        <v>1434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 t="s">
        <v>1374</v>
      </c>
      <c r="B9960" s="111" t="s">
        <v>452</v>
      </c>
      <c r="C9960" s="112" t="s">
        <v>453</v>
      </c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 t="s">
        <v>1374</v>
      </c>
      <c r="B9961" s="111" t="s">
        <v>454</v>
      </c>
      <c r="C9961" s="112" t="s">
        <v>1607</v>
      </c>
      <c r="D9961" s="21">
        <f t="shared" si="260"/>
        <v>0</v>
      </c>
      <c r="E9961" s="24">
        <f t="shared" si="261"/>
        <v>7834</v>
      </c>
      <c r="F9961" s="104">
        <v>0</v>
      </c>
      <c r="G9961" s="104">
        <v>0</v>
      </c>
      <c r="H9961" s="105">
        <v>0</v>
      </c>
      <c r="I9961" s="105">
        <v>0</v>
      </c>
      <c r="J9961" s="106">
        <v>0</v>
      </c>
      <c r="K9961" s="107">
        <v>7834</v>
      </c>
      <c r="L9961" s="105">
        <v>0</v>
      </c>
      <c r="M9961" s="105">
        <v>0</v>
      </c>
      <c r="N9961" s="106">
        <v>0</v>
      </c>
      <c r="O9961" s="107">
        <v>0</v>
      </c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1429</v>
      </c>
      <c r="AG9961" s="19" t="s">
        <v>1434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 t="s">
        <v>1374</v>
      </c>
      <c r="B9962" s="111" t="s">
        <v>456</v>
      </c>
      <c r="C9962" s="112" t="s">
        <v>1608</v>
      </c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1429</v>
      </c>
      <c r="AG9962" s="19" t="s">
        <v>1434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 t="s">
        <v>1374</v>
      </c>
      <c r="B9963" s="111" t="s">
        <v>458</v>
      </c>
      <c r="C9963" s="112" t="s">
        <v>459</v>
      </c>
      <c r="D9963" s="21">
        <f t="shared" si="260"/>
        <v>0</v>
      </c>
      <c r="E9963" s="24">
        <f t="shared" si="261"/>
        <v>0</v>
      </c>
      <c r="F9963" s="104">
        <v>0</v>
      </c>
      <c r="G9963" s="104">
        <v>0</v>
      </c>
      <c r="H9963" s="113">
        <v>0</v>
      </c>
      <c r="I9963" s="113">
        <v>0</v>
      </c>
      <c r="J9963" s="31">
        <v>0</v>
      </c>
      <c r="K9963" s="32">
        <v>0</v>
      </c>
      <c r="L9963" s="113">
        <v>0</v>
      </c>
      <c r="M9963" s="113">
        <v>0</v>
      </c>
      <c r="N9963" s="31">
        <v>0</v>
      </c>
      <c r="O9963" s="32">
        <v>0</v>
      </c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1429</v>
      </c>
      <c r="AG9963" s="19" t="s">
        <v>1434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 t="s">
        <v>1374</v>
      </c>
      <c r="B9964" s="111" t="s">
        <v>460</v>
      </c>
      <c r="C9964" s="112" t="s">
        <v>461</v>
      </c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 t="s">
        <v>1374</v>
      </c>
      <c r="B9965" s="111" t="s">
        <v>462</v>
      </c>
      <c r="C9965" s="112" t="s">
        <v>463</v>
      </c>
      <c r="D9965" s="21">
        <f t="shared" si="260"/>
        <v>0</v>
      </c>
      <c r="E9965" s="24">
        <f t="shared" si="261"/>
        <v>0</v>
      </c>
      <c r="F9965" s="104"/>
      <c r="G9965" s="104"/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 t="s">
        <v>1374</v>
      </c>
      <c r="B9966" s="111" t="s">
        <v>464</v>
      </c>
      <c r="C9966" s="112" t="s">
        <v>465</v>
      </c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 t="s">
        <v>1374</v>
      </c>
      <c r="B9967" s="111" t="s">
        <v>466</v>
      </c>
      <c r="C9967" s="112" t="s">
        <v>467</v>
      </c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 t="s">
        <v>1374</v>
      </c>
      <c r="B9968" s="111" t="s">
        <v>468</v>
      </c>
      <c r="C9968" s="112" t="s">
        <v>469</v>
      </c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 t="s">
        <v>1374</v>
      </c>
      <c r="B9969" s="111" t="s">
        <v>470</v>
      </c>
      <c r="C9969" s="112" t="s">
        <v>471</v>
      </c>
      <c r="D9969" s="21">
        <f t="shared" si="260"/>
        <v>124034.84</v>
      </c>
      <c r="E9969" s="24">
        <f t="shared" si="261"/>
        <v>111943.84</v>
      </c>
      <c r="F9969" s="104">
        <v>16533</v>
      </c>
      <c r="G9969" s="104">
        <v>17110</v>
      </c>
      <c r="H9969" s="105">
        <v>17110</v>
      </c>
      <c r="I9969" s="105">
        <v>18237</v>
      </c>
      <c r="J9969" s="106">
        <v>18237</v>
      </c>
      <c r="K9969" s="107">
        <v>44774</v>
      </c>
      <c r="L9969" s="105">
        <v>44774</v>
      </c>
      <c r="M9969" s="105">
        <v>27380.84</v>
      </c>
      <c r="N9969" s="106">
        <v>27380.84</v>
      </c>
      <c r="O9969" s="107">
        <v>4442</v>
      </c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 t="s">
        <v>1374</v>
      </c>
      <c r="B9970" s="111" t="s">
        <v>472</v>
      </c>
      <c r="C9970" s="112" t="s">
        <v>473</v>
      </c>
      <c r="D9970" s="21">
        <f t="shared" si="260"/>
        <v>21438.25</v>
      </c>
      <c r="E9970" s="24">
        <f t="shared" si="261"/>
        <v>0</v>
      </c>
      <c r="F9970" s="104">
        <v>21438.25</v>
      </c>
      <c r="G9970" s="104">
        <v>0</v>
      </c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 t="s">
        <v>1374</v>
      </c>
      <c r="B9971" s="111" t="s">
        <v>474</v>
      </c>
      <c r="C9971" s="112" t="s">
        <v>475</v>
      </c>
      <c r="D9971" s="21">
        <f t="shared" si="260"/>
        <v>1479500</v>
      </c>
      <c r="E9971" s="24">
        <f t="shared" si="261"/>
        <v>2980000</v>
      </c>
      <c r="F9971" s="104"/>
      <c r="G9971" s="104"/>
      <c r="H9971" s="113">
        <v>733000</v>
      </c>
      <c r="I9971" s="113">
        <v>733000</v>
      </c>
      <c r="J9971" s="31">
        <v>0</v>
      </c>
      <c r="K9971" s="32">
        <v>746500</v>
      </c>
      <c r="L9971" s="113">
        <v>746500</v>
      </c>
      <c r="M9971" s="113">
        <v>746500</v>
      </c>
      <c r="N9971" s="31">
        <v>0</v>
      </c>
      <c r="O9971" s="32">
        <v>754000</v>
      </c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 t="s">
        <v>1374</v>
      </c>
      <c r="B9972" s="111" t="s">
        <v>476</v>
      </c>
      <c r="C9972" s="112" t="s">
        <v>477</v>
      </c>
      <c r="D9972" s="21">
        <f t="shared" si="260"/>
        <v>373610.72</v>
      </c>
      <c r="E9972" s="24">
        <f t="shared" si="261"/>
        <v>360717.32</v>
      </c>
      <c r="F9972" s="104">
        <v>104511.28</v>
      </c>
      <c r="G9972" s="104">
        <v>106150.08</v>
      </c>
      <c r="H9972" s="113">
        <v>106150.08</v>
      </c>
      <c r="I9972" s="113">
        <v>66488.92</v>
      </c>
      <c r="J9972" s="31">
        <v>66488.92</v>
      </c>
      <c r="K9972" s="32">
        <v>9495</v>
      </c>
      <c r="L9972" s="113">
        <v>0</v>
      </c>
      <c r="M9972" s="113">
        <v>86965.440000000002</v>
      </c>
      <c r="N9972" s="31">
        <v>96460.44</v>
      </c>
      <c r="O9972" s="32">
        <v>91617.88</v>
      </c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1430</v>
      </c>
      <c r="AG9972" s="19" t="s">
        <v>1434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 t="s">
        <v>1374</v>
      </c>
      <c r="B9973" s="111" t="s">
        <v>478</v>
      </c>
      <c r="C9973" s="112" t="s">
        <v>479</v>
      </c>
      <c r="D9973" s="21">
        <f t="shared" si="260"/>
        <v>210291</v>
      </c>
      <c r="E9973" s="24">
        <f t="shared" si="261"/>
        <v>174111</v>
      </c>
      <c r="F9973" s="104">
        <v>57958</v>
      </c>
      <c r="G9973" s="104">
        <v>60272</v>
      </c>
      <c r="H9973" s="113">
        <v>60272</v>
      </c>
      <c r="I9973" s="113">
        <v>55246</v>
      </c>
      <c r="J9973" s="31">
        <v>55246</v>
      </c>
      <c r="K9973" s="32">
        <v>5405</v>
      </c>
      <c r="L9973" s="113">
        <v>0</v>
      </c>
      <c r="M9973" s="113">
        <v>31410</v>
      </c>
      <c r="N9973" s="31">
        <v>36815</v>
      </c>
      <c r="O9973" s="32">
        <v>21778</v>
      </c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1430</v>
      </c>
      <c r="AG9973" s="19" t="s">
        <v>1434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 t="s">
        <v>1374</v>
      </c>
      <c r="B9974" s="111" t="s">
        <v>480</v>
      </c>
      <c r="C9974" s="112" t="s">
        <v>481</v>
      </c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1430</v>
      </c>
      <c r="AG9974" s="19" t="s">
        <v>1434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 t="s">
        <v>1374</v>
      </c>
      <c r="B9975" s="111" t="s">
        <v>482</v>
      </c>
      <c r="C9975" s="112" t="s">
        <v>483</v>
      </c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1430</v>
      </c>
      <c r="AG9975" s="19" t="s">
        <v>1434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 t="s">
        <v>1374</v>
      </c>
      <c r="B9976" s="111" t="s">
        <v>484</v>
      </c>
      <c r="C9976" s="112" t="s">
        <v>485</v>
      </c>
      <c r="D9976" s="21">
        <f t="shared" si="260"/>
        <v>300000</v>
      </c>
      <c r="E9976" s="24">
        <f t="shared" si="261"/>
        <v>300000</v>
      </c>
      <c r="F9976" s="104">
        <v>60000</v>
      </c>
      <c r="G9976" s="104">
        <v>60000</v>
      </c>
      <c r="H9976" s="105">
        <v>60000</v>
      </c>
      <c r="I9976" s="105">
        <v>60000</v>
      </c>
      <c r="J9976" s="106">
        <v>60000</v>
      </c>
      <c r="K9976" s="107">
        <v>60000</v>
      </c>
      <c r="L9976" s="105">
        <v>60000</v>
      </c>
      <c r="M9976" s="105">
        <v>60000</v>
      </c>
      <c r="N9976" s="106">
        <v>60000</v>
      </c>
      <c r="O9976" s="107">
        <v>60000</v>
      </c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1430</v>
      </c>
      <c r="AG9976" s="19" t="s">
        <v>1434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 t="s">
        <v>1374</v>
      </c>
      <c r="B9977" s="111" t="s">
        <v>486</v>
      </c>
      <c r="C9977" s="112" t="s">
        <v>1609</v>
      </c>
      <c r="D9977" s="21">
        <f t="shared" si="260"/>
        <v>4140804.5</v>
      </c>
      <c r="E9977" s="24">
        <f t="shared" si="261"/>
        <v>4198629.5</v>
      </c>
      <c r="F9977" s="104">
        <v>762197.5</v>
      </c>
      <c r="G9977" s="104">
        <v>834175</v>
      </c>
      <c r="H9977" s="105">
        <v>834175</v>
      </c>
      <c r="I9977" s="105">
        <v>852830</v>
      </c>
      <c r="J9977" s="106">
        <v>852830</v>
      </c>
      <c r="K9977" s="107">
        <v>845101</v>
      </c>
      <c r="L9977" s="105">
        <v>845101</v>
      </c>
      <c r="M9977" s="105">
        <v>846501</v>
      </c>
      <c r="N9977" s="106">
        <v>846501</v>
      </c>
      <c r="O9977" s="107">
        <v>820022.5</v>
      </c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1430</v>
      </c>
      <c r="AG9977" s="19" t="s">
        <v>1434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 t="s">
        <v>1374</v>
      </c>
      <c r="B9978" s="111" t="s">
        <v>488</v>
      </c>
      <c r="C9978" s="112" t="s">
        <v>489</v>
      </c>
      <c r="D9978" s="21">
        <f t="shared" si="260"/>
        <v>380790.5</v>
      </c>
      <c r="E9978" s="24">
        <f t="shared" si="261"/>
        <v>384555.5</v>
      </c>
      <c r="F9978" s="104">
        <v>81365</v>
      </c>
      <c r="G9978" s="104">
        <v>75557.5</v>
      </c>
      <c r="H9978" s="105">
        <v>75557.5</v>
      </c>
      <c r="I9978" s="105">
        <v>82225</v>
      </c>
      <c r="J9978" s="106">
        <v>82225</v>
      </c>
      <c r="K9978" s="107">
        <v>70821.5</v>
      </c>
      <c r="L9978" s="105">
        <v>70821.5</v>
      </c>
      <c r="M9978" s="105">
        <v>70821.5</v>
      </c>
      <c r="N9978" s="106">
        <v>70821.5</v>
      </c>
      <c r="O9978" s="107">
        <v>85130</v>
      </c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1430</v>
      </c>
      <c r="AG9978" s="19" t="s">
        <v>1434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 t="s">
        <v>1374</v>
      </c>
      <c r="B9979" s="111" t="s">
        <v>490</v>
      </c>
      <c r="C9979" s="112" t="s">
        <v>1610</v>
      </c>
      <c r="D9979" s="21">
        <f t="shared" si="260"/>
        <v>0</v>
      </c>
      <c r="E9979" s="24">
        <f t="shared" si="261"/>
        <v>28500</v>
      </c>
      <c r="F9979" s="104">
        <v>0</v>
      </c>
      <c r="G9979" s="104">
        <v>6000</v>
      </c>
      <c r="H9979" s="105">
        <v>0</v>
      </c>
      <c r="I9979" s="105">
        <v>7500</v>
      </c>
      <c r="J9979" s="106">
        <v>0</v>
      </c>
      <c r="K9979" s="107">
        <v>7500</v>
      </c>
      <c r="L9979" s="105">
        <v>0</v>
      </c>
      <c r="M9979" s="105">
        <v>7500</v>
      </c>
      <c r="N9979" s="106">
        <v>0</v>
      </c>
      <c r="O9979" s="107">
        <v>0</v>
      </c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1430</v>
      </c>
      <c r="AG9979" s="19" t="s">
        <v>1434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 t="s">
        <v>1374</v>
      </c>
      <c r="B9980" s="111" t="s">
        <v>492</v>
      </c>
      <c r="C9980" s="112" t="s">
        <v>493</v>
      </c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1430</v>
      </c>
      <c r="AG9980" s="19" t="s">
        <v>1434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 t="s">
        <v>1374</v>
      </c>
      <c r="B9981" s="111" t="s">
        <v>494</v>
      </c>
      <c r="C9981" s="112" t="s">
        <v>495</v>
      </c>
      <c r="D9981" s="21">
        <f t="shared" si="260"/>
        <v>4347600</v>
      </c>
      <c r="E9981" s="24">
        <f t="shared" si="261"/>
        <v>4378800</v>
      </c>
      <c r="F9981" s="104">
        <v>858000</v>
      </c>
      <c r="G9981" s="104">
        <v>871200</v>
      </c>
      <c r="H9981" s="105">
        <v>871200</v>
      </c>
      <c r="I9981" s="105">
        <v>864600</v>
      </c>
      <c r="J9981" s="106">
        <v>864600</v>
      </c>
      <c r="K9981" s="107">
        <v>876900</v>
      </c>
      <c r="L9981" s="105">
        <v>876900</v>
      </c>
      <c r="M9981" s="105">
        <v>876900</v>
      </c>
      <c r="N9981" s="106">
        <v>876900</v>
      </c>
      <c r="O9981" s="107">
        <v>889200</v>
      </c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1430</v>
      </c>
      <c r="AG9981" s="19" t="s">
        <v>1434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 t="s">
        <v>1374</v>
      </c>
      <c r="B9982" s="111" t="s">
        <v>496</v>
      </c>
      <c r="C9982" s="112" t="s">
        <v>497</v>
      </c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1430</v>
      </c>
      <c r="AG9982" s="19" t="s">
        <v>1434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 t="s">
        <v>1374</v>
      </c>
      <c r="B9983" s="111" t="s">
        <v>498</v>
      </c>
      <c r="C9983" s="112" t="s">
        <v>461</v>
      </c>
      <c r="D9983" s="21">
        <f t="shared" si="260"/>
        <v>1794618.35</v>
      </c>
      <c r="E9983" s="24">
        <f t="shared" si="261"/>
        <v>1696285.9300000002</v>
      </c>
      <c r="F9983" s="104">
        <v>375643.04</v>
      </c>
      <c r="G9983" s="104">
        <v>398870.02</v>
      </c>
      <c r="H9983" s="113">
        <v>406618.8</v>
      </c>
      <c r="I9983" s="113">
        <v>363273.81</v>
      </c>
      <c r="J9983" s="31">
        <v>373689.28</v>
      </c>
      <c r="K9983" s="32">
        <v>353899.28</v>
      </c>
      <c r="L9983" s="113">
        <v>334981.59999999998</v>
      </c>
      <c r="M9983" s="113">
        <v>291568</v>
      </c>
      <c r="N9983" s="31">
        <v>303685.63</v>
      </c>
      <c r="O9983" s="32">
        <v>288674.82</v>
      </c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 t="s">
        <v>1374</v>
      </c>
      <c r="B9984" s="111" t="s">
        <v>499</v>
      </c>
      <c r="C9984" s="112" t="s">
        <v>500</v>
      </c>
      <c r="D9984" s="21">
        <f t="shared" si="260"/>
        <v>153547</v>
      </c>
      <c r="E9984" s="24">
        <f t="shared" si="261"/>
        <v>8675</v>
      </c>
      <c r="F9984" s="104">
        <v>150747</v>
      </c>
      <c r="G9984" s="104">
        <v>0</v>
      </c>
      <c r="H9984" s="105">
        <v>2800</v>
      </c>
      <c r="I9984" s="105">
        <v>0</v>
      </c>
      <c r="J9984" s="106">
        <v>0</v>
      </c>
      <c r="K9984" s="107">
        <v>0</v>
      </c>
      <c r="L9984" s="105">
        <v>0</v>
      </c>
      <c r="M9984" s="105">
        <v>0</v>
      </c>
      <c r="N9984" s="106">
        <v>0</v>
      </c>
      <c r="O9984" s="107">
        <v>8675</v>
      </c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 t="s">
        <v>1374</v>
      </c>
      <c r="B9985" s="111" t="s">
        <v>501</v>
      </c>
      <c r="C9985" s="112" t="s">
        <v>502</v>
      </c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 t="s">
        <v>1374</v>
      </c>
      <c r="B9986" s="111" t="s">
        <v>503</v>
      </c>
      <c r="C9986" s="112" t="s">
        <v>504</v>
      </c>
      <c r="D9986" s="21">
        <f t="shared" si="260"/>
        <v>22832</v>
      </c>
      <c r="E9986" s="24">
        <f t="shared" si="261"/>
        <v>21308</v>
      </c>
      <c r="F9986" s="104">
        <v>3498</v>
      </c>
      <c r="G9986" s="104">
        <v>0</v>
      </c>
      <c r="H9986" s="105">
        <v>2255</v>
      </c>
      <c r="I9986" s="105">
        <v>0</v>
      </c>
      <c r="J9986" s="106">
        <v>10752</v>
      </c>
      <c r="K9986" s="107">
        <v>0</v>
      </c>
      <c r="L9986" s="105">
        <v>1614</v>
      </c>
      <c r="M9986" s="105">
        <v>1514</v>
      </c>
      <c r="N9986" s="106">
        <v>4713</v>
      </c>
      <c r="O9986" s="107">
        <v>19794</v>
      </c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 t="s">
        <v>1374</v>
      </c>
      <c r="B9987" s="111" t="s">
        <v>505</v>
      </c>
      <c r="C9987" s="112" t="s">
        <v>506</v>
      </c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 t="s">
        <v>1374</v>
      </c>
      <c r="B9988" s="111" t="s">
        <v>507</v>
      </c>
      <c r="C9988" s="112" t="s">
        <v>508</v>
      </c>
      <c r="D9988" s="21">
        <f t="shared" si="260"/>
        <v>0</v>
      </c>
      <c r="E9988" s="24">
        <f t="shared" si="261"/>
        <v>115822</v>
      </c>
      <c r="F9988" s="104">
        <v>0</v>
      </c>
      <c r="G9988" s="104">
        <v>15000</v>
      </c>
      <c r="H9988" s="113">
        <v>0</v>
      </c>
      <c r="I9988" s="113">
        <v>0</v>
      </c>
      <c r="J9988" s="31">
        <v>0</v>
      </c>
      <c r="K9988" s="32">
        <v>0</v>
      </c>
      <c r="L9988" s="113">
        <v>0</v>
      </c>
      <c r="M9988" s="113">
        <v>0</v>
      </c>
      <c r="N9988" s="31">
        <v>0</v>
      </c>
      <c r="O9988" s="32">
        <v>100822</v>
      </c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 t="s">
        <v>1374</v>
      </c>
      <c r="B9989" s="111" t="s">
        <v>509</v>
      </c>
      <c r="C9989" s="112" t="s">
        <v>510</v>
      </c>
      <c r="D9989" s="21">
        <f t="shared" si="260"/>
        <v>0</v>
      </c>
      <c r="E9989" s="24">
        <f t="shared" si="261"/>
        <v>0</v>
      </c>
      <c r="F9989" s="104">
        <v>0</v>
      </c>
      <c r="G9989" s="104">
        <v>0</v>
      </c>
      <c r="H9989" s="113">
        <v>0</v>
      </c>
      <c r="I9989" s="113">
        <v>0</v>
      </c>
      <c r="J9989" s="31">
        <v>0</v>
      </c>
      <c r="K9989" s="32">
        <v>0</v>
      </c>
      <c r="L9989" s="113">
        <v>0</v>
      </c>
      <c r="M9989" s="113">
        <v>0</v>
      </c>
      <c r="N9989" s="31">
        <v>0</v>
      </c>
      <c r="O9989" s="32">
        <v>0</v>
      </c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 t="s">
        <v>1374</v>
      </c>
      <c r="B9990" s="111" t="s">
        <v>511</v>
      </c>
      <c r="C9990" s="112" t="s">
        <v>512</v>
      </c>
      <c r="D9990" s="21">
        <f t="shared" si="260"/>
        <v>0</v>
      </c>
      <c r="E9990" s="24">
        <f t="shared" si="261"/>
        <v>0</v>
      </c>
      <c r="F9990" s="104"/>
      <c r="G9990" s="104"/>
      <c r="H9990" s="113"/>
      <c r="I9990" s="113"/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 t="s">
        <v>1374</v>
      </c>
      <c r="B9991" s="111" t="s">
        <v>513</v>
      </c>
      <c r="C9991" s="112" t="s">
        <v>514</v>
      </c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 t="s">
        <v>1374</v>
      </c>
      <c r="B9992" s="111" t="s">
        <v>515</v>
      </c>
      <c r="C9992" s="112" t="s">
        <v>516</v>
      </c>
      <c r="D9992" s="21">
        <f t="shared" si="260"/>
        <v>348460.83999999997</v>
      </c>
      <c r="E9992" s="24">
        <f t="shared" si="261"/>
        <v>362460.83999999997</v>
      </c>
      <c r="F9992" s="104">
        <v>97864</v>
      </c>
      <c r="G9992" s="104">
        <v>91864</v>
      </c>
      <c r="H9992" s="105">
        <v>51099</v>
      </c>
      <c r="I9992" s="105">
        <v>56099</v>
      </c>
      <c r="J9992" s="106">
        <v>78430</v>
      </c>
      <c r="K9992" s="107">
        <v>74430</v>
      </c>
      <c r="L9992" s="105">
        <v>74646.84</v>
      </c>
      <c r="M9992" s="105">
        <v>71646.84</v>
      </c>
      <c r="N9992" s="106">
        <v>46421</v>
      </c>
      <c r="O9992" s="107">
        <v>68421</v>
      </c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 t="s">
        <v>1374</v>
      </c>
      <c r="B9993" s="111" t="s">
        <v>517</v>
      </c>
      <c r="C9993" s="112" t="s">
        <v>518</v>
      </c>
      <c r="D9993" s="21">
        <f t="shared" si="260"/>
        <v>6056.02</v>
      </c>
      <c r="E9993" s="24">
        <f t="shared" si="261"/>
        <v>0</v>
      </c>
      <c r="F9993" s="104">
        <v>0</v>
      </c>
      <c r="G9993" s="104">
        <v>0</v>
      </c>
      <c r="H9993" s="113">
        <v>0</v>
      </c>
      <c r="I9993" s="113">
        <v>0</v>
      </c>
      <c r="J9993" s="31">
        <v>6056.02</v>
      </c>
      <c r="K9993" s="32">
        <v>0</v>
      </c>
      <c r="L9993" s="113">
        <v>0</v>
      </c>
      <c r="M9993" s="113">
        <v>0</v>
      </c>
      <c r="N9993" s="31">
        <v>0</v>
      </c>
      <c r="O9993" s="32">
        <v>0</v>
      </c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 t="s">
        <v>1374</v>
      </c>
      <c r="B9994" s="111" t="s">
        <v>519</v>
      </c>
      <c r="C9994" s="112" t="s">
        <v>520</v>
      </c>
      <c r="D9994" s="21">
        <f t="shared" si="260"/>
        <v>164450.48000000001</v>
      </c>
      <c r="E9994" s="24">
        <f t="shared" si="261"/>
        <v>157172.98000000001</v>
      </c>
      <c r="F9994" s="104">
        <v>31554.6</v>
      </c>
      <c r="G9994" s="104">
        <v>17641.330000000002</v>
      </c>
      <c r="H9994" s="105">
        <v>17641.330000000002</v>
      </c>
      <c r="I9994" s="105">
        <v>20998.42</v>
      </c>
      <c r="J9994" s="106">
        <v>20998.42</v>
      </c>
      <c r="K9994" s="107">
        <v>36822.78</v>
      </c>
      <c r="L9994" s="105">
        <v>36822.78</v>
      </c>
      <c r="M9994" s="105">
        <v>57433.35</v>
      </c>
      <c r="N9994" s="106">
        <v>57433.35</v>
      </c>
      <c r="O9994" s="107">
        <v>24277.1</v>
      </c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 t="s">
        <v>1374</v>
      </c>
      <c r="B9995" s="111" t="s">
        <v>521</v>
      </c>
      <c r="C9995" s="112" t="s">
        <v>1611</v>
      </c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 t="s">
        <v>1374</v>
      </c>
      <c r="B9996" s="111" t="s">
        <v>522</v>
      </c>
      <c r="C9996" s="112" t="s">
        <v>1612</v>
      </c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 t="s">
        <v>1374</v>
      </c>
      <c r="B9997" s="111" t="s">
        <v>523</v>
      </c>
      <c r="C9997" s="112" t="s">
        <v>1693</v>
      </c>
      <c r="D9997" s="21">
        <f t="shared" si="260"/>
        <v>124034.84</v>
      </c>
      <c r="E9997" s="24">
        <f t="shared" si="261"/>
        <v>114846.84</v>
      </c>
      <c r="F9997" s="104">
        <v>16533</v>
      </c>
      <c r="G9997" s="104">
        <v>17191</v>
      </c>
      <c r="H9997" s="105">
        <v>17110</v>
      </c>
      <c r="I9997" s="105">
        <v>19193</v>
      </c>
      <c r="J9997" s="106">
        <v>18237</v>
      </c>
      <c r="K9997" s="107">
        <v>47207</v>
      </c>
      <c r="L9997" s="105">
        <v>44774</v>
      </c>
      <c r="M9997" s="105">
        <v>23831.84</v>
      </c>
      <c r="N9997" s="106">
        <v>27380.84</v>
      </c>
      <c r="O9997" s="107">
        <v>7424</v>
      </c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 t="s">
        <v>1374</v>
      </c>
      <c r="B9998" s="111" t="s">
        <v>524</v>
      </c>
      <c r="C9998" s="112" t="s">
        <v>525</v>
      </c>
      <c r="D9998" s="21">
        <f t="shared" si="260"/>
        <v>24015269.059999999</v>
      </c>
      <c r="E9998" s="24">
        <f t="shared" si="261"/>
        <v>45945786.120000005</v>
      </c>
      <c r="F9998" s="104">
        <v>0</v>
      </c>
      <c r="G9998" s="104">
        <v>0</v>
      </c>
      <c r="H9998" s="105">
        <v>21644486.309999999</v>
      </c>
      <c r="I9998" s="105">
        <v>23353026.149999999</v>
      </c>
      <c r="J9998" s="106">
        <v>0</v>
      </c>
      <c r="K9998" s="107">
        <v>0</v>
      </c>
      <c r="L9998" s="105">
        <v>2370782.75</v>
      </c>
      <c r="M9998" s="105">
        <v>11296379.99</v>
      </c>
      <c r="N9998" s="106">
        <v>0</v>
      </c>
      <c r="O9998" s="107">
        <v>11296379.98</v>
      </c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 t="s">
        <v>1374</v>
      </c>
      <c r="B9999" s="111" t="s">
        <v>526</v>
      </c>
      <c r="C9999" s="112" t="s">
        <v>527</v>
      </c>
      <c r="D9999" s="21">
        <f t="shared" si="260"/>
        <v>1690000</v>
      </c>
      <c r="E9999" s="24">
        <f t="shared" si="261"/>
        <v>1708000</v>
      </c>
      <c r="F9999" s="104">
        <v>0</v>
      </c>
      <c r="G9999" s="104">
        <v>0</v>
      </c>
      <c r="H9999" s="105">
        <v>0</v>
      </c>
      <c r="I9999" s="105">
        <v>0</v>
      </c>
      <c r="J9999" s="106">
        <v>0</v>
      </c>
      <c r="K9999" s="107">
        <v>1708000</v>
      </c>
      <c r="L9999" s="105">
        <v>1690000</v>
      </c>
      <c r="M9999" s="105">
        <v>0</v>
      </c>
      <c r="N9999" s="106">
        <v>0</v>
      </c>
      <c r="O9999" s="107">
        <v>0</v>
      </c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 t="s">
        <v>1374</v>
      </c>
      <c r="B10000" s="111" t="s">
        <v>528</v>
      </c>
      <c r="C10000" s="112" t="s">
        <v>529</v>
      </c>
      <c r="D10000" s="21">
        <f t="shared" si="260"/>
        <v>1282279.53</v>
      </c>
      <c r="E10000" s="24">
        <f t="shared" si="261"/>
        <v>1467020</v>
      </c>
      <c r="F10000" s="104"/>
      <c r="G10000" s="104"/>
      <c r="H10000" s="105">
        <v>297393.17</v>
      </c>
      <c r="I10000" s="105">
        <v>1467020</v>
      </c>
      <c r="J10000" s="106">
        <v>143301.51</v>
      </c>
      <c r="K10000" s="107">
        <v>0</v>
      </c>
      <c r="L10000" s="105">
        <v>742979.6</v>
      </c>
      <c r="M10000" s="105">
        <v>0</v>
      </c>
      <c r="N10000" s="106">
        <v>98605.25</v>
      </c>
      <c r="O10000" s="107">
        <v>0</v>
      </c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 t="s">
        <v>1374</v>
      </c>
      <c r="B10001" s="111" t="s">
        <v>530</v>
      </c>
      <c r="C10001" s="112" t="s">
        <v>531</v>
      </c>
      <c r="D10001" s="21">
        <f t="shared" si="260"/>
        <v>4693361</v>
      </c>
      <c r="E10001" s="24">
        <f t="shared" si="261"/>
        <v>3018370</v>
      </c>
      <c r="F10001" s="104">
        <v>0</v>
      </c>
      <c r="G10001" s="104">
        <v>0</v>
      </c>
      <c r="H10001" s="105">
        <v>1309605</v>
      </c>
      <c r="I10001" s="105">
        <v>3018370</v>
      </c>
      <c r="J10001" s="106">
        <v>0</v>
      </c>
      <c r="K10001" s="107">
        <v>0</v>
      </c>
      <c r="L10001" s="105">
        <v>3287986</v>
      </c>
      <c r="M10001" s="105">
        <v>0</v>
      </c>
      <c r="N10001" s="106">
        <v>95770</v>
      </c>
      <c r="O10001" s="107">
        <v>0</v>
      </c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 t="s">
        <v>1374</v>
      </c>
      <c r="B10002" s="111" t="s">
        <v>532</v>
      </c>
      <c r="C10002" s="112" t="s">
        <v>533</v>
      </c>
      <c r="D10002" s="21">
        <f t="shared" si="260"/>
        <v>108204.5</v>
      </c>
      <c r="E10002" s="24">
        <f t="shared" si="261"/>
        <v>0</v>
      </c>
      <c r="F10002" s="104">
        <v>0</v>
      </c>
      <c r="G10002" s="104">
        <v>0</v>
      </c>
      <c r="H10002" s="113">
        <v>108204.5</v>
      </c>
      <c r="I10002" s="113">
        <v>0</v>
      </c>
      <c r="J10002" s="31">
        <v>0</v>
      </c>
      <c r="K10002" s="32">
        <v>0</v>
      </c>
      <c r="L10002" s="113">
        <v>0</v>
      </c>
      <c r="M10002" s="113">
        <v>0</v>
      </c>
      <c r="N10002" s="31">
        <v>0</v>
      </c>
      <c r="O10002" s="32">
        <v>0</v>
      </c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 t="s">
        <v>1374</v>
      </c>
      <c r="B10003" s="111" t="s">
        <v>534</v>
      </c>
      <c r="C10003" s="112" t="s">
        <v>535</v>
      </c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 t="s">
        <v>1374</v>
      </c>
      <c r="B10004" s="111" t="s">
        <v>536</v>
      </c>
      <c r="C10004" s="112" t="s">
        <v>537</v>
      </c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 t="s">
        <v>1374</v>
      </c>
      <c r="B10005" s="111" t="s">
        <v>538</v>
      </c>
      <c r="C10005" s="112" t="s">
        <v>1694</v>
      </c>
      <c r="D10005" s="21">
        <f t="shared" si="260"/>
        <v>6704</v>
      </c>
      <c r="E10005" s="24">
        <f t="shared" si="261"/>
        <v>2860</v>
      </c>
      <c r="F10005" s="104">
        <v>0</v>
      </c>
      <c r="G10005" s="104">
        <v>0</v>
      </c>
      <c r="H10005" s="105">
        <v>0</v>
      </c>
      <c r="I10005" s="105">
        <v>0</v>
      </c>
      <c r="J10005" s="106">
        <v>0</v>
      </c>
      <c r="K10005" s="107">
        <v>0</v>
      </c>
      <c r="L10005" s="105">
        <v>584</v>
      </c>
      <c r="M10005" s="105">
        <v>130</v>
      </c>
      <c r="N10005" s="106">
        <v>6120</v>
      </c>
      <c r="O10005" s="107">
        <v>2730</v>
      </c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 t="s">
        <v>1374</v>
      </c>
      <c r="B10006" s="111" t="s">
        <v>539</v>
      </c>
      <c r="C10006" s="112" t="s">
        <v>540</v>
      </c>
      <c r="D10006" s="21">
        <f t="shared" si="260"/>
        <v>0</v>
      </c>
      <c r="E10006" s="24">
        <f t="shared" si="261"/>
        <v>7700</v>
      </c>
      <c r="F10006" s="104">
        <v>0</v>
      </c>
      <c r="G10006" s="104">
        <v>0</v>
      </c>
      <c r="H10006" s="113">
        <v>0</v>
      </c>
      <c r="I10006" s="113">
        <v>0</v>
      </c>
      <c r="J10006" s="31">
        <v>0</v>
      </c>
      <c r="K10006" s="32">
        <v>0</v>
      </c>
      <c r="L10006" s="113">
        <v>0</v>
      </c>
      <c r="M10006" s="113">
        <v>350</v>
      </c>
      <c r="N10006" s="31">
        <v>0</v>
      </c>
      <c r="O10006" s="32">
        <v>7350</v>
      </c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 t="s">
        <v>1374</v>
      </c>
      <c r="B10007" s="111" t="s">
        <v>541</v>
      </c>
      <c r="C10007" s="112" t="s">
        <v>542</v>
      </c>
      <c r="D10007" s="21">
        <f t="shared" si="260"/>
        <v>0</v>
      </c>
      <c r="E10007" s="24">
        <f t="shared" si="261"/>
        <v>4532</v>
      </c>
      <c r="F10007" s="104">
        <v>0</v>
      </c>
      <c r="G10007" s="104">
        <v>0</v>
      </c>
      <c r="H10007" s="113">
        <v>0</v>
      </c>
      <c r="I10007" s="113">
        <v>0</v>
      </c>
      <c r="J10007" s="31">
        <v>0</v>
      </c>
      <c r="K10007" s="32">
        <v>0</v>
      </c>
      <c r="L10007" s="113">
        <v>0</v>
      </c>
      <c r="M10007" s="113">
        <v>206</v>
      </c>
      <c r="N10007" s="31">
        <v>0</v>
      </c>
      <c r="O10007" s="32">
        <v>4326</v>
      </c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 t="s">
        <v>1374</v>
      </c>
      <c r="B10008" s="111" t="s">
        <v>543</v>
      </c>
      <c r="C10008" s="112" t="s">
        <v>544</v>
      </c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 t="s">
        <v>1374</v>
      </c>
      <c r="B10009" s="111" t="s">
        <v>545</v>
      </c>
      <c r="C10009" s="112" t="s">
        <v>546</v>
      </c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 t="s">
        <v>1374</v>
      </c>
      <c r="B10010" s="111" t="s">
        <v>547</v>
      </c>
      <c r="C10010" s="112" t="s">
        <v>548</v>
      </c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 t="s">
        <v>1374</v>
      </c>
      <c r="B10011" s="111" t="s">
        <v>549</v>
      </c>
      <c r="C10011" s="112" t="s">
        <v>550</v>
      </c>
      <c r="D10011" s="21">
        <f t="shared" si="260"/>
        <v>0</v>
      </c>
      <c r="E10011" s="24">
        <f t="shared" si="261"/>
        <v>71270</v>
      </c>
      <c r="F10011" s="104">
        <v>0</v>
      </c>
      <c r="G10011" s="104">
        <v>0</v>
      </c>
      <c r="H10011" s="113">
        <v>0</v>
      </c>
      <c r="I10011" s="113">
        <v>19050</v>
      </c>
      <c r="J10011" s="31">
        <v>0</v>
      </c>
      <c r="K10011" s="32">
        <v>0</v>
      </c>
      <c r="L10011" s="113">
        <v>0</v>
      </c>
      <c r="M10011" s="113">
        <v>52220</v>
      </c>
      <c r="N10011" s="31">
        <v>0</v>
      </c>
      <c r="O10011" s="32">
        <v>0</v>
      </c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 t="s">
        <v>1374</v>
      </c>
      <c r="B10012" s="111" t="s">
        <v>551</v>
      </c>
      <c r="C10012" s="112" t="s">
        <v>552</v>
      </c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 t="s">
        <v>1374</v>
      </c>
      <c r="B10013" s="111" t="s">
        <v>553</v>
      </c>
      <c r="C10013" s="112" t="s">
        <v>554</v>
      </c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 t="s">
        <v>1374</v>
      </c>
      <c r="B10014" s="111" t="s">
        <v>555</v>
      </c>
      <c r="C10014" s="112" t="s">
        <v>556</v>
      </c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 t="s">
        <v>1374</v>
      </c>
      <c r="B10015" s="111" t="s">
        <v>557</v>
      </c>
      <c r="C10015" s="112" t="s">
        <v>558</v>
      </c>
      <c r="D10015" s="21">
        <f t="shared" si="260"/>
        <v>0</v>
      </c>
      <c r="E10015" s="24">
        <f t="shared" si="261"/>
        <v>10000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>
        <v>0</v>
      </c>
      <c r="O10015" s="32">
        <v>10000</v>
      </c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 t="s">
        <v>1374</v>
      </c>
      <c r="B10016" s="111" t="s">
        <v>559</v>
      </c>
      <c r="C10016" s="112" t="s">
        <v>560</v>
      </c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 t="s">
        <v>1374</v>
      </c>
      <c r="B10017" s="111" t="s">
        <v>561</v>
      </c>
      <c r="C10017" s="112" t="s">
        <v>562</v>
      </c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 t="s">
        <v>1374</v>
      </c>
      <c r="B10018" s="111" t="s">
        <v>563</v>
      </c>
      <c r="C10018" s="112" t="s">
        <v>564</v>
      </c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 t="s">
        <v>1374</v>
      </c>
      <c r="B10019" s="111" t="s">
        <v>565</v>
      </c>
      <c r="C10019" s="112" t="s">
        <v>566</v>
      </c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 t="s">
        <v>1374</v>
      </c>
      <c r="B10020" s="111" t="s">
        <v>567</v>
      </c>
      <c r="C10020" s="112" t="s">
        <v>568</v>
      </c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 t="s">
        <v>1374</v>
      </c>
      <c r="B10021" s="111" t="s">
        <v>569</v>
      </c>
      <c r="C10021" s="112" t="s">
        <v>570</v>
      </c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4"/>
      <c r="G10021" s="104"/>
      <c r="H10021" s="113"/>
      <c r="I10021" s="113"/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 t="s">
        <v>1374</v>
      </c>
      <c r="B10022" s="111" t="s">
        <v>571</v>
      </c>
      <c r="C10022" s="112" t="s">
        <v>572</v>
      </c>
      <c r="D10022" s="21">
        <f t="shared" si="262"/>
        <v>226213.89</v>
      </c>
      <c r="E10022" s="24">
        <f t="shared" si="263"/>
        <v>0</v>
      </c>
      <c r="F10022" s="104">
        <v>0</v>
      </c>
      <c r="G10022" s="104">
        <v>0</v>
      </c>
      <c r="H10022" s="113">
        <v>226213.89</v>
      </c>
      <c r="I10022" s="113">
        <v>0</v>
      </c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 t="s">
        <v>1374</v>
      </c>
      <c r="B10023" s="111" t="s">
        <v>573</v>
      </c>
      <c r="C10023" s="112" t="s">
        <v>574</v>
      </c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 t="s">
        <v>1374</v>
      </c>
      <c r="B10024" s="111" t="s">
        <v>575</v>
      </c>
      <c r="C10024" s="112" t="s">
        <v>576</v>
      </c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 t="s">
        <v>1374</v>
      </c>
      <c r="B10025" s="111" t="s">
        <v>577</v>
      </c>
      <c r="C10025" s="112" t="s">
        <v>1613</v>
      </c>
      <c r="D10025" s="21">
        <f t="shared" si="262"/>
        <v>0</v>
      </c>
      <c r="E10025" s="24">
        <f t="shared" si="263"/>
        <v>0</v>
      </c>
      <c r="F10025" s="104">
        <v>0</v>
      </c>
      <c r="G10025" s="104">
        <v>0</v>
      </c>
      <c r="H10025" s="113">
        <v>0</v>
      </c>
      <c r="I10025" s="113">
        <v>0</v>
      </c>
      <c r="J10025" s="31">
        <v>0</v>
      </c>
      <c r="K10025" s="32">
        <v>0</v>
      </c>
      <c r="L10025" s="113">
        <v>0</v>
      </c>
      <c r="M10025" s="113">
        <v>0</v>
      </c>
      <c r="N10025" s="31">
        <v>0</v>
      </c>
      <c r="O10025" s="32">
        <v>0</v>
      </c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 t="s">
        <v>1374</v>
      </c>
      <c r="B10026" s="111" t="s">
        <v>578</v>
      </c>
      <c r="C10026" s="112" t="s">
        <v>579</v>
      </c>
      <c r="D10026" s="21">
        <f t="shared" si="262"/>
        <v>0</v>
      </c>
      <c r="E10026" s="24">
        <f t="shared" si="263"/>
        <v>0</v>
      </c>
      <c r="F10026" s="104">
        <v>0</v>
      </c>
      <c r="G10026" s="104">
        <v>0</v>
      </c>
      <c r="H10026" s="113">
        <v>0</v>
      </c>
      <c r="I10026" s="113">
        <v>0</v>
      </c>
      <c r="J10026" s="31">
        <v>0</v>
      </c>
      <c r="K10026" s="32">
        <v>0</v>
      </c>
      <c r="L10026" s="113">
        <v>0</v>
      </c>
      <c r="M10026" s="113">
        <v>0</v>
      </c>
      <c r="N10026" s="31">
        <v>0</v>
      </c>
      <c r="O10026" s="32">
        <v>0</v>
      </c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 t="s">
        <v>1374</v>
      </c>
      <c r="B10027" s="111" t="s">
        <v>580</v>
      </c>
      <c r="C10027" s="112" t="s">
        <v>581</v>
      </c>
      <c r="D10027" s="21">
        <f t="shared" si="262"/>
        <v>535856.11</v>
      </c>
      <c r="E10027" s="24">
        <f t="shared" si="263"/>
        <v>1409366.63</v>
      </c>
      <c r="F10027" s="104">
        <v>515614.03</v>
      </c>
      <c r="G10027" s="104">
        <v>1357965.23</v>
      </c>
      <c r="H10027" s="113">
        <v>20097.080000000002</v>
      </c>
      <c r="I10027" s="113">
        <v>50040</v>
      </c>
      <c r="J10027" s="31">
        <v>0</v>
      </c>
      <c r="K10027" s="32">
        <v>1361.4</v>
      </c>
      <c r="L10027" s="113">
        <v>145</v>
      </c>
      <c r="M10027" s="113">
        <v>0</v>
      </c>
      <c r="N10027" s="31">
        <v>0</v>
      </c>
      <c r="O10027" s="32">
        <v>0</v>
      </c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 t="s">
        <v>1374</v>
      </c>
      <c r="B10028" s="111" t="s">
        <v>582</v>
      </c>
      <c r="C10028" s="112" t="s">
        <v>1614</v>
      </c>
      <c r="D10028" s="21">
        <f t="shared" si="262"/>
        <v>0</v>
      </c>
      <c r="E10028" s="24">
        <f t="shared" si="263"/>
        <v>0</v>
      </c>
      <c r="F10028" s="104"/>
      <c r="G10028" s="104"/>
      <c r="H10028" s="113"/>
      <c r="I10028" s="113"/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 t="s">
        <v>1374</v>
      </c>
      <c r="B10029" s="111" t="s">
        <v>583</v>
      </c>
      <c r="C10029" s="112" t="s">
        <v>584</v>
      </c>
      <c r="D10029" s="21">
        <f t="shared" si="262"/>
        <v>0</v>
      </c>
      <c r="E10029" s="24">
        <f t="shared" si="263"/>
        <v>0</v>
      </c>
      <c r="F10029" s="104">
        <v>0</v>
      </c>
      <c r="G10029" s="104">
        <v>0</v>
      </c>
      <c r="H10029" s="113">
        <v>0</v>
      </c>
      <c r="I10029" s="113">
        <v>0</v>
      </c>
      <c r="J10029" s="31">
        <v>0</v>
      </c>
      <c r="K10029" s="32">
        <v>0</v>
      </c>
      <c r="L10029" s="113">
        <v>0</v>
      </c>
      <c r="M10029" s="113">
        <v>0</v>
      </c>
      <c r="N10029" s="31">
        <v>0</v>
      </c>
      <c r="O10029" s="32">
        <v>0</v>
      </c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 t="s">
        <v>1374</v>
      </c>
      <c r="B10030" s="111" t="s">
        <v>585</v>
      </c>
      <c r="C10030" s="112" t="s">
        <v>586</v>
      </c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 t="s">
        <v>1374</v>
      </c>
      <c r="B10031" s="111" t="s">
        <v>587</v>
      </c>
      <c r="C10031" s="112" t="s">
        <v>588</v>
      </c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 t="s">
        <v>1374</v>
      </c>
      <c r="B10032" s="111" t="s">
        <v>589</v>
      </c>
      <c r="C10032" s="112" t="s">
        <v>590</v>
      </c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 t="s">
        <v>1374</v>
      </c>
      <c r="B10033" s="111" t="s">
        <v>591</v>
      </c>
      <c r="C10033" s="112" t="s">
        <v>592</v>
      </c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 t="s">
        <v>1374</v>
      </c>
      <c r="B10034" s="111" t="s">
        <v>593</v>
      </c>
      <c r="C10034" s="112" t="s">
        <v>1615</v>
      </c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 t="s">
        <v>1374</v>
      </c>
      <c r="B10035" s="111" t="s">
        <v>594</v>
      </c>
      <c r="C10035" s="112" t="s">
        <v>595</v>
      </c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 t="s">
        <v>1374</v>
      </c>
      <c r="B10036" s="111" t="s">
        <v>596</v>
      </c>
      <c r="C10036" s="112" t="s">
        <v>597</v>
      </c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 t="s">
        <v>1374</v>
      </c>
      <c r="B10037" s="111" t="s">
        <v>598</v>
      </c>
      <c r="C10037" s="112" t="s">
        <v>599</v>
      </c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 t="s">
        <v>1374</v>
      </c>
      <c r="B10038" s="111" t="s">
        <v>600</v>
      </c>
      <c r="C10038" s="112" t="s">
        <v>601</v>
      </c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 t="s">
        <v>1374</v>
      </c>
      <c r="B10039" s="111" t="s">
        <v>602</v>
      </c>
      <c r="C10039" s="112" t="s">
        <v>1695</v>
      </c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 t="s">
        <v>1374</v>
      </c>
      <c r="B10040" s="111" t="s">
        <v>1616</v>
      </c>
      <c r="C10040" s="112" t="s">
        <v>1617</v>
      </c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 t="s">
        <v>1374</v>
      </c>
      <c r="B10041" s="111" t="s">
        <v>603</v>
      </c>
      <c r="C10041" s="112" t="s">
        <v>604</v>
      </c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 t="s">
        <v>1374</v>
      </c>
      <c r="B10042" s="111" t="s">
        <v>605</v>
      </c>
      <c r="C10042" s="112" t="s">
        <v>606</v>
      </c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 t="s">
        <v>1374</v>
      </c>
      <c r="B10043" s="111" t="s">
        <v>607</v>
      </c>
      <c r="C10043" s="112" t="s">
        <v>608</v>
      </c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 t="s">
        <v>1374</v>
      </c>
      <c r="B10044" s="111" t="s">
        <v>609</v>
      </c>
      <c r="C10044" s="112" t="s">
        <v>610</v>
      </c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 t="s">
        <v>1374</v>
      </c>
      <c r="B10045" s="111" t="s">
        <v>611</v>
      </c>
      <c r="C10045" s="112" t="s">
        <v>612</v>
      </c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 t="s">
        <v>1374</v>
      </c>
      <c r="B10046" s="111" t="s">
        <v>613</v>
      </c>
      <c r="C10046" s="112" t="s">
        <v>614</v>
      </c>
      <c r="D10046" s="21">
        <f t="shared" si="262"/>
        <v>0</v>
      </c>
      <c r="E10046" s="24">
        <f t="shared" si="263"/>
        <v>85986</v>
      </c>
      <c r="F10046" s="104">
        <v>0</v>
      </c>
      <c r="G10046" s="104">
        <v>15980</v>
      </c>
      <c r="H10046" s="113">
        <v>0</v>
      </c>
      <c r="I10046" s="113">
        <v>0</v>
      </c>
      <c r="J10046" s="31">
        <v>0</v>
      </c>
      <c r="K10046" s="32">
        <v>32330</v>
      </c>
      <c r="L10046" s="113">
        <v>0</v>
      </c>
      <c r="M10046" s="113">
        <v>18476</v>
      </c>
      <c r="N10046" s="31">
        <v>0</v>
      </c>
      <c r="O10046" s="32">
        <v>19200</v>
      </c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 t="s">
        <v>1374</v>
      </c>
      <c r="B10047" s="111" t="s">
        <v>615</v>
      </c>
      <c r="C10047" s="112" t="s">
        <v>616</v>
      </c>
      <c r="D10047" s="21">
        <f t="shared" si="262"/>
        <v>0</v>
      </c>
      <c r="E10047" s="24">
        <f t="shared" si="263"/>
        <v>60525</v>
      </c>
      <c r="F10047" s="104"/>
      <c r="G10047" s="104"/>
      <c r="H10047" s="113"/>
      <c r="I10047" s="113"/>
      <c r="J10047" s="31">
        <v>0</v>
      </c>
      <c r="K10047" s="32">
        <v>49710</v>
      </c>
      <c r="L10047" s="113">
        <v>0</v>
      </c>
      <c r="M10047" s="113">
        <v>8705</v>
      </c>
      <c r="N10047" s="31">
        <v>0</v>
      </c>
      <c r="O10047" s="32">
        <v>2110</v>
      </c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 t="s">
        <v>1374</v>
      </c>
      <c r="B10048" s="111" t="s">
        <v>617</v>
      </c>
      <c r="C10048" s="112" t="s">
        <v>618</v>
      </c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 t="s">
        <v>1374</v>
      </c>
      <c r="B10049" s="111" t="s">
        <v>619</v>
      </c>
      <c r="C10049" s="112" t="s">
        <v>620</v>
      </c>
      <c r="D10049" s="21">
        <f t="shared" si="262"/>
        <v>0</v>
      </c>
      <c r="E10049" s="24">
        <f t="shared" si="263"/>
        <v>9330</v>
      </c>
      <c r="F10049" s="104"/>
      <c r="G10049" s="104"/>
      <c r="H10049" s="105"/>
      <c r="I10049" s="105"/>
      <c r="J10049" s="106"/>
      <c r="K10049" s="107"/>
      <c r="L10049" s="105">
        <v>0</v>
      </c>
      <c r="M10049" s="105">
        <v>9330</v>
      </c>
      <c r="N10049" s="106">
        <v>0</v>
      </c>
      <c r="O10049" s="107">
        <v>0</v>
      </c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 t="s">
        <v>1374</v>
      </c>
      <c r="B10050" s="111" t="s">
        <v>621</v>
      </c>
      <c r="C10050" s="112" t="s">
        <v>622</v>
      </c>
      <c r="D10050" s="21">
        <f t="shared" si="262"/>
        <v>200</v>
      </c>
      <c r="E10050" s="24">
        <f t="shared" si="263"/>
        <v>41200</v>
      </c>
      <c r="F10050" s="104">
        <v>0</v>
      </c>
      <c r="G10050" s="104">
        <v>5300</v>
      </c>
      <c r="H10050" s="105">
        <v>0</v>
      </c>
      <c r="I10050" s="105">
        <v>9400</v>
      </c>
      <c r="J10050" s="106">
        <v>200</v>
      </c>
      <c r="K10050" s="107">
        <v>4750</v>
      </c>
      <c r="L10050" s="105">
        <v>0</v>
      </c>
      <c r="M10050" s="105">
        <v>6500</v>
      </c>
      <c r="N10050" s="106">
        <v>0</v>
      </c>
      <c r="O10050" s="107">
        <v>15250</v>
      </c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 t="s">
        <v>1374</v>
      </c>
      <c r="B10051" s="111" t="s">
        <v>623</v>
      </c>
      <c r="C10051" s="112" t="s">
        <v>624</v>
      </c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 t="s">
        <v>1374</v>
      </c>
      <c r="B10052" s="111" t="s">
        <v>625</v>
      </c>
      <c r="C10052" s="112" t="s">
        <v>626</v>
      </c>
      <c r="D10052" s="21">
        <f t="shared" si="262"/>
        <v>0</v>
      </c>
      <c r="E10052" s="24">
        <f t="shared" si="263"/>
        <v>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 t="s">
        <v>1374</v>
      </c>
      <c r="B10053" s="111" t="s">
        <v>627</v>
      </c>
      <c r="C10053" s="112" t="s">
        <v>628</v>
      </c>
      <c r="D10053" s="21">
        <f t="shared" si="262"/>
        <v>0</v>
      </c>
      <c r="E10053" s="24">
        <f t="shared" si="263"/>
        <v>7913</v>
      </c>
      <c r="F10053" s="104"/>
      <c r="G10053" s="104"/>
      <c r="H10053" s="113"/>
      <c r="I10053" s="113"/>
      <c r="J10053" s="31"/>
      <c r="K10053" s="32"/>
      <c r="L10053" s="113">
        <v>0</v>
      </c>
      <c r="M10053" s="113">
        <v>7913</v>
      </c>
      <c r="N10053" s="31">
        <v>0</v>
      </c>
      <c r="O10053" s="32">
        <v>0</v>
      </c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 t="s">
        <v>1374</v>
      </c>
      <c r="B10054" s="111" t="s">
        <v>629</v>
      </c>
      <c r="C10054" s="112" t="s">
        <v>630</v>
      </c>
      <c r="D10054" s="21">
        <f t="shared" si="262"/>
        <v>184984</v>
      </c>
      <c r="E10054" s="24">
        <f t="shared" si="263"/>
        <v>1517471.4500000002</v>
      </c>
      <c r="F10054" s="104">
        <v>29346</v>
      </c>
      <c r="G10054" s="104">
        <v>295970.5</v>
      </c>
      <c r="H10054" s="113">
        <v>36523</v>
      </c>
      <c r="I10054" s="113">
        <v>351430.5</v>
      </c>
      <c r="J10054" s="31">
        <v>21056</v>
      </c>
      <c r="K10054" s="32">
        <v>310742.95</v>
      </c>
      <c r="L10054" s="113">
        <v>61220</v>
      </c>
      <c r="M10054" s="113">
        <v>265543.40000000002</v>
      </c>
      <c r="N10054" s="31">
        <v>36839</v>
      </c>
      <c r="O10054" s="32">
        <v>293784.09999999998</v>
      </c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 t="s">
        <v>1374</v>
      </c>
      <c r="B10055" s="111" t="s">
        <v>631</v>
      </c>
      <c r="C10055" s="112" t="s">
        <v>632</v>
      </c>
      <c r="D10055" s="21">
        <f t="shared" si="262"/>
        <v>40883</v>
      </c>
      <c r="E10055" s="24">
        <f t="shared" si="263"/>
        <v>985714</v>
      </c>
      <c r="F10055" s="104">
        <v>3764</v>
      </c>
      <c r="G10055" s="104">
        <v>198082</v>
      </c>
      <c r="H10055" s="113">
        <v>2596</v>
      </c>
      <c r="I10055" s="113">
        <v>240130</v>
      </c>
      <c r="J10055" s="31">
        <v>6025</v>
      </c>
      <c r="K10055" s="32">
        <v>193002</v>
      </c>
      <c r="L10055" s="113">
        <v>13160</v>
      </c>
      <c r="M10055" s="113">
        <v>215342</v>
      </c>
      <c r="N10055" s="31">
        <v>15338</v>
      </c>
      <c r="O10055" s="32">
        <v>139158</v>
      </c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 t="s">
        <v>1374</v>
      </c>
      <c r="B10056" s="111" t="s">
        <v>633</v>
      </c>
      <c r="C10056" s="112" t="s">
        <v>1618</v>
      </c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 t="s">
        <v>1374</v>
      </c>
      <c r="B10057" s="111" t="s">
        <v>634</v>
      </c>
      <c r="C10057" s="112" t="s">
        <v>1619</v>
      </c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 t="s">
        <v>1374</v>
      </c>
      <c r="B10058" s="111" t="s">
        <v>635</v>
      </c>
      <c r="C10058" s="112" t="s">
        <v>636</v>
      </c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 t="s">
        <v>1374</v>
      </c>
      <c r="B10059" s="111" t="s">
        <v>637</v>
      </c>
      <c r="C10059" s="112" t="s">
        <v>638</v>
      </c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 t="s">
        <v>1374</v>
      </c>
      <c r="B10060" s="111" t="s">
        <v>639</v>
      </c>
      <c r="C10060" s="112" t="s">
        <v>640</v>
      </c>
      <c r="D10060" s="21">
        <f t="shared" si="262"/>
        <v>238602.90000000002</v>
      </c>
      <c r="E10060" s="24">
        <f t="shared" si="263"/>
        <v>1421430</v>
      </c>
      <c r="F10060" s="104">
        <v>24143.5</v>
      </c>
      <c r="G10060" s="104">
        <v>333564</v>
      </c>
      <c r="H10060" s="113">
        <v>62596.3</v>
      </c>
      <c r="I10060" s="113">
        <v>302314</v>
      </c>
      <c r="J10060" s="31">
        <v>64581.7</v>
      </c>
      <c r="K10060" s="32">
        <v>297076</v>
      </c>
      <c r="L10060" s="113">
        <v>38313.699999999997</v>
      </c>
      <c r="M10060" s="113">
        <v>266091</v>
      </c>
      <c r="N10060" s="31">
        <v>48967.7</v>
      </c>
      <c r="O10060" s="32">
        <v>222385</v>
      </c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 t="s">
        <v>1374</v>
      </c>
      <c r="B10061" s="111" t="s">
        <v>641</v>
      </c>
      <c r="C10061" s="112" t="s">
        <v>642</v>
      </c>
      <c r="D10061" s="21">
        <f t="shared" si="262"/>
        <v>0</v>
      </c>
      <c r="E10061" s="24">
        <f t="shared" si="263"/>
        <v>1167774</v>
      </c>
      <c r="F10061" s="104">
        <v>0</v>
      </c>
      <c r="G10061" s="104">
        <v>219730</v>
      </c>
      <c r="H10061" s="113">
        <v>0</v>
      </c>
      <c r="I10061" s="113">
        <v>222374</v>
      </c>
      <c r="J10061" s="31">
        <v>0</v>
      </c>
      <c r="K10061" s="32">
        <v>179942</v>
      </c>
      <c r="L10061" s="113">
        <v>0</v>
      </c>
      <c r="M10061" s="113">
        <v>297115</v>
      </c>
      <c r="N10061" s="31">
        <v>0</v>
      </c>
      <c r="O10061" s="32">
        <v>248613</v>
      </c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 t="s">
        <v>1374</v>
      </c>
      <c r="B10062" s="111" t="s">
        <v>643</v>
      </c>
      <c r="C10062" s="112" t="s">
        <v>644</v>
      </c>
      <c r="D10062" s="21">
        <f t="shared" si="262"/>
        <v>90432</v>
      </c>
      <c r="E10062" s="24">
        <f t="shared" si="263"/>
        <v>0</v>
      </c>
      <c r="F10062" s="104">
        <v>9833.57</v>
      </c>
      <c r="G10062" s="104">
        <v>0</v>
      </c>
      <c r="H10062" s="113">
        <v>17425.82</v>
      </c>
      <c r="I10062" s="113">
        <v>0</v>
      </c>
      <c r="J10062" s="31">
        <v>63172.61</v>
      </c>
      <c r="K10062" s="32">
        <v>0</v>
      </c>
      <c r="L10062" s="113">
        <v>0</v>
      </c>
      <c r="M10062" s="113">
        <v>0</v>
      </c>
      <c r="N10062" s="31">
        <v>0</v>
      </c>
      <c r="O10062" s="32">
        <v>0</v>
      </c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 t="s">
        <v>1374</v>
      </c>
      <c r="B10063" s="111" t="s">
        <v>645</v>
      </c>
      <c r="C10063" s="112" t="s">
        <v>646</v>
      </c>
      <c r="D10063" s="21">
        <f t="shared" si="262"/>
        <v>0</v>
      </c>
      <c r="E10063" s="24">
        <f t="shared" si="263"/>
        <v>18782.25</v>
      </c>
      <c r="F10063" s="104">
        <v>0</v>
      </c>
      <c r="G10063" s="104">
        <v>2518.16</v>
      </c>
      <c r="H10063" s="113">
        <v>0</v>
      </c>
      <c r="I10063" s="113">
        <v>7626.9</v>
      </c>
      <c r="J10063" s="31">
        <v>0</v>
      </c>
      <c r="K10063" s="32">
        <v>8637.19</v>
      </c>
      <c r="L10063" s="113">
        <v>0</v>
      </c>
      <c r="M10063" s="113">
        <v>0</v>
      </c>
      <c r="N10063" s="31">
        <v>0</v>
      </c>
      <c r="O10063" s="32">
        <v>0</v>
      </c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 t="s">
        <v>1374</v>
      </c>
      <c r="B10064" s="111" t="s">
        <v>647</v>
      </c>
      <c r="C10064" s="112" t="s">
        <v>648</v>
      </c>
      <c r="D10064" s="21">
        <f t="shared" si="262"/>
        <v>0</v>
      </c>
      <c r="E10064" s="24">
        <f t="shared" si="263"/>
        <v>85381</v>
      </c>
      <c r="F10064" s="104">
        <v>0</v>
      </c>
      <c r="G10064" s="104">
        <v>8705</v>
      </c>
      <c r="H10064" s="113">
        <v>0</v>
      </c>
      <c r="I10064" s="113">
        <v>28278</v>
      </c>
      <c r="J10064" s="31">
        <v>0</v>
      </c>
      <c r="K10064" s="32">
        <v>5828</v>
      </c>
      <c r="L10064" s="113">
        <v>0</v>
      </c>
      <c r="M10064" s="113">
        <v>33141</v>
      </c>
      <c r="N10064" s="31">
        <v>0</v>
      </c>
      <c r="O10064" s="32">
        <v>9429</v>
      </c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 t="s">
        <v>1374</v>
      </c>
      <c r="B10065" s="111" t="s">
        <v>649</v>
      </c>
      <c r="C10065" s="112" t="s">
        <v>650</v>
      </c>
      <c r="D10065" s="21">
        <f t="shared" si="262"/>
        <v>0</v>
      </c>
      <c r="E10065" s="24">
        <f t="shared" si="263"/>
        <v>139532</v>
      </c>
      <c r="F10065" s="104">
        <v>0</v>
      </c>
      <c r="G10065" s="104">
        <v>28110</v>
      </c>
      <c r="H10065" s="113">
        <v>0</v>
      </c>
      <c r="I10065" s="113">
        <v>8050</v>
      </c>
      <c r="J10065" s="31">
        <v>0</v>
      </c>
      <c r="K10065" s="32">
        <v>27723</v>
      </c>
      <c r="L10065" s="113">
        <v>0</v>
      </c>
      <c r="M10065" s="113">
        <v>63285</v>
      </c>
      <c r="N10065" s="31">
        <v>0</v>
      </c>
      <c r="O10065" s="32">
        <v>12364</v>
      </c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 t="s">
        <v>1374</v>
      </c>
      <c r="B10066" s="111" t="s">
        <v>651</v>
      </c>
      <c r="C10066" s="112" t="s">
        <v>652</v>
      </c>
      <c r="D10066" s="21">
        <f t="shared" si="262"/>
        <v>21733.550000000003</v>
      </c>
      <c r="E10066" s="24">
        <f t="shared" si="263"/>
        <v>330629.5</v>
      </c>
      <c r="F10066" s="104">
        <v>4741</v>
      </c>
      <c r="G10066" s="104">
        <v>71394</v>
      </c>
      <c r="H10066" s="105">
        <v>4445.2</v>
      </c>
      <c r="I10066" s="105">
        <v>72178</v>
      </c>
      <c r="J10066" s="106">
        <v>1662.25</v>
      </c>
      <c r="K10066" s="107">
        <v>53899</v>
      </c>
      <c r="L10066" s="105">
        <v>6225.7</v>
      </c>
      <c r="M10066" s="105">
        <v>68600.5</v>
      </c>
      <c r="N10066" s="106">
        <v>4659.3999999999996</v>
      </c>
      <c r="O10066" s="107">
        <v>64558</v>
      </c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 t="s">
        <v>1374</v>
      </c>
      <c r="B10067" s="111" t="s">
        <v>653</v>
      </c>
      <c r="C10067" s="112" t="s">
        <v>1620</v>
      </c>
      <c r="D10067" s="21">
        <f t="shared" si="262"/>
        <v>0</v>
      </c>
      <c r="E10067" s="24">
        <f t="shared" si="263"/>
        <v>211838</v>
      </c>
      <c r="F10067" s="104">
        <v>0</v>
      </c>
      <c r="G10067" s="104">
        <v>19887</v>
      </c>
      <c r="H10067" s="105">
        <v>0</v>
      </c>
      <c r="I10067" s="105">
        <v>14882</v>
      </c>
      <c r="J10067" s="106">
        <v>0</v>
      </c>
      <c r="K10067" s="107">
        <v>36097</v>
      </c>
      <c r="L10067" s="105">
        <v>0</v>
      </c>
      <c r="M10067" s="105">
        <v>38139</v>
      </c>
      <c r="N10067" s="106">
        <v>0</v>
      </c>
      <c r="O10067" s="107">
        <v>102833</v>
      </c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 t="s">
        <v>1374</v>
      </c>
      <c r="B10068" s="111" t="s">
        <v>654</v>
      </c>
      <c r="C10068" s="112" t="s">
        <v>1621</v>
      </c>
      <c r="D10068" s="21">
        <f t="shared" si="262"/>
        <v>5560.8099999999995</v>
      </c>
      <c r="E10068" s="24">
        <f t="shared" si="263"/>
        <v>0</v>
      </c>
      <c r="F10068" s="104">
        <v>1171.5</v>
      </c>
      <c r="G10068" s="104">
        <v>0</v>
      </c>
      <c r="H10068" s="113">
        <v>0</v>
      </c>
      <c r="I10068" s="113">
        <v>0</v>
      </c>
      <c r="J10068" s="31">
        <v>839.12</v>
      </c>
      <c r="K10068" s="32">
        <v>0</v>
      </c>
      <c r="L10068" s="113">
        <v>3550.19</v>
      </c>
      <c r="M10068" s="113">
        <v>0</v>
      </c>
      <c r="N10068" s="31">
        <v>0</v>
      </c>
      <c r="O10068" s="32">
        <v>0</v>
      </c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 t="s">
        <v>1374</v>
      </c>
      <c r="B10069" s="111" t="s">
        <v>655</v>
      </c>
      <c r="C10069" s="112" t="s">
        <v>1622</v>
      </c>
      <c r="D10069" s="21">
        <f t="shared" si="262"/>
        <v>0</v>
      </c>
      <c r="E10069" s="24">
        <f t="shared" si="263"/>
        <v>3784.27</v>
      </c>
      <c r="F10069" s="104">
        <v>0</v>
      </c>
      <c r="G10069" s="104">
        <v>970.35</v>
      </c>
      <c r="H10069" s="113">
        <v>0</v>
      </c>
      <c r="I10069" s="113">
        <v>0</v>
      </c>
      <c r="J10069" s="31">
        <v>0</v>
      </c>
      <c r="K10069" s="32">
        <v>2501.36</v>
      </c>
      <c r="L10069" s="113">
        <v>0</v>
      </c>
      <c r="M10069" s="113">
        <v>0</v>
      </c>
      <c r="N10069" s="31">
        <v>0</v>
      </c>
      <c r="O10069" s="32">
        <v>312.56</v>
      </c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 t="s">
        <v>1374</v>
      </c>
      <c r="B10070" s="111" t="s">
        <v>656</v>
      </c>
      <c r="C10070" s="112" t="s">
        <v>1623</v>
      </c>
      <c r="D10070" s="21">
        <f t="shared" si="262"/>
        <v>0</v>
      </c>
      <c r="E10070" s="24">
        <f t="shared" si="263"/>
        <v>160</v>
      </c>
      <c r="F10070" s="104"/>
      <c r="G10070" s="104"/>
      <c r="H10070" s="113"/>
      <c r="I10070" s="113"/>
      <c r="J10070" s="31"/>
      <c r="K10070" s="32"/>
      <c r="L10070" s="113">
        <v>0</v>
      </c>
      <c r="M10070" s="113">
        <v>160</v>
      </c>
      <c r="N10070" s="31">
        <v>0</v>
      </c>
      <c r="O10070" s="32">
        <v>0</v>
      </c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 t="s">
        <v>1374</v>
      </c>
      <c r="B10071" s="111" t="s">
        <v>657</v>
      </c>
      <c r="C10071" s="112" t="s">
        <v>658</v>
      </c>
      <c r="D10071" s="21">
        <f t="shared" si="262"/>
        <v>0</v>
      </c>
      <c r="E10071" s="24">
        <f t="shared" si="263"/>
        <v>0</v>
      </c>
      <c r="F10071" s="104"/>
      <c r="G10071" s="104"/>
      <c r="H10071" s="113"/>
      <c r="I10071" s="113"/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 t="s">
        <v>1374</v>
      </c>
      <c r="B10072" s="111" t="s">
        <v>659</v>
      </c>
      <c r="C10072" s="112" t="s">
        <v>660</v>
      </c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 t="s">
        <v>1374</v>
      </c>
      <c r="B10073" s="111" t="s">
        <v>661</v>
      </c>
      <c r="C10073" s="112" t="s">
        <v>662</v>
      </c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 t="s">
        <v>1374</v>
      </c>
      <c r="B10074" s="111" t="s">
        <v>663</v>
      </c>
      <c r="C10074" s="112" t="s">
        <v>664</v>
      </c>
      <c r="D10074" s="21">
        <f t="shared" si="262"/>
        <v>0</v>
      </c>
      <c r="E10074" s="24">
        <f t="shared" si="263"/>
        <v>13617121</v>
      </c>
      <c r="F10074" s="104">
        <v>0</v>
      </c>
      <c r="G10074" s="104">
        <v>3286359</v>
      </c>
      <c r="H10074" s="105">
        <v>0</v>
      </c>
      <c r="I10074" s="105">
        <v>3084140</v>
      </c>
      <c r="J10074" s="106">
        <v>0</v>
      </c>
      <c r="K10074" s="107">
        <v>2615767</v>
      </c>
      <c r="L10074" s="105">
        <v>0</v>
      </c>
      <c r="M10074" s="105">
        <v>2379389</v>
      </c>
      <c r="N10074" s="106">
        <v>0</v>
      </c>
      <c r="O10074" s="107">
        <v>2251466</v>
      </c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 t="s">
        <v>1374</v>
      </c>
      <c r="B10075" s="111" t="s">
        <v>665</v>
      </c>
      <c r="C10075" s="112" t="s">
        <v>666</v>
      </c>
      <c r="D10075" s="21">
        <f t="shared" si="262"/>
        <v>199503.76</v>
      </c>
      <c r="E10075" s="24">
        <f t="shared" si="263"/>
        <v>12510289.27</v>
      </c>
      <c r="F10075" s="104">
        <v>0</v>
      </c>
      <c r="G10075" s="104">
        <v>2546161</v>
      </c>
      <c r="H10075" s="105">
        <v>44375.3</v>
      </c>
      <c r="I10075" s="105">
        <v>2874156.27</v>
      </c>
      <c r="J10075" s="106">
        <v>44743.21</v>
      </c>
      <c r="K10075" s="107">
        <v>2582269</v>
      </c>
      <c r="L10075" s="105">
        <v>56015.94</v>
      </c>
      <c r="M10075" s="105">
        <v>2297934</v>
      </c>
      <c r="N10075" s="106">
        <v>54369.31</v>
      </c>
      <c r="O10075" s="107">
        <v>2209769</v>
      </c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 t="s">
        <v>1374</v>
      </c>
      <c r="B10076" s="111" t="s">
        <v>667</v>
      </c>
      <c r="C10076" s="112" t="s">
        <v>668</v>
      </c>
      <c r="D10076" s="21">
        <f t="shared" si="262"/>
        <v>0</v>
      </c>
      <c r="E10076" s="24">
        <f t="shared" si="263"/>
        <v>389606</v>
      </c>
      <c r="F10076" s="104">
        <v>0</v>
      </c>
      <c r="G10076" s="104">
        <v>82718</v>
      </c>
      <c r="H10076" s="105">
        <v>0</v>
      </c>
      <c r="I10076" s="105">
        <v>73153</v>
      </c>
      <c r="J10076" s="106">
        <v>0</v>
      </c>
      <c r="K10076" s="107">
        <v>93366</v>
      </c>
      <c r="L10076" s="105">
        <v>0</v>
      </c>
      <c r="M10076" s="105">
        <v>83770</v>
      </c>
      <c r="N10076" s="106">
        <v>0</v>
      </c>
      <c r="O10076" s="107">
        <v>56599</v>
      </c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 t="s">
        <v>1374</v>
      </c>
      <c r="B10077" s="111" t="s">
        <v>669</v>
      </c>
      <c r="C10077" s="112" t="s">
        <v>670</v>
      </c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 t="s">
        <v>1374</v>
      </c>
      <c r="B10078" s="111" t="s">
        <v>671</v>
      </c>
      <c r="C10078" s="112" t="s">
        <v>1624</v>
      </c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 t="s">
        <v>1374</v>
      </c>
      <c r="B10079" s="111" t="s">
        <v>672</v>
      </c>
      <c r="C10079" s="112" t="s">
        <v>673</v>
      </c>
      <c r="D10079" s="21">
        <f t="shared" si="262"/>
        <v>0</v>
      </c>
      <c r="E10079" s="24">
        <f t="shared" si="263"/>
        <v>3425026.48</v>
      </c>
      <c r="F10079" s="104"/>
      <c r="G10079" s="104"/>
      <c r="H10079" s="105"/>
      <c r="I10079" s="105"/>
      <c r="J10079" s="106">
        <v>0</v>
      </c>
      <c r="K10079" s="107">
        <v>2400026.48</v>
      </c>
      <c r="L10079" s="105">
        <v>0</v>
      </c>
      <c r="M10079" s="105">
        <v>0</v>
      </c>
      <c r="N10079" s="106">
        <v>0</v>
      </c>
      <c r="O10079" s="107">
        <v>1025000</v>
      </c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 t="s">
        <v>1374</v>
      </c>
      <c r="B10080" s="111" t="s">
        <v>674</v>
      </c>
      <c r="C10080" s="112" t="s">
        <v>675</v>
      </c>
      <c r="D10080" s="21">
        <f t="shared" si="262"/>
        <v>13767121</v>
      </c>
      <c r="E10080" s="24">
        <f t="shared" si="263"/>
        <v>38221054.990000002</v>
      </c>
      <c r="F10080" s="104">
        <v>0</v>
      </c>
      <c r="G10080" s="104">
        <v>1899700</v>
      </c>
      <c r="H10080" s="105">
        <v>6370499</v>
      </c>
      <c r="I10080" s="105">
        <v>34678920.859999999</v>
      </c>
      <c r="J10080" s="106">
        <v>2615767</v>
      </c>
      <c r="K10080" s="107">
        <v>0</v>
      </c>
      <c r="L10080" s="105">
        <v>2529389</v>
      </c>
      <c r="M10080" s="105">
        <v>1642434.13</v>
      </c>
      <c r="N10080" s="106">
        <v>2251466</v>
      </c>
      <c r="O10080" s="107">
        <v>0</v>
      </c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 t="s">
        <v>1374</v>
      </c>
      <c r="B10081" s="111" t="s">
        <v>676</v>
      </c>
      <c r="C10081" s="112" t="s">
        <v>677</v>
      </c>
      <c r="D10081" s="21">
        <f t="shared" si="262"/>
        <v>0</v>
      </c>
      <c r="E10081" s="24">
        <f t="shared" si="263"/>
        <v>182576.74</v>
      </c>
      <c r="F10081" s="104"/>
      <c r="G10081" s="104"/>
      <c r="H10081" s="105"/>
      <c r="I10081" s="105"/>
      <c r="J10081" s="106"/>
      <c r="K10081" s="107"/>
      <c r="L10081" s="105">
        <v>0</v>
      </c>
      <c r="M10081" s="105">
        <v>182576.74</v>
      </c>
      <c r="N10081" s="106">
        <v>0</v>
      </c>
      <c r="O10081" s="107">
        <v>0</v>
      </c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 t="s">
        <v>1374</v>
      </c>
      <c r="B10082" s="111" t="s">
        <v>678</v>
      </c>
      <c r="C10082" s="112" t="s">
        <v>679</v>
      </c>
      <c r="D10082" s="21">
        <f t="shared" si="262"/>
        <v>1305653</v>
      </c>
      <c r="E10082" s="24">
        <f t="shared" si="263"/>
        <v>4706027.5600000005</v>
      </c>
      <c r="F10082" s="104"/>
      <c r="G10082" s="104"/>
      <c r="H10082" s="105">
        <v>360879</v>
      </c>
      <c r="I10082" s="105">
        <v>4057094.24</v>
      </c>
      <c r="J10082" s="106">
        <v>214523</v>
      </c>
      <c r="K10082" s="107">
        <v>0</v>
      </c>
      <c r="L10082" s="105">
        <v>362522</v>
      </c>
      <c r="M10082" s="105">
        <v>648933.31999999995</v>
      </c>
      <c r="N10082" s="106">
        <v>367729</v>
      </c>
      <c r="O10082" s="107">
        <v>0</v>
      </c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 t="s">
        <v>1374</v>
      </c>
      <c r="B10083" s="111" t="s">
        <v>680</v>
      </c>
      <c r="C10083" s="112" t="s">
        <v>681</v>
      </c>
      <c r="D10083" s="21">
        <f t="shared" si="262"/>
        <v>0</v>
      </c>
      <c r="E10083" s="24">
        <f t="shared" si="263"/>
        <v>1293156.6299999999</v>
      </c>
      <c r="F10083" s="104">
        <v>0</v>
      </c>
      <c r="G10083" s="104">
        <v>560440.69999999995</v>
      </c>
      <c r="H10083" s="105">
        <v>0</v>
      </c>
      <c r="I10083" s="105">
        <v>253945.27</v>
      </c>
      <c r="J10083" s="106">
        <v>0</v>
      </c>
      <c r="K10083" s="107">
        <v>85239.17</v>
      </c>
      <c r="L10083" s="105">
        <v>0</v>
      </c>
      <c r="M10083" s="105">
        <v>379821.49</v>
      </c>
      <c r="N10083" s="106">
        <v>0</v>
      </c>
      <c r="O10083" s="107">
        <v>13710</v>
      </c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 t="s">
        <v>1374</v>
      </c>
      <c r="B10084" s="111" t="s">
        <v>682</v>
      </c>
      <c r="C10084" s="112" t="s">
        <v>683</v>
      </c>
      <c r="D10084" s="21">
        <f t="shared" si="262"/>
        <v>0</v>
      </c>
      <c r="E10084" s="24">
        <f t="shared" si="263"/>
        <v>821109.2</v>
      </c>
      <c r="F10084" s="104">
        <v>0</v>
      </c>
      <c r="G10084" s="104">
        <v>73071.990000000005</v>
      </c>
      <c r="H10084" s="113">
        <v>0</v>
      </c>
      <c r="I10084" s="113">
        <v>52435.54</v>
      </c>
      <c r="J10084" s="31">
        <v>0</v>
      </c>
      <c r="K10084" s="32">
        <v>89201.35</v>
      </c>
      <c r="L10084" s="113">
        <v>0</v>
      </c>
      <c r="M10084" s="113">
        <v>406440.1</v>
      </c>
      <c r="N10084" s="31">
        <v>0</v>
      </c>
      <c r="O10084" s="32">
        <v>199960.22</v>
      </c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 t="s">
        <v>1374</v>
      </c>
      <c r="B10085" s="111" t="s">
        <v>684</v>
      </c>
      <c r="C10085" s="112" t="s">
        <v>685</v>
      </c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632222.21</v>
      </c>
      <c r="F10085" s="104">
        <v>0</v>
      </c>
      <c r="G10085" s="104">
        <v>254386.41</v>
      </c>
      <c r="H10085" s="113">
        <v>0</v>
      </c>
      <c r="I10085" s="113">
        <v>9462</v>
      </c>
      <c r="J10085" s="31">
        <v>0</v>
      </c>
      <c r="K10085" s="32">
        <v>184019.8</v>
      </c>
      <c r="L10085" s="113">
        <v>0</v>
      </c>
      <c r="M10085" s="113">
        <v>135979</v>
      </c>
      <c r="N10085" s="31">
        <v>0</v>
      </c>
      <c r="O10085" s="32">
        <v>48375</v>
      </c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 t="s">
        <v>1374</v>
      </c>
      <c r="B10086" s="111" t="s">
        <v>686</v>
      </c>
      <c r="C10086" s="112" t="s">
        <v>687</v>
      </c>
      <c r="D10086" s="21">
        <f t="shared" si="264"/>
        <v>3286359</v>
      </c>
      <c r="E10086" s="24">
        <f t="shared" si="265"/>
        <v>3286359</v>
      </c>
      <c r="F10086" s="104">
        <v>3286359</v>
      </c>
      <c r="G10086" s="104">
        <v>0</v>
      </c>
      <c r="H10086" s="105">
        <v>0</v>
      </c>
      <c r="I10086" s="105">
        <v>3286359</v>
      </c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 t="s">
        <v>1374</v>
      </c>
      <c r="B10087" s="111" t="s">
        <v>688</v>
      </c>
      <c r="C10087" s="112" t="s">
        <v>689</v>
      </c>
      <c r="D10087" s="21">
        <f t="shared" si="264"/>
        <v>2596902.7000000002</v>
      </c>
      <c r="E10087" s="24">
        <f t="shared" si="265"/>
        <v>0</v>
      </c>
      <c r="F10087" s="104"/>
      <c r="G10087" s="104"/>
      <c r="H10087" s="105">
        <v>568145.18000000005</v>
      </c>
      <c r="I10087" s="105">
        <v>0</v>
      </c>
      <c r="J10087" s="106">
        <v>579058.96</v>
      </c>
      <c r="K10087" s="107">
        <v>0</v>
      </c>
      <c r="L10087" s="105">
        <v>609042.54</v>
      </c>
      <c r="M10087" s="105">
        <v>0</v>
      </c>
      <c r="N10087" s="106">
        <v>840656.02</v>
      </c>
      <c r="O10087" s="107">
        <v>0</v>
      </c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 t="s">
        <v>1374</v>
      </c>
      <c r="B10088" s="111" t="s">
        <v>690</v>
      </c>
      <c r="C10088" s="112" t="s">
        <v>691</v>
      </c>
      <c r="D10088" s="21">
        <f t="shared" si="264"/>
        <v>0</v>
      </c>
      <c r="E10088" s="24">
        <f t="shared" si="265"/>
        <v>1991897.5099999998</v>
      </c>
      <c r="F10088" s="104"/>
      <c r="G10088" s="104"/>
      <c r="H10088" s="105">
        <v>0</v>
      </c>
      <c r="I10088" s="105">
        <v>636032.94999999995</v>
      </c>
      <c r="J10088" s="106">
        <v>0</v>
      </c>
      <c r="K10088" s="107">
        <v>463773.89</v>
      </c>
      <c r="L10088" s="105">
        <v>0</v>
      </c>
      <c r="M10088" s="105">
        <v>380779.17</v>
      </c>
      <c r="N10088" s="106">
        <v>0</v>
      </c>
      <c r="O10088" s="107">
        <v>511311.5</v>
      </c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 t="s">
        <v>1374</v>
      </c>
      <c r="B10089" s="111" t="s">
        <v>692</v>
      </c>
      <c r="C10089" s="112" t="s">
        <v>693</v>
      </c>
      <c r="D10089" s="21">
        <f t="shared" si="264"/>
        <v>1853</v>
      </c>
      <c r="E10089" s="24">
        <f t="shared" si="265"/>
        <v>0</v>
      </c>
      <c r="F10089" s="104"/>
      <c r="G10089" s="104"/>
      <c r="H10089" s="105">
        <v>1064</v>
      </c>
      <c r="I10089" s="105">
        <v>0</v>
      </c>
      <c r="J10089" s="106">
        <v>161</v>
      </c>
      <c r="K10089" s="107">
        <v>0</v>
      </c>
      <c r="L10089" s="105">
        <v>606</v>
      </c>
      <c r="M10089" s="105">
        <v>0</v>
      </c>
      <c r="N10089" s="106">
        <v>22</v>
      </c>
      <c r="O10089" s="107">
        <v>0</v>
      </c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 t="s">
        <v>1374</v>
      </c>
      <c r="B10090" s="111" t="s">
        <v>694</v>
      </c>
      <c r="C10090" s="112" t="s">
        <v>695</v>
      </c>
      <c r="D10090" s="21">
        <f t="shared" si="264"/>
        <v>0</v>
      </c>
      <c r="E10090" s="24">
        <f t="shared" si="265"/>
        <v>2085656</v>
      </c>
      <c r="F10090" s="104"/>
      <c r="G10090" s="104"/>
      <c r="H10090" s="105">
        <v>0</v>
      </c>
      <c r="I10090" s="105">
        <v>710506</v>
      </c>
      <c r="J10090" s="106">
        <v>0</v>
      </c>
      <c r="K10090" s="107">
        <v>683940.5</v>
      </c>
      <c r="L10090" s="105">
        <v>0</v>
      </c>
      <c r="M10090" s="105">
        <v>691209.5</v>
      </c>
      <c r="N10090" s="106">
        <v>0</v>
      </c>
      <c r="O10090" s="107">
        <v>0</v>
      </c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 t="s">
        <v>1374</v>
      </c>
      <c r="B10091" s="111" t="s">
        <v>696</v>
      </c>
      <c r="C10091" s="112" t="s">
        <v>697</v>
      </c>
      <c r="D10091" s="21">
        <f t="shared" si="264"/>
        <v>0</v>
      </c>
      <c r="E10091" s="24">
        <f t="shared" si="265"/>
        <v>1305653</v>
      </c>
      <c r="F10091" s="104">
        <v>0</v>
      </c>
      <c r="G10091" s="104">
        <v>157479</v>
      </c>
      <c r="H10091" s="105">
        <v>0</v>
      </c>
      <c r="I10091" s="105">
        <v>203400</v>
      </c>
      <c r="J10091" s="106">
        <v>0</v>
      </c>
      <c r="K10091" s="107">
        <v>214523</v>
      </c>
      <c r="L10091" s="105">
        <v>0</v>
      </c>
      <c r="M10091" s="105">
        <v>362522</v>
      </c>
      <c r="N10091" s="106">
        <v>0</v>
      </c>
      <c r="O10091" s="107">
        <v>367729</v>
      </c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 t="s">
        <v>1374</v>
      </c>
      <c r="B10092" s="111" t="s">
        <v>698</v>
      </c>
      <c r="C10092" s="112" t="s">
        <v>699</v>
      </c>
      <c r="D10092" s="21">
        <f t="shared" si="264"/>
        <v>0</v>
      </c>
      <c r="E10092" s="24">
        <f t="shared" si="265"/>
        <v>4783225.72</v>
      </c>
      <c r="F10092" s="104"/>
      <c r="G10092" s="104"/>
      <c r="H10092" s="105">
        <v>0</v>
      </c>
      <c r="I10092" s="105">
        <v>4783225.72</v>
      </c>
      <c r="J10092" s="106">
        <v>0</v>
      </c>
      <c r="K10092" s="107">
        <v>0</v>
      </c>
      <c r="L10092" s="105">
        <v>0</v>
      </c>
      <c r="M10092" s="105">
        <v>0</v>
      </c>
      <c r="N10092" s="106">
        <v>0</v>
      </c>
      <c r="O10092" s="107">
        <v>0</v>
      </c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 t="s">
        <v>1374</v>
      </c>
      <c r="B10093" s="111" t="s">
        <v>700</v>
      </c>
      <c r="C10093" s="112" t="s">
        <v>701</v>
      </c>
      <c r="D10093" s="21">
        <f t="shared" si="264"/>
        <v>0</v>
      </c>
      <c r="E10093" s="24">
        <f t="shared" si="265"/>
        <v>2995102.44</v>
      </c>
      <c r="F10093" s="104">
        <v>0</v>
      </c>
      <c r="G10093" s="104">
        <v>1095402.44</v>
      </c>
      <c r="H10093" s="105">
        <v>0</v>
      </c>
      <c r="I10093" s="105">
        <v>1899700</v>
      </c>
      <c r="J10093" s="106">
        <v>0</v>
      </c>
      <c r="K10093" s="107">
        <v>0</v>
      </c>
      <c r="L10093" s="105">
        <v>0</v>
      </c>
      <c r="M10093" s="105">
        <v>0</v>
      </c>
      <c r="N10093" s="106">
        <v>0</v>
      </c>
      <c r="O10093" s="107">
        <v>0</v>
      </c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 t="s">
        <v>1374</v>
      </c>
      <c r="B10094" s="111" t="s">
        <v>702</v>
      </c>
      <c r="C10094" s="112" t="s">
        <v>1625</v>
      </c>
      <c r="D10094" s="21">
        <f t="shared" si="264"/>
        <v>0</v>
      </c>
      <c r="E10094" s="24">
        <f t="shared" si="265"/>
        <v>145457.15</v>
      </c>
      <c r="F10094" s="104">
        <v>0</v>
      </c>
      <c r="G10094" s="104">
        <v>11420</v>
      </c>
      <c r="H10094" s="113">
        <v>0</v>
      </c>
      <c r="I10094" s="113">
        <v>11708</v>
      </c>
      <c r="J10094" s="31">
        <v>0</v>
      </c>
      <c r="K10094" s="32">
        <v>31262</v>
      </c>
      <c r="L10094" s="113">
        <v>0</v>
      </c>
      <c r="M10094" s="113">
        <v>56579.15</v>
      </c>
      <c r="N10094" s="31">
        <v>0</v>
      </c>
      <c r="O10094" s="32">
        <v>34488</v>
      </c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 t="s">
        <v>1374</v>
      </c>
      <c r="B10095" s="111" t="s">
        <v>703</v>
      </c>
      <c r="C10095" s="112" t="s">
        <v>704</v>
      </c>
      <c r="D10095" s="21">
        <f t="shared" si="264"/>
        <v>0</v>
      </c>
      <c r="E10095" s="24">
        <f t="shared" si="265"/>
        <v>199503.76</v>
      </c>
      <c r="F10095" s="104"/>
      <c r="G10095" s="104"/>
      <c r="H10095" s="113">
        <v>0</v>
      </c>
      <c r="I10095" s="113">
        <v>44375.3</v>
      </c>
      <c r="J10095" s="31">
        <v>0</v>
      </c>
      <c r="K10095" s="32">
        <v>44743.21</v>
      </c>
      <c r="L10095" s="113">
        <v>0</v>
      </c>
      <c r="M10095" s="113">
        <v>56015.94</v>
      </c>
      <c r="N10095" s="31">
        <v>0</v>
      </c>
      <c r="O10095" s="32">
        <v>54369.31</v>
      </c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 t="s">
        <v>1374</v>
      </c>
      <c r="B10096" s="111" t="s">
        <v>705</v>
      </c>
      <c r="C10096" s="112" t="s">
        <v>1696</v>
      </c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 t="s">
        <v>1374</v>
      </c>
      <c r="B10097" s="111" t="s">
        <v>706</v>
      </c>
      <c r="C10097" s="112" t="s">
        <v>1697</v>
      </c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 t="s">
        <v>1374</v>
      </c>
      <c r="B10098" s="111" t="s">
        <v>707</v>
      </c>
      <c r="C10098" s="112" t="s">
        <v>708</v>
      </c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 t="s">
        <v>1374</v>
      </c>
      <c r="B10099" s="111" t="s">
        <v>709</v>
      </c>
      <c r="C10099" s="112" t="s">
        <v>710</v>
      </c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 t="s">
        <v>1374</v>
      </c>
      <c r="B10100" s="111" t="s">
        <v>711</v>
      </c>
      <c r="C10100" s="112" t="s">
        <v>712</v>
      </c>
      <c r="D10100" s="21">
        <f t="shared" si="264"/>
        <v>157479</v>
      </c>
      <c r="E10100" s="24">
        <f t="shared" si="265"/>
        <v>157479</v>
      </c>
      <c r="F10100" s="104">
        <v>157479</v>
      </c>
      <c r="G10100" s="104">
        <v>0</v>
      </c>
      <c r="H10100" s="113">
        <v>0</v>
      </c>
      <c r="I10100" s="113">
        <v>157479</v>
      </c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 t="s">
        <v>1374</v>
      </c>
      <c r="B10101" s="111" t="s">
        <v>713</v>
      </c>
      <c r="C10101" s="112" t="s">
        <v>714</v>
      </c>
      <c r="D10101" s="21">
        <f t="shared" si="264"/>
        <v>2699.37</v>
      </c>
      <c r="E10101" s="24">
        <f t="shared" si="265"/>
        <v>0</v>
      </c>
      <c r="F10101" s="104"/>
      <c r="G10101" s="104"/>
      <c r="H10101" s="113"/>
      <c r="I10101" s="113"/>
      <c r="J10101" s="31">
        <v>1584.37</v>
      </c>
      <c r="K10101" s="32">
        <v>0</v>
      </c>
      <c r="L10101" s="113">
        <v>0</v>
      </c>
      <c r="M10101" s="113">
        <v>0</v>
      </c>
      <c r="N10101" s="31">
        <v>1115</v>
      </c>
      <c r="O10101" s="32">
        <v>0</v>
      </c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 t="s">
        <v>1374</v>
      </c>
      <c r="B10102" s="111" t="s">
        <v>715</v>
      </c>
      <c r="C10102" s="112" t="s">
        <v>716</v>
      </c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 t="s">
        <v>1374</v>
      </c>
      <c r="B10103" s="111" t="s">
        <v>717</v>
      </c>
      <c r="C10103" s="112" t="s">
        <v>718</v>
      </c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 t="s">
        <v>1374</v>
      </c>
      <c r="B10104" s="111" t="s">
        <v>719</v>
      </c>
      <c r="C10104" s="112" t="s">
        <v>720</v>
      </c>
      <c r="D10104" s="21">
        <f t="shared" si="264"/>
        <v>18324527.190000001</v>
      </c>
      <c r="E10104" s="24">
        <f t="shared" si="265"/>
        <v>0</v>
      </c>
      <c r="F10104" s="104"/>
      <c r="G10104" s="104"/>
      <c r="H10104" s="113">
        <v>18324527.190000001</v>
      </c>
      <c r="I10104" s="113">
        <v>0</v>
      </c>
      <c r="J10104" s="31">
        <v>0</v>
      </c>
      <c r="K10104" s="32">
        <v>0</v>
      </c>
      <c r="L10104" s="113">
        <v>0</v>
      </c>
      <c r="M10104" s="113">
        <v>0</v>
      </c>
      <c r="N10104" s="31">
        <v>0</v>
      </c>
      <c r="O10104" s="32">
        <v>0</v>
      </c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 t="s">
        <v>1374</v>
      </c>
      <c r="B10105" s="111" t="s">
        <v>721</v>
      </c>
      <c r="C10105" s="112" t="s">
        <v>722</v>
      </c>
      <c r="D10105" s="21">
        <f t="shared" si="264"/>
        <v>2480142.52</v>
      </c>
      <c r="E10105" s="24">
        <f t="shared" si="265"/>
        <v>0</v>
      </c>
      <c r="F10105" s="104"/>
      <c r="G10105" s="104"/>
      <c r="H10105" s="113">
        <v>620035.63</v>
      </c>
      <c r="I10105" s="113">
        <v>0</v>
      </c>
      <c r="J10105" s="31">
        <v>620035.63</v>
      </c>
      <c r="K10105" s="32">
        <v>0</v>
      </c>
      <c r="L10105" s="113">
        <v>620035.63</v>
      </c>
      <c r="M10105" s="113">
        <v>0</v>
      </c>
      <c r="N10105" s="31">
        <v>620035.63</v>
      </c>
      <c r="O10105" s="32">
        <v>0</v>
      </c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 t="s">
        <v>1374</v>
      </c>
      <c r="B10106" s="111" t="s">
        <v>723</v>
      </c>
      <c r="C10106" s="112" t="s">
        <v>724</v>
      </c>
      <c r="D10106" s="21">
        <f t="shared" si="264"/>
        <v>3344699.24</v>
      </c>
      <c r="E10106" s="24">
        <f t="shared" si="265"/>
        <v>0</v>
      </c>
      <c r="F10106" s="104"/>
      <c r="G10106" s="104"/>
      <c r="H10106" s="113">
        <v>3344699.24</v>
      </c>
      <c r="I10106" s="113">
        <v>0</v>
      </c>
      <c r="J10106" s="31">
        <v>0</v>
      </c>
      <c r="K10106" s="32">
        <v>0</v>
      </c>
      <c r="L10106" s="113">
        <v>0</v>
      </c>
      <c r="M10106" s="113">
        <v>0</v>
      </c>
      <c r="N10106" s="31">
        <v>0</v>
      </c>
      <c r="O10106" s="32">
        <v>0</v>
      </c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 t="s">
        <v>1374</v>
      </c>
      <c r="B10107" s="111" t="s">
        <v>1626</v>
      </c>
      <c r="C10107" s="112" t="s">
        <v>1627</v>
      </c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 t="s">
        <v>1374</v>
      </c>
      <c r="B10108" s="111" t="s">
        <v>1628</v>
      </c>
      <c r="C10108" s="112" t="s">
        <v>1629</v>
      </c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 t="s">
        <v>1374</v>
      </c>
      <c r="B10109" s="111" t="s">
        <v>725</v>
      </c>
      <c r="C10109" s="112" t="s">
        <v>726</v>
      </c>
      <c r="D10109" s="21">
        <f t="shared" si="264"/>
        <v>0</v>
      </c>
      <c r="E10109" s="24">
        <f t="shared" si="265"/>
        <v>728.85</v>
      </c>
      <c r="F10109" s="104"/>
      <c r="G10109" s="104"/>
      <c r="H10109" s="113"/>
      <c r="I10109" s="113"/>
      <c r="J10109" s="31">
        <v>0</v>
      </c>
      <c r="K10109" s="32">
        <v>520.61</v>
      </c>
      <c r="L10109" s="113">
        <v>0</v>
      </c>
      <c r="M10109" s="113">
        <v>208.24</v>
      </c>
      <c r="N10109" s="31">
        <v>0</v>
      </c>
      <c r="O10109" s="32">
        <v>0</v>
      </c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 t="s">
        <v>1374</v>
      </c>
      <c r="B10110" s="111" t="s">
        <v>727</v>
      </c>
      <c r="C10110" s="112" t="s">
        <v>728</v>
      </c>
      <c r="D10110" s="21">
        <f t="shared" si="264"/>
        <v>0</v>
      </c>
      <c r="E10110" s="24">
        <f t="shared" si="265"/>
        <v>500217</v>
      </c>
      <c r="F10110" s="104">
        <v>0</v>
      </c>
      <c r="G10110" s="104">
        <v>111587</v>
      </c>
      <c r="H10110" s="113">
        <v>0</v>
      </c>
      <c r="I10110" s="113">
        <v>117600</v>
      </c>
      <c r="J10110" s="31">
        <v>0</v>
      </c>
      <c r="K10110" s="32">
        <v>106008</v>
      </c>
      <c r="L10110" s="113">
        <v>0</v>
      </c>
      <c r="M10110" s="113">
        <v>68810</v>
      </c>
      <c r="N10110" s="31">
        <v>0</v>
      </c>
      <c r="O10110" s="32">
        <v>96212</v>
      </c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 t="s">
        <v>1374</v>
      </c>
      <c r="B10111" s="111" t="s">
        <v>729</v>
      </c>
      <c r="C10111" s="112" t="s">
        <v>730</v>
      </c>
      <c r="D10111" s="21">
        <f t="shared" si="264"/>
        <v>0</v>
      </c>
      <c r="E10111" s="24">
        <f t="shared" si="265"/>
        <v>249837</v>
      </c>
      <c r="F10111" s="104">
        <v>0</v>
      </c>
      <c r="G10111" s="104">
        <v>105494</v>
      </c>
      <c r="H10111" s="113">
        <v>0</v>
      </c>
      <c r="I10111" s="113">
        <v>6978</v>
      </c>
      <c r="J10111" s="31">
        <v>0</v>
      </c>
      <c r="K10111" s="32">
        <v>27384</v>
      </c>
      <c r="L10111" s="113">
        <v>0</v>
      </c>
      <c r="M10111" s="113">
        <v>76104</v>
      </c>
      <c r="N10111" s="31">
        <v>0</v>
      </c>
      <c r="O10111" s="32">
        <v>33877</v>
      </c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 t="s">
        <v>1374</v>
      </c>
      <c r="B10112" s="111" t="s">
        <v>731</v>
      </c>
      <c r="C10112" s="112" t="s">
        <v>732</v>
      </c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 t="s">
        <v>1374</v>
      </c>
      <c r="B10113" s="111" t="s">
        <v>733</v>
      </c>
      <c r="C10113" s="112" t="s">
        <v>734</v>
      </c>
      <c r="D10113" s="21">
        <f t="shared" si="264"/>
        <v>94982</v>
      </c>
      <c r="E10113" s="24">
        <f t="shared" si="265"/>
        <v>186150</v>
      </c>
      <c r="F10113" s="104">
        <v>0</v>
      </c>
      <c r="G10113" s="104">
        <v>15228</v>
      </c>
      <c r="H10113" s="105">
        <v>0</v>
      </c>
      <c r="I10113" s="105">
        <v>13317</v>
      </c>
      <c r="J10113" s="106">
        <v>0</v>
      </c>
      <c r="K10113" s="107">
        <v>26699</v>
      </c>
      <c r="L10113" s="105">
        <v>89360</v>
      </c>
      <c r="M10113" s="105">
        <v>108891</v>
      </c>
      <c r="N10113" s="106">
        <v>5622</v>
      </c>
      <c r="O10113" s="107">
        <v>22015</v>
      </c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 t="s">
        <v>1374</v>
      </c>
      <c r="B10114" s="111" t="s">
        <v>1630</v>
      </c>
      <c r="C10114" s="112" t="s">
        <v>1631</v>
      </c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 t="s">
        <v>1374</v>
      </c>
      <c r="B10115" s="111" t="s">
        <v>1632</v>
      </c>
      <c r="C10115" s="112" t="s">
        <v>1633</v>
      </c>
      <c r="D10115" s="21">
        <f t="shared" si="264"/>
        <v>0</v>
      </c>
      <c r="E10115" s="24">
        <f t="shared" si="265"/>
        <v>7405</v>
      </c>
      <c r="F10115" s="104"/>
      <c r="G10115" s="104"/>
      <c r="H10115" s="113"/>
      <c r="I10115" s="113"/>
      <c r="J10115" s="31"/>
      <c r="K10115" s="32"/>
      <c r="L10115" s="113">
        <v>0</v>
      </c>
      <c r="M10115" s="113">
        <v>6534</v>
      </c>
      <c r="N10115" s="31">
        <v>0</v>
      </c>
      <c r="O10115" s="32">
        <v>871</v>
      </c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 t="s">
        <v>1374</v>
      </c>
      <c r="B10116" s="111" t="s">
        <v>735</v>
      </c>
      <c r="C10116" s="112" t="s">
        <v>736</v>
      </c>
      <c r="D10116" s="21">
        <f t="shared" si="264"/>
        <v>195</v>
      </c>
      <c r="E10116" s="24">
        <f t="shared" si="265"/>
        <v>67531</v>
      </c>
      <c r="F10116" s="104">
        <v>0</v>
      </c>
      <c r="G10116" s="104">
        <v>13368</v>
      </c>
      <c r="H10116" s="113">
        <v>0</v>
      </c>
      <c r="I10116" s="113">
        <v>14967</v>
      </c>
      <c r="J10116" s="31">
        <v>0</v>
      </c>
      <c r="K10116" s="32">
        <v>18990</v>
      </c>
      <c r="L10116" s="113">
        <v>100</v>
      </c>
      <c r="M10116" s="113">
        <v>5392</v>
      </c>
      <c r="N10116" s="31">
        <v>95</v>
      </c>
      <c r="O10116" s="32">
        <v>14814</v>
      </c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 t="s">
        <v>1374</v>
      </c>
      <c r="B10117" s="111" t="s">
        <v>737</v>
      </c>
      <c r="C10117" s="112" t="s">
        <v>738</v>
      </c>
      <c r="D10117" s="21">
        <f t="shared" si="264"/>
        <v>0</v>
      </c>
      <c r="E10117" s="24">
        <f t="shared" si="265"/>
        <v>96035</v>
      </c>
      <c r="F10117" s="104"/>
      <c r="G10117" s="104"/>
      <c r="H10117" s="113"/>
      <c r="I10117" s="113"/>
      <c r="J10117" s="31"/>
      <c r="K10117" s="32"/>
      <c r="L10117" s="113">
        <v>0</v>
      </c>
      <c r="M10117" s="113">
        <v>91284</v>
      </c>
      <c r="N10117" s="31">
        <v>0</v>
      </c>
      <c r="O10117" s="32">
        <v>4751</v>
      </c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 t="s">
        <v>1374</v>
      </c>
      <c r="B10118" s="111" t="s">
        <v>739</v>
      </c>
      <c r="C10118" s="112" t="s">
        <v>740</v>
      </c>
      <c r="D10118" s="21">
        <f t="shared" si="264"/>
        <v>0</v>
      </c>
      <c r="E10118" s="24">
        <f t="shared" si="265"/>
        <v>3252</v>
      </c>
      <c r="F10118" s="104">
        <v>0</v>
      </c>
      <c r="G10118" s="104">
        <v>191</v>
      </c>
      <c r="H10118" s="105">
        <v>0</v>
      </c>
      <c r="I10118" s="105">
        <v>0</v>
      </c>
      <c r="J10118" s="106">
        <v>0</v>
      </c>
      <c r="K10118" s="107">
        <v>2856</v>
      </c>
      <c r="L10118" s="105">
        <v>0</v>
      </c>
      <c r="M10118" s="105">
        <v>205</v>
      </c>
      <c r="N10118" s="106">
        <v>0</v>
      </c>
      <c r="O10118" s="107">
        <v>0</v>
      </c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 t="s">
        <v>1374</v>
      </c>
      <c r="B10119" s="111" t="s">
        <v>741</v>
      </c>
      <c r="C10119" s="112" t="s">
        <v>742</v>
      </c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 t="s">
        <v>1374</v>
      </c>
      <c r="B10120" s="111" t="s">
        <v>743</v>
      </c>
      <c r="C10120" s="112" t="s">
        <v>744</v>
      </c>
      <c r="D10120" s="21">
        <f t="shared" si="264"/>
        <v>188749</v>
      </c>
      <c r="E10120" s="24">
        <f t="shared" si="265"/>
        <v>2570</v>
      </c>
      <c r="F10120" s="104"/>
      <c r="G10120" s="104"/>
      <c r="H10120" s="105">
        <v>29692</v>
      </c>
      <c r="I10120" s="105">
        <v>0</v>
      </c>
      <c r="J10120" s="106">
        <v>38839</v>
      </c>
      <c r="K10120" s="107">
        <v>0</v>
      </c>
      <c r="L10120" s="105">
        <v>75327</v>
      </c>
      <c r="M10120" s="105">
        <v>0</v>
      </c>
      <c r="N10120" s="106">
        <v>44891</v>
      </c>
      <c r="O10120" s="107">
        <v>2570</v>
      </c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 t="s">
        <v>1374</v>
      </c>
      <c r="B10121" s="111" t="s">
        <v>745</v>
      </c>
      <c r="C10121" s="112" t="s">
        <v>746</v>
      </c>
      <c r="D10121" s="21">
        <f t="shared" si="264"/>
        <v>163668</v>
      </c>
      <c r="E10121" s="24">
        <f t="shared" si="265"/>
        <v>12634</v>
      </c>
      <c r="F10121" s="104"/>
      <c r="G10121" s="104"/>
      <c r="H10121" s="105">
        <v>33520</v>
      </c>
      <c r="I10121" s="105">
        <v>0</v>
      </c>
      <c r="J10121" s="106">
        <v>0</v>
      </c>
      <c r="K10121" s="107">
        <v>12634</v>
      </c>
      <c r="L10121" s="105">
        <v>99676</v>
      </c>
      <c r="M10121" s="105">
        <v>0</v>
      </c>
      <c r="N10121" s="106">
        <v>30472</v>
      </c>
      <c r="O10121" s="107">
        <v>0</v>
      </c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 t="s">
        <v>1374</v>
      </c>
      <c r="B10122" s="111" t="s">
        <v>747</v>
      </c>
      <c r="C10122" s="112" t="s">
        <v>748</v>
      </c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 t="s">
        <v>1374</v>
      </c>
      <c r="B10123" s="111" t="s">
        <v>749</v>
      </c>
      <c r="C10123" s="112" t="s">
        <v>750</v>
      </c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 t="s">
        <v>1374</v>
      </c>
      <c r="B10124" s="111" t="s">
        <v>751</v>
      </c>
      <c r="C10124" s="112" t="s">
        <v>752</v>
      </c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 t="s">
        <v>1374</v>
      </c>
      <c r="B10125" s="111" t="s">
        <v>753</v>
      </c>
      <c r="C10125" s="112" t="s">
        <v>754</v>
      </c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 t="s">
        <v>1374</v>
      </c>
      <c r="B10126" s="111" t="s">
        <v>755</v>
      </c>
      <c r="C10126" s="112" t="s">
        <v>756</v>
      </c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 t="s">
        <v>1374</v>
      </c>
      <c r="B10127" s="111" t="s">
        <v>757</v>
      </c>
      <c r="C10127" s="112" t="s">
        <v>758</v>
      </c>
      <c r="D10127" s="21">
        <f t="shared" si="264"/>
        <v>0</v>
      </c>
      <c r="E10127" s="24">
        <f t="shared" si="265"/>
        <v>19137</v>
      </c>
      <c r="F10127" s="104">
        <v>0</v>
      </c>
      <c r="G10127" s="104">
        <v>968</v>
      </c>
      <c r="H10127" s="113">
        <v>0</v>
      </c>
      <c r="I10127" s="113">
        <v>2255</v>
      </c>
      <c r="J10127" s="31">
        <v>0</v>
      </c>
      <c r="K10127" s="32">
        <v>10752</v>
      </c>
      <c r="L10127" s="113">
        <v>0</v>
      </c>
      <c r="M10127" s="113">
        <v>1978</v>
      </c>
      <c r="N10127" s="31">
        <v>0</v>
      </c>
      <c r="O10127" s="32">
        <v>3184</v>
      </c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 t="s">
        <v>1374</v>
      </c>
      <c r="B10128" s="111" t="s">
        <v>759</v>
      </c>
      <c r="C10128" s="112" t="s">
        <v>760</v>
      </c>
      <c r="D10128" s="21">
        <f t="shared" si="264"/>
        <v>0</v>
      </c>
      <c r="E10128" s="24">
        <f t="shared" si="265"/>
        <v>4059</v>
      </c>
      <c r="F10128" s="104">
        <v>0</v>
      </c>
      <c r="G10128" s="104">
        <v>2530</v>
      </c>
      <c r="H10128" s="113">
        <v>0</v>
      </c>
      <c r="I10128" s="113">
        <v>0</v>
      </c>
      <c r="J10128" s="31">
        <v>0</v>
      </c>
      <c r="K10128" s="32">
        <v>0</v>
      </c>
      <c r="L10128" s="113">
        <v>0</v>
      </c>
      <c r="M10128" s="113">
        <v>0</v>
      </c>
      <c r="N10128" s="31">
        <v>0</v>
      </c>
      <c r="O10128" s="32">
        <v>1529</v>
      </c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 t="s">
        <v>1374</v>
      </c>
      <c r="B10129" s="111" t="s">
        <v>761</v>
      </c>
      <c r="C10129" s="112" t="s">
        <v>762</v>
      </c>
      <c r="D10129" s="21">
        <f t="shared" si="264"/>
        <v>364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>
        <v>364</v>
      </c>
      <c r="M10129" s="113">
        <v>0</v>
      </c>
      <c r="N10129" s="31">
        <v>0</v>
      </c>
      <c r="O10129" s="32">
        <v>0</v>
      </c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 t="s">
        <v>1374</v>
      </c>
      <c r="B10130" s="111" t="s">
        <v>763</v>
      </c>
      <c r="C10130" s="112" t="s">
        <v>764</v>
      </c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 t="s">
        <v>1374</v>
      </c>
      <c r="B10131" s="111" t="s">
        <v>765</v>
      </c>
      <c r="C10131" s="112" t="s">
        <v>1698</v>
      </c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 t="s">
        <v>1374</v>
      </c>
      <c r="B10132" s="111" t="s">
        <v>766</v>
      </c>
      <c r="C10132" s="112" t="s">
        <v>767</v>
      </c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 t="s">
        <v>1374</v>
      </c>
      <c r="B10133" s="111" t="s">
        <v>768</v>
      </c>
      <c r="C10133" s="112" t="s">
        <v>1699</v>
      </c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 t="s">
        <v>1374</v>
      </c>
      <c r="B10134" s="111" t="s">
        <v>769</v>
      </c>
      <c r="C10134" s="112" t="s">
        <v>1700</v>
      </c>
      <c r="D10134" s="21">
        <f t="shared" si="264"/>
        <v>0</v>
      </c>
      <c r="E10134" s="24">
        <f t="shared" si="265"/>
        <v>0</v>
      </c>
      <c r="F10134" s="104"/>
      <c r="G10134" s="104"/>
      <c r="H10134" s="105"/>
      <c r="I10134" s="105"/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 t="s">
        <v>1374</v>
      </c>
      <c r="B10135" s="111" t="s">
        <v>770</v>
      </c>
      <c r="C10135" s="112" t="s">
        <v>771</v>
      </c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 t="s">
        <v>1374</v>
      </c>
      <c r="B10136" s="111" t="s">
        <v>772</v>
      </c>
      <c r="C10136" s="112" t="s">
        <v>1701</v>
      </c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 t="s">
        <v>1374</v>
      </c>
      <c r="B10137" s="111" t="s">
        <v>773</v>
      </c>
      <c r="C10137" s="112" t="s">
        <v>774</v>
      </c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 t="s">
        <v>1374</v>
      </c>
      <c r="B10138" s="111" t="s">
        <v>775</v>
      </c>
      <c r="C10138" s="112" t="s">
        <v>776</v>
      </c>
      <c r="D10138" s="21">
        <f t="shared" si="264"/>
        <v>0</v>
      </c>
      <c r="E10138" s="24">
        <f t="shared" si="265"/>
        <v>11000</v>
      </c>
      <c r="F10138" s="104"/>
      <c r="G10138" s="104"/>
      <c r="H10138" s="113"/>
      <c r="I10138" s="113"/>
      <c r="J10138" s="31"/>
      <c r="K10138" s="32"/>
      <c r="L10138" s="113">
        <v>0</v>
      </c>
      <c r="M10138" s="113">
        <v>500</v>
      </c>
      <c r="N10138" s="31">
        <v>0</v>
      </c>
      <c r="O10138" s="32">
        <v>10500</v>
      </c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 t="s">
        <v>1374</v>
      </c>
      <c r="B10139" s="111" t="s">
        <v>777</v>
      </c>
      <c r="C10139" s="112" t="s">
        <v>778</v>
      </c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 t="s">
        <v>1374</v>
      </c>
      <c r="B10140" s="111" t="s">
        <v>779</v>
      </c>
      <c r="C10140" s="112" t="s">
        <v>780</v>
      </c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 t="s">
        <v>1374</v>
      </c>
      <c r="B10141" s="111" t="s">
        <v>781</v>
      </c>
      <c r="C10141" s="112" t="s">
        <v>782</v>
      </c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 t="s">
        <v>1374</v>
      </c>
      <c r="B10142" s="111" t="s">
        <v>783</v>
      </c>
      <c r="C10142" s="112" t="s">
        <v>784</v>
      </c>
      <c r="D10142" s="21">
        <f t="shared" si="264"/>
        <v>0</v>
      </c>
      <c r="E10142" s="24">
        <f t="shared" si="265"/>
        <v>2421</v>
      </c>
      <c r="F10142" s="104"/>
      <c r="G10142" s="104"/>
      <c r="H10142" s="113">
        <v>0</v>
      </c>
      <c r="I10142" s="113">
        <v>750</v>
      </c>
      <c r="J10142" s="31">
        <v>0</v>
      </c>
      <c r="K10142" s="32">
        <v>0</v>
      </c>
      <c r="L10142" s="113">
        <v>0</v>
      </c>
      <c r="M10142" s="113">
        <v>1671</v>
      </c>
      <c r="N10142" s="31">
        <v>0</v>
      </c>
      <c r="O10142" s="32">
        <v>0</v>
      </c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 t="s">
        <v>1374</v>
      </c>
      <c r="B10143" s="111" t="s">
        <v>785</v>
      </c>
      <c r="C10143" s="112" t="s">
        <v>786</v>
      </c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 t="s">
        <v>1374</v>
      </c>
      <c r="B10144" s="111" t="s">
        <v>787</v>
      </c>
      <c r="C10144" s="112" t="s">
        <v>788</v>
      </c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 t="s">
        <v>1374</v>
      </c>
      <c r="B10145" s="111" t="s">
        <v>789</v>
      </c>
      <c r="C10145" s="112" t="s">
        <v>790</v>
      </c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 t="s">
        <v>1374</v>
      </c>
      <c r="B10146" s="111" t="s">
        <v>791</v>
      </c>
      <c r="C10146" s="112" t="s">
        <v>792</v>
      </c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 t="s">
        <v>1374</v>
      </c>
      <c r="B10147" s="111" t="s">
        <v>793</v>
      </c>
      <c r="C10147" s="112" t="s">
        <v>794</v>
      </c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 t="s">
        <v>1374</v>
      </c>
      <c r="B10148" s="111" t="s">
        <v>795</v>
      </c>
      <c r="C10148" s="112" t="s">
        <v>796</v>
      </c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 t="s">
        <v>1374</v>
      </c>
      <c r="B10149" s="111" t="s">
        <v>797</v>
      </c>
      <c r="C10149" s="112" t="s">
        <v>798</v>
      </c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 t="s">
        <v>1374</v>
      </c>
      <c r="B10150" s="111" t="s">
        <v>799</v>
      </c>
      <c r="C10150" s="112" t="s">
        <v>800</v>
      </c>
      <c r="D10150" s="21">
        <f t="shared" si="266"/>
        <v>0</v>
      </c>
      <c r="E10150" s="24">
        <f t="shared" si="267"/>
        <v>5583.73</v>
      </c>
      <c r="F10150" s="104"/>
      <c r="G10150" s="104"/>
      <c r="H10150" s="105"/>
      <c r="I10150" s="105"/>
      <c r="J10150" s="106">
        <v>0</v>
      </c>
      <c r="K10150" s="107">
        <v>5583.73</v>
      </c>
      <c r="L10150" s="105">
        <v>0</v>
      </c>
      <c r="M10150" s="105">
        <v>0</v>
      </c>
      <c r="N10150" s="106">
        <v>0</v>
      </c>
      <c r="O10150" s="107">
        <v>0</v>
      </c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 t="s">
        <v>1374</v>
      </c>
      <c r="B10151" s="111" t="s">
        <v>801</v>
      </c>
      <c r="C10151" s="112" t="s">
        <v>802</v>
      </c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 t="s">
        <v>1374</v>
      </c>
      <c r="B10152" s="111" t="s">
        <v>803</v>
      </c>
      <c r="C10152" s="112" t="s">
        <v>804</v>
      </c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 t="s">
        <v>1374</v>
      </c>
      <c r="B10153" s="111" t="s">
        <v>805</v>
      </c>
      <c r="C10153" s="112" t="s">
        <v>806</v>
      </c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 t="s">
        <v>1374</v>
      </c>
      <c r="B10154" s="111" t="s">
        <v>807</v>
      </c>
      <c r="C10154" s="112" t="s">
        <v>808</v>
      </c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 t="s">
        <v>1374</v>
      </c>
      <c r="B10155" s="111" t="s">
        <v>809</v>
      </c>
      <c r="C10155" s="112" t="s">
        <v>1702</v>
      </c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 t="s">
        <v>1374</v>
      </c>
      <c r="B10156" s="111" t="s">
        <v>810</v>
      </c>
      <c r="C10156" s="112" t="s">
        <v>811</v>
      </c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 t="s">
        <v>1374</v>
      </c>
      <c r="B10157" s="111" t="s">
        <v>812</v>
      </c>
      <c r="C10157" s="112" t="s">
        <v>813</v>
      </c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 t="s">
        <v>1374</v>
      </c>
      <c r="B10158" s="111" t="s">
        <v>814</v>
      </c>
      <c r="C10158" s="112" t="s">
        <v>815</v>
      </c>
      <c r="D10158" s="21">
        <f t="shared" si="266"/>
        <v>0</v>
      </c>
      <c r="E10158" s="24">
        <f t="shared" si="267"/>
        <v>1000</v>
      </c>
      <c r="F10158" s="104">
        <v>0</v>
      </c>
      <c r="G10158" s="104">
        <v>1000</v>
      </c>
      <c r="H10158" s="113">
        <v>0</v>
      </c>
      <c r="I10158" s="113">
        <v>0</v>
      </c>
      <c r="J10158" s="31">
        <v>0</v>
      </c>
      <c r="K10158" s="32">
        <v>0</v>
      </c>
      <c r="L10158" s="113">
        <v>0</v>
      </c>
      <c r="M10158" s="113">
        <v>0</v>
      </c>
      <c r="N10158" s="31">
        <v>0</v>
      </c>
      <c r="O10158" s="32">
        <v>0</v>
      </c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 t="s">
        <v>1374</v>
      </c>
      <c r="B10159" s="111" t="s">
        <v>816</v>
      </c>
      <c r="C10159" s="112" t="s">
        <v>817</v>
      </c>
      <c r="D10159" s="21">
        <f t="shared" si="266"/>
        <v>0</v>
      </c>
      <c r="E10159" s="24">
        <f t="shared" si="267"/>
        <v>226213.89</v>
      </c>
      <c r="F10159" s="104"/>
      <c r="G10159" s="104"/>
      <c r="H10159" s="105">
        <v>0</v>
      </c>
      <c r="I10159" s="105">
        <v>226213.89</v>
      </c>
      <c r="J10159" s="106">
        <v>0</v>
      </c>
      <c r="K10159" s="107">
        <v>0</v>
      </c>
      <c r="L10159" s="105">
        <v>0</v>
      </c>
      <c r="M10159" s="105">
        <v>0</v>
      </c>
      <c r="N10159" s="106">
        <v>0</v>
      </c>
      <c r="O10159" s="107">
        <v>0</v>
      </c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 t="s">
        <v>1374</v>
      </c>
      <c r="B10160" s="111" t="s">
        <v>818</v>
      </c>
      <c r="C10160" s="112" t="s">
        <v>819</v>
      </c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 t="s">
        <v>1374</v>
      </c>
      <c r="B10161" s="111" t="s">
        <v>820</v>
      </c>
      <c r="C10161" s="112" t="s">
        <v>821</v>
      </c>
      <c r="D10161" s="21">
        <f t="shared" si="266"/>
        <v>0</v>
      </c>
      <c r="E10161" s="24">
        <f t="shared" si="267"/>
        <v>6098.8</v>
      </c>
      <c r="F10161" s="104"/>
      <c r="G10161" s="104"/>
      <c r="H10161" s="105"/>
      <c r="I10161" s="105"/>
      <c r="J10161" s="106">
        <v>0</v>
      </c>
      <c r="K10161" s="107">
        <v>6098.8</v>
      </c>
      <c r="L10161" s="105">
        <v>0</v>
      </c>
      <c r="M10161" s="105">
        <v>0</v>
      </c>
      <c r="N10161" s="106">
        <v>0</v>
      </c>
      <c r="O10161" s="107">
        <v>0</v>
      </c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 t="s">
        <v>1374</v>
      </c>
      <c r="B10162" s="111" t="s">
        <v>822</v>
      </c>
      <c r="C10162" s="112" t="s">
        <v>599</v>
      </c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 t="s">
        <v>1374</v>
      </c>
      <c r="B10163" s="111" t="s">
        <v>823</v>
      </c>
      <c r="C10163" s="112" t="s">
        <v>601</v>
      </c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 t="s">
        <v>1374</v>
      </c>
      <c r="B10164" s="111" t="s">
        <v>824</v>
      </c>
      <c r="C10164" s="112" t="s">
        <v>825</v>
      </c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 t="s">
        <v>1374</v>
      </c>
      <c r="B10165" s="111" t="s">
        <v>826</v>
      </c>
      <c r="C10165" s="112" t="s">
        <v>827</v>
      </c>
      <c r="D10165" s="21">
        <f t="shared" si="266"/>
        <v>0</v>
      </c>
      <c r="E10165" s="24">
        <f t="shared" si="267"/>
        <v>19578961.439999998</v>
      </c>
      <c r="F10165" s="104">
        <v>0</v>
      </c>
      <c r="G10165" s="104">
        <v>3880336.77</v>
      </c>
      <c r="H10165" s="105">
        <v>0</v>
      </c>
      <c r="I10165" s="105">
        <v>3967064.67</v>
      </c>
      <c r="J10165" s="106">
        <v>0</v>
      </c>
      <c r="K10165" s="107">
        <v>3856480</v>
      </c>
      <c r="L10165" s="105">
        <v>0</v>
      </c>
      <c r="M10165" s="105">
        <v>3967489.68</v>
      </c>
      <c r="N10165" s="106">
        <v>0</v>
      </c>
      <c r="O10165" s="107">
        <v>3907590.32</v>
      </c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 t="s">
        <v>1374</v>
      </c>
      <c r="B10166" s="111" t="s">
        <v>828</v>
      </c>
      <c r="C10166" s="112" t="s">
        <v>829</v>
      </c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 t="s">
        <v>1374</v>
      </c>
      <c r="B10167" s="111" t="s">
        <v>830</v>
      </c>
      <c r="C10167" s="112" t="s">
        <v>831</v>
      </c>
      <c r="D10167" s="21">
        <f t="shared" si="266"/>
        <v>0</v>
      </c>
      <c r="E10167" s="24">
        <f t="shared" si="267"/>
        <v>6773.94</v>
      </c>
      <c r="F10167" s="104"/>
      <c r="G10167" s="104"/>
      <c r="H10167" s="105">
        <v>0</v>
      </c>
      <c r="I10167" s="105">
        <v>3902.34</v>
      </c>
      <c r="J10167" s="106">
        <v>0</v>
      </c>
      <c r="K10167" s="107">
        <v>957.2</v>
      </c>
      <c r="L10167" s="105">
        <v>0</v>
      </c>
      <c r="M10167" s="105">
        <v>957.2</v>
      </c>
      <c r="N10167" s="106">
        <v>0</v>
      </c>
      <c r="O10167" s="107">
        <v>957.2</v>
      </c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 t="s">
        <v>1374</v>
      </c>
      <c r="B10168" s="111" t="s">
        <v>832</v>
      </c>
      <c r="C10168" s="112" t="s">
        <v>833</v>
      </c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 t="s">
        <v>1374</v>
      </c>
      <c r="B10169" s="111" t="s">
        <v>834</v>
      </c>
      <c r="C10169" s="112" t="s">
        <v>835</v>
      </c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 t="s">
        <v>1374</v>
      </c>
      <c r="B10170" s="111" t="s">
        <v>836</v>
      </c>
      <c r="C10170" s="112" t="s">
        <v>837</v>
      </c>
      <c r="D10170" s="21">
        <f t="shared" si="266"/>
        <v>0</v>
      </c>
      <c r="E10170" s="24">
        <f t="shared" si="267"/>
        <v>864125.93</v>
      </c>
      <c r="F10170" s="104">
        <v>0</v>
      </c>
      <c r="G10170" s="104">
        <v>171687.84</v>
      </c>
      <c r="H10170" s="113">
        <v>0</v>
      </c>
      <c r="I10170" s="113">
        <v>175905.57</v>
      </c>
      <c r="J10170" s="31">
        <v>0</v>
      </c>
      <c r="K10170" s="32">
        <v>170734</v>
      </c>
      <c r="L10170" s="113">
        <v>0</v>
      </c>
      <c r="M10170" s="113">
        <v>172969</v>
      </c>
      <c r="N10170" s="31">
        <v>0</v>
      </c>
      <c r="O10170" s="32">
        <v>172829.52</v>
      </c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 t="s">
        <v>1374</v>
      </c>
      <c r="B10171" s="111" t="s">
        <v>838</v>
      </c>
      <c r="C10171" s="112" t="s">
        <v>839</v>
      </c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 t="s">
        <v>1374</v>
      </c>
      <c r="B10172" s="111" t="s">
        <v>1634</v>
      </c>
      <c r="C10172" s="112" t="s">
        <v>1635</v>
      </c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 t="s">
        <v>1374</v>
      </c>
      <c r="B10173" s="111" t="s">
        <v>840</v>
      </c>
      <c r="C10173" s="112" t="s">
        <v>841</v>
      </c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 t="s">
        <v>1374</v>
      </c>
      <c r="B10174" s="111" t="s">
        <v>842</v>
      </c>
      <c r="C10174" s="112" t="s">
        <v>843</v>
      </c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 t="s">
        <v>1374</v>
      </c>
      <c r="B10175" s="111" t="s">
        <v>844</v>
      </c>
      <c r="C10175" s="112" t="s">
        <v>845</v>
      </c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 t="s">
        <v>1374</v>
      </c>
      <c r="B10176" s="111" t="s">
        <v>846</v>
      </c>
      <c r="C10176" s="112" t="s">
        <v>847</v>
      </c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 t="s">
        <v>1374</v>
      </c>
      <c r="B10177" s="111" t="s">
        <v>848</v>
      </c>
      <c r="C10177" s="112" t="s">
        <v>849</v>
      </c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 t="s">
        <v>1374</v>
      </c>
      <c r="B10178" s="111" t="s">
        <v>850</v>
      </c>
      <c r="C10178" s="112" t="s">
        <v>851</v>
      </c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 t="s">
        <v>1374</v>
      </c>
      <c r="B10179" s="111" t="s">
        <v>852</v>
      </c>
      <c r="C10179" s="112" t="s">
        <v>853</v>
      </c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 t="s">
        <v>1374</v>
      </c>
      <c r="B10180" s="111" t="s">
        <v>854</v>
      </c>
      <c r="C10180" s="112" t="s">
        <v>855</v>
      </c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 t="s">
        <v>1374</v>
      </c>
      <c r="B10181" s="111" t="s">
        <v>856</v>
      </c>
      <c r="C10181" s="112" t="s">
        <v>857</v>
      </c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 t="s">
        <v>1374</v>
      </c>
      <c r="B10182" s="111" t="s">
        <v>858</v>
      </c>
      <c r="C10182" s="112" t="s">
        <v>859</v>
      </c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 t="s">
        <v>1374</v>
      </c>
      <c r="B10183" s="111" t="s">
        <v>860</v>
      </c>
      <c r="C10183" s="112" t="s">
        <v>861</v>
      </c>
      <c r="D10183" s="21">
        <f t="shared" si="266"/>
        <v>0</v>
      </c>
      <c r="E10183" s="24">
        <f t="shared" si="267"/>
        <v>32090</v>
      </c>
      <c r="F10183" s="104">
        <v>0</v>
      </c>
      <c r="G10183" s="104">
        <v>3750</v>
      </c>
      <c r="H10183" s="113">
        <v>0</v>
      </c>
      <c r="I10183" s="113">
        <v>4680</v>
      </c>
      <c r="J10183" s="31">
        <v>0</v>
      </c>
      <c r="K10183" s="32">
        <v>6530</v>
      </c>
      <c r="L10183" s="113">
        <v>0</v>
      </c>
      <c r="M10183" s="113">
        <v>7780</v>
      </c>
      <c r="N10183" s="31">
        <v>0</v>
      </c>
      <c r="O10183" s="32">
        <v>9350</v>
      </c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 t="s">
        <v>1374</v>
      </c>
      <c r="B10184" s="111" t="s">
        <v>862</v>
      </c>
      <c r="C10184" s="112" t="s">
        <v>863</v>
      </c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 t="s">
        <v>1374</v>
      </c>
      <c r="B10185" s="111" t="s">
        <v>864</v>
      </c>
      <c r="C10185" s="112" t="s">
        <v>865</v>
      </c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 t="s">
        <v>1374</v>
      </c>
      <c r="B10186" s="111" t="s">
        <v>866</v>
      </c>
      <c r="C10186" s="112" t="s">
        <v>867</v>
      </c>
      <c r="D10186" s="21">
        <f t="shared" si="266"/>
        <v>0</v>
      </c>
      <c r="E10186" s="24">
        <f t="shared" si="267"/>
        <v>19300</v>
      </c>
      <c r="F10186" s="104">
        <v>0</v>
      </c>
      <c r="G10186" s="104">
        <v>4400</v>
      </c>
      <c r="H10186" s="113">
        <v>0</v>
      </c>
      <c r="I10186" s="113">
        <v>3700</v>
      </c>
      <c r="J10186" s="31">
        <v>0</v>
      </c>
      <c r="K10186" s="32">
        <v>1900</v>
      </c>
      <c r="L10186" s="113">
        <v>0</v>
      </c>
      <c r="M10186" s="113">
        <v>2800</v>
      </c>
      <c r="N10186" s="31">
        <v>0</v>
      </c>
      <c r="O10186" s="32">
        <v>6500</v>
      </c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 t="s">
        <v>1374</v>
      </c>
      <c r="B10187" s="111" t="s">
        <v>868</v>
      </c>
      <c r="C10187" s="112" t="s">
        <v>869</v>
      </c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 t="s">
        <v>1374</v>
      </c>
      <c r="B10188" s="111" t="s">
        <v>870</v>
      </c>
      <c r="C10188" s="112" t="s">
        <v>1703</v>
      </c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 t="s">
        <v>1374</v>
      </c>
      <c r="B10189" s="111" t="s">
        <v>871</v>
      </c>
      <c r="C10189" s="112" t="s">
        <v>872</v>
      </c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 t="s">
        <v>1374</v>
      </c>
      <c r="B10190" s="111" t="s">
        <v>873</v>
      </c>
      <c r="C10190" s="112" t="s">
        <v>1704</v>
      </c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 t="s">
        <v>1374</v>
      </c>
      <c r="B10191" s="111" t="s">
        <v>874</v>
      </c>
      <c r="C10191" s="112" t="s">
        <v>875</v>
      </c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 t="s">
        <v>1374</v>
      </c>
      <c r="B10192" s="111" t="s">
        <v>876</v>
      </c>
      <c r="C10192" s="112" t="s">
        <v>1705</v>
      </c>
      <c r="D10192" s="21">
        <f t="shared" si="266"/>
        <v>0</v>
      </c>
      <c r="E10192" s="24">
        <f t="shared" si="267"/>
        <v>15920</v>
      </c>
      <c r="F10192" s="104">
        <v>0</v>
      </c>
      <c r="G10192" s="104">
        <v>15920</v>
      </c>
      <c r="H10192" s="113">
        <v>0</v>
      </c>
      <c r="I10192" s="113">
        <v>0</v>
      </c>
      <c r="J10192" s="31">
        <v>0</v>
      </c>
      <c r="K10192" s="32">
        <v>0</v>
      </c>
      <c r="L10192" s="113">
        <v>0</v>
      </c>
      <c r="M10192" s="113">
        <v>0</v>
      </c>
      <c r="N10192" s="31">
        <v>0</v>
      </c>
      <c r="O10192" s="32">
        <v>0</v>
      </c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 t="s">
        <v>1374</v>
      </c>
      <c r="B10193" s="111" t="s">
        <v>877</v>
      </c>
      <c r="C10193" s="112" t="s">
        <v>878</v>
      </c>
      <c r="D10193" s="21">
        <f t="shared" si="266"/>
        <v>0</v>
      </c>
      <c r="E10193" s="24">
        <f t="shared" si="267"/>
        <v>2388750</v>
      </c>
      <c r="F10193" s="104">
        <v>0</v>
      </c>
      <c r="G10193" s="104">
        <v>204100</v>
      </c>
      <c r="H10193" s="113">
        <v>0</v>
      </c>
      <c r="I10193" s="113">
        <v>733600</v>
      </c>
      <c r="J10193" s="31">
        <v>0</v>
      </c>
      <c r="K10193" s="32">
        <v>403500</v>
      </c>
      <c r="L10193" s="113">
        <v>0</v>
      </c>
      <c r="M10193" s="113">
        <v>845900</v>
      </c>
      <c r="N10193" s="31">
        <v>0</v>
      </c>
      <c r="O10193" s="32">
        <v>201650</v>
      </c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 t="s">
        <v>1374</v>
      </c>
      <c r="B10194" s="111" t="s">
        <v>879</v>
      </c>
      <c r="C10194" s="112" t="s">
        <v>1706</v>
      </c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 t="s">
        <v>1374</v>
      </c>
      <c r="B10195" s="111" t="s">
        <v>880</v>
      </c>
      <c r="C10195" s="112" t="s">
        <v>1707</v>
      </c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 t="s">
        <v>1374</v>
      </c>
      <c r="B10196" s="111" t="s">
        <v>881</v>
      </c>
      <c r="C10196" s="112" t="s">
        <v>1708</v>
      </c>
      <c r="D10196" s="21">
        <f t="shared" si="266"/>
        <v>0</v>
      </c>
      <c r="E10196" s="24">
        <f t="shared" si="267"/>
        <v>321266</v>
      </c>
      <c r="F10196" s="104">
        <v>0</v>
      </c>
      <c r="G10196" s="104">
        <v>273500</v>
      </c>
      <c r="H10196" s="113">
        <v>0</v>
      </c>
      <c r="I10196" s="113">
        <v>2216</v>
      </c>
      <c r="J10196" s="31">
        <v>0</v>
      </c>
      <c r="K10196" s="32">
        <v>0</v>
      </c>
      <c r="L10196" s="113">
        <v>0</v>
      </c>
      <c r="M10196" s="113">
        <v>42150</v>
      </c>
      <c r="N10196" s="31">
        <v>0</v>
      </c>
      <c r="O10196" s="32">
        <v>3400</v>
      </c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 t="s">
        <v>1374</v>
      </c>
      <c r="B10197" s="111" t="s">
        <v>882</v>
      </c>
      <c r="C10197" s="112" t="s">
        <v>883</v>
      </c>
      <c r="D10197" s="21">
        <f t="shared" si="266"/>
        <v>0</v>
      </c>
      <c r="E10197" s="24">
        <f t="shared" si="267"/>
        <v>137100</v>
      </c>
      <c r="F10197" s="104">
        <v>0</v>
      </c>
      <c r="G10197" s="104">
        <v>30990</v>
      </c>
      <c r="H10197" s="113">
        <v>0</v>
      </c>
      <c r="I10197" s="113">
        <v>29730</v>
      </c>
      <c r="J10197" s="31">
        <v>0</v>
      </c>
      <c r="K10197" s="32">
        <v>28590</v>
      </c>
      <c r="L10197" s="113">
        <v>0</v>
      </c>
      <c r="M10197" s="113">
        <v>25320</v>
      </c>
      <c r="N10197" s="31">
        <v>0</v>
      </c>
      <c r="O10197" s="32">
        <v>22470</v>
      </c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 t="s">
        <v>1374</v>
      </c>
      <c r="B10198" s="111" t="s">
        <v>884</v>
      </c>
      <c r="C10198" s="112" t="s">
        <v>885</v>
      </c>
      <c r="D10198" s="21">
        <f t="shared" si="266"/>
        <v>16378336.77</v>
      </c>
      <c r="E10198" s="24">
        <f t="shared" si="267"/>
        <v>0</v>
      </c>
      <c r="F10198" s="104">
        <v>3202696.77</v>
      </c>
      <c r="G10198" s="104">
        <v>0</v>
      </c>
      <c r="H10198" s="113">
        <v>3358490</v>
      </c>
      <c r="I10198" s="113">
        <v>0</v>
      </c>
      <c r="J10198" s="31">
        <v>3255010</v>
      </c>
      <c r="K10198" s="32">
        <v>0</v>
      </c>
      <c r="L10198" s="113">
        <v>3299710</v>
      </c>
      <c r="M10198" s="113">
        <v>0</v>
      </c>
      <c r="N10198" s="31">
        <v>3262430</v>
      </c>
      <c r="O10198" s="32">
        <v>0</v>
      </c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 t="s">
        <v>1374</v>
      </c>
      <c r="B10199" s="111" t="s">
        <v>886</v>
      </c>
      <c r="C10199" s="112" t="s">
        <v>887</v>
      </c>
      <c r="D10199" s="21">
        <f t="shared" si="266"/>
        <v>772291.64999999991</v>
      </c>
      <c r="E10199" s="24">
        <f t="shared" si="267"/>
        <v>0</v>
      </c>
      <c r="F10199" s="104">
        <v>200600</v>
      </c>
      <c r="G10199" s="104">
        <v>0</v>
      </c>
      <c r="H10199" s="113">
        <v>137541.32999999999</v>
      </c>
      <c r="I10199" s="113">
        <v>0</v>
      </c>
      <c r="J10199" s="31">
        <v>133220</v>
      </c>
      <c r="K10199" s="32">
        <v>0</v>
      </c>
      <c r="L10199" s="113">
        <v>133220</v>
      </c>
      <c r="M10199" s="113">
        <v>0</v>
      </c>
      <c r="N10199" s="31">
        <v>167710.32</v>
      </c>
      <c r="O10199" s="32">
        <v>0</v>
      </c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 t="s">
        <v>1374</v>
      </c>
      <c r="B10200" s="111" t="s">
        <v>888</v>
      </c>
      <c r="C10200" s="112" t="s">
        <v>1709</v>
      </c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 t="s">
        <v>1374</v>
      </c>
      <c r="B10201" s="111" t="s">
        <v>889</v>
      </c>
      <c r="C10201" s="112" t="s">
        <v>890</v>
      </c>
      <c r="D10201" s="21">
        <f t="shared" si="266"/>
        <v>747380.22</v>
      </c>
      <c r="E10201" s="24">
        <f t="shared" si="267"/>
        <v>0</v>
      </c>
      <c r="F10201" s="104">
        <v>149800</v>
      </c>
      <c r="G10201" s="104">
        <v>0</v>
      </c>
      <c r="H10201" s="113">
        <v>144386.67000000001</v>
      </c>
      <c r="I10201" s="113">
        <v>0</v>
      </c>
      <c r="J10201" s="31">
        <v>144200</v>
      </c>
      <c r="K10201" s="32">
        <v>0</v>
      </c>
      <c r="L10201" s="113">
        <v>162693.54999999999</v>
      </c>
      <c r="M10201" s="113">
        <v>0</v>
      </c>
      <c r="N10201" s="31">
        <v>146300</v>
      </c>
      <c r="O10201" s="32">
        <v>0</v>
      </c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 t="s">
        <v>1374</v>
      </c>
      <c r="B10202" s="111" t="s">
        <v>891</v>
      </c>
      <c r="C10202" s="112" t="s">
        <v>892</v>
      </c>
      <c r="D10202" s="21">
        <f t="shared" si="266"/>
        <v>0</v>
      </c>
      <c r="E10202" s="24">
        <f t="shared" si="267"/>
        <v>0</v>
      </c>
      <c r="F10202" s="104"/>
      <c r="G10202" s="104"/>
      <c r="H10202" s="113"/>
      <c r="I10202" s="113"/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 t="s">
        <v>1374</v>
      </c>
      <c r="B10203" s="111" t="s">
        <v>893</v>
      </c>
      <c r="C10203" s="112" t="s">
        <v>894</v>
      </c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 t="s">
        <v>1374</v>
      </c>
      <c r="B10204" s="111" t="s">
        <v>895</v>
      </c>
      <c r="C10204" s="112" t="s">
        <v>896</v>
      </c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 t="s">
        <v>1374</v>
      </c>
      <c r="B10205" s="111" t="s">
        <v>897</v>
      </c>
      <c r="C10205" s="112" t="s">
        <v>898</v>
      </c>
      <c r="D10205" s="21">
        <f t="shared" si="266"/>
        <v>6773.94</v>
      </c>
      <c r="E10205" s="24">
        <f t="shared" si="267"/>
        <v>0</v>
      </c>
      <c r="F10205" s="104"/>
      <c r="G10205" s="104"/>
      <c r="H10205" s="113">
        <v>3902.34</v>
      </c>
      <c r="I10205" s="113">
        <v>0</v>
      </c>
      <c r="J10205" s="31">
        <v>957.2</v>
      </c>
      <c r="K10205" s="32">
        <v>0</v>
      </c>
      <c r="L10205" s="113">
        <v>957.2</v>
      </c>
      <c r="M10205" s="113">
        <v>0</v>
      </c>
      <c r="N10205" s="31">
        <v>957.2</v>
      </c>
      <c r="O10205" s="32">
        <v>0</v>
      </c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 t="s">
        <v>1374</v>
      </c>
      <c r="B10206" s="111" t="s">
        <v>899</v>
      </c>
      <c r="C10206" s="112" t="s">
        <v>900</v>
      </c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 t="s">
        <v>1374</v>
      </c>
      <c r="B10207" s="111" t="s">
        <v>901</v>
      </c>
      <c r="C10207" s="112" t="s">
        <v>902</v>
      </c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 t="s">
        <v>1374</v>
      </c>
      <c r="B10208" s="111" t="s">
        <v>903</v>
      </c>
      <c r="C10208" s="112" t="s">
        <v>904</v>
      </c>
      <c r="D10208" s="21">
        <f t="shared" si="266"/>
        <v>1175950</v>
      </c>
      <c r="E10208" s="24">
        <f t="shared" si="267"/>
        <v>0</v>
      </c>
      <c r="F10208" s="104">
        <v>235190</v>
      </c>
      <c r="G10208" s="104">
        <v>0</v>
      </c>
      <c r="H10208" s="113">
        <v>235190</v>
      </c>
      <c r="I10208" s="113">
        <v>0</v>
      </c>
      <c r="J10208" s="31">
        <v>235190</v>
      </c>
      <c r="K10208" s="32">
        <v>0</v>
      </c>
      <c r="L10208" s="113">
        <v>235190</v>
      </c>
      <c r="M10208" s="113">
        <v>0</v>
      </c>
      <c r="N10208" s="31">
        <v>235190</v>
      </c>
      <c r="O10208" s="32">
        <v>0</v>
      </c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 t="s">
        <v>1374</v>
      </c>
      <c r="B10209" s="111" t="s">
        <v>905</v>
      </c>
      <c r="C10209" s="112" t="s">
        <v>906</v>
      </c>
      <c r="D10209" s="21">
        <f t="shared" si="266"/>
        <v>145550</v>
      </c>
      <c r="E10209" s="24">
        <f t="shared" si="267"/>
        <v>0</v>
      </c>
      <c r="F10209" s="104">
        <v>29110</v>
      </c>
      <c r="G10209" s="104">
        <v>0</v>
      </c>
      <c r="H10209" s="113">
        <v>29110</v>
      </c>
      <c r="I10209" s="113">
        <v>0</v>
      </c>
      <c r="J10209" s="31">
        <v>29110</v>
      </c>
      <c r="K10209" s="32">
        <v>0</v>
      </c>
      <c r="L10209" s="113">
        <v>29110</v>
      </c>
      <c r="M10209" s="113">
        <v>0</v>
      </c>
      <c r="N10209" s="31">
        <v>29110</v>
      </c>
      <c r="O10209" s="32">
        <v>0</v>
      </c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 t="s">
        <v>1374</v>
      </c>
      <c r="B10210" s="111" t="s">
        <v>907</v>
      </c>
      <c r="C10210" s="112" t="s">
        <v>908</v>
      </c>
      <c r="D10210" s="21">
        <f t="shared" si="266"/>
        <v>726796.72000000009</v>
      </c>
      <c r="E10210" s="24">
        <f t="shared" si="267"/>
        <v>0</v>
      </c>
      <c r="F10210" s="104">
        <v>106150.08</v>
      </c>
      <c r="G10210" s="104">
        <v>0</v>
      </c>
      <c r="H10210" s="113">
        <v>165816.92000000001</v>
      </c>
      <c r="I10210" s="113">
        <v>0</v>
      </c>
      <c r="J10210" s="31">
        <v>155346.4</v>
      </c>
      <c r="K10210" s="32">
        <v>0</v>
      </c>
      <c r="L10210" s="113">
        <v>161965.44</v>
      </c>
      <c r="M10210" s="113">
        <v>0</v>
      </c>
      <c r="N10210" s="31">
        <v>137517.88</v>
      </c>
      <c r="O10210" s="32">
        <v>0</v>
      </c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 t="s">
        <v>1374</v>
      </c>
      <c r="B10211" s="111" t="s">
        <v>909</v>
      </c>
      <c r="C10211" s="112" t="s">
        <v>910</v>
      </c>
      <c r="D10211" s="21">
        <f t="shared" si="266"/>
        <v>304688.28000000003</v>
      </c>
      <c r="E10211" s="24">
        <f t="shared" si="267"/>
        <v>0</v>
      </c>
      <c r="F10211" s="104">
        <v>60272</v>
      </c>
      <c r="G10211" s="104">
        <v>0</v>
      </c>
      <c r="H10211" s="113">
        <v>55246</v>
      </c>
      <c r="I10211" s="113">
        <v>0</v>
      </c>
      <c r="J10211" s="31">
        <v>58821</v>
      </c>
      <c r="K10211" s="32">
        <v>0</v>
      </c>
      <c r="L10211" s="113">
        <v>62571.28</v>
      </c>
      <c r="M10211" s="113">
        <v>0</v>
      </c>
      <c r="N10211" s="31">
        <v>67778</v>
      </c>
      <c r="O10211" s="32">
        <v>0</v>
      </c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 t="s">
        <v>1374</v>
      </c>
      <c r="B10212" s="111" t="s">
        <v>911</v>
      </c>
      <c r="C10212" s="112" t="s">
        <v>912</v>
      </c>
      <c r="D10212" s="21">
        <f t="shared" si="266"/>
        <v>2178016</v>
      </c>
      <c r="E10212" s="24">
        <f t="shared" si="267"/>
        <v>0</v>
      </c>
      <c r="F10212" s="104">
        <v>448170</v>
      </c>
      <c r="G10212" s="104">
        <v>0</v>
      </c>
      <c r="H10212" s="113">
        <v>436740</v>
      </c>
      <c r="I10212" s="113">
        <v>0</v>
      </c>
      <c r="J10212" s="31">
        <v>426650</v>
      </c>
      <c r="K10212" s="32">
        <v>0</v>
      </c>
      <c r="L10212" s="113">
        <v>435740</v>
      </c>
      <c r="M10212" s="113">
        <v>0</v>
      </c>
      <c r="N10212" s="31">
        <v>430716</v>
      </c>
      <c r="O10212" s="32">
        <v>0</v>
      </c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 t="s">
        <v>1374</v>
      </c>
      <c r="B10213" s="111" t="s">
        <v>913</v>
      </c>
      <c r="C10213" s="112" t="s">
        <v>914</v>
      </c>
      <c r="D10213" s="21">
        <f t="shared" ref="D10213:D10276" si="268">F10213+H10213+J10213+L10213+N10213+P10213+R10213+T10213+V10213+X10213+Z10213+AB10213</f>
        <v>1350386.13</v>
      </c>
      <c r="E10213" s="24">
        <f t="shared" ref="E10213:E10276" si="269">G10213+I10213+K10213+M10213+O10213+Q10213+S10213+U10213+W10213+Y10213+AA10213+AC10213</f>
        <v>0</v>
      </c>
      <c r="F10213" s="104">
        <v>285250</v>
      </c>
      <c r="G10213" s="104">
        <v>0</v>
      </c>
      <c r="H10213" s="113">
        <v>272060</v>
      </c>
      <c r="I10213" s="113">
        <v>0</v>
      </c>
      <c r="J10213" s="31">
        <v>280526.13</v>
      </c>
      <c r="K10213" s="32">
        <v>0</v>
      </c>
      <c r="L10213" s="113">
        <v>256280</v>
      </c>
      <c r="M10213" s="113">
        <v>0</v>
      </c>
      <c r="N10213" s="31">
        <v>256270</v>
      </c>
      <c r="O10213" s="32">
        <v>0</v>
      </c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 t="s">
        <v>1374</v>
      </c>
      <c r="B10214" s="111" t="s">
        <v>915</v>
      </c>
      <c r="C10214" s="112" t="s">
        <v>916</v>
      </c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 t="s">
        <v>1374</v>
      </c>
      <c r="B10215" s="111" t="s">
        <v>917</v>
      </c>
      <c r="C10215" s="112" t="s">
        <v>918</v>
      </c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 t="s">
        <v>1374</v>
      </c>
      <c r="B10216" s="111" t="s">
        <v>919</v>
      </c>
      <c r="C10216" s="112" t="s">
        <v>920</v>
      </c>
      <c r="D10216" s="21">
        <f t="shared" si="268"/>
        <v>113750</v>
      </c>
      <c r="E10216" s="24">
        <f t="shared" si="269"/>
        <v>0</v>
      </c>
      <c r="F10216" s="104">
        <v>22750</v>
      </c>
      <c r="G10216" s="104">
        <v>0</v>
      </c>
      <c r="H10216" s="113">
        <v>22750</v>
      </c>
      <c r="I10216" s="113">
        <v>0</v>
      </c>
      <c r="J10216" s="31">
        <v>22750</v>
      </c>
      <c r="K10216" s="32">
        <v>0</v>
      </c>
      <c r="L10216" s="113">
        <v>22750</v>
      </c>
      <c r="M10216" s="113">
        <v>0</v>
      </c>
      <c r="N10216" s="31">
        <v>22750</v>
      </c>
      <c r="O10216" s="32">
        <v>0</v>
      </c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 t="s">
        <v>1374</v>
      </c>
      <c r="B10217" s="111" t="s">
        <v>921</v>
      </c>
      <c r="C10217" s="112" t="s">
        <v>922</v>
      </c>
      <c r="D10217" s="21">
        <f t="shared" si="268"/>
        <v>109450</v>
      </c>
      <c r="E10217" s="24">
        <f t="shared" si="269"/>
        <v>0</v>
      </c>
      <c r="F10217" s="104">
        <v>21890</v>
      </c>
      <c r="G10217" s="104">
        <v>0</v>
      </c>
      <c r="H10217" s="113">
        <v>21890</v>
      </c>
      <c r="I10217" s="113">
        <v>0</v>
      </c>
      <c r="J10217" s="31">
        <v>21890</v>
      </c>
      <c r="K10217" s="32">
        <v>0</v>
      </c>
      <c r="L10217" s="113">
        <v>21890</v>
      </c>
      <c r="M10217" s="113">
        <v>0</v>
      </c>
      <c r="N10217" s="31">
        <v>21890</v>
      </c>
      <c r="O10217" s="32">
        <v>0</v>
      </c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 t="s">
        <v>1374</v>
      </c>
      <c r="B10218" s="111" t="s">
        <v>923</v>
      </c>
      <c r="C10218" s="112" t="s">
        <v>924</v>
      </c>
      <c r="D10218" s="21">
        <f t="shared" si="268"/>
        <v>12050</v>
      </c>
      <c r="E10218" s="24">
        <f t="shared" si="269"/>
        <v>0</v>
      </c>
      <c r="F10218" s="104"/>
      <c r="G10218" s="104"/>
      <c r="H10218" s="113">
        <v>4820</v>
      </c>
      <c r="I10218" s="113">
        <v>0</v>
      </c>
      <c r="J10218" s="31">
        <v>2410</v>
      </c>
      <c r="K10218" s="32">
        <v>0</v>
      </c>
      <c r="L10218" s="113">
        <v>2410</v>
      </c>
      <c r="M10218" s="113">
        <v>0</v>
      </c>
      <c r="N10218" s="31">
        <v>2410</v>
      </c>
      <c r="O10218" s="32">
        <v>0</v>
      </c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 t="s">
        <v>1374</v>
      </c>
      <c r="B10219" s="111" t="s">
        <v>925</v>
      </c>
      <c r="C10219" s="112" t="s">
        <v>926</v>
      </c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 t="s">
        <v>1374</v>
      </c>
      <c r="B10220" s="111" t="s">
        <v>927</v>
      </c>
      <c r="C10220" s="112" t="s">
        <v>928</v>
      </c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 t="s">
        <v>1374</v>
      </c>
      <c r="B10221" s="111" t="s">
        <v>929</v>
      </c>
      <c r="C10221" s="112" t="s">
        <v>930</v>
      </c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 t="s">
        <v>1374</v>
      </c>
      <c r="B10222" s="111" t="s">
        <v>931</v>
      </c>
      <c r="C10222" s="112" t="s">
        <v>932</v>
      </c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 t="s">
        <v>1374</v>
      </c>
      <c r="B10223" s="111" t="s">
        <v>933</v>
      </c>
      <c r="C10223" s="112" t="s">
        <v>934</v>
      </c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 t="s">
        <v>1374</v>
      </c>
      <c r="B10224" s="111" t="s">
        <v>935</v>
      </c>
      <c r="C10224" s="112" t="s">
        <v>936</v>
      </c>
      <c r="D10224" s="21">
        <f t="shared" si="268"/>
        <v>116702.79999999999</v>
      </c>
      <c r="E10224" s="24">
        <f t="shared" si="269"/>
        <v>0</v>
      </c>
      <c r="F10224" s="104">
        <v>16800</v>
      </c>
      <c r="G10224" s="104">
        <v>0</v>
      </c>
      <c r="H10224" s="113">
        <v>11386.67</v>
      </c>
      <c r="I10224" s="113">
        <v>0</v>
      </c>
      <c r="J10224" s="31">
        <v>11200</v>
      </c>
      <c r="K10224" s="32">
        <v>0</v>
      </c>
      <c r="L10224" s="113">
        <v>60516.13</v>
      </c>
      <c r="M10224" s="113">
        <v>0</v>
      </c>
      <c r="N10224" s="31">
        <v>16800</v>
      </c>
      <c r="O10224" s="32">
        <v>0</v>
      </c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 t="s">
        <v>1374</v>
      </c>
      <c r="B10225" s="111" t="s">
        <v>937</v>
      </c>
      <c r="C10225" s="112" t="s">
        <v>938</v>
      </c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 t="s">
        <v>1374</v>
      </c>
      <c r="B10226" s="111" t="s">
        <v>939</v>
      </c>
      <c r="C10226" s="112" t="s">
        <v>940</v>
      </c>
      <c r="D10226" s="21">
        <f t="shared" si="268"/>
        <v>418560</v>
      </c>
      <c r="E10226" s="24">
        <f t="shared" si="269"/>
        <v>0</v>
      </c>
      <c r="F10226" s="104">
        <v>82200</v>
      </c>
      <c r="G10226" s="104">
        <v>0</v>
      </c>
      <c r="H10226" s="113">
        <v>82980</v>
      </c>
      <c r="I10226" s="113">
        <v>0</v>
      </c>
      <c r="J10226" s="31">
        <v>86580</v>
      </c>
      <c r="K10226" s="32">
        <v>0</v>
      </c>
      <c r="L10226" s="113">
        <v>86580</v>
      </c>
      <c r="M10226" s="113">
        <v>0</v>
      </c>
      <c r="N10226" s="31">
        <v>80220</v>
      </c>
      <c r="O10226" s="32">
        <v>0</v>
      </c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 t="s">
        <v>1374</v>
      </c>
      <c r="B10227" s="111" t="s">
        <v>941</v>
      </c>
      <c r="C10227" s="112" t="s">
        <v>1636</v>
      </c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 t="s">
        <v>1374</v>
      </c>
      <c r="B10228" s="111" t="s">
        <v>1637</v>
      </c>
      <c r="C10228" s="112" t="s">
        <v>1638</v>
      </c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 t="s">
        <v>1374</v>
      </c>
      <c r="B10229" s="111" t="s">
        <v>942</v>
      </c>
      <c r="C10229" s="112" t="s">
        <v>943</v>
      </c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 t="s">
        <v>1374</v>
      </c>
      <c r="B10230" s="111" t="s">
        <v>944</v>
      </c>
      <c r="C10230" s="112" t="s">
        <v>945</v>
      </c>
      <c r="D10230" s="21">
        <f t="shared" si="268"/>
        <v>329792.38000000006</v>
      </c>
      <c r="E10230" s="24">
        <f t="shared" si="269"/>
        <v>0</v>
      </c>
      <c r="F10230" s="104">
        <v>65503.54</v>
      </c>
      <c r="G10230" s="104">
        <v>0</v>
      </c>
      <c r="H10230" s="113">
        <v>67190.63</v>
      </c>
      <c r="I10230" s="113">
        <v>0</v>
      </c>
      <c r="J10230" s="31">
        <v>65122</v>
      </c>
      <c r="K10230" s="32">
        <v>0</v>
      </c>
      <c r="L10230" s="113">
        <v>66016</v>
      </c>
      <c r="M10230" s="113">
        <v>0</v>
      </c>
      <c r="N10230" s="31">
        <v>65960.210000000006</v>
      </c>
      <c r="O10230" s="32">
        <v>0</v>
      </c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 t="s">
        <v>1374</v>
      </c>
      <c r="B10231" s="111" t="s">
        <v>946</v>
      </c>
      <c r="C10231" s="112" t="s">
        <v>947</v>
      </c>
      <c r="D10231" s="21">
        <f t="shared" si="268"/>
        <v>494688.55</v>
      </c>
      <c r="E10231" s="24">
        <f t="shared" si="269"/>
        <v>0</v>
      </c>
      <c r="F10231" s="104">
        <v>98255.3</v>
      </c>
      <c r="G10231" s="104">
        <v>0</v>
      </c>
      <c r="H10231" s="113">
        <v>100785.94</v>
      </c>
      <c r="I10231" s="113">
        <v>0</v>
      </c>
      <c r="J10231" s="31">
        <v>97683</v>
      </c>
      <c r="K10231" s="32">
        <v>0</v>
      </c>
      <c r="L10231" s="113">
        <v>99024</v>
      </c>
      <c r="M10231" s="113">
        <v>0</v>
      </c>
      <c r="N10231" s="31">
        <v>98940.31</v>
      </c>
      <c r="O10231" s="32">
        <v>0</v>
      </c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 t="s">
        <v>1374</v>
      </c>
      <c r="B10232" s="111" t="s">
        <v>948</v>
      </c>
      <c r="C10232" s="112" t="s">
        <v>949</v>
      </c>
      <c r="D10232" s="21">
        <f t="shared" si="268"/>
        <v>39645</v>
      </c>
      <c r="E10232" s="24">
        <f t="shared" si="269"/>
        <v>0</v>
      </c>
      <c r="F10232" s="104">
        <v>7929</v>
      </c>
      <c r="G10232" s="104">
        <v>0</v>
      </c>
      <c r="H10232" s="113">
        <v>7929</v>
      </c>
      <c r="I10232" s="113">
        <v>0</v>
      </c>
      <c r="J10232" s="31">
        <v>7929</v>
      </c>
      <c r="K10232" s="32">
        <v>0</v>
      </c>
      <c r="L10232" s="113">
        <v>7929</v>
      </c>
      <c r="M10232" s="113">
        <v>0</v>
      </c>
      <c r="N10232" s="31">
        <v>7929</v>
      </c>
      <c r="O10232" s="32">
        <v>0</v>
      </c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 t="s">
        <v>1374</v>
      </c>
      <c r="B10233" s="111" t="s">
        <v>950</v>
      </c>
      <c r="C10233" s="112" t="s">
        <v>951</v>
      </c>
      <c r="D10233" s="21">
        <f t="shared" si="268"/>
        <v>3750</v>
      </c>
      <c r="E10233" s="24">
        <f t="shared" si="269"/>
        <v>0</v>
      </c>
      <c r="F10233" s="104">
        <v>600</v>
      </c>
      <c r="G10233" s="104">
        <v>0</v>
      </c>
      <c r="H10233" s="113">
        <v>600</v>
      </c>
      <c r="I10233" s="113">
        <v>0</v>
      </c>
      <c r="J10233" s="31">
        <v>1500</v>
      </c>
      <c r="K10233" s="32">
        <v>0</v>
      </c>
      <c r="L10233" s="113">
        <v>900</v>
      </c>
      <c r="M10233" s="113">
        <v>0</v>
      </c>
      <c r="N10233" s="31">
        <v>150</v>
      </c>
      <c r="O10233" s="32">
        <v>0</v>
      </c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 t="s">
        <v>1374</v>
      </c>
      <c r="B10234" s="111" t="s">
        <v>952</v>
      </c>
      <c r="C10234" s="112" t="s">
        <v>953</v>
      </c>
      <c r="D10234" s="21">
        <f t="shared" si="268"/>
        <v>113430.16</v>
      </c>
      <c r="E10234" s="24">
        <f t="shared" si="269"/>
        <v>798</v>
      </c>
      <c r="F10234" s="104">
        <v>17110</v>
      </c>
      <c r="G10234" s="104">
        <v>0</v>
      </c>
      <c r="H10234" s="105">
        <v>18923</v>
      </c>
      <c r="I10234" s="105">
        <v>0</v>
      </c>
      <c r="J10234" s="106">
        <v>44774</v>
      </c>
      <c r="K10234" s="107">
        <v>0</v>
      </c>
      <c r="L10234" s="105">
        <v>27380.84</v>
      </c>
      <c r="M10234" s="105">
        <v>0</v>
      </c>
      <c r="N10234" s="106">
        <v>5242.32</v>
      </c>
      <c r="O10234" s="107">
        <v>798</v>
      </c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 t="s">
        <v>1374</v>
      </c>
      <c r="B10235" s="111" t="s">
        <v>954</v>
      </c>
      <c r="C10235" s="112" t="s">
        <v>955</v>
      </c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 t="s">
        <v>1374</v>
      </c>
      <c r="B10236" s="111" t="s">
        <v>956</v>
      </c>
      <c r="C10236" s="112" t="s">
        <v>1639</v>
      </c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 t="s">
        <v>1374</v>
      </c>
      <c r="B10237" s="111" t="s">
        <v>957</v>
      </c>
      <c r="C10237" s="112" t="s">
        <v>1710</v>
      </c>
      <c r="D10237" s="21">
        <f t="shared" si="268"/>
        <v>1007500</v>
      </c>
      <c r="E10237" s="24">
        <f t="shared" si="269"/>
        <v>0</v>
      </c>
      <c r="F10237" s="104">
        <v>203500</v>
      </c>
      <c r="G10237" s="104">
        <v>0</v>
      </c>
      <c r="H10237" s="113">
        <v>0</v>
      </c>
      <c r="I10237" s="113">
        <v>0</v>
      </c>
      <c r="J10237" s="31">
        <v>402000</v>
      </c>
      <c r="K10237" s="32">
        <v>0</v>
      </c>
      <c r="L10237" s="113">
        <v>200500</v>
      </c>
      <c r="M10237" s="113">
        <v>0</v>
      </c>
      <c r="N10237" s="31">
        <v>201500</v>
      </c>
      <c r="O10237" s="32">
        <v>0</v>
      </c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 t="s">
        <v>1374</v>
      </c>
      <c r="B10238" s="111" t="s">
        <v>958</v>
      </c>
      <c r="C10238" s="112" t="s">
        <v>1711</v>
      </c>
      <c r="D10238" s="21">
        <f t="shared" si="268"/>
        <v>55500</v>
      </c>
      <c r="E10238" s="24">
        <f t="shared" si="269"/>
        <v>0</v>
      </c>
      <c r="F10238" s="104">
        <v>6000</v>
      </c>
      <c r="G10238" s="104">
        <v>0</v>
      </c>
      <c r="H10238" s="113">
        <v>15000</v>
      </c>
      <c r="I10238" s="113">
        <v>0</v>
      </c>
      <c r="J10238" s="31">
        <v>15000</v>
      </c>
      <c r="K10238" s="32">
        <v>0</v>
      </c>
      <c r="L10238" s="113">
        <v>15000</v>
      </c>
      <c r="M10238" s="113">
        <v>0</v>
      </c>
      <c r="N10238" s="31">
        <v>4500</v>
      </c>
      <c r="O10238" s="32">
        <v>0</v>
      </c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 t="s">
        <v>1374</v>
      </c>
      <c r="B10239" s="111" t="s">
        <v>959</v>
      </c>
      <c r="C10239" s="112" t="s">
        <v>960</v>
      </c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 t="s">
        <v>1374</v>
      </c>
      <c r="B10240" s="111" t="s">
        <v>961</v>
      </c>
      <c r="C10240" s="112" t="s">
        <v>962</v>
      </c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 t="s">
        <v>1374</v>
      </c>
      <c r="B10241" s="111" t="s">
        <v>963</v>
      </c>
      <c r="C10241" s="112" t="s">
        <v>1712</v>
      </c>
      <c r="D10241" s="21">
        <f t="shared" si="268"/>
        <v>644500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>
        <v>644500</v>
      </c>
      <c r="M10241" s="113">
        <v>0</v>
      </c>
      <c r="N10241" s="31">
        <v>0</v>
      </c>
      <c r="O10241" s="32">
        <v>0</v>
      </c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 t="s">
        <v>1374</v>
      </c>
      <c r="B10242" s="111" t="s">
        <v>964</v>
      </c>
      <c r="C10242" s="112" t="s">
        <v>1713</v>
      </c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 t="s">
        <v>1374</v>
      </c>
      <c r="B10243" s="111" t="s">
        <v>965</v>
      </c>
      <c r="C10243" s="112" t="s">
        <v>966</v>
      </c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 t="s">
        <v>1374</v>
      </c>
      <c r="B10244" s="111" t="s">
        <v>967</v>
      </c>
      <c r="C10244" s="112" t="s">
        <v>968</v>
      </c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 t="s">
        <v>1374</v>
      </c>
      <c r="B10245" s="111" t="s">
        <v>969</v>
      </c>
      <c r="C10245" s="112" t="s">
        <v>970</v>
      </c>
      <c r="D10245" s="21">
        <f t="shared" si="268"/>
        <v>3749600</v>
      </c>
      <c r="E10245" s="24">
        <f t="shared" si="269"/>
        <v>651100</v>
      </c>
      <c r="F10245" s="104">
        <v>748600</v>
      </c>
      <c r="G10245" s="104">
        <v>0</v>
      </c>
      <c r="H10245" s="113">
        <v>733000</v>
      </c>
      <c r="I10245" s="113">
        <v>6600</v>
      </c>
      <c r="J10245" s="31">
        <v>760000</v>
      </c>
      <c r="K10245" s="32">
        <v>0</v>
      </c>
      <c r="L10245" s="113">
        <v>746500</v>
      </c>
      <c r="M10245" s="113">
        <v>644500</v>
      </c>
      <c r="N10245" s="31">
        <v>761500</v>
      </c>
      <c r="O10245" s="32">
        <v>0</v>
      </c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 t="s">
        <v>1374</v>
      </c>
      <c r="B10246" s="111" t="s">
        <v>971</v>
      </c>
      <c r="C10246" s="112" t="s">
        <v>972</v>
      </c>
      <c r="D10246" s="21">
        <f t="shared" si="268"/>
        <v>668200</v>
      </c>
      <c r="E10246" s="24">
        <f t="shared" si="269"/>
        <v>1200</v>
      </c>
      <c r="F10246" s="104">
        <v>135800</v>
      </c>
      <c r="G10246" s="104">
        <v>0</v>
      </c>
      <c r="H10246" s="113">
        <v>131600</v>
      </c>
      <c r="I10246" s="113">
        <v>0</v>
      </c>
      <c r="J10246" s="31">
        <v>130400</v>
      </c>
      <c r="K10246" s="32">
        <v>1200</v>
      </c>
      <c r="L10246" s="113">
        <v>130400</v>
      </c>
      <c r="M10246" s="113">
        <v>0</v>
      </c>
      <c r="N10246" s="31">
        <v>140000</v>
      </c>
      <c r="O10246" s="32">
        <v>0</v>
      </c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 t="s">
        <v>1374</v>
      </c>
      <c r="B10247" s="111" t="s">
        <v>973</v>
      </c>
      <c r="C10247" s="112" t="s">
        <v>974</v>
      </c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 t="s">
        <v>1374</v>
      </c>
      <c r="B10248" s="111" t="s">
        <v>975</v>
      </c>
      <c r="C10248" s="112" t="s">
        <v>1640</v>
      </c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 t="s">
        <v>1374</v>
      </c>
      <c r="B10249" s="111" t="s">
        <v>976</v>
      </c>
      <c r="C10249" s="112" t="s">
        <v>1641</v>
      </c>
      <c r="D10249" s="21">
        <f t="shared" si="268"/>
        <v>21400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>
        <v>21400</v>
      </c>
      <c r="M10249" s="113">
        <v>0</v>
      </c>
      <c r="N10249" s="31">
        <v>0</v>
      </c>
      <c r="O10249" s="32">
        <v>0</v>
      </c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 t="s">
        <v>1374</v>
      </c>
      <c r="B10250" s="111" t="s">
        <v>977</v>
      </c>
      <c r="C10250" s="112" t="s">
        <v>978</v>
      </c>
      <c r="D10250" s="21">
        <f t="shared" si="268"/>
        <v>7500</v>
      </c>
      <c r="E10250" s="24">
        <f t="shared" si="269"/>
        <v>0</v>
      </c>
      <c r="F10250" s="104">
        <v>1500</v>
      </c>
      <c r="G10250" s="104">
        <v>0</v>
      </c>
      <c r="H10250" s="105">
        <v>1500</v>
      </c>
      <c r="I10250" s="105">
        <v>0</v>
      </c>
      <c r="J10250" s="106">
        <v>1500</v>
      </c>
      <c r="K10250" s="107">
        <v>0</v>
      </c>
      <c r="L10250" s="105">
        <v>0</v>
      </c>
      <c r="M10250" s="105">
        <v>0</v>
      </c>
      <c r="N10250" s="106">
        <v>3000</v>
      </c>
      <c r="O10250" s="107">
        <v>0</v>
      </c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 t="s">
        <v>1374</v>
      </c>
      <c r="B10251" s="111" t="s">
        <v>979</v>
      </c>
      <c r="C10251" s="112" t="s">
        <v>980</v>
      </c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 t="s">
        <v>1374</v>
      </c>
      <c r="B10252" s="111" t="s">
        <v>981</v>
      </c>
      <c r="C10252" s="112" t="s">
        <v>982</v>
      </c>
      <c r="D10252" s="21">
        <f t="shared" si="268"/>
        <v>27216</v>
      </c>
      <c r="E10252" s="24">
        <f t="shared" si="269"/>
        <v>0</v>
      </c>
      <c r="F10252" s="104"/>
      <c r="G10252" s="104"/>
      <c r="H10252" s="105">
        <v>2216</v>
      </c>
      <c r="I10252" s="105">
        <v>0</v>
      </c>
      <c r="J10252" s="106">
        <v>0</v>
      </c>
      <c r="K10252" s="107">
        <v>0</v>
      </c>
      <c r="L10252" s="105">
        <v>25000</v>
      </c>
      <c r="M10252" s="105">
        <v>0</v>
      </c>
      <c r="N10252" s="106">
        <v>0</v>
      </c>
      <c r="O10252" s="107">
        <v>0</v>
      </c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 t="s">
        <v>1374</v>
      </c>
      <c r="B10253" s="111" t="s">
        <v>983</v>
      </c>
      <c r="C10253" s="112" t="s">
        <v>1642</v>
      </c>
      <c r="D10253" s="21">
        <f t="shared" si="268"/>
        <v>20550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>
        <v>17150</v>
      </c>
      <c r="M10253" s="113">
        <v>0</v>
      </c>
      <c r="N10253" s="31">
        <v>3400</v>
      </c>
      <c r="O10253" s="32">
        <v>0</v>
      </c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 t="s">
        <v>1374</v>
      </c>
      <c r="B10254" s="111" t="s">
        <v>984</v>
      </c>
      <c r="C10254" s="112" t="s">
        <v>1643</v>
      </c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 t="s">
        <v>1374</v>
      </c>
      <c r="B10255" s="111" t="s">
        <v>985</v>
      </c>
      <c r="C10255" s="112" t="s">
        <v>1644</v>
      </c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 t="s">
        <v>1374</v>
      </c>
      <c r="B10256" s="111" t="s">
        <v>986</v>
      </c>
      <c r="C10256" s="112" t="s">
        <v>1645</v>
      </c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 t="s">
        <v>1374</v>
      </c>
      <c r="B10257" s="111" t="s">
        <v>987</v>
      </c>
      <c r="C10257" s="112" t="s">
        <v>988</v>
      </c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 t="s">
        <v>1374</v>
      </c>
      <c r="B10258" s="111" t="s">
        <v>989</v>
      </c>
      <c r="C10258" s="112" t="s">
        <v>990</v>
      </c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 t="s">
        <v>1374</v>
      </c>
      <c r="B10259" s="111" t="s">
        <v>991</v>
      </c>
      <c r="C10259" s="112" t="s">
        <v>992</v>
      </c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 t="s">
        <v>1374</v>
      </c>
      <c r="B10260" s="111" t="s">
        <v>993</v>
      </c>
      <c r="C10260" s="112" t="s">
        <v>994</v>
      </c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 t="s">
        <v>1374</v>
      </c>
      <c r="B10261" s="111" t="s">
        <v>995</v>
      </c>
      <c r="C10261" s="112" t="s">
        <v>982</v>
      </c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 t="s">
        <v>1374</v>
      </c>
      <c r="B10262" s="111" t="s">
        <v>996</v>
      </c>
      <c r="C10262" s="112" t="s">
        <v>1714</v>
      </c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 t="s">
        <v>1374</v>
      </c>
      <c r="B10263" s="111" t="s">
        <v>997</v>
      </c>
      <c r="C10263" s="112" t="s">
        <v>1715</v>
      </c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 t="s">
        <v>1374</v>
      </c>
      <c r="B10264" s="111" t="s">
        <v>998</v>
      </c>
      <c r="C10264" s="112" t="s">
        <v>1716</v>
      </c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 t="s">
        <v>1374</v>
      </c>
      <c r="B10265" s="111" t="s">
        <v>999</v>
      </c>
      <c r="C10265" s="112" t="s">
        <v>1717</v>
      </c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 t="s">
        <v>1374</v>
      </c>
      <c r="B10266" s="111" t="s">
        <v>1000</v>
      </c>
      <c r="C10266" s="112" t="s">
        <v>1646</v>
      </c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 t="s">
        <v>1374</v>
      </c>
      <c r="B10267" s="111" t="s">
        <v>1001</v>
      </c>
      <c r="C10267" s="112" t="s">
        <v>1002</v>
      </c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 t="s">
        <v>1374</v>
      </c>
      <c r="B10268" s="111" t="s">
        <v>1003</v>
      </c>
      <c r="C10268" s="112" t="s">
        <v>1647</v>
      </c>
      <c r="D10268" s="21">
        <f t="shared" si="268"/>
        <v>100282</v>
      </c>
      <c r="E10268" s="24">
        <f t="shared" si="269"/>
        <v>0</v>
      </c>
      <c r="F10268" s="104"/>
      <c r="G10268" s="104"/>
      <c r="H10268" s="105">
        <v>28054</v>
      </c>
      <c r="I10268" s="105">
        <v>0</v>
      </c>
      <c r="J10268" s="106">
        <v>18880</v>
      </c>
      <c r="K10268" s="107">
        <v>0</v>
      </c>
      <c r="L10268" s="105">
        <v>53348</v>
      </c>
      <c r="M10268" s="105">
        <v>0</v>
      </c>
      <c r="N10268" s="106">
        <v>0</v>
      </c>
      <c r="O10268" s="107">
        <v>0</v>
      </c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 t="s">
        <v>1374</v>
      </c>
      <c r="B10269" s="111" t="s">
        <v>1004</v>
      </c>
      <c r="C10269" s="112" t="s">
        <v>1648</v>
      </c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 t="s">
        <v>1374</v>
      </c>
      <c r="B10270" s="111" t="s">
        <v>1005</v>
      </c>
      <c r="C10270" s="112" t="s">
        <v>1649</v>
      </c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 t="s">
        <v>1374</v>
      </c>
      <c r="B10271" s="111" t="s">
        <v>1006</v>
      </c>
      <c r="C10271" s="112" t="s">
        <v>1007</v>
      </c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 t="s">
        <v>1374</v>
      </c>
      <c r="B10272" s="111" t="s">
        <v>1008</v>
      </c>
      <c r="C10272" s="112" t="s">
        <v>1009</v>
      </c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 t="s">
        <v>1374</v>
      </c>
      <c r="B10273" s="111" t="s">
        <v>1010</v>
      </c>
      <c r="C10273" s="112" t="s">
        <v>1011</v>
      </c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 t="s">
        <v>1374</v>
      </c>
      <c r="B10274" s="111" t="s">
        <v>1012</v>
      </c>
      <c r="C10274" s="112" t="s">
        <v>1013</v>
      </c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 t="s">
        <v>1374</v>
      </c>
      <c r="B10275" s="111" t="s">
        <v>1014</v>
      </c>
      <c r="C10275" s="112" t="s">
        <v>1015</v>
      </c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 t="s">
        <v>1374</v>
      </c>
      <c r="B10276" s="111" t="s">
        <v>1016</v>
      </c>
      <c r="C10276" s="112" t="s">
        <v>1017</v>
      </c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 t="s">
        <v>1374</v>
      </c>
      <c r="B10277" s="111" t="s">
        <v>1018</v>
      </c>
      <c r="C10277" s="112" t="s">
        <v>1019</v>
      </c>
      <c r="D10277" s="21">
        <f t="shared" ref="D10277:D10340" si="270">F10277+H10277+J10277+L10277+N10277+P10277+R10277+T10277+V10277+X10277+Z10277+AB10277</f>
        <v>483282.35</v>
      </c>
      <c r="E10277" s="24">
        <f t="shared" ref="E10277:E10340" si="271">G10277+I10277+K10277+M10277+O10277+Q10277+S10277+U10277+W10277+Y10277+AA10277+AC10277</f>
        <v>0</v>
      </c>
      <c r="F10277" s="104">
        <v>13036.24</v>
      </c>
      <c r="G10277" s="104">
        <v>0</v>
      </c>
      <c r="H10277" s="105">
        <v>72600.63</v>
      </c>
      <c r="I10277" s="105">
        <v>0</v>
      </c>
      <c r="J10277" s="106">
        <v>159666.72</v>
      </c>
      <c r="K10277" s="107">
        <v>0</v>
      </c>
      <c r="L10277" s="105">
        <v>144641.10999999999</v>
      </c>
      <c r="M10277" s="105">
        <v>0</v>
      </c>
      <c r="N10277" s="106">
        <v>93337.65</v>
      </c>
      <c r="O10277" s="107">
        <v>0</v>
      </c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 t="s">
        <v>1374</v>
      </c>
      <c r="B10278" s="111" t="s">
        <v>1020</v>
      </c>
      <c r="C10278" s="112" t="s">
        <v>1021</v>
      </c>
      <c r="D10278" s="21">
        <f t="shared" si="270"/>
        <v>64780</v>
      </c>
      <c r="E10278" s="24">
        <f t="shared" si="271"/>
        <v>0</v>
      </c>
      <c r="F10278" s="104">
        <v>3700</v>
      </c>
      <c r="G10278" s="104">
        <v>0</v>
      </c>
      <c r="H10278" s="113">
        <v>0</v>
      </c>
      <c r="I10278" s="113">
        <v>0</v>
      </c>
      <c r="J10278" s="31">
        <v>14800</v>
      </c>
      <c r="K10278" s="32">
        <v>0</v>
      </c>
      <c r="L10278" s="113">
        <v>46280</v>
      </c>
      <c r="M10278" s="113">
        <v>0</v>
      </c>
      <c r="N10278" s="31">
        <v>0</v>
      </c>
      <c r="O10278" s="32">
        <v>0</v>
      </c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 t="s">
        <v>1374</v>
      </c>
      <c r="B10279" s="111" t="s">
        <v>1022</v>
      </c>
      <c r="C10279" s="112" t="s">
        <v>1023</v>
      </c>
      <c r="D10279" s="21">
        <f t="shared" si="270"/>
        <v>40238.420000000006</v>
      </c>
      <c r="E10279" s="24">
        <f t="shared" si="271"/>
        <v>0</v>
      </c>
      <c r="F10279" s="104">
        <v>6994.59</v>
      </c>
      <c r="G10279" s="104">
        <v>0</v>
      </c>
      <c r="H10279" s="113">
        <v>22320.2</v>
      </c>
      <c r="I10279" s="113">
        <v>0</v>
      </c>
      <c r="J10279" s="31">
        <v>3759.98</v>
      </c>
      <c r="K10279" s="32">
        <v>0</v>
      </c>
      <c r="L10279" s="113">
        <v>0</v>
      </c>
      <c r="M10279" s="113">
        <v>0</v>
      </c>
      <c r="N10279" s="31">
        <v>7163.65</v>
      </c>
      <c r="O10279" s="32">
        <v>0</v>
      </c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 t="s">
        <v>1374</v>
      </c>
      <c r="B10280" s="111" t="s">
        <v>1024</v>
      </c>
      <c r="C10280" s="112" t="s">
        <v>1025</v>
      </c>
      <c r="D10280" s="21">
        <f t="shared" si="270"/>
        <v>29465</v>
      </c>
      <c r="E10280" s="24">
        <f t="shared" si="271"/>
        <v>0</v>
      </c>
      <c r="F10280" s="104"/>
      <c r="G10280" s="104"/>
      <c r="H10280" s="113"/>
      <c r="I10280" s="113"/>
      <c r="J10280" s="31">
        <v>4745</v>
      </c>
      <c r="K10280" s="32">
        <v>0</v>
      </c>
      <c r="L10280" s="113">
        <v>21820</v>
      </c>
      <c r="M10280" s="113">
        <v>0</v>
      </c>
      <c r="N10280" s="31">
        <v>2900</v>
      </c>
      <c r="O10280" s="32">
        <v>0</v>
      </c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 t="s">
        <v>1374</v>
      </c>
      <c r="B10281" s="111" t="s">
        <v>1026</v>
      </c>
      <c r="C10281" s="112" t="s">
        <v>1027</v>
      </c>
      <c r="D10281" s="21">
        <f t="shared" si="270"/>
        <v>23985</v>
      </c>
      <c r="E10281" s="24">
        <f t="shared" si="271"/>
        <v>0</v>
      </c>
      <c r="F10281" s="104">
        <v>4430</v>
      </c>
      <c r="G10281" s="104">
        <v>0</v>
      </c>
      <c r="H10281" s="113">
        <v>4095</v>
      </c>
      <c r="I10281" s="113">
        <v>0</v>
      </c>
      <c r="J10281" s="31">
        <v>13390</v>
      </c>
      <c r="K10281" s="32">
        <v>0</v>
      </c>
      <c r="L10281" s="113">
        <v>1770</v>
      </c>
      <c r="M10281" s="113">
        <v>0</v>
      </c>
      <c r="N10281" s="31">
        <v>300</v>
      </c>
      <c r="O10281" s="32">
        <v>0</v>
      </c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 t="s">
        <v>1374</v>
      </c>
      <c r="B10282" s="111" t="s">
        <v>1028</v>
      </c>
      <c r="C10282" s="112" t="s">
        <v>1029</v>
      </c>
      <c r="D10282" s="21">
        <f t="shared" si="270"/>
        <v>517920.96000000008</v>
      </c>
      <c r="E10282" s="24">
        <f t="shared" si="271"/>
        <v>0</v>
      </c>
      <c r="F10282" s="104">
        <v>29033.18</v>
      </c>
      <c r="G10282" s="104">
        <v>0</v>
      </c>
      <c r="H10282" s="113">
        <v>98180.64</v>
      </c>
      <c r="I10282" s="113">
        <v>0</v>
      </c>
      <c r="J10282" s="31">
        <v>76210.47</v>
      </c>
      <c r="K10282" s="32">
        <v>0</v>
      </c>
      <c r="L10282" s="113">
        <v>197164.14</v>
      </c>
      <c r="M10282" s="113">
        <v>0</v>
      </c>
      <c r="N10282" s="31">
        <v>117332.53</v>
      </c>
      <c r="O10282" s="32">
        <v>0</v>
      </c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 t="s">
        <v>1374</v>
      </c>
      <c r="B10283" s="111" t="s">
        <v>1030</v>
      </c>
      <c r="C10283" s="112" t="s">
        <v>1031</v>
      </c>
      <c r="D10283" s="21">
        <f t="shared" si="270"/>
        <v>57801.399999999994</v>
      </c>
      <c r="E10283" s="24">
        <f t="shared" si="271"/>
        <v>0</v>
      </c>
      <c r="F10283" s="104">
        <v>15445.45</v>
      </c>
      <c r="G10283" s="104">
        <v>0</v>
      </c>
      <c r="H10283" s="113">
        <v>8196.2000000000007</v>
      </c>
      <c r="I10283" s="113">
        <v>0</v>
      </c>
      <c r="J10283" s="31">
        <v>0</v>
      </c>
      <c r="K10283" s="32">
        <v>0</v>
      </c>
      <c r="L10283" s="113">
        <v>17269.8</v>
      </c>
      <c r="M10283" s="113">
        <v>0</v>
      </c>
      <c r="N10283" s="31">
        <v>16889.95</v>
      </c>
      <c r="O10283" s="32">
        <v>0</v>
      </c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 t="s">
        <v>1374</v>
      </c>
      <c r="B10284" s="111" t="s">
        <v>1032</v>
      </c>
      <c r="C10284" s="112" t="s">
        <v>1033</v>
      </c>
      <c r="D10284" s="21">
        <f t="shared" si="270"/>
        <v>3940</v>
      </c>
      <c r="E10284" s="24">
        <f t="shared" si="271"/>
        <v>0</v>
      </c>
      <c r="F10284" s="104"/>
      <c r="G10284" s="104"/>
      <c r="H10284" s="105"/>
      <c r="I10284" s="105"/>
      <c r="J10284" s="106">
        <v>3940</v>
      </c>
      <c r="K10284" s="107">
        <v>0</v>
      </c>
      <c r="L10284" s="105">
        <v>0</v>
      </c>
      <c r="M10284" s="105">
        <v>0</v>
      </c>
      <c r="N10284" s="106">
        <v>0</v>
      </c>
      <c r="O10284" s="107">
        <v>0</v>
      </c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 t="s">
        <v>1374</v>
      </c>
      <c r="B10285" s="111" t="s">
        <v>1034</v>
      </c>
      <c r="C10285" s="112" t="s">
        <v>1035</v>
      </c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 t="s">
        <v>1374</v>
      </c>
      <c r="B10286" s="111" t="s">
        <v>1036</v>
      </c>
      <c r="C10286" s="112" t="s">
        <v>1037</v>
      </c>
      <c r="D10286" s="21">
        <f t="shared" si="270"/>
        <v>0</v>
      </c>
      <c r="E10286" s="24">
        <f t="shared" si="271"/>
        <v>0</v>
      </c>
      <c r="F10286" s="104"/>
      <c r="G10286" s="104"/>
      <c r="H10286" s="105"/>
      <c r="I10286" s="105"/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 t="s">
        <v>1374</v>
      </c>
      <c r="B10287" s="111" t="s">
        <v>1038</v>
      </c>
      <c r="C10287" s="112" t="s">
        <v>1039</v>
      </c>
      <c r="D10287" s="21">
        <f t="shared" si="270"/>
        <v>0</v>
      </c>
      <c r="E10287" s="24">
        <f t="shared" si="271"/>
        <v>0</v>
      </c>
      <c r="F10287" s="104"/>
      <c r="G10287" s="104"/>
      <c r="H10287" s="105"/>
      <c r="I10287" s="105"/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 t="s">
        <v>1374</v>
      </c>
      <c r="B10288" s="111" t="s">
        <v>1040</v>
      </c>
      <c r="C10288" s="112" t="s">
        <v>1041</v>
      </c>
      <c r="D10288" s="21">
        <f t="shared" si="270"/>
        <v>0</v>
      </c>
      <c r="E10288" s="24">
        <f t="shared" si="271"/>
        <v>0</v>
      </c>
      <c r="F10288" s="104"/>
      <c r="G10288" s="104"/>
      <c r="H10288" s="113"/>
      <c r="I10288" s="113"/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 t="s">
        <v>1374</v>
      </c>
      <c r="B10289" s="111" t="s">
        <v>1042</v>
      </c>
      <c r="C10289" s="112" t="s">
        <v>1043</v>
      </c>
      <c r="D10289" s="21">
        <f t="shared" si="270"/>
        <v>0</v>
      </c>
      <c r="E10289" s="24">
        <f t="shared" si="271"/>
        <v>0</v>
      </c>
      <c r="F10289" s="104"/>
      <c r="G10289" s="104"/>
      <c r="H10289" s="113"/>
      <c r="I10289" s="113"/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 t="s">
        <v>1374</v>
      </c>
      <c r="B10290" s="111" t="s">
        <v>1044</v>
      </c>
      <c r="C10290" s="112" t="s">
        <v>1045</v>
      </c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 t="s">
        <v>1374</v>
      </c>
      <c r="B10291" s="111" t="s">
        <v>1046</v>
      </c>
      <c r="C10291" s="112" t="s">
        <v>1047</v>
      </c>
      <c r="D10291" s="21">
        <f t="shared" si="270"/>
        <v>0</v>
      </c>
      <c r="E10291" s="24">
        <f t="shared" si="271"/>
        <v>0</v>
      </c>
      <c r="F10291" s="104"/>
      <c r="G10291" s="104"/>
      <c r="H10291" s="113"/>
      <c r="I10291" s="113"/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 t="s">
        <v>1374</v>
      </c>
      <c r="B10292" s="111" t="s">
        <v>1048</v>
      </c>
      <c r="C10292" s="112" t="s">
        <v>1049</v>
      </c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 t="s">
        <v>1374</v>
      </c>
      <c r="B10293" s="111" t="s">
        <v>1050</v>
      </c>
      <c r="C10293" s="112" t="s">
        <v>1051</v>
      </c>
      <c r="D10293" s="21">
        <f t="shared" si="270"/>
        <v>0</v>
      </c>
      <c r="E10293" s="24">
        <f t="shared" si="271"/>
        <v>0</v>
      </c>
      <c r="F10293" s="104"/>
      <c r="G10293" s="104"/>
      <c r="H10293" s="105"/>
      <c r="I10293" s="105"/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 t="s">
        <v>1374</v>
      </c>
      <c r="B10294" s="111" t="s">
        <v>1052</v>
      </c>
      <c r="C10294" s="112" t="s">
        <v>1053</v>
      </c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 t="s">
        <v>1374</v>
      </c>
      <c r="B10295" s="111" t="s">
        <v>1054</v>
      </c>
      <c r="C10295" s="112" t="s">
        <v>1055</v>
      </c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 t="s">
        <v>1374</v>
      </c>
      <c r="B10296" s="111" t="s">
        <v>1056</v>
      </c>
      <c r="C10296" s="112" t="s">
        <v>1057</v>
      </c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 t="s">
        <v>1374</v>
      </c>
      <c r="B10297" s="111" t="s">
        <v>1058</v>
      </c>
      <c r="C10297" s="112" t="s">
        <v>1059</v>
      </c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 t="s">
        <v>1374</v>
      </c>
      <c r="B10298" s="111" t="s">
        <v>1060</v>
      </c>
      <c r="C10298" s="112" t="s">
        <v>1061</v>
      </c>
      <c r="D10298" s="21">
        <f t="shared" si="270"/>
        <v>0</v>
      </c>
      <c r="E10298" s="24">
        <f t="shared" si="271"/>
        <v>0</v>
      </c>
      <c r="F10298" s="104"/>
      <c r="G10298" s="104"/>
      <c r="H10298" s="105"/>
      <c r="I10298" s="105"/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 t="s">
        <v>1374</v>
      </c>
      <c r="B10299" s="111" t="s">
        <v>1062</v>
      </c>
      <c r="C10299" s="112" t="s">
        <v>1063</v>
      </c>
      <c r="D10299" s="21">
        <f t="shared" si="270"/>
        <v>350108.74</v>
      </c>
      <c r="E10299" s="24">
        <f t="shared" si="271"/>
        <v>0</v>
      </c>
      <c r="F10299" s="104">
        <v>72158.3</v>
      </c>
      <c r="G10299" s="104">
        <v>0</v>
      </c>
      <c r="H10299" s="105">
        <v>61281.25</v>
      </c>
      <c r="I10299" s="105">
        <v>0</v>
      </c>
      <c r="J10299" s="106">
        <v>65124.65</v>
      </c>
      <c r="K10299" s="107">
        <v>0</v>
      </c>
      <c r="L10299" s="105">
        <v>75140.039999999994</v>
      </c>
      <c r="M10299" s="105">
        <v>0</v>
      </c>
      <c r="N10299" s="106">
        <v>76404.5</v>
      </c>
      <c r="O10299" s="107">
        <v>0</v>
      </c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 t="s">
        <v>1374</v>
      </c>
      <c r="B10300" s="111" t="s">
        <v>1064</v>
      </c>
      <c r="C10300" s="112" t="s">
        <v>1065</v>
      </c>
      <c r="D10300" s="21">
        <f t="shared" si="270"/>
        <v>350000</v>
      </c>
      <c r="E10300" s="24">
        <f t="shared" si="271"/>
        <v>0</v>
      </c>
      <c r="F10300" s="104">
        <v>87500</v>
      </c>
      <c r="G10300" s="104">
        <v>0</v>
      </c>
      <c r="H10300" s="113">
        <v>87500</v>
      </c>
      <c r="I10300" s="113">
        <v>0</v>
      </c>
      <c r="J10300" s="31">
        <v>87500</v>
      </c>
      <c r="K10300" s="32">
        <v>0</v>
      </c>
      <c r="L10300" s="113">
        <v>0</v>
      </c>
      <c r="M10300" s="113">
        <v>0</v>
      </c>
      <c r="N10300" s="31">
        <v>87500</v>
      </c>
      <c r="O10300" s="32">
        <v>0</v>
      </c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 t="s">
        <v>1374</v>
      </c>
      <c r="B10301" s="111" t="s">
        <v>1066</v>
      </c>
      <c r="C10301" s="112" t="s">
        <v>1067</v>
      </c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 t="s">
        <v>1374</v>
      </c>
      <c r="B10302" s="111" t="s">
        <v>1068</v>
      </c>
      <c r="C10302" s="112" t="s">
        <v>1069</v>
      </c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 t="s">
        <v>1374</v>
      </c>
      <c r="B10303" s="111" t="s">
        <v>1070</v>
      </c>
      <c r="C10303" s="112" t="s">
        <v>1071</v>
      </c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 t="s">
        <v>1374</v>
      </c>
      <c r="B10304" s="111" t="s">
        <v>1072</v>
      </c>
      <c r="C10304" s="112" t="s">
        <v>1073</v>
      </c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 t="s">
        <v>1374</v>
      </c>
      <c r="B10305" s="111" t="s">
        <v>1074</v>
      </c>
      <c r="C10305" s="112" t="s">
        <v>1075</v>
      </c>
      <c r="D10305" s="21">
        <f t="shared" si="270"/>
        <v>85943</v>
      </c>
      <c r="E10305" s="24">
        <f t="shared" si="271"/>
        <v>0</v>
      </c>
      <c r="F10305" s="104">
        <v>13741</v>
      </c>
      <c r="G10305" s="104">
        <v>0</v>
      </c>
      <c r="H10305" s="105">
        <v>0</v>
      </c>
      <c r="I10305" s="105">
        <v>0</v>
      </c>
      <c r="J10305" s="106">
        <v>21788</v>
      </c>
      <c r="K10305" s="107">
        <v>0</v>
      </c>
      <c r="L10305" s="105">
        <v>23270</v>
      </c>
      <c r="M10305" s="105">
        <v>0</v>
      </c>
      <c r="N10305" s="106">
        <v>27144</v>
      </c>
      <c r="O10305" s="107">
        <v>0</v>
      </c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 t="s">
        <v>1374</v>
      </c>
      <c r="B10306" s="111" t="s">
        <v>1076</v>
      </c>
      <c r="C10306" s="112" t="s">
        <v>1077</v>
      </c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 t="s">
        <v>1374</v>
      </c>
      <c r="B10307" s="111" t="s">
        <v>1078</v>
      </c>
      <c r="C10307" s="112" t="s">
        <v>1079</v>
      </c>
      <c r="D10307" s="21">
        <f t="shared" si="270"/>
        <v>1297978.27</v>
      </c>
      <c r="E10307" s="24">
        <f t="shared" si="271"/>
        <v>0</v>
      </c>
      <c r="F10307" s="104">
        <v>78003.789999999994</v>
      </c>
      <c r="G10307" s="104">
        <v>0</v>
      </c>
      <c r="H10307" s="105">
        <v>78366</v>
      </c>
      <c r="I10307" s="105">
        <v>0</v>
      </c>
      <c r="J10307" s="106">
        <v>391547.44</v>
      </c>
      <c r="K10307" s="107">
        <v>0</v>
      </c>
      <c r="L10307" s="105">
        <v>621567.57999999996</v>
      </c>
      <c r="M10307" s="105">
        <v>0</v>
      </c>
      <c r="N10307" s="106">
        <v>128493.46</v>
      </c>
      <c r="O10307" s="107">
        <v>0</v>
      </c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 t="s">
        <v>1374</v>
      </c>
      <c r="B10308" s="111" t="s">
        <v>1080</v>
      </c>
      <c r="C10308" s="112" t="s">
        <v>1081</v>
      </c>
      <c r="D10308" s="21">
        <f t="shared" si="270"/>
        <v>511614.5</v>
      </c>
      <c r="E10308" s="24">
        <f t="shared" si="271"/>
        <v>0</v>
      </c>
      <c r="F10308" s="104">
        <v>8090</v>
      </c>
      <c r="G10308" s="104">
        <v>0</v>
      </c>
      <c r="H10308" s="105">
        <v>230873.5</v>
      </c>
      <c r="I10308" s="105">
        <v>0</v>
      </c>
      <c r="J10308" s="106">
        <v>29715</v>
      </c>
      <c r="K10308" s="107">
        <v>0</v>
      </c>
      <c r="L10308" s="105">
        <v>224071</v>
      </c>
      <c r="M10308" s="105">
        <v>0</v>
      </c>
      <c r="N10308" s="106">
        <v>18865</v>
      </c>
      <c r="O10308" s="107">
        <v>0</v>
      </c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 t="s">
        <v>1374</v>
      </c>
      <c r="B10309" s="111" t="s">
        <v>1082</v>
      </c>
      <c r="C10309" s="112" t="s">
        <v>1083</v>
      </c>
      <c r="D10309" s="21">
        <f t="shared" si="270"/>
        <v>6900</v>
      </c>
      <c r="E10309" s="24">
        <f t="shared" si="271"/>
        <v>0</v>
      </c>
      <c r="F10309" s="104">
        <v>1200</v>
      </c>
      <c r="G10309" s="104">
        <v>0</v>
      </c>
      <c r="H10309" s="105">
        <v>3600</v>
      </c>
      <c r="I10309" s="105">
        <v>0</v>
      </c>
      <c r="J10309" s="106">
        <v>2100</v>
      </c>
      <c r="K10309" s="107">
        <v>0</v>
      </c>
      <c r="L10309" s="105">
        <v>0</v>
      </c>
      <c r="M10309" s="105">
        <v>0</v>
      </c>
      <c r="N10309" s="106">
        <v>0</v>
      </c>
      <c r="O10309" s="107">
        <v>0</v>
      </c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 t="s">
        <v>1374</v>
      </c>
      <c r="B10310" s="111" t="s">
        <v>1084</v>
      </c>
      <c r="C10310" s="112" t="s">
        <v>1085</v>
      </c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 t="s">
        <v>1374</v>
      </c>
      <c r="B10311" s="111" t="s">
        <v>1086</v>
      </c>
      <c r="C10311" s="112" t="s">
        <v>1087</v>
      </c>
      <c r="D10311" s="21">
        <f t="shared" si="270"/>
        <v>18</v>
      </c>
      <c r="E10311" s="24">
        <f t="shared" si="271"/>
        <v>6</v>
      </c>
      <c r="F10311" s="104"/>
      <c r="G10311" s="104"/>
      <c r="H10311" s="105"/>
      <c r="I10311" s="105"/>
      <c r="J10311" s="106">
        <v>6</v>
      </c>
      <c r="K10311" s="107">
        <v>0</v>
      </c>
      <c r="L10311" s="105">
        <v>0</v>
      </c>
      <c r="M10311" s="105">
        <v>0</v>
      </c>
      <c r="N10311" s="106">
        <v>12</v>
      </c>
      <c r="O10311" s="107">
        <v>6</v>
      </c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 t="s">
        <v>1374</v>
      </c>
      <c r="B10312" s="111" t="s">
        <v>1088</v>
      </c>
      <c r="C10312" s="112" t="s">
        <v>1089</v>
      </c>
      <c r="D10312" s="21">
        <f t="shared" si="270"/>
        <v>1109275.43</v>
      </c>
      <c r="E10312" s="24">
        <f t="shared" si="271"/>
        <v>154769.99</v>
      </c>
      <c r="F10312" s="104">
        <v>282278.36</v>
      </c>
      <c r="G10312" s="104">
        <v>4347</v>
      </c>
      <c r="H10312" s="113">
        <v>245780.59</v>
      </c>
      <c r="I10312" s="113">
        <v>54544.79</v>
      </c>
      <c r="J10312" s="31">
        <v>226537.36</v>
      </c>
      <c r="K10312" s="32">
        <v>34913.230000000003</v>
      </c>
      <c r="L10312" s="113">
        <v>174359.39</v>
      </c>
      <c r="M10312" s="113">
        <v>56929.97</v>
      </c>
      <c r="N10312" s="31">
        <v>180319.73</v>
      </c>
      <c r="O10312" s="32">
        <v>4035</v>
      </c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 t="s">
        <v>1374</v>
      </c>
      <c r="B10313" s="111" t="s">
        <v>1090</v>
      </c>
      <c r="C10313" s="112" t="s">
        <v>1091</v>
      </c>
      <c r="D10313" s="21">
        <f t="shared" si="270"/>
        <v>485034.20999999996</v>
      </c>
      <c r="E10313" s="24">
        <f t="shared" si="271"/>
        <v>9996</v>
      </c>
      <c r="F10313" s="104">
        <v>96022.66</v>
      </c>
      <c r="G10313" s="104">
        <v>1395</v>
      </c>
      <c r="H10313" s="113">
        <v>97311.47</v>
      </c>
      <c r="I10313" s="113">
        <v>3035</v>
      </c>
      <c r="J10313" s="31">
        <v>107762.59</v>
      </c>
      <c r="K10313" s="32">
        <v>2328</v>
      </c>
      <c r="L10313" s="113">
        <v>96866.240000000005</v>
      </c>
      <c r="M10313" s="113">
        <v>1740</v>
      </c>
      <c r="N10313" s="31">
        <v>87071.25</v>
      </c>
      <c r="O10313" s="32">
        <v>1498</v>
      </c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 t="s">
        <v>1374</v>
      </c>
      <c r="B10314" s="111" t="s">
        <v>1092</v>
      </c>
      <c r="C10314" s="112" t="s">
        <v>1093</v>
      </c>
      <c r="D10314" s="21">
        <f t="shared" si="270"/>
        <v>37044.29</v>
      </c>
      <c r="E10314" s="24">
        <f t="shared" si="271"/>
        <v>0.02</v>
      </c>
      <c r="F10314" s="104">
        <v>7584</v>
      </c>
      <c r="G10314" s="104">
        <v>0</v>
      </c>
      <c r="H10314" s="113">
        <v>7490.75</v>
      </c>
      <c r="I10314" s="113">
        <v>0</v>
      </c>
      <c r="J10314" s="31">
        <v>6691.33</v>
      </c>
      <c r="K10314" s="32">
        <v>0.02</v>
      </c>
      <c r="L10314" s="113">
        <v>7159.37</v>
      </c>
      <c r="M10314" s="113">
        <v>0</v>
      </c>
      <c r="N10314" s="31">
        <v>8118.84</v>
      </c>
      <c r="O10314" s="32">
        <v>0</v>
      </c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 t="s">
        <v>1374</v>
      </c>
      <c r="B10315" s="111" t="s">
        <v>1094</v>
      </c>
      <c r="C10315" s="112" t="s">
        <v>1095</v>
      </c>
      <c r="D10315" s="21">
        <f t="shared" si="270"/>
        <v>61525</v>
      </c>
      <c r="E10315" s="24">
        <f t="shared" si="271"/>
        <v>0</v>
      </c>
      <c r="F10315" s="104">
        <v>12305</v>
      </c>
      <c r="G10315" s="104">
        <v>0</v>
      </c>
      <c r="H10315" s="105">
        <v>12305</v>
      </c>
      <c r="I10315" s="105">
        <v>0</v>
      </c>
      <c r="J10315" s="106">
        <v>12305</v>
      </c>
      <c r="K10315" s="107">
        <v>0</v>
      </c>
      <c r="L10315" s="105">
        <v>12305</v>
      </c>
      <c r="M10315" s="105">
        <v>0</v>
      </c>
      <c r="N10315" s="106">
        <v>12305</v>
      </c>
      <c r="O10315" s="107">
        <v>0</v>
      </c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 t="s">
        <v>1374</v>
      </c>
      <c r="B10316" s="111" t="s">
        <v>1096</v>
      </c>
      <c r="C10316" s="112" t="s">
        <v>1097</v>
      </c>
      <c r="D10316" s="21">
        <f t="shared" si="270"/>
        <v>3407</v>
      </c>
      <c r="E10316" s="24">
        <f t="shared" si="271"/>
        <v>0</v>
      </c>
      <c r="F10316" s="104">
        <v>680</v>
      </c>
      <c r="G10316" s="104">
        <v>0</v>
      </c>
      <c r="H10316" s="113">
        <v>386</v>
      </c>
      <c r="I10316" s="113">
        <v>0</v>
      </c>
      <c r="J10316" s="31">
        <v>603</v>
      </c>
      <c r="K10316" s="32">
        <v>0</v>
      </c>
      <c r="L10316" s="113">
        <v>878</v>
      </c>
      <c r="M10316" s="113">
        <v>0</v>
      </c>
      <c r="N10316" s="31">
        <v>860</v>
      </c>
      <c r="O10316" s="32">
        <v>0</v>
      </c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 t="s">
        <v>1374</v>
      </c>
      <c r="B10317" s="111" t="s">
        <v>1098</v>
      </c>
      <c r="C10317" s="112" t="s">
        <v>1099</v>
      </c>
      <c r="D10317" s="21">
        <f t="shared" si="270"/>
        <v>0</v>
      </c>
      <c r="E10317" s="24">
        <f t="shared" si="271"/>
        <v>0</v>
      </c>
      <c r="F10317" s="104"/>
      <c r="G10317" s="104"/>
      <c r="H10317" s="105"/>
      <c r="I10317" s="105"/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 t="s">
        <v>1374</v>
      </c>
      <c r="B10318" s="111" t="s">
        <v>1100</v>
      </c>
      <c r="C10318" s="112" t="s">
        <v>1101</v>
      </c>
      <c r="D10318" s="21">
        <f t="shared" si="270"/>
        <v>150891.4</v>
      </c>
      <c r="E10318" s="24">
        <f t="shared" si="271"/>
        <v>0</v>
      </c>
      <c r="F10318" s="104"/>
      <c r="G10318" s="104"/>
      <c r="H10318" s="105"/>
      <c r="I10318" s="105"/>
      <c r="J10318" s="106"/>
      <c r="K10318" s="107"/>
      <c r="L10318" s="105">
        <v>34061.31</v>
      </c>
      <c r="M10318" s="105">
        <v>0</v>
      </c>
      <c r="N10318" s="106">
        <v>116830.09</v>
      </c>
      <c r="O10318" s="107">
        <v>0</v>
      </c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 t="s">
        <v>1374</v>
      </c>
      <c r="B10319" s="111" t="s">
        <v>1102</v>
      </c>
      <c r="C10319" s="112" t="s">
        <v>1103</v>
      </c>
      <c r="D10319" s="21">
        <f t="shared" si="270"/>
        <v>5815950.3999999994</v>
      </c>
      <c r="E10319" s="24">
        <f t="shared" si="271"/>
        <v>0</v>
      </c>
      <c r="F10319" s="104">
        <v>660681.97</v>
      </c>
      <c r="G10319" s="104">
        <v>0</v>
      </c>
      <c r="H10319" s="113">
        <v>1957824.89</v>
      </c>
      <c r="I10319" s="113">
        <v>0</v>
      </c>
      <c r="J10319" s="31">
        <v>1109180.43</v>
      </c>
      <c r="K10319" s="32">
        <v>0</v>
      </c>
      <c r="L10319" s="113">
        <v>789367.72</v>
      </c>
      <c r="M10319" s="113">
        <v>0</v>
      </c>
      <c r="N10319" s="31">
        <v>1298895.3899999999</v>
      </c>
      <c r="O10319" s="32">
        <v>0</v>
      </c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 t="s">
        <v>1374</v>
      </c>
      <c r="B10320" s="111" t="s">
        <v>1104</v>
      </c>
      <c r="C10320" s="112" t="s">
        <v>1105</v>
      </c>
      <c r="D10320" s="21">
        <f t="shared" si="270"/>
        <v>82451.399999999994</v>
      </c>
      <c r="E10320" s="24">
        <f t="shared" si="271"/>
        <v>0</v>
      </c>
      <c r="F10320" s="104">
        <v>16665</v>
      </c>
      <c r="G10320" s="104">
        <v>0</v>
      </c>
      <c r="H10320" s="113">
        <v>18948</v>
      </c>
      <c r="I10320" s="113">
        <v>0</v>
      </c>
      <c r="J10320" s="31">
        <v>9875</v>
      </c>
      <c r="K10320" s="32">
        <v>0</v>
      </c>
      <c r="L10320" s="113">
        <v>22178.400000000001</v>
      </c>
      <c r="M10320" s="113">
        <v>0</v>
      </c>
      <c r="N10320" s="31">
        <v>14785</v>
      </c>
      <c r="O10320" s="32">
        <v>0</v>
      </c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 t="s">
        <v>1374</v>
      </c>
      <c r="B10321" s="111" t="s">
        <v>1106</v>
      </c>
      <c r="C10321" s="112" t="s">
        <v>1107</v>
      </c>
      <c r="D10321" s="21">
        <f t="shared" si="270"/>
        <v>1746671.76</v>
      </c>
      <c r="E10321" s="24">
        <f t="shared" si="271"/>
        <v>0</v>
      </c>
      <c r="F10321" s="104">
        <v>198421.36</v>
      </c>
      <c r="G10321" s="104">
        <v>0</v>
      </c>
      <c r="H10321" s="113">
        <v>356920.08</v>
      </c>
      <c r="I10321" s="113">
        <v>0</v>
      </c>
      <c r="J10321" s="31">
        <v>457121.73</v>
      </c>
      <c r="K10321" s="32">
        <v>0</v>
      </c>
      <c r="L10321" s="113">
        <v>320391.78000000003</v>
      </c>
      <c r="M10321" s="113">
        <v>0</v>
      </c>
      <c r="N10321" s="31">
        <v>413816.81</v>
      </c>
      <c r="O10321" s="32">
        <v>0</v>
      </c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 t="s">
        <v>1374</v>
      </c>
      <c r="B10322" s="111" t="s">
        <v>1108</v>
      </c>
      <c r="C10322" s="112" t="s">
        <v>1109</v>
      </c>
      <c r="D10322" s="21">
        <f t="shared" si="270"/>
        <v>1940572.26</v>
      </c>
      <c r="E10322" s="24">
        <f t="shared" si="271"/>
        <v>0</v>
      </c>
      <c r="F10322" s="104">
        <v>296825.06</v>
      </c>
      <c r="G10322" s="104">
        <v>0</v>
      </c>
      <c r="H10322" s="113">
        <v>777672.45</v>
      </c>
      <c r="I10322" s="113">
        <v>0</v>
      </c>
      <c r="J10322" s="31">
        <v>125206.27</v>
      </c>
      <c r="K10322" s="32">
        <v>0</v>
      </c>
      <c r="L10322" s="113">
        <v>485967.7</v>
      </c>
      <c r="M10322" s="113">
        <v>0</v>
      </c>
      <c r="N10322" s="31">
        <v>254900.78</v>
      </c>
      <c r="O10322" s="32">
        <v>0</v>
      </c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 t="s">
        <v>1374</v>
      </c>
      <c r="B10323" s="111" t="s">
        <v>1110</v>
      </c>
      <c r="C10323" s="112" t="s">
        <v>1111</v>
      </c>
      <c r="D10323" s="21">
        <f t="shared" si="270"/>
        <v>579172</v>
      </c>
      <c r="E10323" s="24">
        <f t="shared" si="271"/>
        <v>0</v>
      </c>
      <c r="F10323" s="104">
        <v>114184</v>
      </c>
      <c r="G10323" s="104">
        <v>0</v>
      </c>
      <c r="H10323" s="105">
        <v>134972</v>
      </c>
      <c r="I10323" s="105">
        <v>0</v>
      </c>
      <c r="J10323" s="106">
        <v>115543</v>
      </c>
      <c r="K10323" s="107">
        <v>0</v>
      </c>
      <c r="L10323" s="105">
        <v>111420</v>
      </c>
      <c r="M10323" s="105">
        <v>0</v>
      </c>
      <c r="N10323" s="106">
        <v>103053</v>
      </c>
      <c r="O10323" s="107">
        <v>0</v>
      </c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 t="s">
        <v>1374</v>
      </c>
      <c r="B10324" s="111" t="s">
        <v>1112</v>
      </c>
      <c r="C10324" s="112" t="s">
        <v>1113</v>
      </c>
      <c r="D10324" s="21">
        <f t="shared" si="270"/>
        <v>53187.199999999997</v>
      </c>
      <c r="E10324" s="24">
        <f t="shared" si="271"/>
        <v>0</v>
      </c>
      <c r="F10324" s="104">
        <v>53187.199999999997</v>
      </c>
      <c r="G10324" s="104">
        <v>0</v>
      </c>
      <c r="H10324" s="105">
        <v>0</v>
      </c>
      <c r="I10324" s="105">
        <v>0</v>
      </c>
      <c r="J10324" s="106">
        <v>0</v>
      </c>
      <c r="K10324" s="107">
        <v>0</v>
      </c>
      <c r="L10324" s="105">
        <v>0</v>
      </c>
      <c r="M10324" s="105">
        <v>0</v>
      </c>
      <c r="N10324" s="106">
        <v>0</v>
      </c>
      <c r="O10324" s="107">
        <v>0</v>
      </c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 t="s">
        <v>1374</v>
      </c>
      <c r="B10325" s="111" t="s">
        <v>1114</v>
      </c>
      <c r="C10325" s="112" t="s">
        <v>1115</v>
      </c>
      <c r="D10325" s="21">
        <f t="shared" si="270"/>
        <v>127709.67</v>
      </c>
      <c r="E10325" s="24">
        <f t="shared" si="271"/>
        <v>0</v>
      </c>
      <c r="F10325" s="104">
        <v>60328</v>
      </c>
      <c r="G10325" s="104">
        <v>0</v>
      </c>
      <c r="H10325" s="113">
        <v>6986</v>
      </c>
      <c r="I10325" s="113">
        <v>0</v>
      </c>
      <c r="J10325" s="31">
        <v>3952</v>
      </c>
      <c r="K10325" s="32">
        <v>0</v>
      </c>
      <c r="L10325" s="113">
        <v>22613.67</v>
      </c>
      <c r="M10325" s="113">
        <v>0</v>
      </c>
      <c r="N10325" s="31">
        <v>33830</v>
      </c>
      <c r="O10325" s="32">
        <v>0</v>
      </c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 t="s">
        <v>1374</v>
      </c>
      <c r="B10326" s="111" t="s">
        <v>1116</v>
      </c>
      <c r="C10326" s="112" t="s">
        <v>1117</v>
      </c>
      <c r="D10326" s="21">
        <f t="shared" si="270"/>
        <v>2740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>
        <v>2740</v>
      </c>
      <c r="O10326" s="32">
        <v>0</v>
      </c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 t="s">
        <v>1374</v>
      </c>
      <c r="B10327" s="111" t="s">
        <v>1118</v>
      </c>
      <c r="C10327" s="112" t="s">
        <v>1119</v>
      </c>
      <c r="D10327" s="21">
        <f t="shared" si="270"/>
        <v>152320</v>
      </c>
      <c r="E10327" s="24">
        <f t="shared" si="271"/>
        <v>0</v>
      </c>
      <c r="F10327" s="104">
        <v>24920</v>
      </c>
      <c r="G10327" s="104">
        <v>0</v>
      </c>
      <c r="H10327" s="113">
        <v>25900</v>
      </c>
      <c r="I10327" s="113">
        <v>0</v>
      </c>
      <c r="J10327" s="31">
        <v>59100</v>
      </c>
      <c r="K10327" s="32">
        <v>0</v>
      </c>
      <c r="L10327" s="113">
        <v>5800</v>
      </c>
      <c r="M10327" s="113">
        <v>0</v>
      </c>
      <c r="N10327" s="31">
        <v>36600</v>
      </c>
      <c r="O10327" s="32">
        <v>0</v>
      </c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1726</v>
      </c>
      <c r="AE10327" s="19" t="s">
        <v>1434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 t="s">
        <v>1374</v>
      </c>
      <c r="B10328" s="111" t="s">
        <v>1120</v>
      </c>
      <c r="C10328" s="112" t="s">
        <v>1121</v>
      </c>
      <c r="D10328" s="21">
        <f t="shared" si="270"/>
        <v>0</v>
      </c>
      <c r="E10328" s="24">
        <f t="shared" si="271"/>
        <v>0</v>
      </c>
      <c r="F10328" s="104"/>
      <c r="G10328" s="104"/>
      <c r="H10328" s="113"/>
      <c r="I10328" s="113"/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 t="s">
        <v>1374</v>
      </c>
      <c r="B10329" s="111" t="s">
        <v>1122</v>
      </c>
      <c r="C10329" s="112" t="s">
        <v>1123</v>
      </c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 t="s">
        <v>1374</v>
      </c>
      <c r="B10330" s="111" t="s">
        <v>1124</v>
      </c>
      <c r="C10330" s="112" t="s">
        <v>1125</v>
      </c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 t="s">
        <v>1374</v>
      </c>
      <c r="B10331" s="111" t="s">
        <v>1126</v>
      </c>
      <c r="C10331" s="112" t="s">
        <v>1127</v>
      </c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 t="s">
        <v>1374</v>
      </c>
      <c r="B10332" s="111" t="s">
        <v>1128</v>
      </c>
      <c r="C10332" s="112" t="s">
        <v>1129</v>
      </c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 t="s">
        <v>1374</v>
      </c>
      <c r="B10333" s="111" t="s">
        <v>1130</v>
      </c>
      <c r="C10333" s="112" t="s">
        <v>1131</v>
      </c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 t="s">
        <v>1374</v>
      </c>
      <c r="B10334" s="111" t="s">
        <v>1132</v>
      </c>
      <c r="C10334" s="112" t="s">
        <v>1133</v>
      </c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 t="s">
        <v>1374</v>
      </c>
      <c r="B10335" s="111" t="s">
        <v>1134</v>
      </c>
      <c r="C10335" s="112" t="s">
        <v>1135</v>
      </c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 t="s">
        <v>1374</v>
      </c>
      <c r="B10336" s="111" t="s">
        <v>1136</v>
      </c>
      <c r="C10336" s="112" t="s">
        <v>1137</v>
      </c>
      <c r="D10336" s="21">
        <f t="shared" si="270"/>
        <v>4400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>
        <v>4400</v>
      </c>
      <c r="O10336" s="32">
        <v>0</v>
      </c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 t="s">
        <v>1374</v>
      </c>
      <c r="B10337" s="111" t="s">
        <v>1138</v>
      </c>
      <c r="C10337" s="112" t="s">
        <v>1650</v>
      </c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 t="s">
        <v>1374</v>
      </c>
      <c r="B10338" s="111" t="s">
        <v>1139</v>
      </c>
      <c r="C10338" s="112" t="s">
        <v>1140</v>
      </c>
      <c r="D10338" s="21">
        <f t="shared" si="270"/>
        <v>300</v>
      </c>
      <c r="E10338" s="24">
        <f t="shared" si="271"/>
        <v>0</v>
      </c>
      <c r="F10338" s="104"/>
      <c r="G10338" s="104"/>
      <c r="H10338" s="105"/>
      <c r="I10338" s="105"/>
      <c r="J10338" s="106"/>
      <c r="K10338" s="107"/>
      <c r="L10338" s="105"/>
      <c r="M10338" s="105"/>
      <c r="N10338" s="106">
        <v>300</v>
      </c>
      <c r="O10338" s="107">
        <v>0</v>
      </c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 t="s">
        <v>1374</v>
      </c>
      <c r="B10339" s="111" t="s">
        <v>1141</v>
      </c>
      <c r="C10339" s="112" t="s">
        <v>1651</v>
      </c>
      <c r="D10339" s="21">
        <f t="shared" si="270"/>
        <v>20375</v>
      </c>
      <c r="E10339" s="24">
        <f t="shared" si="271"/>
        <v>0</v>
      </c>
      <c r="F10339" s="104"/>
      <c r="G10339" s="104"/>
      <c r="H10339" s="113"/>
      <c r="I10339" s="113"/>
      <c r="J10339" s="31"/>
      <c r="K10339" s="32"/>
      <c r="L10339" s="113">
        <v>6300</v>
      </c>
      <c r="M10339" s="113">
        <v>0</v>
      </c>
      <c r="N10339" s="31">
        <v>14075</v>
      </c>
      <c r="O10339" s="32">
        <v>0</v>
      </c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 t="s">
        <v>1374</v>
      </c>
      <c r="B10340" s="111" t="s">
        <v>1142</v>
      </c>
      <c r="C10340" s="112" t="s">
        <v>1143</v>
      </c>
      <c r="D10340" s="21">
        <f t="shared" si="270"/>
        <v>2864163.5</v>
      </c>
      <c r="E10340" s="24">
        <f t="shared" si="271"/>
        <v>0</v>
      </c>
      <c r="F10340" s="104"/>
      <c r="G10340" s="104"/>
      <c r="H10340" s="105">
        <v>955556</v>
      </c>
      <c r="I10340" s="105">
        <v>0</v>
      </c>
      <c r="J10340" s="106">
        <v>948157.5</v>
      </c>
      <c r="K10340" s="107">
        <v>0</v>
      </c>
      <c r="L10340" s="105">
        <v>936126.5</v>
      </c>
      <c r="M10340" s="105">
        <v>0</v>
      </c>
      <c r="N10340" s="106">
        <v>24323.5</v>
      </c>
      <c r="O10340" s="107">
        <v>0</v>
      </c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 t="s">
        <v>1374</v>
      </c>
      <c r="B10341" s="111" t="s">
        <v>1144</v>
      </c>
      <c r="C10341" s="112" t="s">
        <v>1652</v>
      </c>
      <c r="D10341" s="21">
        <f t="shared" ref="D10341:D10404" si="272">F10341+H10341+J10341+L10341+N10341+P10341+R10341+T10341+V10341+X10341+Z10341+AB10341</f>
        <v>185469.75</v>
      </c>
      <c r="E10341" s="24">
        <f t="shared" ref="E10341:E10404" si="273">G10341+I10341+K10341+M10341+O10341+Q10341+S10341+U10341+W10341+Y10341+AA10341+AC10341</f>
        <v>0</v>
      </c>
      <c r="F10341" s="104">
        <v>42436.5</v>
      </c>
      <c r="G10341" s="104">
        <v>0</v>
      </c>
      <c r="H10341" s="105">
        <v>29632</v>
      </c>
      <c r="I10341" s="105">
        <v>0</v>
      </c>
      <c r="J10341" s="106">
        <v>44069</v>
      </c>
      <c r="K10341" s="107">
        <v>0</v>
      </c>
      <c r="L10341" s="105">
        <v>40865.25</v>
      </c>
      <c r="M10341" s="105">
        <v>0</v>
      </c>
      <c r="N10341" s="106">
        <v>28467</v>
      </c>
      <c r="O10341" s="107">
        <v>0</v>
      </c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 t="s">
        <v>1374</v>
      </c>
      <c r="B10342" s="111" t="s">
        <v>1145</v>
      </c>
      <c r="C10342" s="112" t="s">
        <v>1653</v>
      </c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 t="s">
        <v>1374</v>
      </c>
      <c r="B10343" s="111" t="s">
        <v>1654</v>
      </c>
      <c r="C10343" s="112" t="s">
        <v>1655</v>
      </c>
      <c r="D10343" s="21">
        <f t="shared" si="272"/>
        <v>7834</v>
      </c>
      <c r="E10343" s="24">
        <f t="shared" si="273"/>
        <v>0</v>
      </c>
      <c r="F10343" s="104"/>
      <c r="G10343" s="104"/>
      <c r="H10343" s="105"/>
      <c r="I10343" s="105"/>
      <c r="J10343" s="106">
        <v>7834</v>
      </c>
      <c r="K10343" s="107">
        <v>0</v>
      </c>
      <c r="L10343" s="105">
        <v>0</v>
      </c>
      <c r="M10343" s="105">
        <v>0</v>
      </c>
      <c r="N10343" s="106">
        <v>0</v>
      </c>
      <c r="O10343" s="107">
        <v>0</v>
      </c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 t="s">
        <v>1374</v>
      </c>
      <c r="B10344" s="111" t="s">
        <v>1146</v>
      </c>
      <c r="C10344" s="112" t="s">
        <v>1656</v>
      </c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 t="s">
        <v>1374</v>
      </c>
      <c r="B10345" s="111" t="s">
        <v>1147</v>
      </c>
      <c r="C10345" s="112" t="s">
        <v>1657</v>
      </c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 t="s">
        <v>1374</v>
      </c>
      <c r="B10346" s="111" t="s">
        <v>1148</v>
      </c>
      <c r="C10346" s="112" t="s">
        <v>1149</v>
      </c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 t="s">
        <v>1374</v>
      </c>
      <c r="B10347" s="111" t="s">
        <v>1150</v>
      </c>
      <c r="C10347" s="112" t="s">
        <v>1658</v>
      </c>
      <c r="D10347" s="21">
        <f t="shared" si="272"/>
        <v>3728593.5</v>
      </c>
      <c r="E10347" s="24">
        <f t="shared" si="273"/>
        <v>0</v>
      </c>
      <c r="F10347" s="104">
        <v>709195</v>
      </c>
      <c r="G10347" s="104">
        <v>0</v>
      </c>
      <c r="H10347" s="105">
        <v>726770</v>
      </c>
      <c r="I10347" s="105">
        <v>0</v>
      </c>
      <c r="J10347" s="106">
        <v>715441</v>
      </c>
      <c r="K10347" s="107">
        <v>0</v>
      </c>
      <c r="L10347" s="105">
        <v>715441</v>
      </c>
      <c r="M10347" s="105">
        <v>0</v>
      </c>
      <c r="N10347" s="106">
        <v>861746.5</v>
      </c>
      <c r="O10347" s="107">
        <v>0</v>
      </c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 t="s">
        <v>1374</v>
      </c>
      <c r="B10348" s="111" t="s">
        <v>1151</v>
      </c>
      <c r="C10348" s="112" t="s">
        <v>1659</v>
      </c>
      <c r="D10348" s="21">
        <f t="shared" si="272"/>
        <v>401051</v>
      </c>
      <c r="E10348" s="24">
        <f t="shared" si="273"/>
        <v>0</v>
      </c>
      <c r="F10348" s="104">
        <v>75557.5</v>
      </c>
      <c r="G10348" s="104">
        <v>0</v>
      </c>
      <c r="H10348" s="113">
        <v>82225</v>
      </c>
      <c r="I10348" s="113">
        <v>0</v>
      </c>
      <c r="J10348" s="31">
        <v>70821.5</v>
      </c>
      <c r="K10348" s="32">
        <v>0</v>
      </c>
      <c r="L10348" s="113">
        <v>70821.5</v>
      </c>
      <c r="M10348" s="113">
        <v>0</v>
      </c>
      <c r="N10348" s="31">
        <v>101625.5</v>
      </c>
      <c r="O10348" s="32">
        <v>0</v>
      </c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 t="s">
        <v>1374</v>
      </c>
      <c r="B10349" s="111" t="s">
        <v>1152</v>
      </c>
      <c r="C10349" s="112" t="s">
        <v>1660</v>
      </c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 t="s">
        <v>1374</v>
      </c>
      <c r="B10350" s="111" t="s">
        <v>1153</v>
      </c>
      <c r="C10350" s="112" t="s">
        <v>1661</v>
      </c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 t="s">
        <v>1374</v>
      </c>
      <c r="B10351" s="111" t="s">
        <v>1154</v>
      </c>
      <c r="C10351" s="112" t="s">
        <v>1662</v>
      </c>
      <c r="D10351" s="21">
        <f t="shared" si="272"/>
        <v>0</v>
      </c>
      <c r="E10351" s="24">
        <f t="shared" si="273"/>
        <v>0</v>
      </c>
      <c r="F10351" s="104"/>
      <c r="G10351" s="104"/>
      <c r="H10351" s="113"/>
      <c r="I10351" s="113"/>
      <c r="J10351" s="31"/>
      <c r="K10351" s="32"/>
      <c r="L10351" s="113"/>
      <c r="M10351" s="113"/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 t="s">
        <v>1374</v>
      </c>
      <c r="B10352" s="111" t="s">
        <v>1155</v>
      </c>
      <c r="C10352" s="112" t="s">
        <v>1156</v>
      </c>
      <c r="D10352" s="21">
        <f t="shared" si="272"/>
        <v>100000</v>
      </c>
      <c r="E10352" s="24">
        <f t="shared" si="273"/>
        <v>0</v>
      </c>
      <c r="F10352" s="104">
        <v>20000</v>
      </c>
      <c r="G10352" s="104">
        <v>0</v>
      </c>
      <c r="H10352" s="113">
        <v>20000</v>
      </c>
      <c r="I10352" s="113">
        <v>0</v>
      </c>
      <c r="J10352" s="31">
        <v>20000</v>
      </c>
      <c r="K10352" s="32">
        <v>0</v>
      </c>
      <c r="L10352" s="113">
        <v>20000</v>
      </c>
      <c r="M10352" s="113">
        <v>0</v>
      </c>
      <c r="N10352" s="31">
        <v>20000</v>
      </c>
      <c r="O10352" s="32">
        <v>0</v>
      </c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 t="s">
        <v>1374</v>
      </c>
      <c r="B10353" s="111" t="s">
        <v>1157</v>
      </c>
      <c r="C10353" s="112" t="s">
        <v>1158</v>
      </c>
      <c r="D10353" s="21">
        <f t="shared" si="272"/>
        <v>100000</v>
      </c>
      <c r="E10353" s="24">
        <f t="shared" si="273"/>
        <v>0</v>
      </c>
      <c r="F10353" s="104">
        <v>20000</v>
      </c>
      <c r="G10353" s="104">
        <v>0</v>
      </c>
      <c r="H10353" s="113">
        <v>20000</v>
      </c>
      <c r="I10353" s="113">
        <v>0</v>
      </c>
      <c r="J10353" s="31">
        <v>20000</v>
      </c>
      <c r="K10353" s="32">
        <v>0</v>
      </c>
      <c r="L10353" s="113">
        <v>20000</v>
      </c>
      <c r="M10353" s="113">
        <v>0</v>
      </c>
      <c r="N10353" s="31">
        <v>20000</v>
      </c>
      <c r="O10353" s="32">
        <v>0</v>
      </c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 t="s">
        <v>1374</v>
      </c>
      <c r="B10354" s="111" t="s">
        <v>1159</v>
      </c>
      <c r="C10354" s="112" t="s">
        <v>1160</v>
      </c>
      <c r="D10354" s="21">
        <f t="shared" si="272"/>
        <v>100000</v>
      </c>
      <c r="E10354" s="24">
        <f t="shared" si="273"/>
        <v>0</v>
      </c>
      <c r="F10354" s="104">
        <v>20000</v>
      </c>
      <c r="G10354" s="104">
        <v>0</v>
      </c>
      <c r="H10354" s="113">
        <v>20000</v>
      </c>
      <c r="I10354" s="113">
        <v>0</v>
      </c>
      <c r="J10354" s="31">
        <v>20000</v>
      </c>
      <c r="K10354" s="32">
        <v>0</v>
      </c>
      <c r="L10354" s="113">
        <v>20000</v>
      </c>
      <c r="M10354" s="113">
        <v>0</v>
      </c>
      <c r="N10354" s="31">
        <v>20000</v>
      </c>
      <c r="O10354" s="32">
        <v>0</v>
      </c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 t="s">
        <v>1374</v>
      </c>
      <c r="B10355" s="111" t="s">
        <v>1161</v>
      </c>
      <c r="C10355" s="112" t="s">
        <v>1663</v>
      </c>
      <c r="D10355" s="21">
        <f t="shared" si="272"/>
        <v>215900</v>
      </c>
      <c r="E10355" s="24">
        <f t="shared" si="273"/>
        <v>100</v>
      </c>
      <c r="F10355" s="104">
        <v>42780</v>
      </c>
      <c r="G10355" s="104">
        <v>0</v>
      </c>
      <c r="H10355" s="113">
        <v>43080</v>
      </c>
      <c r="I10355" s="113">
        <v>0</v>
      </c>
      <c r="J10355" s="31">
        <v>43080</v>
      </c>
      <c r="K10355" s="32">
        <v>0</v>
      </c>
      <c r="L10355" s="113">
        <v>44480</v>
      </c>
      <c r="M10355" s="113">
        <v>0</v>
      </c>
      <c r="N10355" s="31">
        <v>42480</v>
      </c>
      <c r="O10355" s="32">
        <v>100</v>
      </c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 t="s">
        <v>1374</v>
      </c>
      <c r="B10356" s="111" t="s">
        <v>1162</v>
      </c>
      <c r="C10356" s="112" t="s">
        <v>1163</v>
      </c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 t="s">
        <v>1374</v>
      </c>
      <c r="B10357" s="111" t="s">
        <v>1164</v>
      </c>
      <c r="C10357" s="112" t="s">
        <v>1664</v>
      </c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 t="s">
        <v>1374</v>
      </c>
      <c r="B10358" s="111" t="s">
        <v>1165</v>
      </c>
      <c r="C10358" s="112" t="s">
        <v>1166</v>
      </c>
      <c r="D10358" s="21">
        <f t="shared" si="272"/>
        <v>234116.65000000002</v>
      </c>
      <c r="E10358" s="24">
        <f t="shared" si="273"/>
        <v>0</v>
      </c>
      <c r="F10358" s="104">
        <v>46823.33</v>
      </c>
      <c r="G10358" s="104">
        <v>0</v>
      </c>
      <c r="H10358" s="105">
        <v>46823.33</v>
      </c>
      <c r="I10358" s="105">
        <v>0</v>
      </c>
      <c r="J10358" s="106">
        <v>46823.33</v>
      </c>
      <c r="K10358" s="107">
        <v>0</v>
      </c>
      <c r="L10358" s="105">
        <v>46823.33</v>
      </c>
      <c r="M10358" s="105">
        <v>0</v>
      </c>
      <c r="N10358" s="106">
        <v>46823.33</v>
      </c>
      <c r="O10358" s="107">
        <v>0</v>
      </c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 t="s">
        <v>1374</v>
      </c>
      <c r="B10359" s="111" t="s">
        <v>1167</v>
      </c>
      <c r="C10359" s="112" t="s">
        <v>1665</v>
      </c>
      <c r="D10359" s="21">
        <f t="shared" si="272"/>
        <v>0</v>
      </c>
      <c r="E10359" s="24">
        <f t="shared" si="273"/>
        <v>0</v>
      </c>
      <c r="F10359" s="104"/>
      <c r="G10359" s="104"/>
      <c r="H10359" s="105"/>
      <c r="I10359" s="105"/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 t="s">
        <v>1374</v>
      </c>
      <c r="B10360" s="111" t="s">
        <v>1168</v>
      </c>
      <c r="C10360" s="112" t="s">
        <v>1666</v>
      </c>
      <c r="D10360" s="21">
        <f t="shared" si="272"/>
        <v>126216.65000000001</v>
      </c>
      <c r="E10360" s="24">
        <f t="shared" si="273"/>
        <v>0</v>
      </c>
      <c r="F10360" s="104">
        <v>25243.33</v>
      </c>
      <c r="G10360" s="104">
        <v>0</v>
      </c>
      <c r="H10360" s="113">
        <v>25243.33</v>
      </c>
      <c r="I10360" s="113">
        <v>0</v>
      </c>
      <c r="J10360" s="31">
        <v>25243.33</v>
      </c>
      <c r="K10360" s="32">
        <v>0</v>
      </c>
      <c r="L10360" s="113">
        <v>25243.33</v>
      </c>
      <c r="M10360" s="113">
        <v>0</v>
      </c>
      <c r="N10360" s="31">
        <v>25243.33</v>
      </c>
      <c r="O10360" s="32">
        <v>0</v>
      </c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 t="s">
        <v>1374</v>
      </c>
      <c r="B10361" s="111" t="s">
        <v>1169</v>
      </c>
      <c r="C10361" s="112" t="s">
        <v>1667</v>
      </c>
      <c r="D10361" s="21">
        <f t="shared" si="272"/>
        <v>0</v>
      </c>
      <c r="E10361" s="24">
        <f t="shared" si="273"/>
        <v>0</v>
      </c>
      <c r="F10361" s="104"/>
      <c r="G10361" s="104"/>
      <c r="H10361" s="105"/>
      <c r="I10361" s="105"/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 t="s">
        <v>1374</v>
      </c>
      <c r="B10362" s="111" t="s">
        <v>1170</v>
      </c>
      <c r="C10362" s="112" t="s">
        <v>1171</v>
      </c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 t="s">
        <v>1374</v>
      </c>
      <c r="B10363" s="111" t="s">
        <v>1172</v>
      </c>
      <c r="C10363" s="112" t="s">
        <v>1668</v>
      </c>
      <c r="D10363" s="21">
        <f t="shared" si="272"/>
        <v>0</v>
      </c>
      <c r="E10363" s="24">
        <f t="shared" si="273"/>
        <v>0</v>
      </c>
      <c r="F10363" s="104"/>
      <c r="G10363" s="104"/>
      <c r="H10363" s="113"/>
      <c r="I10363" s="113"/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 t="s">
        <v>1374</v>
      </c>
      <c r="B10364" s="111" t="s">
        <v>1173</v>
      </c>
      <c r="C10364" s="112" t="s">
        <v>1669</v>
      </c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 t="s">
        <v>1374</v>
      </c>
      <c r="B10365" s="111" t="s">
        <v>1174</v>
      </c>
      <c r="C10365" s="112" t="s">
        <v>1175</v>
      </c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 t="s">
        <v>1374</v>
      </c>
      <c r="B10366" s="111" t="s">
        <v>1176</v>
      </c>
      <c r="C10366" s="112" t="s">
        <v>1177</v>
      </c>
      <c r="D10366" s="21">
        <f t="shared" si="272"/>
        <v>0</v>
      </c>
      <c r="E10366" s="24">
        <f t="shared" si="273"/>
        <v>0</v>
      </c>
      <c r="F10366" s="104"/>
      <c r="G10366" s="104"/>
      <c r="H10366" s="113"/>
      <c r="I10366" s="113"/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 t="s">
        <v>1374</v>
      </c>
      <c r="B10367" s="111" t="s">
        <v>1178</v>
      </c>
      <c r="C10367" s="112" t="s">
        <v>1179</v>
      </c>
      <c r="D10367" s="21">
        <f t="shared" si="272"/>
        <v>0</v>
      </c>
      <c r="E10367" s="24">
        <f t="shared" si="273"/>
        <v>0</v>
      </c>
      <c r="F10367" s="104"/>
      <c r="G10367" s="104"/>
      <c r="H10367" s="113"/>
      <c r="I10367" s="113"/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 t="s">
        <v>1374</v>
      </c>
      <c r="B10368" s="111" t="s">
        <v>1180</v>
      </c>
      <c r="C10368" s="112" t="s">
        <v>1181</v>
      </c>
      <c r="D10368" s="21">
        <f t="shared" si="272"/>
        <v>60583.35</v>
      </c>
      <c r="E10368" s="24">
        <f t="shared" si="273"/>
        <v>0</v>
      </c>
      <c r="F10368" s="104">
        <v>12116.67</v>
      </c>
      <c r="G10368" s="104">
        <v>0</v>
      </c>
      <c r="H10368" s="113">
        <v>12116.67</v>
      </c>
      <c r="I10368" s="113">
        <v>0</v>
      </c>
      <c r="J10368" s="31">
        <v>12116.67</v>
      </c>
      <c r="K10368" s="32">
        <v>0</v>
      </c>
      <c r="L10368" s="113">
        <v>12116.67</v>
      </c>
      <c r="M10368" s="113">
        <v>0</v>
      </c>
      <c r="N10368" s="31">
        <v>12116.67</v>
      </c>
      <c r="O10368" s="32">
        <v>0</v>
      </c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 t="s">
        <v>1374</v>
      </c>
      <c r="B10369" s="111" t="s">
        <v>1182</v>
      </c>
      <c r="C10369" s="112" t="s">
        <v>1183</v>
      </c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 t="s">
        <v>1374</v>
      </c>
      <c r="B10370" s="111" t="s">
        <v>1184</v>
      </c>
      <c r="C10370" s="112" t="s">
        <v>1185</v>
      </c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 t="s">
        <v>1374</v>
      </c>
      <c r="B10371" s="111" t="s">
        <v>1186</v>
      </c>
      <c r="C10371" s="112" t="s">
        <v>1187</v>
      </c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 t="s">
        <v>1374</v>
      </c>
      <c r="B10372" s="111" t="s">
        <v>1188</v>
      </c>
      <c r="C10372" s="112" t="s">
        <v>1189</v>
      </c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 t="s">
        <v>1374</v>
      </c>
      <c r="B10373" s="111" t="s">
        <v>1190</v>
      </c>
      <c r="C10373" s="112" t="s">
        <v>1191</v>
      </c>
      <c r="D10373" s="21">
        <f t="shared" si="272"/>
        <v>146693.44</v>
      </c>
      <c r="E10373" s="24">
        <f t="shared" si="273"/>
        <v>0</v>
      </c>
      <c r="F10373" s="104">
        <v>26898.21</v>
      </c>
      <c r="G10373" s="104">
        <v>0</v>
      </c>
      <c r="H10373" s="105">
        <v>26898.21</v>
      </c>
      <c r="I10373" s="105">
        <v>0</v>
      </c>
      <c r="J10373" s="106">
        <v>26898.21</v>
      </c>
      <c r="K10373" s="107">
        <v>0</v>
      </c>
      <c r="L10373" s="105">
        <v>26898.21</v>
      </c>
      <c r="M10373" s="105">
        <v>0</v>
      </c>
      <c r="N10373" s="106">
        <v>39100.6</v>
      </c>
      <c r="O10373" s="107">
        <v>0</v>
      </c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 t="s">
        <v>1374</v>
      </c>
      <c r="B10374" s="111" t="s">
        <v>1192</v>
      </c>
      <c r="C10374" s="112" t="s">
        <v>1193</v>
      </c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 t="s">
        <v>1374</v>
      </c>
      <c r="B10375" s="111" t="s">
        <v>1194</v>
      </c>
      <c r="C10375" s="112" t="s">
        <v>1195</v>
      </c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 t="s">
        <v>1374</v>
      </c>
      <c r="B10376" s="111" t="s">
        <v>1196</v>
      </c>
      <c r="C10376" s="112" t="s">
        <v>1197</v>
      </c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 t="s">
        <v>1374</v>
      </c>
      <c r="B10377" s="111" t="s">
        <v>1198</v>
      </c>
      <c r="C10377" s="112" t="s">
        <v>1199</v>
      </c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 t="s">
        <v>1374</v>
      </c>
      <c r="B10378" s="111" t="s">
        <v>1200</v>
      </c>
      <c r="C10378" s="112" t="s">
        <v>1201</v>
      </c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 t="s">
        <v>1374</v>
      </c>
      <c r="B10379" s="111" t="s">
        <v>1202</v>
      </c>
      <c r="C10379" s="112" t="s">
        <v>1203</v>
      </c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 t="s">
        <v>1374</v>
      </c>
      <c r="B10380" s="111" t="s">
        <v>1204</v>
      </c>
      <c r="C10380" s="112" t="s">
        <v>1205</v>
      </c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 t="s">
        <v>1374</v>
      </c>
      <c r="B10381" s="111" t="s">
        <v>1206</v>
      </c>
      <c r="C10381" s="112" t="s">
        <v>1207</v>
      </c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 t="s">
        <v>1374</v>
      </c>
      <c r="B10382" s="111" t="s">
        <v>1208</v>
      </c>
      <c r="C10382" s="112" t="s">
        <v>1209</v>
      </c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 t="s">
        <v>1374</v>
      </c>
      <c r="B10383" s="111" t="s">
        <v>1210</v>
      </c>
      <c r="C10383" s="112" t="s">
        <v>1670</v>
      </c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 t="s">
        <v>1374</v>
      </c>
      <c r="B10384" s="111" t="s">
        <v>1211</v>
      </c>
      <c r="C10384" s="112" t="s">
        <v>1212</v>
      </c>
      <c r="D10384" s="21">
        <f t="shared" si="272"/>
        <v>177783.34999999998</v>
      </c>
      <c r="E10384" s="24">
        <f t="shared" si="273"/>
        <v>0</v>
      </c>
      <c r="F10384" s="104">
        <v>35556.67</v>
      </c>
      <c r="G10384" s="104">
        <v>0</v>
      </c>
      <c r="H10384" s="105">
        <v>35556.67</v>
      </c>
      <c r="I10384" s="105">
        <v>0</v>
      </c>
      <c r="J10384" s="106">
        <v>35556.67</v>
      </c>
      <c r="K10384" s="107">
        <v>0</v>
      </c>
      <c r="L10384" s="105">
        <v>35556.67</v>
      </c>
      <c r="M10384" s="105">
        <v>0</v>
      </c>
      <c r="N10384" s="106">
        <v>35556.67</v>
      </c>
      <c r="O10384" s="107">
        <v>0</v>
      </c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 t="s">
        <v>1374</v>
      </c>
      <c r="B10385" s="111" t="s">
        <v>1213</v>
      </c>
      <c r="C10385" s="112" t="s">
        <v>1214</v>
      </c>
      <c r="D10385" s="21">
        <f t="shared" si="272"/>
        <v>0</v>
      </c>
      <c r="E10385" s="24">
        <f t="shared" si="273"/>
        <v>0</v>
      </c>
      <c r="F10385" s="104"/>
      <c r="G10385" s="104"/>
      <c r="H10385" s="105"/>
      <c r="I10385" s="105"/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 t="s">
        <v>1374</v>
      </c>
      <c r="B10386" s="111" t="s">
        <v>1215</v>
      </c>
      <c r="C10386" s="112" t="s">
        <v>1216</v>
      </c>
      <c r="D10386" s="21">
        <f t="shared" si="272"/>
        <v>193386.65000000002</v>
      </c>
      <c r="E10386" s="24">
        <f t="shared" si="273"/>
        <v>0</v>
      </c>
      <c r="F10386" s="104">
        <v>38677.33</v>
      </c>
      <c r="G10386" s="104">
        <v>0</v>
      </c>
      <c r="H10386" s="105">
        <v>38677.33</v>
      </c>
      <c r="I10386" s="105">
        <v>0</v>
      </c>
      <c r="J10386" s="106">
        <v>38677.33</v>
      </c>
      <c r="K10386" s="107">
        <v>0</v>
      </c>
      <c r="L10386" s="105">
        <v>38677.33</v>
      </c>
      <c r="M10386" s="105">
        <v>0</v>
      </c>
      <c r="N10386" s="106">
        <v>38677.33</v>
      </c>
      <c r="O10386" s="107">
        <v>0</v>
      </c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 t="s">
        <v>1374</v>
      </c>
      <c r="B10387" s="111" t="s">
        <v>1217</v>
      </c>
      <c r="C10387" s="112" t="s">
        <v>1218</v>
      </c>
      <c r="D10387" s="21">
        <f t="shared" si="272"/>
        <v>0</v>
      </c>
      <c r="E10387" s="24">
        <f t="shared" si="273"/>
        <v>0</v>
      </c>
      <c r="F10387" s="104"/>
      <c r="G10387" s="104"/>
      <c r="H10387" s="105"/>
      <c r="I10387" s="105"/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 t="s">
        <v>1374</v>
      </c>
      <c r="B10388" s="111" t="s">
        <v>1219</v>
      </c>
      <c r="C10388" s="112" t="s">
        <v>1220</v>
      </c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 t="s">
        <v>1374</v>
      </c>
      <c r="B10389" s="111" t="s">
        <v>1221</v>
      </c>
      <c r="C10389" s="112" t="s">
        <v>1222</v>
      </c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 t="s">
        <v>1374</v>
      </c>
      <c r="B10390" s="111" t="s">
        <v>1223</v>
      </c>
      <c r="C10390" s="112" t="s">
        <v>1224</v>
      </c>
      <c r="D10390" s="21">
        <f t="shared" si="272"/>
        <v>0</v>
      </c>
      <c r="E10390" s="24">
        <f t="shared" si="273"/>
        <v>0</v>
      </c>
      <c r="F10390" s="104"/>
      <c r="G10390" s="104"/>
      <c r="H10390" s="113"/>
      <c r="I10390" s="113"/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 t="s">
        <v>1374</v>
      </c>
      <c r="B10391" s="111" t="s">
        <v>1225</v>
      </c>
      <c r="C10391" s="112" t="s">
        <v>1226</v>
      </c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 t="s">
        <v>1374</v>
      </c>
      <c r="B10392" s="111" t="s">
        <v>1227</v>
      </c>
      <c r="C10392" s="112" t="s">
        <v>1228</v>
      </c>
      <c r="D10392" s="21">
        <f t="shared" si="272"/>
        <v>0</v>
      </c>
      <c r="E10392" s="24">
        <f t="shared" si="273"/>
        <v>0</v>
      </c>
      <c r="F10392" s="104"/>
      <c r="G10392" s="104"/>
      <c r="H10392" s="113"/>
      <c r="I10392" s="113"/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 t="s">
        <v>1374</v>
      </c>
      <c r="B10393" s="111" t="s">
        <v>1229</v>
      </c>
      <c r="C10393" s="112" t="s">
        <v>1230</v>
      </c>
      <c r="D10393" s="21">
        <f t="shared" si="272"/>
        <v>126539.45</v>
      </c>
      <c r="E10393" s="24">
        <f t="shared" si="273"/>
        <v>0</v>
      </c>
      <c r="F10393" s="104">
        <v>23937.78</v>
      </c>
      <c r="G10393" s="104">
        <v>0</v>
      </c>
      <c r="H10393" s="113">
        <v>23937.78</v>
      </c>
      <c r="I10393" s="113">
        <v>0</v>
      </c>
      <c r="J10393" s="31">
        <v>24632.22</v>
      </c>
      <c r="K10393" s="32">
        <v>0</v>
      </c>
      <c r="L10393" s="113">
        <v>24451.94</v>
      </c>
      <c r="M10393" s="113">
        <v>0</v>
      </c>
      <c r="N10393" s="31">
        <v>29579.73</v>
      </c>
      <c r="O10393" s="32">
        <v>0</v>
      </c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 t="s">
        <v>1374</v>
      </c>
      <c r="B10394" s="111" t="s">
        <v>1231</v>
      </c>
      <c r="C10394" s="112" t="s">
        <v>1232</v>
      </c>
      <c r="D10394" s="21">
        <f t="shared" si="272"/>
        <v>639500.04999999993</v>
      </c>
      <c r="E10394" s="24">
        <f t="shared" si="273"/>
        <v>0</v>
      </c>
      <c r="F10394" s="104">
        <v>127900.01</v>
      </c>
      <c r="G10394" s="104">
        <v>0</v>
      </c>
      <c r="H10394" s="105">
        <v>127900.01</v>
      </c>
      <c r="I10394" s="105">
        <v>0</v>
      </c>
      <c r="J10394" s="106">
        <v>127900.01</v>
      </c>
      <c r="K10394" s="107">
        <v>0</v>
      </c>
      <c r="L10394" s="105">
        <v>127900.01</v>
      </c>
      <c r="M10394" s="105">
        <v>0</v>
      </c>
      <c r="N10394" s="106">
        <v>127900.01</v>
      </c>
      <c r="O10394" s="107">
        <v>0</v>
      </c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 t="s">
        <v>1374</v>
      </c>
      <c r="B10395" s="111" t="s">
        <v>1233</v>
      </c>
      <c r="C10395" s="112" t="s">
        <v>1234</v>
      </c>
      <c r="D10395" s="21">
        <f t="shared" si="272"/>
        <v>44031.72</v>
      </c>
      <c r="E10395" s="24">
        <f t="shared" si="273"/>
        <v>0</v>
      </c>
      <c r="F10395" s="104">
        <v>8806.34</v>
      </c>
      <c r="G10395" s="104">
        <v>0</v>
      </c>
      <c r="H10395" s="105">
        <v>8806.34</v>
      </c>
      <c r="I10395" s="105">
        <v>0</v>
      </c>
      <c r="J10395" s="106">
        <v>8806.34</v>
      </c>
      <c r="K10395" s="107">
        <v>0</v>
      </c>
      <c r="L10395" s="105">
        <v>8806.35</v>
      </c>
      <c r="M10395" s="105">
        <v>0</v>
      </c>
      <c r="N10395" s="106">
        <v>8806.35</v>
      </c>
      <c r="O10395" s="107">
        <v>0</v>
      </c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 t="s">
        <v>1374</v>
      </c>
      <c r="B10396" s="111" t="s">
        <v>1235</v>
      </c>
      <c r="C10396" s="112" t="s">
        <v>1236</v>
      </c>
      <c r="D10396" s="21">
        <f t="shared" si="272"/>
        <v>6836.67</v>
      </c>
      <c r="E10396" s="24">
        <f t="shared" si="273"/>
        <v>0</v>
      </c>
      <c r="F10396" s="104">
        <v>1199.67</v>
      </c>
      <c r="G10396" s="104">
        <v>0</v>
      </c>
      <c r="H10396" s="105">
        <v>1199.67</v>
      </c>
      <c r="I10396" s="105">
        <v>0</v>
      </c>
      <c r="J10396" s="106">
        <v>1199.67</v>
      </c>
      <c r="K10396" s="107">
        <v>0</v>
      </c>
      <c r="L10396" s="105">
        <v>1618.83</v>
      </c>
      <c r="M10396" s="105">
        <v>0</v>
      </c>
      <c r="N10396" s="106">
        <v>1618.83</v>
      </c>
      <c r="O10396" s="107">
        <v>0</v>
      </c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 t="s">
        <v>1374</v>
      </c>
      <c r="B10397" s="111" t="s">
        <v>1237</v>
      </c>
      <c r="C10397" s="112" t="s">
        <v>1238</v>
      </c>
      <c r="D10397" s="21">
        <f t="shared" si="272"/>
        <v>14100.92</v>
      </c>
      <c r="E10397" s="24">
        <f t="shared" si="273"/>
        <v>0</v>
      </c>
      <c r="F10397" s="104">
        <v>2033.52</v>
      </c>
      <c r="G10397" s="104">
        <v>0</v>
      </c>
      <c r="H10397" s="105">
        <v>3016.85</v>
      </c>
      <c r="I10397" s="105">
        <v>0</v>
      </c>
      <c r="J10397" s="106">
        <v>3016.85</v>
      </c>
      <c r="K10397" s="107">
        <v>0</v>
      </c>
      <c r="L10397" s="105">
        <v>3016.85</v>
      </c>
      <c r="M10397" s="105">
        <v>0</v>
      </c>
      <c r="N10397" s="106">
        <v>3016.85</v>
      </c>
      <c r="O10397" s="107">
        <v>0</v>
      </c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 t="s">
        <v>1374</v>
      </c>
      <c r="B10398" s="111" t="s">
        <v>1239</v>
      </c>
      <c r="C10398" s="112" t="s">
        <v>1240</v>
      </c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 t="s">
        <v>1374</v>
      </c>
      <c r="B10399" s="111" t="s">
        <v>1241</v>
      </c>
      <c r="C10399" s="112" t="s">
        <v>1242</v>
      </c>
      <c r="D10399" s="21">
        <f t="shared" si="272"/>
        <v>1530618.18</v>
      </c>
      <c r="E10399" s="24">
        <f t="shared" si="273"/>
        <v>0</v>
      </c>
      <c r="F10399" s="104">
        <v>323204.67</v>
      </c>
      <c r="G10399" s="104">
        <v>0</v>
      </c>
      <c r="H10399" s="113">
        <v>295075.71999999997</v>
      </c>
      <c r="I10399" s="113">
        <v>0</v>
      </c>
      <c r="J10399" s="31">
        <v>291933.05</v>
      </c>
      <c r="K10399" s="32">
        <v>0</v>
      </c>
      <c r="L10399" s="113">
        <v>310085.53999999998</v>
      </c>
      <c r="M10399" s="113">
        <v>0</v>
      </c>
      <c r="N10399" s="31">
        <v>310319.2</v>
      </c>
      <c r="O10399" s="32">
        <v>0</v>
      </c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 t="s">
        <v>1374</v>
      </c>
      <c r="B10400" s="111" t="s">
        <v>1243</v>
      </c>
      <c r="C10400" s="112" t="s">
        <v>1244</v>
      </c>
      <c r="D10400" s="21">
        <f t="shared" si="272"/>
        <v>107875.84999999999</v>
      </c>
      <c r="E10400" s="24">
        <f t="shared" si="273"/>
        <v>0</v>
      </c>
      <c r="F10400" s="104">
        <v>22026.67</v>
      </c>
      <c r="G10400" s="104">
        <v>0</v>
      </c>
      <c r="H10400" s="105">
        <v>22016.66</v>
      </c>
      <c r="I10400" s="105">
        <v>0</v>
      </c>
      <c r="J10400" s="106">
        <v>21277.5</v>
      </c>
      <c r="K10400" s="107">
        <v>0</v>
      </c>
      <c r="L10400" s="105">
        <v>21277.51</v>
      </c>
      <c r="M10400" s="105">
        <v>0</v>
      </c>
      <c r="N10400" s="106">
        <v>21277.51</v>
      </c>
      <c r="O10400" s="107">
        <v>0</v>
      </c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 t="s">
        <v>1374</v>
      </c>
      <c r="B10401" s="111" t="s">
        <v>1245</v>
      </c>
      <c r="C10401" s="112" t="s">
        <v>1246</v>
      </c>
      <c r="D10401" s="21">
        <f t="shared" si="272"/>
        <v>124472.90000000001</v>
      </c>
      <c r="E10401" s="24">
        <f t="shared" si="273"/>
        <v>0</v>
      </c>
      <c r="F10401" s="104">
        <v>24894.58</v>
      </c>
      <c r="G10401" s="104">
        <v>0</v>
      </c>
      <c r="H10401" s="113">
        <v>24894.58</v>
      </c>
      <c r="I10401" s="113">
        <v>0</v>
      </c>
      <c r="J10401" s="31">
        <v>24894.58</v>
      </c>
      <c r="K10401" s="32">
        <v>0</v>
      </c>
      <c r="L10401" s="113">
        <v>24894.58</v>
      </c>
      <c r="M10401" s="113">
        <v>0</v>
      </c>
      <c r="N10401" s="31">
        <v>24894.58</v>
      </c>
      <c r="O10401" s="32">
        <v>0</v>
      </c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 t="s">
        <v>1374</v>
      </c>
      <c r="B10402" s="111" t="s">
        <v>1247</v>
      </c>
      <c r="C10402" s="112" t="s">
        <v>1248</v>
      </c>
      <c r="D10402" s="21">
        <f t="shared" si="272"/>
        <v>39329.93</v>
      </c>
      <c r="E10402" s="24">
        <f t="shared" si="273"/>
        <v>0</v>
      </c>
      <c r="F10402" s="104">
        <v>7865.99</v>
      </c>
      <c r="G10402" s="104">
        <v>0</v>
      </c>
      <c r="H10402" s="113">
        <v>7865.99</v>
      </c>
      <c r="I10402" s="113">
        <v>0</v>
      </c>
      <c r="J10402" s="31">
        <v>7865.99</v>
      </c>
      <c r="K10402" s="32">
        <v>0</v>
      </c>
      <c r="L10402" s="113">
        <v>7865.98</v>
      </c>
      <c r="M10402" s="113">
        <v>0</v>
      </c>
      <c r="N10402" s="31">
        <v>7865.98</v>
      </c>
      <c r="O10402" s="32">
        <v>0</v>
      </c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 t="s">
        <v>1374</v>
      </c>
      <c r="B10403" s="111" t="s">
        <v>1249</v>
      </c>
      <c r="C10403" s="112" t="s">
        <v>1250</v>
      </c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 t="s">
        <v>1374</v>
      </c>
      <c r="B10404" s="111" t="s">
        <v>1251</v>
      </c>
      <c r="C10404" s="112" t="s">
        <v>1252</v>
      </c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 t="s">
        <v>1374</v>
      </c>
      <c r="B10405" s="111" t="s">
        <v>1253</v>
      </c>
      <c r="C10405" s="112" t="s">
        <v>1254</v>
      </c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 t="s">
        <v>1374</v>
      </c>
      <c r="B10406" s="111" t="s">
        <v>1255</v>
      </c>
      <c r="C10406" s="112" t="s">
        <v>1256</v>
      </c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 t="s">
        <v>1374</v>
      </c>
      <c r="B10407" s="111" t="s">
        <v>1671</v>
      </c>
      <c r="C10407" s="112" t="s">
        <v>1672</v>
      </c>
      <c r="D10407" s="21">
        <f t="shared" si="274"/>
        <v>273500</v>
      </c>
      <c r="E10407" s="24">
        <f t="shared" si="275"/>
        <v>0</v>
      </c>
      <c r="F10407" s="104">
        <v>273500</v>
      </c>
      <c r="G10407" s="104">
        <v>0</v>
      </c>
      <c r="H10407" s="113">
        <v>0</v>
      </c>
      <c r="I10407" s="113">
        <v>0</v>
      </c>
      <c r="J10407" s="31">
        <v>0</v>
      </c>
      <c r="K10407" s="32">
        <v>0</v>
      </c>
      <c r="L10407" s="113">
        <v>0</v>
      </c>
      <c r="M10407" s="113">
        <v>0</v>
      </c>
      <c r="N10407" s="31">
        <v>0</v>
      </c>
      <c r="O10407" s="32">
        <v>0</v>
      </c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 t="s">
        <v>1374</v>
      </c>
      <c r="B10408" s="111" t="s">
        <v>1257</v>
      </c>
      <c r="C10408" s="112" t="s">
        <v>1258</v>
      </c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 t="s">
        <v>1374</v>
      </c>
      <c r="B10409" s="111" t="s">
        <v>1259</v>
      </c>
      <c r="C10409" s="112" t="s">
        <v>1260</v>
      </c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 t="s">
        <v>1374</v>
      </c>
      <c r="B10410" s="111" t="s">
        <v>1261</v>
      </c>
      <c r="C10410" s="112" t="s">
        <v>1262</v>
      </c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 t="s">
        <v>1374</v>
      </c>
      <c r="B10411" s="111" t="s">
        <v>1263</v>
      </c>
      <c r="C10411" s="112" t="s">
        <v>1264</v>
      </c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 t="s">
        <v>1374</v>
      </c>
      <c r="B10412" s="111" t="s">
        <v>1265</v>
      </c>
      <c r="C10412" s="112" t="s">
        <v>1266</v>
      </c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 t="s">
        <v>1374</v>
      </c>
      <c r="B10413" s="111" t="s">
        <v>1267</v>
      </c>
      <c r="C10413" s="112" t="s">
        <v>1268</v>
      </c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 t="s">
        <v>1374</v>
      </c>
      <c r="B10414" s="111" t="s">
        <v>1269</v>
      </c>
      <c r="C10414" s="112" t="s">
        <v>1270</v>
      </c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 t="s">
        <v>1374</v>
      </c>
      <c r="B10415" s="111" t="s">
        <v>1271</v>
      </c>
      <c r="C10415" s="112" t="s">
        <v>1272</v>
      </c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 t="s">
        <v>1374</v>
      </c>
      <c r="B10416" s="111" t="s">
        <v>1273</v>
      </c>
      <c r="C10416" s="112" t="s">
        <v>1274</v>
      </c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 t="s">
        <v>1374</v>
      </c>
      <c r="B10417" s="111" t="s">
        <v>1275</v>
      </c>
      <c r="C10417" s="112" t="s">
        <v>1276</v>
      </c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 t="s">
        <v>1374</v>
      </c>
      <c r="B10418" s="111" t="s">
        <v>1277</v>
      </c>
      <c r="C10418" s="112" t="s">
        <v>1278</v>
      </c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 t="s">
        <v>1374</v>
      </c>
      <c r="B10419" s="111" t="s">
        <v>1279</v>
      </c>
      <c r="C10419" s="112" t="s">
        <v>1280</v>
      </c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 t="s">
        <v>1374</v>
      </c>
      <c r="B10420" s="111" t="s">
        <v>1673</v>
      </c>
      <c r="C10420" s="112" t="s">
        <v>1674</v>
      </c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 t="s">
        <v>1374</v>
      </c>
      <c r="B10421" s="111" t="s">
        <v>1281</v>
      </c>
      <c r="C10421" s="112" t="s">
        <v>1282</v>
      </c>
      <c r="D10421" s="21">
        <f t="shared" si="274"/>
        <v>4983107.1999999993</v>
      </c>
      <c r="E10421" s="24">
        <f t="shared" si="275"/>
        <v>3928870.3499999996</v>
      </c>
      <c r="F10421" s="104">
        <v>909753.25</v>
      </c>
      <c r="G10421" s="104">
        <v>0</v>
      </c>
      <c r="H10421" s="113">
        <v>986034.45</v>
      </c>
      <c r="I10421" s="113">
        <v>909753.25</v>
      </c>
      <c r="J10421" s="31">
        <v>1013171.2</v>
      </c>
      <c r="K10421" s="32">
        <v>986034.45</v>
      </c>
      <c r="L10421" s="113">
        <v>1019911.45</v>
      </c>
      <c r="M10421" s="113">
        <v>1013171.2</v>
      </c>
      <c r="N10421" s="31">
        <v>1054236.8500000001</v>
      </c>
      <c r="O10421" s="32">
        <v>1019911.45</v>
      </c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 t="s">
        <v>1374</v>
      </c>
      <c r="B10422" s="111" t="s">
        <v>1283</v>
      </c>
      <c r="C10422" s="112" t="s">
        <v>1675</v>
      </c>
      <c r="D10422" s="21">
        <f t="shared" si="274"/>
        <v>2248865.65</v>
      </c>
      <c r="E10422" s="24">
        <f t="shared" si="275"/>
        <v>1733785.15</v>
      </c>
      <c r="F10422" s="104">
        <v>389580.75</v>
      </c>
      <c r="G10422" s="104">
        <v>0</v>
      </c>
      <c r="H10422" s="113">
        <v>406908.75</v>
      </c>
      <c r="I10422" s="113">
        <v>389580.75</v>
      </c>
      <c r="J10422" s="31">
        <v>442526.15</v>
      </c>
      <c r="K10422" s="32">
        <v>406908.75</v>
      </c>
      <c r="L10422" s="113">
        <v>494769.5</v>
      </c>
      <c r="M10422" s="113">
        <v>442526.15</v>
      </c>
      <c r="N10422" s="31">
        <v>515080.5</v>
      </c>
      <c r="O10422" s="32">
        <v>494769.5</v>
      </c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 t="s">
        <v>1374</v>
      </c>
      <c r="B10423" s="111" t="s">
        <v>1676</v>
      </c>
      <c r="C10423" s="112" t="s">
        <v>1677</v>
      </c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 t="s">
        <v>1374</v>
      </c>
      <c r="B10424" s="111" t="s">
        <v>1678</v>
      </c>
      <c r="C10424" s="112" t="s">
        <v>1679</v>
      </c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 t="s">
        <v>1374</v>
      </c>
      <c r="B10425" s="111" t="s">
        <v>1284</v>
      </c>
      <c r="C10425" s="112" t="s">
        <v>1285</v>
      </c>
      <c r="D10425" s="21">
        <f t="shared" si="274"/>
        <v>286782.45</v>
      </c>
      <c r="E10425" s="24">
        <f t="shared" si="275"/>
        <v>0</v>
      </c>
      <c r="F10425" s="104">
        <v>29684.5</v>
      </c>
      <c r="G10425" s="104">
        <v>0</v>
      </c>
      <c r="H10425" s="113">
        <v>67141.5</v>
      </c>
      <c r="I10425" s="113">
        <v>0</v>
      </c>
      <c r="J10425" s="31">
        <v>97309.95</v>
      </c>
      <c r="K10425" s="32">
        <v>0</v>
      </c>
      <c r="L10425" s="113">
        <v>38184.400000000001</v>
      </c>
      <c r="M10425" s="113">
        <v>0</v>
      </c>
      <c r="N10425" s="31">
        <v>54462.1</v>
      </c>
      <c r="O10425" s="32">
        <v>0</v>
      </c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 t="s">
        <v>1374</v>
      </c>
      <c r="B10426" s="111" t="s">
        <v>1286</v>
      </c>
      <c r="C10426" s="112" t="s">
        <v>1287</v>
      </c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 t="s">
        <v>1374</v>
      </c>
      <c r="B10427" s="111" t="s">
        <v>1288</v>
      </c>
      <c r="C10427" s="112" t="s">
        <v>1289</v>
      </c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 t="s">
        <v>1374</v>
      </c>
      <c r="B10428" s="111" t="s">
        <v>1290</v>
      </c>
      <c r="C10428" s="112" t="s">
        <v>1291</v>
      </c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 t="s">
        <v>1374</v>
      </c>
      <c r="B10429" s="111" t="s">
        <v>1292</v>
      </c>
      <c r="C10429" s="112" t="s">
        <v>1293</v>
      </c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 t="s">
        <v>1374</v>
      </c>
      <c r="B10430" s="111" t="s">
        <v>1294</v>
      </c>
      <c r="C10430" s="112" t="s">
        <v>1295</v>
      </c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 t="s">
        <v>1374</v>
      </c>
      <c r="B10431" s="111" t="s">
        <v>1296</v>
      </c>
      <c r="C10431" s="112" t="s">
        <v>1297</v>
      </c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 t="s">
        <v>1374</v>
      </c>
      <c r="B10432" s="111" t="s">
        <v>1298</v>
      </c>
      <c r="C10432" s="112" t="s">
        <v>1299</v>
      </c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 t="s">
        <v>1374</v>
      </c>
      <c r="B10433" s="111" t="s">
        <v>1300</v>
      </c>
      <c r="C10433" s="112" t="s">
        <v>1301</v>
      </c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 t="s">
        <v>1374</v>
      </c>
      <c r="B10434" s="111" t="s">
        <v>1302</v>
      </c>
      <c r="C10434" s="112" t="s">
        <v>1303</v>
      </c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 t="s">
        <v>1374</v>
      </c>
      <c r="B10435" s="111" t="s">
        <v>1304</v>
      </c>
      <c r="C10435" s="112" t="s">
        <v>1305</v>
      </c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 t="s">
        <v>1374</v>
      </c>
      <c r="B10436" s="111" t="s">
        <v>1306</v>
      </c>
      <c r="C10436" s="112" t="s">
        <v>1307</v>
      </c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 t="s">
        <v>1374</v>
      </c>
      <c r="B10437" s="111" t="s">
        <v>1308</v>
      </c>
      <c r="C10437" s="112" t="s">
        <v>1309</v>
      </c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 t="s">
        <v>1374</v>
      </c>
      <c r="B10438" s="111" t="s">
        <v>1310</v>
      </c>
      <c r="C10438" s="112" t="s">
        <v>1311</v>
      </c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 t="s">
        <v>1374</v>
      </c>
      <c r="B10439" s="111" t="s">
        <v>1312</v>
      </c>
      <c r="C10439" s="112" t="s">
        <v>1313</v>
      </c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 t="s">
        <v>1374</v>
      </c>
      <c r="B10440" s="111" t="s">
        <v>1314</v>
      </c>
      <c r="C10440" s="112" t="s">
        <v>1315</v>
      </c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 t="s">
        <v>1374</v>
      </c>
      <c r="B10441" s="111" t="s">
        <v>1316</v>
      </c>
      <c r="C10441" s="112" t="s">
        <v>1317</v>
      </c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 t="s">
        <v>1374</v>
      </c>
      <c r="B10442" s="111" t="s">
        <v>1318</v>
      </c>
      <c r="C10442" s="112" t="s">
        <v>1319</v>
      </c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 t="s">
        <v>1374</v>
      </c>
      <c r="B10443" s="111" t="s">
        <v>1320</v>
      </c>
      <c r="C10443" s="112" t="s">
        <v>1321</v>
      </c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 t="s">
        <v>1374</v>
      </c>
      <c r="B10444" s="111" t="s">
        <v>1322</v>
      </c>
      <c r="C10444" s="112" t="s">
        <v>1323</v>
      </c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 t="s">
        <v>1374</v>
      </c>
      <c r="B10445" s="111" t="s">
        <v>1324</v>
      </c>
      <c r="C10445" s="112" t="s">
        <v>1325</v>
      </c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 t="s">
        <v>1374</v>
      </c>
      <c r="B10446" s="111" t="s">
        <v>1326</v>
      </c>
      <c r="C10446" s="112" t="s">
        <v>1327</v>
      </c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 t="s">
        <v>1374</v>
      </c>
      <c r="B10447" s="111" t="s">
        <v>1328</v>
      </c>
      <c r="C10447" s="112" t="s">
        <v>1329</v>
      </c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 t="s">
        <v>1374</v>
      </c>
      <c r="B10448" s="111" t="s">
        <v>1330</v>
      </c>
      <c r="C10448" s="112" t="s">
        <v>1680</v>
      </c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 t="s">
        <v>1374</v>
      </c>
      <c r="B10449" s="111" t="s">
        <v>1331</v>
      </c>
      <c r="C10449" s="112" t="s">
        <v>1332</v>
      </c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 t="s">
        <v>1374</v>
      </c>
      <c r="B10450" s="111" t="s">
        <v>1333</v>
      </c>
      <c r="C10450" s="112" t="s">
        <v>1334</v>
      </c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 t="s">
        <v>1374</v>
      </c>
      <c r="B10451" s="111" t="s">
        <v>1335</v>
      </c>
      <c r="C10451" s="112" t="s">
        <v>1681</v>
      </c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 t="s">
        <v>1374</v>
      </c>
      <c r="B10452" s="111" t="s">
        <v>1336</v>
      </c>
      <c r="C10452" s="112" t="s">
        <v>1337</v>
      </c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 t="s">
        <v>1374</v>
      </c>
      <c r="B10453" s="111" t="s">
        <v>1338</v>
      </c>
      <c r="C10453" s="112" t="s">
        <v>1339</v>
      </c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 t="s">
        <v>1374</v>
      </c>
      <c r="B10454" s="111" t="s">
        <v>1340</v>
      </c>
      <c r="C10454" s="112" t="s">
        <v>1341</v>
      </c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 t="s">
        <v>1374</v>
      </c>
      <c r="B10455" s="111" t="s">
        <v>1342</v>
      </c>
      <c r="C10455" s="112" t="s">
        <v>1718</v>
      </c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 t="s">
        <v>1374</v>
      </c>
      <c r="B10456" s="111" t="s">
        <v>1343</v>
      </c>
      <c r="C10456" s="112" t="s">
        <v>1344</v>
      </c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 t="s">
        <v>1374</v>
      </c>
      <c r="B10457" s="111" t="s">
        <v>1345</v>
      </c>
      <c r="C10457" s="112" t="s">
        <v>1346</v>
      </c>
      <c r="D10457" s="21">
        <f t="shared" si="274"/>
        <v>0</v>
      </c>
      <c r="E10457" s="24">
        <f t="shared" si="275"/>
        <v>0</v>
      </c>
      <c r="F10457" s="104"/>
      <c r="G10457" s="104"/>
      <c r="H10457" s="105"/>
      <c r="I10457" s="105"/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 t="s">
        <v>1374</v>
      </c>
      <c r="B10458" s="111" t="s">
        <v>1347</v>
      </c>
      <c r="C10458" s="112" t="s">
        <v>1348</v>
      </c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 t="s">
        <v>1374</v>
      </c>
      <c r="B10459" s="111" t="s">
        <v>1349</v>
      </c>
      <c r="C10459" s="112" t="s">
        <v>1350</v>
      </c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 t="s">
        <v>1374</v>
      </c>
      <c r="B10460" s="111" t="s">
        <v>1351</v>
      </c>
      <c r="C10460" s="112" t="s">
        <v>1352</v>
      </c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 t="s">
        <v>1374</v>
      </c>
      <c r="B10461" s="111" t="s">
        <v>1353</v>
      </c>
      <c r="C10461" s="112" t="s">
        <v>1354</v>
      </c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 t="s">
        <v>1374</v>
      </c>
      <c r="B10462" s="111" t="s">
        <v>1355</v>
      </c>
      <c r="C10462" s="112" t="s">
        <v>1682</v>
      </c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 t="s">
        <v>1374</v>
      </c>
      <c r="B10463" s="111" t="s">
        <v>1356</v>
      </c>
      <c r="C10463" s="112" t="s">
        <v>1683</v>
      </c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 t="s">
        <v>1374</v>
      </c>
      <c r="B10464" s="111" t="s">
        <v>1357</v>
      </c>
      <c r="C10464" s="112" t="s">
        <v>1684</v>
      </c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 t="s">
        <v>1374</v>
      </c>
      <c r="B10465" s="111" t="s">
        <v>1358</v>
      </c>
      <c r="C10465" s="112" t="s">
        <v>1685</v>
      </c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 t="s">
        <v>1374</v>
      </c>
      <c r="B10466" s="111" t="s">
        <v>1359</v>
      </c>
      <c r="C10466" s="112" t="s">
        <v>1686</v>
      </c>
      <c r="D10466" s="21">
        <f t="shared" si="274"/>
        <v>618525.09</v>
      </c>
      <c r="E10466" s="24">
        <f t="shared" si="275"/>
        <v>0</v>
      </c>
      <c r="F10466" s="104">
        <v>50000</v>
      </c>
      <c r="G10466" s="104">
        <v>0</v>
      </c>
      <c r="H10466" s="105">
        <v>0</v>
      </c>
      <c r="I10466" s="105">
        <v>0</v>
      </c>
      <c r="J10466" s="106">
        <v>314900</v>
      </c>
      <c r="K10466" s="107">
        <v>0</v>
      </c>
      <c r="L10466" s="105">
        <v>253625.09</v>
      </c>
      <c r="M10466" s="105">
        <v>0</v>
      </c>
      <c r="N10466" s="106">
        <v>0</v>
      </c>
      <c r="O10466" s="107">
        <v>0</v>
      </c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 t="s">
        <v>1374</v>
      </c>
      <c r="B10467" s="111" t="s">
        <v>1360</v>
      </c>
      <c r="C10467" s="112" t="s">
        <v>1361</v>
      </c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 t="s">
        <v>1375</v>
      </c>
      <c r="B10468" s="111" t="s">
        <v>3</v>
      </c>
      <c r="C10468" s="112" t="s">
        <v>4</v>
      </c>
      <c r="D10468" s="21">
        <f t="shared" si="274"/>
        <v>5443851.9799999995</v>
      </c>
      <c r="E10468" s="24">
        <f t="shared" si="275"/>
        <v>5443851.9799999995</v>
      </c>
      <c r="F10468" s="104">
        <v>1570822.64</v>
      </c>
      <c r="G10468" s="104">
        <v>1570822.64</v>
      </c>
      <c r="H10468" s="113">
        <v>1014708.5</v>
      </c>
      <c r="I10468" s="113">
        <v>1014708.5</v>
      </c>
      <c r="J10468" s="31">
        <v>833957</v>
      </c>
      <c r="K10468" s="32">
        <v>833957</v>
      </c>
      <c r="L10468" s="113">
        <v>1066119.8400000001</v>
      </c>
      <c r="M10468" s="113">
        <v>1066119.8400000001</v>
      </c>
      <c r="N10468" s="31">
        <v>958244</v>
      </c>
      <c r="O10468" s="32">
        <v>958244</v>
      </c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 t="s">
        <v>1375</v>
      </c>
      <c r="B10469" s="111" t="s">
        <v>5</v>
      </c>
      <c r="C10469" s="112" t="s">
        <v>6</v>
      </c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 t="s">
        <v>1375</v>
      </c>
      <c r="B10470" s="111" t="s">
        <v>7</v>
      </c>
      <c r="C10470" s="112" t="s">
        <v>8</v>
      </c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 t="s">
        <v>1375</v>
      </c>
      <c r="B10471" s="111" t="s">
        <v>9</v>
      </c>
      <c r="C10471" s="112" t="s">
        <v>10</v>
      </c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 t="s">
        <v>1375</v>
      </c>
      <c r="B10472" s="111" t="s">
        <v>11</v>
      </c>
      <c r="C10472" s="112" t="s">
        <v>1461</v>
      </c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 t="s">
        <v>1375</v>
      </c>
      <c r="B10473" s="111" t="s">
        <v>12</v>
      </c>
      <c r="C10473" s="112" t="s">
        <v>1462</v>
      </c>
      <c r="D10473" s="21">
        <f t="shared" si="276"/>
        <v>34500</v>
      </c>
      <c r="E10473" s="24">
        <f t="shared" si="277"/>
        <v>34500</v>
      </c>
      <c r="F10473" s="104"/>
      <c r="G10473" s="104"/>
      <c r="H10473" s="105">
        <v>34500</v>
      </c>
      <c r="I10473" s="105">
        <v>0</v>
      </c>
      <c r="J10473" s="106">
        <v>0</v>
      </c>
      <c r="K10473" s="107">
        <v>34500</v>
      </c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 t="s">
        <v>1375</v>
      </c>
      <c r="B10474" s="111" t="s">
        <v>1463</v>
      </c>
      <c r="C10474" s="112" t="s">
        <v>1464</v>
      </c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 t="s">
        <v>1375</v>
      </c>
      <c r="B10475" s="111" t="s">
        <v>1465</v>
      </c>
      <c r="C10475" s="112" t="s">
        <v>1466</v>
      </c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 t="s">
        <v>1375</v>
      </c>
      <c r="B10476" s="111" t="s">
        <v>13</v>
      </c>
      <c r="C10476" s="112" t="s">
        <v>1467</v>
      </c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 t="s">
        <v>1375</v>
      </c>
      <c r="B10477" s="111" t="s">
        <v>14</v>
      </c>
      <c r="C10477" s="112" t="s">
        <v>15</v>
      </c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 t="s">
        <v>1375</v>
      </c>
      <c r="B10478" s="111" t="s">
        <v>16</v>
      </c>
      <c r="C10478" s="112" t="s">
        <v>1468</v>
      </c>
      <c r="D10478" s="21">
        <f t="shared" si="276"/>
        <v>4705684.79</v>
      </c>
      <c r="E10478" s="24">
        <f t="shared" si="277"/>
        <v>4705684.79</v>
      </c>
      <c r="F10478" s="104">
        <v>659497.93999999994</v>
      </c>
      <c r="G10478" s="104">
        <v>659497.93999999994</v>
      </c>
      <c r="H10478" s="113">
        <v>1058122.19</v>
      </c>
      <c r="I10478" s="113">
        <v>1058122.19</v>
      </c>
      <c r="J10478" s="31">
        <v>964359.68000000005</v>
      </c>
      <c r="K10478" s="32">
        <v>964359.68000000005</v>
      </c>
      <c r="L10478" s="113">
        <v>1445991.93</v>
      </c>
      <c r="M10478" s="113">
        <v>1445991.93</v>
      </c>
      <c r="N10478" s="31">
        <v>577713.05000000005</v>
      </c>
      <c r="O10478" s="32">
        <v>577713.05000000005</v>
      </c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 t="s">
        <v>1375</v>
      </c>
      <c r="B10479" s="111" t="s">
        <v>17</v>
      </c>
      <c r="C10479" s="112" t="s">
        <v>1469</v>
      </c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 t="s">
        <v>1375</v>
      </c>
      <c r="B10480" s="111" t="s">
        <v>18</v>
      </c>
      <c r="C10480" s="112" t="s">
        <v>19</v>
      </c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 t="s">
        <v>1375</v>
      </c>
      <c r="B10481" s="111" t="s">
        <v>20</v>
      </c>
      <c r="C10481" s="112" t="s">
        <v>21</v>
      </c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 t="s">
        <v>1375</v>
      </c>
      <c r="B10482" s="111" t="s">
        <v>22</v>
      </c>
      <c r="C10482" s="112" t="s">
        <v>1470</v>
      </c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 t="s">
        <v>1375</v>
      </c>
      <c r="B10483" s="111" t="s">
        <v>23</v>
      </c>
      <c r="C10483" s="112" t="s">
        <v>1722</v>
      </c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 t="s">
        <v>1375</v>
      </c>
      <c r="B10484" s="111" t="s">
        <v>24</v>
      </c>
      <c r="C10484" s="112" t="s">
        <v>1471</v>
      </c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 t="s">
        <v>1375</v>
      </c>
      <c r="B10485" s="111" t="s">
        <v>25</v>
      </c>
      <c r="C10485" s="112" t="s">
        <v>26</v>
      </c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 t="s">
        <v>1375</v>
      </c>
      <c r="B10486" s="111" t="s">
        <v>27</v>
      </c>
      <c r="C10486" s="112" t="s">
        <v>1472</v>
      </c>
      <c r="D10486" s="21">
        <f t="shared" si="276"/>
        <v>157916846.81</v>
      </c>
      <c r="E10486" s="24">
        <f t="shared" si="277"/>
        <v>127547151.67000002</v>
      </c>
      <c r="F10486" s="104">
        <v>21409110.57</v>
      </c>
      <c r="G10486" s="104">
        <v>27545166.399999999</v>
      </c>
      <c r="H10486" s="113">
        <v>45158981.920000002</v>
      </c>
      <c r="I10486" s="113">
        <v>19191364.260000002</v>
      </c>
      <c r="J10486" s="31">
        <v>28597074.940000001</v>
      </c>
      <c r="K10486" s="32">
        <v>37345806.960000001</v>
      </c>
      <c r="L10486" s="113">
        <v>33710457.200000003</v>
      </c>
      <c r="M10486" s="113">
        <v>22270148.699999999</v>
      </c>
      <c r="N10486" s="31">
        <v>29041222.18</v>
      </c>
      <c r="O10486" s="32">
        <v>21194665.350000001</v>
      </c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 t="s">
        <v>1375</v>
      </c>
      <c r="B10487" s="111" t="s">
        <v>28</v>
      </c>
      <c r="C10487" s="112" t="s">
        <v>1473</v>
      </c>
      <c r="D10487" s="21">
        <f t="shared" si="276"/>
        <v>74509517.980000004</v>
      </c>
      <c r="E10487" s="24">
        <f t="shared" si="277"/>
        <v>66306926.399999999</v>
      </c>
      <c r="F10487" s="104">
        <v>143376.01</v>
      </c>
      <c r="G10487" s="104">
        <v>1282111.1200000001</v>
      </c>
      <c r="H10487" s="113">
        <v>37920692.219999999</v>
      </c>
      <c r="I10487" s="113">
        <v>31526572.890000001</v>
      </c>
      <c r="J10487" s="31">
        <v>8714.35</v>
      </c>
      <c r="K10487" s="32">
        <v>1082778.82</v>
      </c>
      <c r="L10487" s="113">
        <v>18040882.699999999</v>
      </c>
      <c r="M10487" s="113">
        <v>15739638.189999999</v>
      </c>
      <c r="N10487" s="31">
        <v>18395852.699999999</v>
      </c>
      <c r="O10487" s="32">
        <v>16675825.380000001</v>
      </c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 t="s">
        <v>1375</v>
      </c>
      <c r="B10488" s="111" t="s">
        <v>29</v>
      </c>
      <c r="C10488" s="112" t="s">
        <v>1474</v>
      </c>
      <c r="D10488" s="21">
        <f t="shared" si="276"/>
        <v>48961.25</v>
      </c>
      <c r="E10488" s="24">
        <f t="shared" si="277"/>
        <v>551570.74</v>
      </c>
      <c r="F10488" s="104">
        <v>0</v>
      </c>
      <c r="G10488" s="104">
        <v>47475</v>
      </c>
      <c r="H10488" s="113">
        <v>0</v>
      </c>
      <c r="I10488" s="113">
        <v>27000</v>
      </c>
      <c r="J10488" s="31">
        <v>21922</v>
      </c>
      <c r="K10488" s="32">
        <v>188324.49</v>
      </c>
      <c r="L10488" s="113">
        <v>27039.25</v>
      </c>
      <c r="M10488" s="113">
        <v>288771.25</v>
      </c>
      <c r="N10488" s="31">
        <v>0</v>
      </c>
      <c r="O10488" s="32">
        <v>0</v>
      </c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 t="s">
        <v>1375</v>
      </c>
      <c r="B10489" s="111" t="s">
        <v>30</v>
      </c>
      <c r="C10489" s="112" t="s">
        <v>1475</v>
      </c>
      <c r="D10489" s="21">
        <f t="shared" si="276"/>
        <v>10486484.880000001</v>
      </c>
      <c r="E10489" s="24">
        <f t="shared" si="277"/>
        <v>3088503.19</v>
      </c>
      <c r="F10489" s="104"/>
      <c r="G10489" s="104"/>
      <c r="H10489" s="113"/>
      <c r="I10489" s="113"/>
      <c r="J10489" s="31">
        <v>10486484.880000001</v>
      </c>
      <c r="K10489" s="32">
        <v>0</v>
      </c>
      <c r="L10489" s="113">
        <v>0</v>
      </c>
      <c r="M10489" s="113">
        <v>1769149.91</v>
      </c>
      <c r="N10489" s="31">
        <v>0</v>
      </c>
      <c r="O10489" s="32">
        <v>1319353.28</v>
      </c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 t="s">
        <v>1375</v>
      </c>
      <c r="B10490" s="111" t="s">
        <v>31</v>
      </c>
      <c r="C10490" s="112" t="s">
        <v>1687</v>
      </c>
      <c r="D10490" s="21">
        <f t="shared" si="276"/>
        <v>543820.98</v>
      </c>
      <c r="E10490" s="24">
        <f t="shared" si="277"/>
        <v>510100</v>
      </c>
      <c r="F10490" s="104">
        <v>165000</v>
      </c>
      <c r="G10490" s="104">
        <v>100</v>
      </c>
      <c r="H10490" s="113">
        <v>5511</v>
      </c>
      <c r="I10490" s="113">
        <v>380000</v>
      </c>
      <c r="J10490" s="31">
        <v>369498.1</v>
      </c>
      <c r="K10490" s="32">
        <v>130000</v>
      </c>
      <c r="L10490" s="113">
        <v>661</v>
      </c>
      <c r="M10490" s="113">
        <v>0</v>
      </c>
      <c r="N10490" s="31">
        <v>3150.88</v>
      </c>
      <c r="O10490" s="32">
        <v>0</v>
      </c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 t="s">
        <v>1375</v>
      </c>
      <c r="B10491" s="111" t="s">
        <v>32</v>
      </c>
      <c r="C10491" s="112" t="s">
        <v>33</v>
      </c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 t="s">
        <v>1375</v>
      </c>
      <c r="B10492" s="111" t="s">
        <v>34</v>
      </c>
      <c r="C10492" s="112" t="s">
        <v>35</v>
      </c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 t="s">
        <v>1375</v>
      </c>
      <c r="B10493" s="111" t="s">
        <v>36</v>
      </c>
      <c r="C10493" s="112" t="s">
        <v>1476</v>
      </c>
      <c r="D10493" s="21">
        <f t="shared" si="276"/>
        <v>1233831</v>
      </c>
      <c r="E10493" s="24">
        <f t="shared" si="277"/>
        <v>1010595</v>
      </c>
      <c r="F10493" s="104">
        <v>217430</v>
      </c>
      <c r="G10493" s="104">
        <v>0</v>
      </c>
      <c r="H10493" s="113">
        <v>30100</v>
      </c>
      <c r="I10493" s="113">
        <v>3980</v>
      </c>
      <c r="J10493" s="31">
        <v>736465</v>
      </c>
      <c r="K10493" s="32">
        <v>243550</v>
      </c>
      <c r="L10493" s="113">
        <v>69216</v>
      </c>
      <c r="M10493" s="113">
        <v>736465</v>
      </c>
      <c r="N10493" s="31">
        <v>180620</v>
      </c>
      <c r="O10493" s="32">
        <v>26600</v>
      </c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 t="s">
        <v>1375</v>
      </c>
      <c r="B10494" s="111" t="s">
        <v>37</v>
      </c>
      <c r="C10494" s="112" t="s">
        <v>1477</v>
      </c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 t="s">
        <v>1375</v>
      </c>
      <c r="B10495" s="111" t="s">
        <v>38</v>
      </c>
      <c r="C10495" s="112" t="s">
        <v>1478</v>
      </c>
      <c r="D10495" s="21">
        <f t="shared" si="276"/>
        <v>215000</v>
      </c>
      <c r="E10495" s="24">
        <f t="shared" si="277"/>
        <v>50000</v>
      </c>
      <c r="F10495" s="104"/>
      <c r="G10495" s="104"/>
      <c r="H10495" s="105"/>
      <c r="I10495" s="105"/>
      <c r="J10495" s="106"/>
      <c r="K10495" s="107"/>
      <c r="L10495" s="105">
        <v>215000</v>
      </c>
      <c r="M10495" s="105">
        <v>50000</v>
      </c>
      <c r="N10495" s="106">
        <v>0</v>
      </c>
      <c r="O10495" s="107">
        <v>0</v>
      </c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 t="s">
        <v>1375</v>
      </c>
      <c r="B10496" s="111" t="s">
        <v>39</v>
      </c>
      <c r="C10496" s="112" t="s">
        <v>1479</v>
      </c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 t="s">
        <v>1375</v>
      </c>
      <c r="B10497" s="111" t="s">
        <v>40</v>
      </c>
      <c r="C10497" s="112" t="s">
        <v>1480</v>
      </c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 t="s">
        <v>1375</v>
      </c>
      <c r="B10498" s="111" t="s">
        <v>1481</v>
      </c>
      <c r="C10498" s="112" t="s">
        <v>56</v>
      </c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 t="s">
        <v>1375</v>
      </c>
      <c r="B10499" s="111" t="s">
        <v>1482</v>
      </c>
      <c r="C10499" s="112" t="s">
        <v>58</v>
      </c>
      <c r="D10499" s="21">
        <f t="shared" si="276"/>
        <v>33290</v>
      </c>
      <c r="E10499" s="24">
        <f t="shared" si="277"/>
        <v>85180</v>
      </c>
      <c r="F10499" s="104">
        <v>0</v>
      </c>
      <c r="G10499" s="104">
        <v>0</v>
      </c>
      <c r="H10499" s="113">
        <v>0</v>
      </c>
      <c r="I10499" s="113">
        <v>0</v>
      </c>
      <c r="J10499" s="31">
        <v>0</v>
      </c>
      <c r="K10499" s="32">
        <v>52640</v>
      </c>
      <c r="L10499" s="113"/>
      <c r="M10499" s="113"/>
      <c r="N10499" s="31">
        <v>33290</v>
      </c>
      <c r="O10499" s="32">
        <v>32540</v>
      </c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 t="s">
        <v>1375</v>
      </c>
      <c r="B10500" s="111" t="s">
        <v>1483</v>
      </c>
      <c r="C10500" s="112" t="s">
        <v>59</v>
      </c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 t="s">
        <v>1375</v>
      </c>
      <c r="B10501" s="111" t="s">
        <v>1484</v>
      </c>
      <c r="C10501" s="112" t="s">
        <v>61</v>
      </c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 t="s">
        <v>1375</v>
      </c>
      <c r="B10502" s="111" t="s">
        <v>1485</v>
      </c>
      <c r="C10502" s="112" t="s">
        <v>1486</v>
      </c>
      <c r="D10502" s="21">
        <f t="shared" si="276"/>
        <v>75550</v>
      </c>
      <c r="E10502" s="24">
        <f t="shared" si="277"/>
        <v>79850</v>
      </c>
      <c r="F10502" s="104">
        <v>0</v>
      </c>
      <c r="G10502" s="104">
        <v>25150</v>
      </c>
      <c r="H10502" s="105">
        <v>19150</v>
      </c>
      <c r="I10502" s="105">
        <v>0</v>
      </c>
      <c r="J10502" s="106">
        <v>12000</v>
      </c>
      <c r="K10502" s="107">
        <v>31150</v>
      </c>
      <c r="L10502" s="105">
        <v>23550</v>
      </c>
      <c r="M10502" s="105">
        <v>23550</v>
      </c>
      <c r="N10502" s="106">
        <v>20850</v>
      </c>
      <c r="O10502" s="107">
        <v>0</v>
      </c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 t="s">
        <v>1375</v>
      </c>
      <c r="B10503" s="111" t="s">
        <v>1487</v>
      </c>
      <c r="C10503" s="112" t="s">
        <v>67</v>
      </c>
      <c r="D10503" s="21">
        <f t="shared" si="276"/>
        <v>36263400.859999999</v>
      </c>
      <c r="E10503" s="24">
        <f t="shared" si="277"/>
        <v>36263400.859999999</v>
      </c>
      <c r="F10503" s="104">
        <v>5769156.3899999997</v>
      </c>
      <c r="G10503" s="104">
        <v>5769156.3899999997</v>
      </c>
      <c r="H10503" s="105">
        <v>5968683.8200000003</v>
      </c>
      <c r="I10503" s="105">
        <v>5968683.8200000003</v>
      </c>
      <c r="J10503" s="106">
        <v>5955354.4800000004</v>
      </c>
      <c r="K10503" s="107">
        <v>5955354.4800000004</v>
      </c>
      <c r="L10503" s="105">
        <v>13596451.539999999</v>
      </c>
      <c r="M10503" s="105">
        <v>13596451.539999999</v>
      </c>
      <c r="N10503" s="106">
        <v>4973754.63</v>
      </c>
      <c r="O10503" s="107">
        <v>4973754.63</v>
      </c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 t="s">
        <v>1375</v>
      </c>
      <c r="B10504" s="111" t="s">
        <v>1488</v>
      </c>
      <c r="C10504" s="112" t="s">
        <v>1489</v>
      </c>
      <c r="D10504" s="21">
        <f t="shared" si="276"/>
        <v>22499516.509999998</v>
      </c>
      <c r="E10504" s="24">
        <f t="shared" si="277"/>
        <v>17256079.440000001</v>
      </c>
      <c r="F10504" s="104">
        <v>4481597</v>
      </c>
      <c r="G10504" s="104">
        <v>150</v>
      </c>
      <c r="H10504" s="105">
        <v>4520208</v>
      </c>
      <c r="I10504" s="105">
        <v>2938216.5</v>
      </c>
      <c r="J10504" s="106">
        <v>4609821</v>
      </c>
      <c r="K10504" s="107">
        <v>5381111.5</v>
      </c>
      <c r="L10504" s="105">
        <v>4715797</v>
      </c>
      <c r="M10504" s="105">
        <v>5119510.92</v>
      </c>
      <c r="N10504" s="106">
        <v>4172093.51</v>
      </c>
      <c r="O10504" s="107">
        <v>3817090.52</v>
      </c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 t="s">
        <v>1375</v>
      </c>
      <c r="B10505" s="111" t="s">
        <v>1490</v>
      </c>
      <c r="C10505" s="112" t="s">
        <v>1491</v>
      </c>
      <c r="D10505" s="21">
        <f t="shared" si="276"/>
        <v>1066656.51</v>
      </c>
      <c r="E10505" s="24">
        <f t="shared" si="277"/>
        <v>965301.01</v>
      </c>
      <c r="F10505" s="104">
        <v>219149.51</v>
      </c>
      <c r="G10505" s="104">
        <v>127910</v>
      </c>
      <c r="H10505" s="105">
        <v>240487.5</v>
      </c>
      <c r="I10505" s="105">
        <v>169535.51</v>
      </c>
      <c r="J10505" s="106">
        <v>216115</v>
      </c>
      <c r="K10505" s="107">
        <v>354218</v>
      </c>
      <c r="L10505" s="105">
        <v>202298</v>
      </c>
      <c r="M10505" s="105">
        <v>166416.5</v>
      </c>
      <c r="N10505" s="106">
        <v>188606.5</v>
      </c>
      <c r="O10505" s="107">
        <v>147221</v>
      </c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 t="s">
        <v>1375</v>
      </c>
      <c r="B10506" s="111" t="s">
        <v>1492</v>
      </c>
      <c r="C10506" s="112" t="s">
        <v>1493</v>
      </c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 t="s">
        <v>1375</v>
      </c>
      <c r="B10507" s="111" t="s">
        <v>1494</v>
      </c>
      <c r="C10507" s="112" t="s">
        <v>68</v>
      </c>
      <c r="D10507" s="21">
        <f t="shared" si="276"/>
        <v>1872914.5</v>
      </c>
      <c r="E10507" s="24">
        <f t="shared" si="277"/>
        <v>1872914.5</v>
      </c>
      <c r="F10507" s="104">
        <v>296104</v>
      </c>
      <c r="G10507" s="104">
        <v>296104</v>
      </c>
      <c r="H10507" s="113">
        <v>266448</v>
      </c>
      <c r="I10507" s="113">
        <v>266448</v>
      </c>
      <c r="J10507" s="31">
        <v>663626.5</v>
      </c>
      <c r="K10507" s="32">
        <v>663626.5</v>
      </c>
      <c r="L10507" s="113">
        <v>418274.5</v>
      </c>
      <c r="M10507" s="113">
        <v>418274.5</v>
      </c>
      <c r="N10507" s="31">
        <v>228461.5</v>
      </c>
      <c r="O10507" s="32">
        <v>228461.5</v>
      </c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 t="s">
        <v>1375</v>
      </c>
      <c r="B10508" s="111" t="s">
        <v>1495</v>
      </c>
      <c r="C10508" s="112" t="s">
        <v>1496</v>
      </c>
      <c r="D10508" s="21">
        <f t="shared" si="276"/>
        <v>2045008.47</v>
      </c>
      <c r="E10508" s="24">
        <f t="shared" si="277"/>
        <v>1401318.45</v>
      </c>
      <c r="F10508" s="104">
        <v>430958.5</v>
      </c>
      <c r="G10508" s="104">
        <v>0</v>
      </c>
      <c r="H10508" s="113">
        <v>399177.5</v>
      </c>
      <c r="I10508" s="113">
        <v>95267.5</v>
      </c>
      <c r="J10508" s="31">
        <v>406316.95</v>
      </c>
      <c r="K10508" s="32">
        <v>782207.95</v>
      </c>
      <c r="L10508" s="113">
        <v>447420.02</v>
      </c>
      <c r="M10508" s="113">
        <v>115113</v>
      </c>
      <c r="N10508" s="31">
        <v>361135.5</v>
      </c>
      <c r="O10508" s="32">
        <v>408730</v>
      </c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 t="s">
        <v>1375</v>
      </c>
      <c r="B10509" s="111" t="s">
        <v>1497</v>
      </c>
      <c r="C10509" s="112" t="s">
        <v>1498</v>
      </c>
      <c r="D10509" s="21">
        <f t="shared" si="276"/>
        <v>140621.84</v>
      </c>
      <c r="E10509" s="24">
        <f t="shared" si="277"/>
        <v>130964.34</v>
      </c>
      <c r="F10509" s="104">
        <v>9839.5</v>
      </c>
      <c r="G10509" s="104">
        <v>0</v>
      </c>
      <c r="H10509" s="113">
        <v>41986.5</v>
      </c>
      <c r="I10509" s="113">
        <v>20139</v>
      </c>
      <c r="J10509" s="31">
        <v>31106.34</v>
      </c>
      <c r="K10509" s="32">
        <v>45208.34</v>
      </c>
      <c r="L10509" s="113">
        <v>26934</v>
      </c>
      <c r="M10509" s="113">
        <v>46385</v>
      </c>
      <c r="N10509" s="31">
        <v>30755.5</v>
      </c>
      <c r="O10509" s="32">
        <v>19232</v>
      </c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 t="s">
        <v>1375</v>
      </c>
      <c r="B10510" s="111" t="s">
        <v>1499</v>
      </c>
      <c r="C10510" s="112" t="s">
        <v>1500</v>
      </c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 t="s">
        <v>1375</v>
      </c>
      <c r="B10511" s="111" t="s">
        <v>1501</v>
      </c>
      <c r="C10511" s="112" t="s">
        <v>1502</v>
      </c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 t="s">
        <v>1375</v>
      </c>
      <c r="B10512" s="111" t="s">
        <v>1503</v>
      </c>
      <c r="C10512" s="112" t="s">
        <v>1504</v>
      </c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 t="s">
        <v>1375</v>
      </c>
      <c r="B10513" s="111" t="s">
        <v>1505</v>
      </c>
      <c r="C10513" s="112" t="s">
        <v>1506</v>
      </c>
      <c r="D10513" s="21">
        <f t="shared" si="276"/>
        <v>2444154.6</v>
      </c>
      <c r="E10513" s="24">
        <f t="shared" si="277"/>
        <v>2431769.6000000001</v>
      </c>
      <c r="F10513" s="104">
        <v>469093</v>
      </c>
      <c r="G10513" s="104">
        <v>299501</v>
      </c>
      <c r="H10513" s="105">
        <v>541366.54</v>
      </c>
      <c r="I10513" s="105">
        <v>517203.54</v>
      </c>
      <c r="J10513" s="106">
        <v>505155.02</v>
      </c>
      <c r="K10513" s="107">
        <v>526461.02</v>
      </c>
      <c r="L10513" s="105">
        <v>476676.02</v>
      </c>
      <c r="M10513" s="105">
        <v>729759.02</v>
      </c>
      <c r="N10513" s="106">
        <v>451864.02</v>
      </c>
      <c r="O10513" s="107">
        <v>358845.02</v>
      </c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 t="s">
        <v>1375</v>
      </c>
      <c r="B10514" s="111" t="s">
        <v>1507</v>
      </c>
      <c r="C10514" s="112" t="s">
        <v>1508</v>
      </c>
      <c r="D10514" s="21">
        <f t="shared" si="276"/>
        <v>626594.5</v>
      </c>
      <c r="E10514" s="24">
        <f t="shared" si="277"/>
        <v>545817.5</v>
      </c>
      <c r="F10514" s="104">
        <v>147477</v>
      </c>
      <c r="G10514" s="104">
        <v>81914</v>
      </c>
      <c r="H10514" s="113">
        <v>92723</v>
      </c>
      <c r="I10514" s="113">
        <v>75802</v>
      </c>
      <c r="J10514" s="31">
        <v>118065</v>
      </c>
      <c r="K10514" s="32">
        <v>66583</v>
      </c>
      <c r="L10514" s="113">
        <v>203582.5</v>
      </c>
      <c r="M10514" s="113">
        <v>291171.5</v>
      </c>
      <c r="N10514" s="31">
        <v>64747</v>
      </c>
      <c r="O10514" s="32">
        <v>30347</v>
      </c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 t="s">
        <v>1375</v>
      </c>
      <c r="B10515" s="111" t="s">
        <v>1509</v>
      </c>
      <c r="C10515" s="112" t="s">
        <v>1510</v>
      </c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 t="s">
        <v>1375</v>
      </c>
      <c r="B10516" s="111" t="s">
        <v>1511</v>
      </c>
      <c r="C10516" s="112" t="s">
        <v>1512</v>
      </c>
      <c r="D10516" s="21">
        <f t="shared" si="276"/>
        <v>147707.5</v>
      </c>
      <c r="E10516" s="24">
        <f t="shared" si="277"/>
        <v>294585</v>
      </c>
      <c r="F10516" s="104">
        <v>52457.5</v>
      </c>
      <c r="G10516" s="104">
        <v>44720</v>
      </c>
      <c r="H10516" s="113">
        <v>37781</v>
      </c>
      <c r="I10516" s="113">
        <v>137153</v>
      </c>
      <c r="J10516" s="31">
        <v>9979.5</v>
      </c>
      <c r="K10516" s="32">
        <v>30219</v>
      </c>
      <c r="L10516" s="113">
        <v>34804.5</v>
      </c>
      <c r="M10516" s="113">
        <v>35364.5</v>
      </c>
      <c r="N10516" s="31">
        <v>12685</v>
      </c>
      <c r="O10516" s="32">
        <v>47128.5</v>
      </c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 t="s">
        <v>1375</v>
      </c>
      <c r="B10517" s="111" t="s">
        <v>1513</v>
      </c>
      <c r="C10517" s="112" t="s">
        <v>1514</v>
      </c>
      <c r="D10517" s="21">
        <f t="shared" si="276"/>
        <v>115449</v>
      </c>
      <c r="E10517" s="24">
        <f t="shared" si="277"/>
        <v>125911</v>
      </c>
      <c r="F10517" s="104">
        <v>20529.5</v>
      </c>
      <c r="G10517" s="104">
        <v>12870</v>
      </c>
      <c r="H10517" s="113">
        <v>21602.5</v>
      </c>
      <c r="I10517" s="113">
        <v>23193</v>
      </c>
      <c r="J10517" s="31">
        <v>32381</v>
      </c>
      <c r="K10517" s="32">
        <v>15600</v>
      </c>
      <c r="L10517" s="113">
        <v>23583</v>
      </c>
      <c r="M10517" s="113">
        <v>35405.5</v>
      </c>
      <c r="N10517" s="31">
        <v>17353</v>
      </c>
      <c r="O10517" s="32">
        <v>38842.5</v>
      </c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 t="s">
        <v>1375</v>
      </c>
      <c r="B10518" s="111" t="s">
        <v>1515</v>
      </c>
      <c r="C10518" s="112" t="s">
        <v>70</v>
      </c>
      <c r="D10518" s="21">
        <f t="shared" si="276"/>
        <v>179280.5</v>
      </c>
      <c r="E10518" s="24">
        <f t="shared" si="277"/>
        <v>191855.5</v>
      </c>
      <c r="F10518" s="104">
        <v>48352</v>
      </c>
      <c r="G10518" s="104">
        <v>30844</v>
      </c>
      <c r="H10518" s="105">
        <v>51521</v>
      </c>
      <c r="I10518" s="105">
        <v>71952</v>
      </c>
      <c r="J10518" s="106">
        <v>26959.5</v>
      </c>
      <c r="K10518" s="107">
        <v>0</v>
      </c>
      <c r="L10518" s="105">
        <v>9615.5</v>
      </c>
      <c r="M10518" s="105">
        <v>52120.5</v>
      </c>
      <c r="N10518" s="106">
        <v>42832.5</v>
      </c>
      <c r="O10518" s="107">
        <v>36939</v>
      </c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 t="s">
        <v>1375</v>
      </c>
      <c r="B10519" s="111" t="s">
        <v>1516</v>
      </c>
      <c r="C10519" s="112" t="s">
        <v>1517</v>
      </c>
      <c r="D10519" s="21">
        <f t="shared" si="276"/>
        <v>1267836.5</v>
      </c>
      <c r="E10519" s="24">
        <f t="shared" si="277"/>
        <v>1508561.5</v>
      </c>
      <c r="F10519" s="104">
        <v>245085</v>
      </c>
      <c r="G10519" s="104">
        <v>228800</v>
      </c>
      <c r="H10519" s="113">
        <v>269655</v>
      </c>
      <c r="I10519" s="113">
        <v>519410</v>
      </c>
      <c r="J10519" s="31">
        <v>263236.5</v>
      </c>
      <c r="K10519" s="32">
        <v>240445</v>
      </c>
      <c r="L10519" s="113">
        <v>257700</v>
      </c>
      <c r="M10519" s="113">
        <v>50</v>
      </c>
      <c r="N10519" s="31">
        <v>232160</v>
      </c>
      <c r="O10519" s="32">
        <v>519856.5</v>
      </c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 t="s">
        <v>1375</v>
      </c>
      <c r="B10520" s="111" t="s">
        <v>1518</v>
      </c>
      <c r="C10520" s="112" t="s">
        <v>1519</v>
      </c>
      <c r="D10520" s="21">
        <f t="shared" si="276"/>
        <v>1000</v>
      </c>
      <c r="E10520" s="24">
        <f t="shared" si="277"/>
        <v>0</v>
      </c>
      <c r="F10520" s="104">
        <v>1000</v>
      </c>
      <c r="G10520" s="104">
        <v>0</v>
      </c>
      <c r="H10520" s="105">
        <v>0</v>
      </c>
      <c r="I10520" s="105">
        <v>0</v>
      </c>
      <c r="J10520" s="106">
        <v>0</v>
      </c>
      <c r="K10520" s="107">
        <v>0</v>
      </c>
      <c r="L10520" s="105">
        <v>0</v>
      </c>
      <c r="M10520" s="105">
        <v>0</v>
      </c>
      <c r="N10520" s="106">
        <v>0</v>
      </c>
      <c r="O10520" s="107">
        <v>0</v>
      </c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 t="s">
        <v>1375</v>
      </c>
      <c r="B10521" s="111" t="s">
        <v>1520</v>
      </c>
      <c r="C10521" s="112" t="s">
        <v>71</v>
      </c>
      <c r="D10521" s="21">
        <f t="shared" si="276"/>
        <v>6044765</v>
      </c>
      <c r="E10521" s="24">
        <f t="shared" si="277"/>
        <v>5991062.5</v>
      </c>
      <c r="F10521" s="104">
        <v>1246567.5</v>
      </c>
      <c r="G10521" s="104">
        <v>1992689</v>
      </c>
      <c r="H10521" s="113">
        <v>1236906.5</v>
      </c>
      <c r="I10521" s="113">
        <v>949045</v>
      </c>
      <c r="J10521" s="31">
        <v>1280616</v>
      </c>
      <c r="K10521" s="32">
        <v>556580</v>
      </c>
      <c r="L10521" s="113">
        <v>1179119</v>
      </c>
      <c r="M10521" s="113">
        <v>2192961</v>
      </c>
      <c r="N10521" s="31">
        <v>1101556</v>
      </c>
      <c r="O10521" s="32">
        <v>299787.5</v>
      </c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 t="s">
        <v>1375</v>
      </c>
      <c r="B10522" s="111" t="s">
        <v>1521</v>
      </c>
      <c r="C10522" s="112" t="s">
        <v>1522</v>
      </c>
      <c r="D10522" s="21">
        <f t="shared" si="276"/>
        <v>1602994.5</v>
      </c>
      <c r="E10522" s="24">
        <f t="shared" si="277"/>
        <v>1299659.47</v>
      </c>
      <c r="F10522" s="104">
        <v>411110</v>
      </c>
      <c r="G10522" s="104">
        <v>39934.949999999997</v>
      </c>
      <c r="H10522" s="113">
        <v>357037</v>
      </c>
      <c r="I10522" s="113">
        <v>313289.86</v>
      </c>
      <c r="J10522" s="31">
        <v>264625</v>
      </c>
      <c r="K10522" s="32">
        <v>282708.81</v>
      </c>
      <c r="L10522" s="113">
        <v>277269.5</v>
      </c>
      <c r="M10522" s="113">
        <v>386525.88</v>
      </c>
      <c r="N10522" s="31">
        <v>292953</v>
      </c>
      <c r="O10522" s="32">
        <v>277199.96999999997</v>
      </c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 t="s">
        <v>1375</v>
      </c>
      <c r="B10523" s="111" t="s">
        <v>1523</v>
      </c>
      <c r="C10523" s="112" t="s">
        <v>1524</v>
      </c>
      <c r="D10523" s="21">
        <f t="shared" si="276"/>
        <v>24384</v>
      </c>
      <c r="E10523" s="24">
        <f t="shared" si="277"/>
        <v>24384</v>
      </c>
      <c r="F10523" s="104">
        <v>4432</v>
      </c>
      <c r="G10523" s="104">
        <v>4432</v>
      </c>
      <c r="H10523" s="113">
        <v>1718</v>
      </c>
      <c r="I10523" s="113">
        <v>1718</v>
      </c>
      <c r="J10523" s="31">
        <v>2261</v>
      </c>
      <c r="K10523" s="32">
        <v>2261</v>
      </c>
      <c r="L10523" s="113">
        <v>7588</v>
      </c>
      <c r="M10523" s="113">
        <v>7588</v>
      </c>
      <c r="N10523" s="31">
        <v>8385</v>
      </c>
      <c r="O10523" s="32">
        <v>8385</v>
      </c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 t="s">
        <v>1375</v>
      </c>
      <c r="B10524" s="111" t="s">
        <v>1525</v>
      </c>
      <c r="C10524" s="112" t="s">
        <v>1526</v>
      </c>
      <c r="D10524" s="21">
        <f t="shared" si="276"/>
        <v>24328</v>
      </c>
      <c r="E10524" s="24">
        <f t="shared" si="277"/>
        <v>24328</v>
      </c>
      <c r="F10524" s="104">
        <v>16118</v>
      </c>
      <c r="G10524" s="104">
        <v>16118</v>
      </c>
      <c r="H10524" s="113"/>
      <c r="I10524" s="113"/>
      <c r="J10524" s="31"/>
      <c r="K10524" s="32"/>
      <c r="L10524" s="113">
        <v>4330</v>
      </c>
      <c r="M10524" s="113">
        <v>4330</v>
      </c>
      <c r="N10524" s="31">
        <v>3880</v>
      </c>
      <c r="O10524" s="32">
        <v>3880</v>
      </c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 t="s">
        <v>1375</v>
      </c>
      <c r="B10525" s="111" t="s">
        <v>1527</v>
      </c>
      <c r="C10525" s="112" t="s">
        <v>1528</v>
      </c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 t="s">
        <v>1375</v>
      </c>
      <c r="B10526" s="111" t="s">
        <v>1529</v>
      </c>
      <c r="C10526" s="112" t="s">
        <v>1530</v>
      </c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 t="s">
        <v>1375</v>
      </c>
      <c r="B10527" s="111" t="s">
        <v>1531</v>
      </c>
      <c r="C10527" s="112" t="s">
        <v>1688</v>
      </c>
      <c r="D10527" s="21">
        <f t="shared" si="276"/>
        <v>2205.84</v>
      </c>
      <c r="E10527" s="24">
        <f t="shared" si="277"/>
        <v>5640.48</v>
      </c>
      <c r="F10527" s="104">
        <v>2205.84</v>
      </c>
      <c r="G10527" s="104">
        <v>3434.64</v>
      </c>
      <c r="H10527" s="113">
        <v>0</v>
      </c>
      <c r="I10527" s="113">
        <v>0</v>
      </c>
      <c r="J10527" s="31">
        <v>0</v>
      </c>
      <c r="K10527" s="32">
        <v>0</v>
      </c>
      <c r="L10527" s="113">
        <v>0</v>
      </c>
      <c r="M10527" s="113">
        <v>2205.84</v>
      </c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 t="s">
        <v>1375</v>
      </c>
      <c r="B10528" s="111" t="s">
        <v>1532</v>
      </c>
      <c r="C10528" s="112" t="s">
        <v>1533</v>
      </c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 t="s">
        <v>1375</v>
      </c>
      <c r="B10529" s="111" t="s">
        <v>1534</v>
      </c>
      <c r="C10529" s="112" t="s">
        <v>1535</v>
      </c>
      <c r="D10529" s="21">
        <f t="shared" si="276"/>
        <v>0</v>
      </c>
      <c r="E10529" s="24">
        <f t="shared" si="277"/>
        <v>0</v>
      </c>
      <c r="F10529" s="104"/>
      <c r="G10529" s="104"/>
      <c r="H10529" s="113"/>
      <c r="I10529" s="113"/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 t="s">
        <v>1375</v>
      </c>
      <c r="B10530" s="111" t="s">
        <v>1536</v>
      </c>
      <c r="C10530" s="112" t="s">
        <v>1537</v>
      </c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 t="s">
        <v>1375</v>
      </c>
      <c r="B10531" s="111" t="s">
        <v>1538</v>
      </c>
      <c r="C10531" s="112" t="s">
        <v>1539</v>
      </c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 t="s">
        <v>1375</v>
      </c>
      <c r="B10532" s="111" t="s">
        <v>1540</v>
      </c>
      <c r="C10532" s="112" t="s">
        <v>1541</v>
      </c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 t="s">
        <v>1375</v>
      </c>
      <c r="B10533" s="111" t="s">
        <v>1542</v>
      </c>
      <c r="C10533" s="112" t="s">
        <v>57</v>
      </c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 t="s">
        <v>1375</v>
      </c>
      <c r="B10534" s="111" t="s">
        <v>1543</v>
      </c>
      <c r="C10534" s="112" t="s">
        <v>1544</v>
      </c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 t="s">
        <v>1375</v>
      </c>
      <c r="B10535" s="111" t="s">
        <v>1545</v>
      </c>
      <c r="C10535" s="112" t="s">
        <v>60</v>
      </c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 t="s">
        <v>1375</v>
      </c>
      <c r="B10536" s="111" t="s">
        <v>1546</v>
      </c>
      <c r="C10536" s="112" t="s">
        <v>62</v>
      </c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 t="s">
        <v>1375</v>
      </c>
      <c r="B10537" s="111" t="s">
        <v>1547</v>
      </c>
      <c r="C10537" s="112" t="s">
        <v>1548</v>
      </c>
      <c r="D10537" s="21">
        <f t="shared" si="278"/>
        <v>537678.5</v>
      </c>
      <c r="E10537" s="24">
        <f t="shared" si="279"/>
        <v>331688.5</v>
      </c>
      <c r="F10537" s="104">
        <v>97462</v>
      </c>
      <c r="G10537" s="104">
        <v>20290</v>
      </c>
      <c r="H10537" s="113">
        <v>119796.5</v>
      </c>
      <c r="I10537" s="113">
        <v>35486.5</v>
      </c>
      <c r="J10537" s="31">
        <v>80793.5</v>
      </c>
      <c r="K10537" s="32">
        <v>131562.5</v>
      </c>
      <c r="L10537" s="113">
        <v>105834.5</v>
      </c>
      <c r="M10537" s="113">
        <v>67184.5</v>
      </c>
      <c r="N10537" s="31">
        <v>133792</v>
      </c>
      <c r="O10537" s="32">
        <v>77165</v>
      </c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 t="s">
        <v>1375</v>
      </c>
      <c r="B10538" s="111" t="s">
        <v>1549</v>
      </c>
      <c r="C10538" s="112" t="s">
        <v>1550</v>
      </c>
      <c r="D10538" s="21">
        <f t="shared" si="278"/>
        <v>150495</v>
      </c>
      <c r="E10538" s="24">
        <f t="shared" si="279"/>
        <v>55413</v>
      </c>
      <c r="F10538" s="104">
        <v>31528</v>
      </c>
      <c r="G10538" s="104">
        <v>11471</v>
      </c>
      <c r="H10538" s="105">
        <v>21072</v>
      </c>
      <c r="I10538" s="105">
        <v>5914</v>
      </c>
      <c r="J10538" s="106">
        <v>34748</v>
      </c>
      <c r="K10538" s="107">
        <v>3791</v>
      </c>
      <c r="L10538" s="105">
        <v>51288</v>
      </c>
      <c r="M10538" s="105">
        <v>4270</v>
      </c>
      <c r="N10538" s="106">
        <v>11859</v>
      </c>
      <c r="O10538" s="107">
        <v>29967</v>
      </c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 t="s">
        <v>1375</v>
      </c>
      <c r="B10539" s="111" t="s">
        <v>1551</v>
      </c>
      <c r="C10539" s="112" t="s">
        <v>1552</v>
      </c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 t="s">
        <v>1375</v>
      </c>
      <c r="B10540" s="111" t="s">
        <v>1553</v>
      </c>
      <c r="C10540" s="112" t="s">
        <v>1554</v>
      </c>
      <c r="D10540" s="21">
        <f t="shared" si="278"/>
        <v>120644</v>
      </c>
      <c r="E10540" s="24">
        <f t="shared" si="279"/>
        <v>74698</v>
      </c>
      <c r="F10540" s="104"/>
      <c r="G10540" s="104"/>
      <c r="H10540" s="105">
        <v>6057</v>
      </c>
      <c r="I10540" s="105">
        <v>0</v>
      </c>
      <c r="J10540" s="106">
        <v>68641</v>
      </c>
      <c r="K10540" s="107">
        <v>5968</v>
      </c>
      <c r="L10540" s="105">
        <v>6477</v>
      </c>
      <c r="M10540" s="105">
        <v>68730</v>
      </c>
      <c r="N10540" s="106">
        <v>39469</v>
      </c>
      <c r="O10540" s="107">
        <v>0</v>
      </c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 t="s">
        <v>1375</v>
      </c>
      <c r="B10541" s="111" t="s">
        <v>1555</v>
      </c>
      <c r="C10541" s="112" t="s">
        <v>1556</v>
      </c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 t="s">
        <v>1375</v>
      </c>
      <c r="B10542" s="111" t="s">
        <v>1557</v>
      </c>
      <c r="C10542" s="112" t="s">
        <v>1558</v>
      </c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 t="s">
        <v>1375</v>
      </c>
      <c r="B10543" s="111" t="s">
        <v>1559</v>
      </c>
      <c r="C10543" s="112" t="s">
        <v>69</v>
      </c>
      <c r="D10543" s="21">
        <f t="shared" si="278"/>
        <v>1610</v>
      </c>
      <c r="E10543" s="24">
        <f t="shared" si="279"/>
        <v>2394</v>
      </c>
      <c r="F10543" s="104">
        <v>1176</v>
      </c>
      <c r="G10543" s="104">
        <v>65</v>
      </c>
      <c r="H10543" s="113">
        <v>0</v>
      </c>
      <c r="I10543" s="113">
        <v>0</v>
      </c>
      <c r="J10543" s="31">
        <v>324</v>
      </c>
      <c r="K10543" s="32">
        <v>0</v>
      </c>
      <c r="L10543" s="113">
        <v>110</v>
      </c>
      <c r="M10543" s="113">
        <v>2329</v>
      </c>
      <c r="N10543" s="31">
        <v>0</v>
      </c>
      <c r="O10543" s="32">
        <v>0</v>
      </c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 t="s">
        <v>1375</v>
      </c>
      <c r="B10544" s="111" t="s">
        <v>1560</v>
      </c>
      <c r="C10544" s="112" t="s">
        <v>1561</v>
      </c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 t="s">
        <v>1375</v>
      </c>
      <c r="B10545" s="111" t="s">
        <v>1562</v>
      </c>
      <c r="C10545" s="112" t="s">
        <v>1563</v>
      </c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 t="s">
        <v>1375</v>
      </c>
      <c r="B10546" s="111" t="s">
        <v>1564</v>
      </c>
      <c r="C10546" s="112" t="s">
        <v>1565</v>
      </c>
      <c r="D10546" s="21">
        <f t="shared" si="278"/>
        <v>347030</v>
      </c>
      <c r="E10546" s="24">
        <f t="shared" si="279"/>
        <v>312960</v>
      </c>
      <c r="F10546" s="104">
        <v>57805</v>
      </c>
      <c r="G10546" s="104">
        <v>0</v>
      </c>
      <c r="H10546" s="113">
        <v>111364</v>
      </c>
      <c r="I10546" s="113">
        <v>37790</v>
      </c>
      <c r="J10546" s="31">
        <v>52082</v>
      </c>
      <c r="K10546" s="32">
        <v>128899</v>
      </c>
      <c r="L10546" s="113">
        <v>54951</v>
      </c>
      <c r="M10546" s="113">
        <v>34027</v>
      </c>
      <c r="N10546" s="31">
        <v>70828</v>
      </c>
      <c r="O10546" s="32">
        <v>112244</v>
      </c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 t="s">
        <v>1375</v>
      </c>
      <c r="B10547" s="111" t="s">
        <v>1566</v>
      </c>
      <c r="C10547" s="112" t="s">
        <v>1567</v>
      </c>
      <c r="D10547" s="21">
        <f t="shared" si="278"/>
        <v>235236</v>
      </c>
      <c r="E10547" s="24">
        <f t="shared" si="279"/>
        <v>206334</v>
      </c>
      <c r="F10547" s="104">
        <v>39897</v>
      </c>
      <c r="G10547" s="104">
        <v>0</v>
      </c>
      <c r="H10547" s="105">
        <v>21828</v>
      </c>
      <c r="I10547" s="105">
        <v>47981</v>
      </c>
      <c r="J10547" s="106">
        <v>71146</v>
      </c>
      <c r="K10547" s="107">
        <v>38413</v>
      </c>
      <c r="L10547" s="105">
        <v>20675</v>
      </c>
      <c r="M10547" s="105">
        <v>32510</v>
      </c>
      <c r="N10547" s="106">
        <v>81690</v>
      </c>
      <c r="O10547" s="107">
        <v>87430</v>
      </c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 t="s">
        <v>1375</v>
      </c>
      <c r="B10548" s="111" t="s">
        <v>1568</v>
      </c>
      <c r="C10548" s="112" t="s">
        <v>1569</v>
      </c>
      <c r="D10548" s="21">
        <f t="shared" si="278"/>
        <v>754095.5</v>
      </c>
      <c r="E10548" s="24">
        <f t="shared" si="279"/>
        <v>598178.5</v>
      </c>
      <c r="F10548" s="104">
        <v>132197.5</v>
      </c>
      <c r="G10548" s="104">
        <v>1386</v>
      </c>
      <c r="H10548" s="113">
        <v>148981.5</v>
      </c>
      <c r="I10548" s="113">
        <v>3275</v>
      </c>
      <c r="J10548" s="31">
        <v>144672</v>
      </c>
      <c r="K10548" s="32">
        <v>652.5</v>
      </c>
      <c r="L10548" s="113">
        <v>154547.5</v>
      </c>
      <c r="M10548" s="113">
        <v>402670.5</v>
      </c>
      <c r="N10548" s="31">
        <v>173697</v>
      </c>
      <c r="O10548" s="32">
        <v>190194.5</v>
      </c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 t="s">
        <v>1375</v>
      </c>
      <c r="B10549" s="111" t="s">
        <v>1570</v>
      </c>
      <c r="C10549" s="112" t="s">
        <v>1571</v>
      </c>
      <c r="D10549" s="21">
        <f t="shared" si="278"/>
        <v>239696</v>
      </c>
      <c r="E10549" s="24">
        <f t="shared" si="279"/>
        <v>203038.72</v>
      </c>
      <c r="F10549" s="104">
        <v>24141.5</v>
      </c>
      <c r="G10549" s="104">
        <v>26764.7</v>
      </c>
      <c r="H10549" s="113">
        <v>33292</v>
      </c>
      <c r="I10549" s="113">
        <v>0</v>
      </c>
      <c r="J10549" s="31">
        <v>81522</v>
      </c>
      <c r="K10549" s="32">
        <v>832.66</v>
      </c>
      <c r="L10549" s="113">
        <v>57754.5</v>
      </c>
      <c r="M10549" s="113">
        <v>134183.26999999999</v>
      </c>
      <c r="N10549" s="31">
        <v>42986</v>
      </c>
      <c r="O10549" s="32">
        <v>41258.089999999997</v>
      </c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 t="s">
        <v>1375</v>
      </c>
      <c r="B10550" s="111" t="s">
        <v>1572</v>
      </c>
      <c r="C10550" s="112" t="s">
        <v>1573</v>
      </c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 t="s">
        <v>1375</v>
      </c>
      <c r="B10551" s="111" t="s">
        <v>1574</v>
      </c>
      <c r="C10551" s="112" t="s">
        <v>1575</v>
      </c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 t="s">
        <v>1375</v>
      </c>
      <c r="B10552" s="111" t="s">
        <v>41</v>
      </c>
      <c r="C10552" s="112" t="s">
        <v>1576</v>
      </c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 t="s">
        <v>1375</v>
      </c>
      <c r="B10553" s="111" t="s">
        <v>42</v>
      </c>
      <c r="C10553" s="112" t="s">
        <v>1577</v>
      </c>
      <c r="D10553" s="21">
        <f t="shared" si="278"/>
        <v>0</v>
      </c>
      <c r="E10553" s="24">
        <f t="shared" si="279"/>
        <v>1217177.58</v>
      </c>
      <c r="F10553" s="104">
        <v>0</v>
      </c>
      <c r="G10553" s="104">
        <v>1217177.58</v>
      </c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 t="s">
        <v>1375</v>
      </c>
      <c r="B10554" s="111" t="s">
        <v>43</v>
      </c>
      <c r="C10554" s="112" t="s">
        <v>44</v>
      </c>
      <c r="D10554" s="21">
        <f t="shared" si="278"/>
        <v>0</v>
      </c>
      <c r="E10554" s="24">
        <f t="shared" si="279"/>
        <v>324333</v>
      </c>
      <c r="F10554" s="104">
        <v>0</v>
      </c>
      <c r="G10554" s="104">
        <v>324333</v>
      </c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 t="s">
        <v>1375</v>
      </c>
      <c r="B10555" s="111" t="s">
        <v>45</v>
      </c>
      <c r="C10555" s="112" t="s">
        <v>1578</v>
      </c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 t="s">
        <v>1375</v>
      </c>
      <c r="B10556" s="111" t="s">
        <v>46</v>
      </c>
      <c r="C10556" s="112" t="s">
        <v>1579</v>
      </c>
      <c r="D10556" s="21">
        <f t="shared" si="278"/>
        <v>133595.95000000001</v>
      </c>
      <c r="E10556" s="24">
        <f t="shared" si="279"/>
        <v>171099.66</v>
      </c>
      <c r="F10556" s="104">
        <v>24854.54</v>
      </c>
      <c r="G10556" s="104">
        <v>4265.91</v>
      </c>
      <c r="H10556" s="113">
        <v>47394.32</v>
      </c>
      <c r="I10556" s="113">
        <v>28910.13</v>
      </c>
      <c r="J10556" s="31">
        <v>35447.58</v>
      </c>
      <c r="K10556" s="32">
        <v>34500.85</v>
      </c>
      <c r="L10556" s="113">
        <v>24220.54</v>
      </c>
      <c r="M10556" s="113">
        <v>65175.89</v>
      </c>
      <c r="N10556" s="31">
        <v>1678.97</v>
      </c>
      <c r="O10556" s="32">
        <v>38246.879999999997</v>
      </c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 t="s">
        <v>1375</v>
      </c>
      <c r="B10557" s="111" t="s">
        <v>47</v>
      </c>
      <c r="C10557" s="112" t="s">
        <v>1580</v>
      </c>
      <c r="D10557" s="21">
        <f t="shared" si="278"/>
        <v>4017476</v>
      </c>
      <c r="E10557" s="24">
        <f t="shared" si="279"/>
        <v>817028.41999999993</v>
      </c>
      <c r="F10557" s="104">
        <v>3967881</v>
      </c>
      <c r="G10557" s="104">
        <v>75</v>
      </c>
      <c r="H10557" s="113">
        <v>11385</v>
      </c>
      <c r="I10557" s="113">
        <v>395</v>
      </c>
      <c r="J10557" s="31">
        <v>11682.5</v>
      </c>
      <c r="K10557" s="32">
        <v>162</v>
      </c>
      <c r="L10557" s="113">
        <v>15008</v>
      </c>
      <c r="M10557" s="113">
        <v>443992.88</v>
      </c>
      <c r="N10557" s="31">
        <v>11519.5</v>
      </c>
      <c r="O10557" s="32">
        <v>372403.54</v>
      </c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 t="s">
        <v>1375</v>
      </c>
      <c r="B10558" s="111" t="s">
        <v>48</v>
      </c>
      <c r="C10558" s="112" t="s">
        <v>1581</v>
      </c>
      <c r="D10558" s="21">
        <f t="shared" si="278"/>
        <v>3064146.95</v>
      </c>
      <c r="E10558" s="24">
        <f t="shared" si="279"/>
        <v>2855885.4299999997</v>
      </c>
      <c r="F10558" s="104">
        <v>0</v>
      </c>
      <c r="G10558" s="104">
        <v>0</v>
      </c>
      <c r="H10558" s="105">
        <v>473496.25</v>
      </c>
      <c r="I10558" s="105">
        <v>473496.25</v>
      </c>
      <c r="J10558" s="106">
        <v>787270.98</v>
      </c>
      <c r="K10558" s="107">
        <v>787270.98</v>
      </c>
      <c r="L10558" s="105">
        <v>948825.48</v>
      </c>
      <c r="M10558" s="105">
        <v>843482.48</v>
      </c>
      <c r="N10558" s="106">
        <v>854554.24</v>
      </c>
      <c r="O10558" s="107">
        <v>751635.72</v>
      </c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 t="s">
        <v>1375</v>
      </c>
      <c r="B10559" s="111" t="s">
        <v>49</v>
      </c>
      <c r="C10559" s="112" t="s">
        <v>1582</v>
      </c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 t="s">
        <v>1375</v>
      </c>
      <c r="B10560" s="111" t="s">
        <v>50</v>
      </c>
      <c r="C10560" s="112" t="s">
        <v>1583</v>
      </c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 t="s">
        <v>1375</v>
      </c>
      <c r="B10561" s="111" t="s">
        <v>1584</v>
      </c>
      <c r="C10561" s="112" t="s">
        <v>1585</v>
      </c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 t="s">
        <v>1375</v>
      </c>
      <c r="B10562" s="111" t="s">
        <v>51</v>
      </c>
      <c r="C10562" s="112" t="s">
        <v>1586</v>
      </c>
      <c r="D10562" s="21">
        <f t="shared" si="278"/>
        <v>4161228</v>
      </c>
      <c r="E10562" s="24">
        <f t="shared" si="279"/>
        <v>4356918.5</v>
      </c>
      <c r="F10562" s="104">
        <v>737486.9</v>
      </c>
      <c r="G10562" s="104">
        <v>810800.3</v>
      </c>
      <c r="H10562" s="105">
        <v>810800.3</v>
      </c>
      <c r="I10562" s="105">
        <v>890894.8</v>
      </c>
      <c r="J10562" s="106">
        <v>890894.8</v>
      </c>
      <c r="K10562" s="107">
        <v>842664.25</v>
      </c>
      <c r="L10562" s="105">
        <v>842664.25</v>
      </c>
      <c r="M10562" s="105">
        <v>879381.75</v>
      </c>
      <c r="N10562" s="106">
        <v>879381.75</v>
      </c>
      <c r="O10562" s="107">
        <v>933177.4</v>
      </c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 t="s">
        <v>1375</v>
      </c>
      <c r="B10563" s="111" t="s">
        <v>52</v>
      </c>
      <c r="C10563" s="112" t="s">
        <v>1587</v>
      </c>
      <c r="D10563" s="21">
        <f t="shared" si="278"/>
        <v>2118214.0499999998</v>
      </c>
      <c r="E10563" s="24">
        <f t="shared" si="279"/>
        <v>2208541.9500000002</v>
      </c>
      <c r="F10563" s="104">
        <v>379062.35</v>
      </c>
      <c r="G10563" s="104">
        <v>398116.5</v>
      </c>
      <c r="H10563" s="105">
        <v>398116.5</v>
      </c>
      <c r="I10563" s="105">
        <v>412516.6</v>
      </c>
      <c r="J10563" s="106">
        <v>412516.6</v>
      </c>
      <c r="K10563" s="107">
        <v>441925.75</v>
      </c>
      <c r="L10563" s="105">
        <v>441925.75</v>
      </c>
      <c r="M10563" s="105">
        <v>486592.85</v>
      </c>
      <c r="N10563" s="106">
        <v>486592.85</v>
      </c>
      <c r="O10563" s="107">
        <v>469390.25</v>
      </c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 t="s">
        <v>1375</v>
      </c>
      <c r="B10564" s="111" t="s">
        <v>1723</v>
      </c>
      <c r="C10564" s="112" t="s">
        <v>1588</v>
      </c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 t="s">
        <v>1375</v>
      </c>
      <c r="B10565" s="111" t="s">
        <v>1724</v>
      </c>
      <c r="C10565" s="112" t="s">
        <v>1689</v>
      </c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 t="s">
        <v>1375</v>
      </c>
      <c r="B10566" s="111" t="s">
        <v>53</v>
      </c>
      <c r="C10566" s="112" t="s">
        <v>1589</v>
      </c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 t="s">
        <v>1375</v>
      </c>
      <c r="B10567" s="111" t="s">
        <v>54</v>
      </c>
      <c r="C10567" s="112" t="s">
        <v>55</v>
      </c>
      <c r="D10567" s="21">
        <f t="shared" si="278"/>
        <v>0</v>
      </c>
      <c r="E10567" s="24">
        <f t="shared" si="279"/>
        <v>215000</v>
      </c>
      <c r="F10567" s="104">
        <v>0</v>
      </c>
      <c r="G10567" s="104">
        <v>0</v>
      </c>
      <c r="H10567" s="113">
        <v>0</v>
      </c>
      <c r="I10567" s="113">
        <v>0</v>
      </c>
      <c r="J10567" s="31">
        <v>0</v>
      </c>
      <c r="K10567" s="32">
        <v>0</v>
      </c>
      <c r="L10567" s="113">
        <v>0</v>
      </c>
      <c r="M10567" s="113">
        <v>215000</v>
      </c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 t="s">
        <v>1375</v>
      </c>
      <c r="B10568" s="111" t="s">
        <v>63</v>
      </c>
      <c r="C10568" s="112" t="s">
        <v>64</v>
      </c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 t="s">
        <v>1375</v>
      </c>
      <c r="B10569" s="111" t="s">
        <v>65</v>
      </c>
      <c r="C10569" s="112" t="s">
        <v>66</v>
      </c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 t="s">
        <v>1375</v>
      </c>
      <c r="B10570" s="111" t="s">
        <v>72</v>
      </c>
      <c r="C10570" s="112" t="s">
        <v>73</v>
      </c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 t="s">
        <v>1375</v>
      </c>
      <c r="B10571" s="111" t="s">
        <v>74</v>
      </c>
      <c r="C10571" s="112" t="s">
        <v>75</v>
      </c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 t="s">
        <v>1375</v>
      </c>
      <c r="B10572" s="111" t="s">
        <v>76</v>
      </c>
      <c r="C10572" s="112" t="s">
        <v>77</v>
      </c>
      <c r="D10572" s="21">
        <f t="shared" si="278"/>
        <v>90448.5</v>
      </c>
      <c r="E10572" s="24">
        <f t="shared" si="279"/>
        <v>100053.5</v>
      </c>
      <c r="F10572" s="104">
        <v>0</v>
      </c>
      <c r="G10572" s="104">
        <v>9580</v>
      </c>
      <c r="H10572" s="113">
        <v>4458.5</v>
      </c>
      <c r="I10572" s="113">
        <v>9298.5</v>
      </c>
      <c r="J10572" s="31">
        <v>29400</v>
      </c>
      <c r="K10572" s="32">
        <v>38445</v>
      </c>
      <c r="L10572" s="113">
        <v>56590</v>
      </c>
      <c r="M10572" s="113">
        <v>37530</v>
      </c>
      <c r="N10572" s="31">
        <v>0</v>
      </c>
      <c r="O10572" s="32">
        <v>5200</v>
      </c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 t="s">
        <v>1375</v>
      </c>
      <c r="B10573" s="111" t="s">
        <v>78</v>
      </c>
      <c r="C10573" s="112" t="s">
        <v>79</v>
      </c>
      <c r="D10573" s="21">
        <f t="shared" si="278"/>
        <v>100053.5</v>
      </c>
      <c r="E10573" s="24">
        <f t="shared" si="279"/>
        <v>100053.5</v>
      </c>
      <c r="F10573" s="104">
        <v>9580</v>
      </c>
      <c r="G10573" s="104">
        <v>9580</v>
      </c>
      <c r="H10573" s="113">
        <v>9298.5</v>
      </c>
      <c r="I10573" s="113">
        <v>9298.5</v>
      </c>
      <c r="J10573" s="31">
        <v>38445</v>
      </c>
      <c r="K10573" s="32">
        <v>38445</v>
      </c>
      <c r="L10573" s="113">
        <v>37530</v>
      </c>
      <c r="M10573" s="113">
        <v>37530</v>
      </c>
      <c r="N10573" s="31">
        <v>5200</v>
      </c>
      <c r="O10573" s="32">
        <v>5200</v>
      </c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 t="s">
        <v>1375</v>
      </c>
      <c r="B10574" s="111" t="s">
        <v>80</v>
      </c>
      <c r="C10574" s="112" t="s">
        <v>81</v>
      </c>
      <c r="D10574" s="21">
        <f t="shared" si="278"/>
        <v>100053.5</v>
      </c>
      <c r="E10574" s="24">
        <f t="shared" si="279"/>
        <v>100053.5</v>
      </c>
      <c r="F10574" s="104">
        <v>9580</v>
      </c>
      <c r="G10574" s="104">
        <v>9580</v>
      </c>
      <c r="H10574" s="113">
        <v>9298.5</v>
      </c>
      <c r="I10574" s="113">
        <v>9298.5</v>
      </c>
      <c r="J10574" s="31">
        <v>38445</v>
      </c>
      <c r="K10574" s="32">
        <v>38445</v>
      </c>
      <c r="L10574" s="113">
        <v>37530</v>
      </c>
      <c r="M10574" s="113">
        <v>37530</v>
      </c>
      <c r="N10574" s="31">
        <v>5200</v>
      </c>
      <c r="O10574" s="32">
        <v>5200</v>
      </c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 t="s">
        <v>1375</v>
      </c>
      <c r="B10575" s="111" t="s">
        <v>82</v>
      </c>
      <c r="C10575" s="112" t="s">
        <v>83</v>
      </c>
      <c r="D10575" s="21">
        <f t="shared" si="278"/>
        <v>15519929.309999999</v>
      </c>
      <c r="E10575" s="24">
        <f t="shared" si="279"/>
        <v>12904783.949999999</v>
      </c>
      <c r="F10575" s="104">
        <v>5598013.5</v>
      </c>
      <c r="G10575" s="104">
        <v>2986440.7</v>
      </c>
      <c r="H10575" s="113">
        <v>2454426.59</v>
      </c>
      <c r="I10575" s="113">
        <v>1666089.16</v>
      </c>
      <c r="J10575" s="31">
        <v>1311026.57</v>
      </c>
      <c r="K10575" s="32">
        <v>2310710.35</v>
      </c>
      <c r="L10575" s="113">
        <v>3601363.79</v>
      </c>
      <c r="M10575" s="113">
        <v>3780576.7</v>
      </c>
      <c r="N10575" s="31">
        <v>2555098.86</v>
      </c>
      <c r="O10575" s="32">
        <v>2160967.04</v>
      </c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 t="s">
        <v>1375</v>
      </c>
      <c r="B10576" s="111" t="s">
        <v>84</v>
      </c>
      <c r="C10576" s="112" t="s">
        <v>85</v>
      </c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 t="s">
        <v>1375</v>
      </c>
      <c r="B10577" s="111" t="s">
        <v>86</v>
      </c>
      <c r="C10577" s="112" t="s">
        <v>87</v>
      </c>
      <c r="D10577" s="21">
        <f t="shared" si="278"/>
        <v>6419389.6299999999</v>
      </c>
      <c r="E10577" s="24">
        <f t="shared" si="279"/>
        <v>4828970.1800000006</v>
      </c>
      <c r="F10577" s="104">
        <v>802011.86</v>
      </c>
      <c r="G10577" s="104">
        <v>1022030.92</v>
      </c>
      <c r="H10577" s="113">
        <v>1138107.08</v>
      </c>
      <c r="I10577" s="113">
        <v>680606.1</v>
      </c>
      <c r="J10577" s="31">
        <v>1780915.5</v>
      </c>
      <c r="K10577" s="32">
        <v>1053758.48</v>
      </c>
      <c r="L10577" s="113">
        <v>1430052.68</v>
      </c>
      <c r="M10577" s="113">
        <v>1194038.32</v>
      </c>
      <c r="N10577" s="31">
        <v>1268302.51</v>
      </c>
      <c r="O10577" s="32">
        <v>878536.36</v>
      </c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 t="s">
        <v>1375</v>
      </c>
      <c r="B10578" s="111" t="s">
        <v>88</v>
      </c>
      <c r="C10578" s="112" t="s">
        <v>89</v>
      </c>
      <c r="D10578" s="21">
        <f t="shared" si="278"/>
        <v>4320376.08</v>
      </c>
      <c r="E10578" s="24">
        <f t="shared" si="279"/>
        <v>4520958.67</v>
      </c>
      <c r="F10578" s="104">
        <v>1000325.16</v>
      </c>
      <c r="G10578" s="104">
        <v>1192891.3799999999</v>
      </c>
      <c r="H10578" s="113">
        <v>445234.4</v>
      </c>
      <c r="I10578" s="113">
        <v>391909.6</v>
      </c>
      <c r="J10578" s="31">
        <v>1610674.49</v>
      </c>
      <c r="K10578" s="32">
        <v>1370498.4</v>
      </c>
      <c r="L10578" s="113">
        <v>841094.29</v>
      </c>
      <c r="M10578" s="113">
        <v>971501.95</v>
      </c>
      <c r="N10578" s="31">
        <v>423047.74</v>
      </c>
      <c r="O10578" s="32">
        <v>594157.34</v>
      </c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 t="s">
        <v>1375</v>
      </c>
      <c r="B10579" s="111" t="s">
        <v>90</v>
      </c>
      <c r="C10579" s="112" t="s">
        <v>91</v>
      </c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 t="s">
        <v>1375</v>
      </c>
      <c r="B10580" s="111" t="s">
        <v>92</v>
      </c>
      <c r="C10580" s="112" t="s">
        <v>93</v>
      </c>
      <c r="D10580" s="21">
        <f t="shared" si="278"/>
        <v>101850</v>
      </c>
      <c r="E10580" s="24">
        <f t="shared" si="279"/>
        <v>179917.02</v>
      </c>
      <c r="F10580" s="104">
        <v>0</v>
      </c>
      <c r="G10580" s="104">
        <v>35591.47</v>
      </c>
      <c r="H10580" s="113">
        <v>31700</v>
      </c>
      <c r="I10580" s="113">
        <v>30287.05</v>
      </c>
      <c r="J10580" s="31">
        <v>0</v>
      </c>
      <c r="K10580" s="32">
        <v>24193.33</v>
      </c>
      <c r="L10580" s="113">
        <v>0</v>
      </c>
      <c r="M10580" s="113">
        <v>46164.7</v>
      </c>
      <c r="N10580" s="31">
        <v>70150</v>
      </c>
      <c r="O10580" s="32">
        <v>43680.47</v>
      </c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 t="s">
        <v>1375</v>
      </c>
      <c r="B10581" s="111" t="s">
        <v>94</v>
      </c>
      <c r="C10581" s="112" t="s">
        <v>95</v>
      </c>
      <c r="D10581" s="21">
        <f t="shared" si="278"/>
        <v>492580.4</v>
      </c>
      <c r="E10581" s="24">
        <f t="shared" si="279"/>
        <v>492580.4</v>
      </c>
      <c r="F10581" s="104">
        <v>106851</v>
      </c>
      <c r="G10581" s="104">
        <v>106851</v>
      </c>
      <c r="H10581" s="113">
        <v>99052</v>
      </c>
      <c r="I10581" s="113">
        <v>99052</v>
      </c>
      <c r="J10581" s="31">
        <v>94329</v>
      </c>
      <c r="K10581" s="32">
        <v>94329</v>
      </c>
      <c r="L10581" s="113">
        <v>96506</v>
      </c>
      <c r="M10581" s="113">
        <v>96506</v>
      </c>
      <c r="N10581" s="31">
        <v>95842.4</v>
      </c>
      <c r="O10581" s="32">
        <v>95842.4</v>
      </c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1411</v>
      </c>
      <c r="AE10581" s="19" t="s">
        <v>1434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 t="s">
        <v>1375</v>
      </c>
      <c r="B10582" s="111" t="s">
        <v>96</v>
      </c>
      <c r="C10582" s="112" t="s">
        <v>97</v>
      </c>
      <c r="D10582" s="21">
        <f t="shared" si="278"/>
        <v>156290</v>
      </c>
      <c r="E10582" s="24">
        <f t="shared" si="279"/>
        <v>156290</v>
      </c>
      <c r="F10582" s="104">
        <v>45400</v>
      </c>
      <c r="G10582" s="104">
        <v>45400</v>
      </c>
      <c r="H10582" s="105">
        <v>86000</v>
      </c>
      <c r="I10582" s="105">
        <v>86000</v>
      </c>
      <c r="J10582" s="106"/>
      <c r="K10582" s="107"/>
      <c r="L10582" s="105">
        <v>17760</v>
      </c>
      <c r="M10582" s="105">
        <v>17760</v>
      </c>
      <c r="N10582" s="106">
        <v>7130</v>
      </c>
      <c r="O10582" s="107">
        <v>7130</v>
      </c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1412</v>
      </c>
      <c r="AE10582" s="19" t="s">
        <v>1434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 t="s">
        <v>1375</v>
      </c>
      <c r="B10583" s="111" t="s">
        <v>98</v>
      </c>
      <c r="C10583" s="112" t="s">
        <v>99</v>
      </c>
      <c r="D10583" s="21">
        <f t="shared" si="278"/>
        <v>621149</v>
      </c>
      <c r="E10583" s="24">
        <f t="shared" si="279"/>
        <v>588103.57000000007</v>
      </c>
      <c r="F10583" s="104">
        <v>150984</v>
      </c>
      <c r="G10583" s="104">
        <v>91215.16</v>
      </c>
      <c r="H10583" s="105">
        <v>176791</v>
      </c>
      <c r="I10583" s="105">
        <v>141823.46</v>
      </c>
      <c r="J10583" s="106">
        <v>45989</v>
      </c>
      <c r="K10583" s="107">
        <v>71280.75</v>
      </c>
      <c r="L10583" s="105">
        <v>142026</v>
      </c>
      <c r="M10583" s="105">
        <v>197096.52</v>
      </c>
      <c r="N10583" s="106">
        <v>105359</v>
      </c>
      <c r="O10583" s="107">
        <v>86687.679999999993</v>
      </c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1413</v>
      </c>
      <c r="AE10583" s="19" t="s">
        <v>1434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 t="s">
        <v>1375</v>
      </c>
      <c r="B10584" s="111" t="s">
        <v>100</v>
      </c>
      <c r="C10584" s="112" t="s">
        <v>101</v>
      </c>
      <c r="D10584" s="21">
        <f t="shared" si="278"/>
        <v>375</v>
      </c>
      <c r="E10584" s="24">
        <f t="shared" si="279"/>
        <v>375</v>
      </c>
      <c r="F10584" s="104">
        <v>215</v>
      </c>
      <c r="G10584" s="104">
        <v>215</v>
      </c>
      <c r="H10584" s="113"/>
      <c r="I10584" s="113"/>
      <c r="J10584" s="31">
        <v>160</v>
      </c>
      <c r="K10584" s="32">
        <v>160</v>
      </c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1414</v>
      </c>
      <c r="AE10584" s="19" t="s">
        <v>1434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 t="s">
        <v>1375</v>
      </c>
      <c r="B10585" s="111" t="s">
        <v>102</v>
      </c>
      <c r="C10585" s="112" t="s">
        <v>103</v>
      </c>
      <c r="D10585" s="21">
        <f t="shared" si="278"/>
        <v>227460.02</v>
      </c>
      <c r="E10585" s="24">
        <f t="shared" si="279"/>
        <v>227460.02</v>
      </c>
      <c r="F10585" s="104">
        <v>36269.18</v>
      </c>
      <c r="G10585" s="104">
        <v>36269.18</v>
      </c>
      <c r="H10585" s="113">
        <v>37523.379999999997</v>
      </c>
      <c r="I10585" s="113">
        <v>37523.379999999997</v>
      </c>
      <c r="J10585" s="31">
        <v>43911.08</v>
      </c>
      <c r="K10585" s="32">
        <v>43911.08</v>
      </c>
      <c r="L10585" s="113">
        <v>61123.48</v>
      </c>
      <c r="M10585" s="113">
        <v>61123.48</v>
      </c>
      <c r="N10585" s="31">
        <v>48632.9</v>
      </c>
      <c r="O10585" s="32">
        <v>48632.9</v>
      </c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1415</v>
      </c>
      <c r="AE10585" s="19" t="s">
        <v>1434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 t="s">
        <v>1375</v>
      </c>
      <c r="B10586" s="111" t="s">
        <v>104</v>
      </c>
      <c r="C10586" s="112" t="s">
        <v>105</v>
      </c>
      <c r="D10586" s="21">
        <f t="shared" si="278"/>
        <v>92496</v>
      </c>
      <c r="E10586" s="24">
        <f t="shared" si="279"/>
        <v>86244.900000000009</v>
      </c>
      <c r="F10586" s="104">
        <v>12164</v>
      </c>
      <c r="G10586" s="104">
        <v>14666.8</v>
      </c>
      <c r="H10586" s="105">
        <v>11550</v>
      </c>
      <c r="I10586" s="105">
        <v>8855</v>
      </c>
      <c r="J10586" s="106">
        <v>35766</v>
      </c>
      <c r="K10586" s="107">
        <v>37027.300000000003</v>
      </c>
      <c r="L10586" s="105">
        <v>23136</v>
      </c>
      <c r="M10586" s="105">
        <v>22117.3</v>
      </c>
      <c r="N10586" s="106">
        <v>9880</v>
      </c>
      <c r="O10586" s="107">
        <v>3578.5</v>
      </c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1416</v>
      </c>
      <c r="AE10586" s="19" t="s">
        <v>1434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 t="s">
        <v>1375</v>
      </c>
      <c r="B10587" s="111" t="s">
        <v>106</v>
      </c>
      <c r="C10587" s="112" t="s">
        <v>107</v>
      </c>
      <c r="D10587" s="21">
        <f t="shared" si="278"/>
        <v>23956</v>
      </c>
      <c r="E10587" s="24">
        <f t="shared" si="279"/>
        <v>23956</v>
      </c>
      <c r="F10587" s="104">
        <v>1760</v>
      </c>
      <c r="G10587" s="104">
        <v>1760</v>
      </c>
      <c r="H10587" s="105">
        <v>13448</v>
      </c>
      <c r="I10587" s="105">
        <v>13448</v>
      </c>
      <c r="J10587" s="106">
        <v>3000</v>
      </c>
      <c r="K10587" s="107">
        <v>3000</v>
      </c>
      <c r="L10587" s="105">
        <v>5748</v>
      </c>
      <c r="M10587" s="105">
        <v>5748</v>
      </c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1417</v>
      </c>
      <c r="AE10587" s="19" t="s">
        <v>1434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 t="s">
        <v>1375</v>
      </c>
      <c r="B10588" s="111" t="s">
        <v>108</v>
      </c>
      <c r="C10588" s="112" t="s">
        <v>109</v>
      </c>
      <c r="D10588" s="21">
        <f t="shared" si="278"/>
        <v>205950</v>
      </c>
      <c r="E10588" s="24">
        <f t="shared" si="279"/>
        <v>214910</v>
      </c>
      <c r="F10588" s="104">
        <v>21650</v>
      </c>
      <c r="G10588" s="104">
        <v>33700</v>
      </c>
      <c r="H10588" s="105">
        <v>29640</v>
      </c>
      <c r="I10588" s="105">
        <v>31400</v>
      </c>
      <c r="J10588" s="106">
        <v>59620</v>
      </c>
      <c r="K10588" s="107">
        <v>65150</v>
      </c>
      <c r="L10588" s="105">
        <v>55440</v>
      </c>
      <c r="M10588" s="105">
        <v>54880</v>
      </c>
      <c r="N10588" s="106">
        <v>39600</v>
      </c>
      <c r="O10588" s="107">
        <v>29780</v>
      </c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1418</v>
      </c>
      <c r="AE10588" s="19" t="s">
        <v>1434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 t="s">
        <v>1375</v>
      </c>
      <c r="B10589" s="111" t="s">
        <v>110</v>
      </c>
      <c r="C10589" s="112" t="s">
        <v>111</v>
      </c>
      <c r="D10589" s="21">
        <f t="shared" si="278"/>
        <v>611114.65</v>
      </c>
      <c r="E10589" s="24">
        <f t="shared" si="279"/>
        <v>622409.59</v>
      </c>
      <c r="F10589" s="104">
        <v>127454.54</v>
      </c>
      <c r="G10589" s="104">
        <v>153829.51999999999</v>
      </c>
      <c r="H10589" s="113">
        <v>119986.89</v>
      </c>
      <c r="I10589" s="113">
        <v>120348.57</v>
      </c>
      <c r="J10589" s="31">
        <v>141538</v>
      </c>
      <c r="K10589" s="32">
        <v>130277.74</v>
      </c>
      <c r="L10589" s="113">
        <v>104864.22</v>
      </c>
      <c r="M10589" s="113">
        <v>122588.27</v>
      </c>
      <c r="N10589" s="31">
        <v>117271</v>
      </c>
      <c r="O10589" s="32">
        <v>95365.49</v>
      </c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1419</v>
      </c>
      <c r="AE10589" s="19" t="s">
        <v>1434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 t="s">
        <v>1375</v>
      </c>
      <c r="B10590" s="111" t="s">
        <v>112</v>
      </c>
      <c r="C10590" s="112" t="s">
        <v>113</v>
      </c>
      <c r="D10590" s="21">
        <f t="shared" si="278"/>
        <v>278905</v>
      </c>
      <c r="E10590" s="24">
        <f t="shared" si="279"/>
        <v>276388</v>
      </c>
      <c r="F10590" s="104">
        <v>22923</v>
      </c>
      <c r="G10590" s="104">
        <v>17374.75</v>
      </c>
      <c r="H10590" s="105">
        <v>109008</v>
      </c>
      <c r="I10590" s="105">
        <v>110461</v>
      </c>
      <c r="J10590" s="106">
        <v>8440</v>
      </c>
      <c r="K10590" s="107">
        <v>8998.5</v>
      </c>
      <c r="L10590" s="105">
        <v>137749</v>
      </c>
      <c r="M10590" s="105">
        <v>138328</v>
      </c>
      <c r="N10590" s="106">
        <v>785</v>
      </c>
      <c r="O10590" s="107">
        <v>1225.75</v>
      </c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1420</v>
      </c>
      <c r="AE10590" s="19" t="s">
        <v>1434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 t="s">
        <v>1375</v>
      </c>
      <c r="B10591" s="111" t="s">
        <v>114</v>
      </c>
      <c r="C10591" s="112" t="s">
        <v>115</v>
      </c>
      <c r="D10591" s="21">
        <f t="shared" si="278"/>
        <v>0</v>
      </c>
      <c r="E10591" s="24">
        <f t="shared" si="279"/>
        <v>0</v>
      </c>
      <c r="F10591" s="104"/>
      <c r="G10591" s="104"/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1421</v>
      </c>
      <c r="AE10591" s="19" t="s">
        <v>1434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 t="s">
        <v>1375</v>
      </c>
      <c r="B10592" s="111" t="s">
        <v>116</v>
      </c>
      <c r="C10592" s="112" t="s">
        <v>117</v>
      </c>
      <c r="D10592" s="21">
        <f t="shared" si="278"/>
        <v>22619</v>
      </c>
      <c r="E10592" s="24">
        <f t="shared" si="279"/>
        <v>22619</v>
      </c>
      <c r="F10592" s="104">
        <v>4987</v>
      </c>
      <c r="G10592" s="104">
        <v>4987</v>
      </c>
      <c r="H10592" s="113">
        <v>4966</v>
      </c>
      <c r="I10592" s="113">
        <v>4966</v>
      </c>
      <c r="J10592" s="31">
        <v>6779</v>
      </c>
      <c r="K10592" s="32">
        <v>6779</v>
      </c>
      <c r="L10592" s="113">
        <v>3440</v>
      </c>
      <c r="M10592" s="113">
        <v>3440</v>
      </c>
      <c r="N10592" s="31">
        <v>2447</v>
      </c>
      <c r="O10592" s="32">
        <v>2447</v>
      </c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 t="s">
        <v>1375</v>
      </c>
      <c r="B10593" s="111" t="s">
        <v>118</v>
      </c>
      <c r="C10593" s="112" t="s">
        <v>119</v>
      </c>
      <c r="D10593" s="21">
        <f t="shared" si="278"/>
        <v>0</v>
      </c>
      <c r="E10593" s="24">
        <f t="shared" si="279"/>
        <v>0</v>
      </c>
      <c r="F10593" s="104"/>
      <c r="G10593" s="104"/>
      <c r="H10593" s="113"/>
      <c r="I10593" s="113"/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 t="s">
        <v>1375</v>
      </c>
      <c r="B10594" s="111" t="s">
        <v>120</v>
      </c>
      <c r="C10594" s="112" t="s">
        <v>121</v>
      </c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 t="s">
        <v>1375</v>
      </c>
      <c r="B10595" s="111" t="s">
        <v>122</v>
      </c>
      <c r="C10595" s="112" t="s">
        <v>123</v>
      </c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 t="s">
        <v>1375</v>
      </c>
      <c r="B10596" s="111" t="s">
        <v>124</v>
      </c>
      <c r="C10596" s="112" t="s">
        <v>125</v>
      </c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 t="s">
        <v>1375</v>
      </c>
      <c r="B10597" s="111" t="s">
        <v>126</v>
      </c>
      <c r="C10597" s="112" t="s">
        <v>127</v>
      </c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 t="s">
        <v>1375</v>
      </c>
      <c r="B10598" s="111" t="s">
        <v>128</v>
      </c>
      <c r="C10598" s="112" t="s">
        <v>129</v>
      </c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 t="s">
        <v>1375</v>
      </c>
      <c r="B10599" s="111" t="s">
        <v>130</v>
      </c>
      <c r="C10599" s="112" t="s">
        <v>131</v>
      </c>
      <c r="D10599" s="21">
        <f t="shared" si="280"/>
        <v>0</v>
      </c>
      <c r="E10599" s="24">
        <f t="shared" si="281"/>
        <v>0</v>
      </c>
      <c r="F10599" s="104">
        <v>0</v>
      </c>
      <c r="G10599" s="104">
        <v>0</v>
      </c>
      <c r="H10599" s="113">
        <v>0</v>
      </c>
      <c r="I10599" s="113">
        <v>0</v>
      </c>
      <c r="J10599" s="31">
        <v>0</v>
      </c>
      <c r="K10599" s="32">
        <v>0</v>
      </c>
      <c r="L10599" s="113">
        <v>0</v>
      </c>
      <c r="M10599" s="113">
        <v>0</v>
      </c>
      <c r="N10599" s="31">
        <v>0</v>
      </c>
      <c r="O10599" s="32">
        <v>0</v>
      </c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 t="s">
        <v>1375</v>
      </c>
      <c r="B10600" s="111" t="s">
        <v>132</v>
      </c>
      <c r="C10600" s="112" t="s">
        <v>133</v>
      </c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 t="s">
        <v>1375</v>
      </c>
      <c r="B10601" s="111" t="s">
        <v>134</v>
      </c>
      <c r="C10601" s="112" t="s">
        <v>135</v>
      </c>
      <c r="D10601" s="21">
        <f t="shared" si="280"/>
        <v>0</v>
      </c>
      <c r="E10601" s="24">
        <f t="shared" si="281"/>
        <v>223004.33000000002</v>
      </c>
      <c r="F10601" s="104">
        <v>0</v>
      </c>
      <c r="G10601" s="104">
        <v>47339.47</v>
      </c>
      <c r="H10601" s="113">
        <v>0</v>
      </c>
      <c r="I10601" s="113">
        <v>47336.47</v>
      </c>
      <c r="J10601" s="31">
        <v>0</v>
      </c>
      <c r="K10601" s="32">
        <v>42776.13</v>
      </c>
      <c r="L10601" s="113">
        <v>0</v>
      </c>
      <c r="M10601" s="113">
        <v>42776.13</v>
      </c>
      <c r="N10601" s="31">
        <v>0</v>
      </c>
      <c r="O10601" s="32">
        <v>42776.13</v>
      </c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 t="s">
        <v>1375</v>
      </c>
      <c r="B10602" s="111" t="s">
        <v>136</v>
      </c>
      <c r="C10602" s="112" t="s">
        <v>137</v>
      </c>
      <c r="D10602" s="21">
        <f t="shared" si="280"/>
        <v>0</v>
      </c>
      <c r="E10602" s="24">
        <f t="shared" si="281"/>
        <v>0</v>
      </c>
      <c r="F10602" s="104">
        <v>0</v>
      </c>
      <c r="G10602" s="104">
        <v>0</v>
      </c>
      <c r="H10602" s="113">
        <v>0</v>
      </c>
      <c r="I10602" s="113">
        <v>0</v>
      </c>
      <c r="J10602" s="31">
        <v>0</v>
      </c>
      <c r="K10602" s="32">
        <v>0</v>
      </c>
      <c r="L10602" s="113">
        <v>0</v>
      </c>
      <c r="M10602" s="113">
        <v>0</v>
      </c>
      <c r="N10602" s="31">
        <v>0</v>
      </c>
      <c r="O10602" s="32">
        <v>0</v>
      </c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 t="s">
        <v>1375</v>
      </c>
      <c r="B10603" s="111" t="s">
        <v>138</v>
      </c>
      <c r="C10603" s="112" t="s">
        <v>139</v>
      </c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 t="s">
        <v>1375</v>
      </c>
      <c r="B10604" s="111" t="s">
        <v>140</v>
      </c>
      <c r="C10604" s="112" t="s">
        <v>141</v>
      </c>
      <c r="D10604" s="21">
        <f t="shared" si="280"/>
        <v>0</v>
      </c>
      <c r="E10604" s="24">
        <f t="shared" si="281"/>
        <v>2113020.35</v>
      </c>
      <c r="F10604" s="104">
        <v>0</v>
      </c>
      <c r="G10604" s="104">
        <v>422604.07</v>
      </c>
      <c r="H10604" s="113">
        <v>0</v>
      </c>
      <c r="I10604" s="113">
        <v>422604.07</v>
      </c>
      <c r="J10604" s="31">
        <v>0</v>
      </c>
      <c r="K10604" s="32">
        <v>422604.07</v>
      </c>
      <c r="L10604" s="113">
        <v>0</v>
      </c>
      <c r="M10604" s="113">
        <v>422604.07</v>
      </c>
      <c r="N10604" s="31">
        <v>0</v>
      </c>
      <c r="O10604" s="32">
        <v>422604.07</v>
      </c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 t="s">
        <v>1375</v>
      </c>
      <c r="B10605" s="111" t="s">
        <v>142</v>
      </c>
      <c r="C10605" s="112" t="s">
        <v>143</v>
      </c>
      <c r="D10605" s="21">
        <f t="shared" si="280"/>
        <v>0</v>
      </c>
      <c r="E10605" s="24">
        <f t="shared" si="281"/>
        <v>0</v>
      </c>
      <c r="F10605" s="104">
        <v>0</v>
      </c>
      <c r="G10605" s="104">
        <v>0</v>
      </c>
      <c r="H10605" s="113">
        <v>0</v>
      </c>
      <c r="I10605" s="113">
        <v>0</v>
      </c>
      <c r="J10605" s="31">
        <v>0</v>
      </c>
      <c r="K10605" s="32">
        <v>0</v>
      </c>
      <c r="L10605" s="113">
        <v>0</v>
      </c>
      <c r="M10605" s="113">
        <v>0</v>
      </c>
      <c r="N10605" s="31">
        <v>0</v>
      </c>
      <c r="O10605" s="32">
        <v>0</v>
      </c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 t="s">
        <v>1375</v>
      </c>
      <c r="B10606" s="111" t="s">
        <v>144</v>
      </c>
      <c r="C10606" s="112" t="s">
        <v>145</v>
      </c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 t="s">
        <v>1375</v>
      </c>
      <c r="B10607" s="111" t="s">
        <v>146</v>
      </c>
      <c r="C10607" s="112" t="s">
        <v>147</v>
      </c>
      <c r="D10607" s="21">
        <f t="shared" si="280"/>
        <v>0</v>
      </c>
      <c r="E10607" s="24">
        <f t="shared" si="281"/>
        <v>11098.5</v>
      </c>
      <c r="F10607" s="104">
        <v>0</v>
      </c>
      <c r="G10607" s="104">
        <v>2219.6999999999998</v>
      </c>
      <c r="H10607" s="113">
        <v>0</v>
      </c>
      <c r="I10607" s="113">
        <v>2219.6999999999998</v>
      </c>
      <c r="J10607" s="31">
        <v>0</v>
      </c>
      <c r="K10607" s="32">
        <v>2219.6999999999998</v>
      </c>
      <c r="L10607" s="113">
        <v>0</v>
      </c>
      <c r="M10607" s="113">
        <v>2219.6999999999998</v>
      </c>
      <c r="N10607" s="31">
        <v>0</v>
      </c>
      <c r="O10607" s="32">
        <v>2219.6999999999998</v>
      </c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 t="s">
        <v>1375</v>
      </c>
      <c r="B10608" s="111" t="s">
        <v>148</v>
      </c>
      <c r="C10608" s="112" t="s">
        <v>149</v>
      </c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 t="s">
        <v>1375</v>
      </c>
      <c r="B10609" s="111" t="s">
        <v>150</v>
      </c>
      <c r="C10609" s="112" t="s">
        <v>151</v>
      </c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 t="s">
        <v>1375</v>
      </c>
      <c r="B10610" s="111" t="s">
        <v>152</v>
      </c>
      <c r="C10610" s="112" t="s">
        <v>153</v>
      </c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 t="s">
        <v>1375</v>
      </c>
      <c r="B10611" s="111" t="s">
        <v>154</v>
      </c>
      <c r="C10611" s="112" t="s">
        <v>155</v>
      </c>
      <c r="D10611" s="21">
        <f t="shared" si="280"/>
        <v>0</v>
      </c>
      <c r="E10611" s="24">
        <f t="shared" si="281"/>
        <v>0</v>
      </c>
      <c r="F10611" s="104"/>
      <c r="G10611" s="104"/>
      <c r="H10611" s="113"/>
      <c r="I10611" s="113"/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 t="s">
        <v>1375</v>
      </c>
      <c r="B10612" s="111" t="s">
        <v>156</v>
      </c>
      <c r="C10612" s="112" t="s">
        <v>157</v>
      </c>
      <c r="D10612" s="21">
        <f t="shared" si="280"/>
        <v>0</v>
      </c>
      <c r="E10612" s="24">
        <f t="shared" si="281"/>
        <v>0</v>
      </c>
      <c r="F10612" s="104">
        <v>0</v>
      </c>
      <c r="G10612" s="104">
        <v>0</v>
      </c>
      <c r="H10612" s="113">
        <v>0</v>
      </c>
      <c r="I10612" s="113">
        <v>0</v>
      </c>
      <c r="J10612" s="31">
        <v>0</v>
      </c>
      <c r="K10612" s="32">
        <v>0</v>
      </c>
      <c r="L10612" s="113">
        <v>0</v>
      </c>
      <c r="M10612" s="113">
        <v>0</v>
      </c>
      <c r="N10612" s="31">
        <v>0</v>
      </c>
      <c r="O10612" s="32">
        <v>0</v>
      </c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 t="s">
        <v>1375</v>
      </c>
      <c r="B10613" s="111" t="s">
        <v>158</v>
      </c>
      <c r="C10613" s="112" t="s">
        <v>159</v>
      </c>
      <c r="D10613" s="21">
        <f t="shared" si="280"/>
        <v>0</v>
      </c>
      <c r="E10613" s="24">
        <f t="shared" si="281"/>
        <v>0</v>
      </c>
      <c r="F10613" s="104">
        <v>0</v>
      </c>
      <c r="G10613" s="104">
        <v>0</v>
      </c>
      <c r="H10613" s="105">
        <v>0</v>
      </c>
      <c r="I10613" s="105">
        <v>0</v>
      </c>
      <c r="J10613" s="106">
        <v>0</v>
      </c>
      <c r="K10613" s="107">
        <v>0</v>
      </c>
      <c r="L10613" s="105">
        <v>0</v>
      </c>
      <c r="M10613" s="105">
        <v>0</v>
      </c>
      <c r="N10613" s="106">
        <v>0</v>
      </c>
      <c r="O10613" s="107">
        <v>0</v>
      </c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 t="s">
        <v>1375</v>
      </c>
      <c r="B10614" s="111" t="s">
        <v>160</v>
      </c>
      <c r="C10614" s="112" t="s">
        <v>161</v>
      </c>
      <c r="D10614" s="21">
        <f t="shared" si="280"/>
        <v>0</v>
      </c>
      <c r="E10614" s="24">
        <f t="shared" si="281"/>
        <v>0</v>
      </c>
      <c r="F10614" s="104"/>
      <c r="G10614" s="104"/>
      <c r="H10614" s="105"/>
      <c r="I10614" s="105"/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 t="s">
        <v>1375</v>
      </c>
      <c r="B10615" s="111" t="s">
        <v>162</v>
      </c>
      <c r="C10615" s="112" t="s">
        <v>163</v>
      </c>
      <c r="D10615" s="21">
        <f t="shared" si="280"/>
        <v>0</v>
      </c>
      <c r="E10615" s="24">
        <f t="shared" si="281"/>
        <v>0</v>
      </c>
      <c r="F10615" s="104">
        <v>0</v>
      </c>
      <c r="G10615" s="104">
        <v>0</v>
      </c>
      <c r="H10615" s="105">
        <v>0</v>
      </c>
      <c r="I10615" s="105">
        <v>0</v>
      </c>
      <c r="J10615" s="106">
        <v>0</v>
      </c>
      <c r="K10615" s="107">
        <v>0</v>
      </c>
      <c r="L10615" s="105">
        <v>0</v>
      </c>
      <c r="M10615" s="105">
        <v>0</v>
      </c>
      <c r="N10615" s="106">
        <v>0</v>
      </c>
      <c r="O10615" s="107">
        <v>0</v>
      </c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 t="s">
        <v>1375</v>
      </c>
      <c r="B10616" s="111" t="s">
        <v>164</v>
      </c>
      <c r="C10616" s="112" t="s">
        <v>165</v>
      </c>
      <c r="D10616" s="21">
        <f t="shared" si="280"/>
        <v>0</v>
      </c>
      <c r="E10616" s="24">
        <f t="shared" si="281"/>
        <v>0</v>
      </c>
      <c r="F10616" s="104">
        <v>0</v>
      </c>
      <c r="G10616" s="104">
        <v>0</v>
      </c>
      <c r="H10616" s="113">
        <v>0</v>
      </c>
      <c r="I10616" s="113">
        <v>0</v>
      </c>
      <c r="J10616" s="31">
        <v>0</v>
      </c>
      <c r="K10616" s="32">
        <v>0</v>
      </c>
      <c r="L10616" s="113">
        <v>0</v>
      </c>
      <c r="M10616" s="113">
        <v>0</v>
      </c>
      <c r="N10616" s="31">
        <v>0</v>
      </c>
      <c r="O10616" s="32">
        <v>0</v>
      </c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 t="s">
        <v>1375</v>
      </c>
      <c r="B10617" s="111" t="s">
        <v>166</v>
      </c>
      <c r="C10617" s="112" t="s">
        <v>167</v>
      </c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 t="s">
        <v>1375</v>
      </c>
      <c r="B10618" s="111" t="s">
        <v>168</v>
      </c>
      <c r="C10618" s="112" t="s">
        <v>169</v>
      </c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 t="s">
        <v>1375</v>
      </c>
      <c r="B10619" s="111" t="s">
        <v>170</v>
      </c>
      <c r="C10619" s="112" t="s">
        <v>171</v>
      </c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 t="s">
        <v>1375</v>
      </c>
      <c r="B10620" s="111" t="s">
        <v>172</v>
      </c>
      <c r="C10620" s="112" t="s">
        <v>173</v>
      </c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 t="s">
        <v>1375</v>
      </c>
      <c r="B10621" s="111" t="s">
        <v>174</v>
      </c>
      <c r="C10621" s="112" t="s">
        <v>175</v>
      </c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 t="s">
        <v>1375</v>
      </c>
      <c r="B10622" s="111" t="s">
        <v>176</v>
      </c>
      <c r="C10622" s="112" t="s">
        <v>177</v>
      </c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 t="s">
        <v>1375</v>
      </c>
      <c r="B10623" s="111" t="s">
        <v>178</v>
      </c>
      <c r="C10623" s="112" t="s">
        <v>179</v>
      </c>
      <c r="D10623" s="21">
        <f t="shared" si="280"/>
        <v>0</v>
      </c>
      <c r="E10623" s="24">
        <f t="shared" si="281"/>
        <v>0</v>
      </c>
      <c r="F10623" s="104"/>
      <c r="G10623" s="104"/>
      <c r="H10623" s="105"/>
      <c r="I10623" s="105"/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 t="s">
        <v>1375</v>
      </c>
      <c r="B10624" s="111" t="s">
        <v>180</v>
      </c>
      <c r="C10624" s="112" t="s">
        <v>181</v>
      </c>
      <c r="D10624" s="21">
        <f t="shared" si="280"/>
        <v>0</v>
      </c>
      <c r="E10624" s="24">
        <f t="shared" si="281"/>
        <v>0</v>
      </c>
      <c r="F10624" s="104">
        <v>0</v>
      </c>
      <c r="G10624" s="104">
        <v>0</v>
      </c>
      <c r="H10624" s="105">
        <v>0</v>
      </c>
      <c r="I10624" s="105">
        <v>0</v>
      </c>
      <c r="J10624" s="106">
        <v>0</v>
      </c>
      <c r="K10624" s="107">
        <v>0</v>
      </c>
      <c r="L10624" s="105">
        <v>0</v>
      </c>
      <c r="M10624" s="105">
        <v>0</v>
      </c>
      <c r="N10624" s="106">
        <v>0</v>
      </c>
      <c r="O10624" s="107">
        <v>0</v>
      </c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 t="s">
        <v>1375</v>
      </c>
      <c r="B10625" s="111" t="s">
        <v>182</v>
      </c>
      <c r="C10625" s="112" t="s">
        <v>183</v>
      </c>
      <c r="D10625" s="21">
        <f t="shared" si="280"/>
        <v>0</v>
      </c>
      <c r="E10625" s="24">
        <f t="shared" si="281"/>
        <v>0</v>
      </c>
      <c r="F10625" s="104">
        <v>0</v>
      </c>
      <c r="G10625" s="104">
        <v>0</v>
      </c>
      <c r="H10625" s="105">
        <v>0</v>
      </c>
      <c r="I10625" s="105">
        <v>0</v>
      </c>
      <c r="J10625" s="106">
        <v>0</v>
      </c>
      <c r="K10625" s="107">
        <v>0</v>
      </c>
      <c r="L10625" s="105">
        <v>0</v>
      </c>
      <c r="M10625" s="105">
        <v>0</v>
      </c>
      <c r="N10625" s="106">
        <v>0</v>
      </c>
      <c r="O10625" s="107">
        <v>0</v>
      </c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 t="s">
        <v>1375</v>
      </c>
      <c r="B10626" s="111" t="s">
        <v>184</v>
      </c>
      <c r="C10626" s="112" t="s">
        <v>185</v>
      </c>
      <c r="D10626" s="21">
        <f t="shared" si="280"/>
        <v>0</v>
      </c>
      <c r="E10626" s="24">
        <f t="shared" si="281"/>
        <v>0</v>
      </c>
      <c r="F10626" s="104"/>
      <c r="G10626" s="104"/>
      <c r="H10626" s="105"/>
      <c r="I10626" s="105"/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 t="s">
        <v>1375</v>
      </c>
      <c r="B10627" s="111" t="s">
        <v>186</v>
      </c>
      <c r="C10627" s="112" t="s">
        <v>187</v>
      </c>
      <c r="D10627" s="21">
        <f t="shared" si="280"/>
        <v>428.22</v>
      </c>
      <c r="E10627" s="24">
        <f t="shared" si="281"/>
        <v>24990.97</v>
      </c>
      <c r="F10627" s="104">
        <v>0</v>
      </c>
      <c r="G10627" s="104">
        <v>5339.97</v>
      </c>
      <c r="H10627" s="105">
        <v>428.22</v>
      </c>
      <c r="I10627" s="105">
        <v>4912.75</v>
      </c>
      <c r="J10627" s="106">
        <v>0</v>
      </c>
      <c r="K10627" s="107">
        <v>4912.75</v>
      </c>
      <c r="L10627" s="105">
        <v>0</v>
      </c>
      <c r="M10627" s="105">
        <v>4912.75</v>
      </c>
      <c r="N10627" s="106">
        <v>0</v>
      </c>
      <c r="O10627" s="107">
        <v>4912.75</v>
      </c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 t="s">
        <v>1375</v>
      </c>
      <c r="B10628" s="111" t="s">
        <v>188</v>
      </c>
      <c r="C10628" s="112" t="s">
        <v>189</v>
      </c>
      <c r="D10628" s="21">
        <f t="shared" si="280"/>
        <v>0</v>
      </c>
      <c r="E10628" s="24">
        <f t="shared" si="281"/>
        <v>65505.200000000004</v>
      </c>
      <c r="F10628" s="104">
        <v>0</v>
      </c>
      <c r="G10628" s="104">
        <v>13101.04</v>
      </c>
      <c r="H10628" s="105">
        <v>0</v>
      </c>
      <c r="I10628" s="105">
        <v>13101.04</v>
      </c>
      <c r="J10628" s="106">
        <v>0</v>
      </c>
      <c r="K10628" s="107">
        <v>13101.04</v>
      </c>
      <c r="L10628" s="105">
        <v>0</v>
      </c>
      <c r="M10628" s="105">
        <v>13101.04</v>
      </c>
      <c r="N10628" s="106">
        <v>0</v>
      </c>
      <c r="O10628" s="107">
        <v>13101.04</v>
      </c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 t="s">
        <v>1375</v>
      </c>
      <c r="B10629" s="111" t="s">
        <v>190</v>
      </c>
      <c r="C10629" s="112" t="s">
        <v>191</v>
      </c>
      <c r="D10629" s="21">
        <f t="shared" si="280"/>
        <v>0</v>
      </c>
      <c r="E10629" s="24">
        <f t="shared" si="281"/>
        <v>0</v>
      </c>
      <c r="F10629" s="104">
        <v>0</v>
      </c>
      <c r="G10629" s="104">
        <v>0</v>
      </c>
      <c r="H10629" s="105">
        <v>0</v>
      </c>
      <c r="I10629" s="105">
        <v>0</v>
      </c>
      <c r="J10629" s="106">
        <v>0</v>
      </c>
      <c r="K10629" s="107">
        <v>0</v>
      </c>
      <c r="L10629" s="105">
        <v>0</v>
      </c>
      <c r="M10629" s="105">
        <v>0</v>
      </c>
      <c r="N10629" s="106">
        <v>0</v>
      </c>
      <c r="O10629" s="107">
        <v>0</v>
      </c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 t="s">
        <v>1375</v>
      </c>
      <c r="B10630" s="111" t="s">
        <v>192</v>
      </c>
      <c r="C10630" s="112" t="s">
        <v>193</v>
      </c>
      <c r="D10630" s="21">
        <f t="shared" si="280"/>
        <v>0</v>
      </c>
      <c r="E10630" s="24">
        <f t="shared" si="281"/>
        <v>0</v>
      </c>
      <c r="F10630" s="104">
        <v>0</v>
      </c>
      <c r="G10630" s="104">
        <v>0</v>
      </c>
      <c r="H10630" s="113">
        <v>0</v>
      </c>
      <c r="I10630" s="113">
        <v>0</v>
      </c>
      <c r="J10630" s="31">
        <v>0</v>
      </c>
      <c r="K10630" s="32">
        <v>0</v>
      </c>
      <c r="L10630" s="113">
        <v>0</v>
      </c>
      <c r="M10630" s="113">
        <v>0</v>
      </c>
      <c r="N10630" s="31">
        <v>0</v>
      </c>
      <c r="O10630" s="32">
        <v>0</v>
      </c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 t="s">
        <v>1375</v>
      </c>
      <c r="B10631" s="111" t="s">
        <v>194</v>
      </c>
      <c r="C10631" s="112" t="s">
        <v>195</v>
      </c>
      <c r="D10631" s="21">
        <f t="shared" si="280"/>
        <v>0</v>
      </c>
      <c r="E10631" s="24">
        <f t="shared" si="281"/>
        <v>0</v>
      </c>
      <c r="F10631" s="104">
        <v>0</v>
      </c>
      <c r="G10631" s="104">
        <v>0</v>
      </c>
      <c r="H10631" s="113">
        <v>0</v>
      </c>
      <c r="I10631" s="113">
        <v>0</v>
      </c>
      <c r="J10631" s="31">
        <v>0</v>
      </c>
      <c r="K10631" s="32">
        <v>0</v>
      </c>
      <c r="L10631" s="113">
        <v>0</v>
      </c>
      <c r="M10631" s="113">
        <v>0</v>
      </c>
      <c r="N10631" s="31">
        <v>0</v>
      </c>
      <c r="O10631" s="32">
        <v>0</v>
      </c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 t="s">
        <v>1375</v>
      </c>
      <c r="B10632" s="111" t="s">
        <v>196</v>
      </c>
      <c r="C10632" s="112" t="s">
        <v>197</v>
      </c>
      <c r="D10632" s="21">
        <f t="shared" si="280"/>
        <v>0</v>
      </c>
      <c r="E10632" s="24">
        <f t="shared" si="281"/>
        <v>0</v>
      </c>
      <c r="F10632" s="104">
        <v>0</v>
      </c>
      <c r="G10632" s="104">
        <v>0</v>
      </c>
      <c r="H10632" s="113">
        <v>0</v>
      </c>
      <c r="I10632" s="113">
        <v>0</v>
      </c>
      <c r="J10632" s="31">
        <v>0</v>
      </c>
      <c r="K10632" s="32">
        <v>0</v>
      </c>
      <c r="L10632" s="113">
        <v>0</v>
      </c>
      <c r="M10632" s="113">
        <v>0</v>
      </c>
      <c r="N10632" s="31">
        <v>0</v>
      </c>
      <c r="O10632" s="32">
        <v>0</v>
      </c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 t="s">
        <v>1375</v>
      </c>
      <c r="B10633" s="111" t="s">
        <v>198</v>
      </c>
      <c r="C10633" s="112" t="s">
        <v>199</v>
      </c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 t="s">
        <v>1375</v>
      </c>
      <c r="B10634" s="111" t="s">
        <v>200</v>
      </c>
      <c r="C10634" s="112" t="s">
        <v>201</v>
      </c>
      <c r="D10634" s="21">
        <f t="shared" si="280"/>
        <v>0</v>
      </c>
      <c r="E10634" s="24">
        <f t="shared" si="281"/>
        <v>0</v>
      </c>
      <c r="F10634" s="104">
        <v>0</v>
      </c>
      <c r="G10634" s="104">
        <v>0</v>
      </c>
      <c r="H10634" s="105">
        <v>0</v>
      </c>
      <c r="I10634" s="105">
        <v>0</v>
      </c>
      <c r="J10634" s="106">
        <v>0</v>
      </c>
      <c r="K10634" s="107">
        <v>0</v>
      </c>
      <c r="L10634" s="105">
        <v>0</v>
      </c>
      <c r="M10634" s="105">
        <v>0</v>
      </c>
      <c r="N10634" s="106">
        <v>0</v>
      </c>
      <c r="O10634" s="107">
        <v>0</v>
      </c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 t="s">
        <v>1375</v>
      </c>
      <c r="B10635" s="111" t="s">
        <v>202</v>
      </c>
      <c r="C10635" s="112" t="s">
        <v>203</v>
      </c>
      <c r="D10635" s="21">
        <f t="shared" si="280"/>
        <v>0</v>
      </c>
      <c r="E10635" s="24">
        <f t="shared" si="281"/>
        <v>0</v>
      </c>
      <c r="F10635" s="104"/>
      <c r="G10635" s="104"/>
      <c r="H10635" s="105"/>
      <c r="I10635" s="105"/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 t="s">
        <v>1375</v>
      </c>
      <c r="B10636" s="111" t="s">
        <v>204</v>
      </c>
      <c r="C10636" s="112" t="s">
        <v>205</v>
      </c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 t="s">
        <v>1375</v>
      </c>
      <c r="B10637" s="111" t="s">
        <v>206</v>
      </c>
      <c r="C10637" s="112" t="s">
        <v>207</v>
      </c>
      <c r="D10637" s="21">
        <f t="shared" si="280"/>
        <v>0</v>
      </c>
      <c r="E10637" s="24">
        <f t="shared" si="281"/>
        <v>0</v>
      </c>
      <c r="F10637" s="104">
        <v>0</v>
      </c>
      <c r="G10637" s="104">
        <v>0</v>
      </c>
      <c r="H10637" s="113">
        <v>0</v>
      </c>
      <c r="I10637" s="113">
        <v>0</v>
      </c>
      <c r="J10637" s="31">
        <v>0</v>
      </c>
      <c r="K10637" s="32">
        <v>0</v>
      </c>
      <c r="L10637" s="113">
        <v>0</v>
      </c>
      <c r="M10637" s="113">
        <v>0</v>
      </c>
      <c r="N10637" s="31">
        <v>0</v>
      </c>
      <c r="O10637" s="32">
        <v>0</v>
      </c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 t="s">
        <v>1375</v>
      </c>
      <c r="B10638" s="111" t="s">
        <v>208</v>
      </c>
      <c r="C10638" s="112" t="s">
        <v>209</v>
      </c>
      <c r="D10638" s="21">
        <f t="shared" si="280"/>
        <v>0</v>
      </c>
      <c r="E10638" s="24">
        <f t="shared" si="281"/>
        <v>74833.350000000006</v>
      </c>
      <c r="F10638" s="104">
        <v>0</v>
      </c>
      <c r="G10638" s="104">
        <v>14966.67</v>
      </c>
      <c r="H10638" s="105">
        <v>0</v>
      </c>
      <c r="I10638" s="105">
        <v>14966.67</v>
      </c>
      <c r="J10638" s="106">
        <v>0</v>
      </c>
      <c r="K10638" s="107">
        <v>14966.67</v>
      </c>
      <c r="L10638" s="105">
        <v>0</v>
      </c>
      <c r="M10638" s="105">
        <v>14966.67</v>
      </c>
      <c r="N10638" s="106">
        <v>0</v>
      </c>
      <c r="O10638" s="107">
        <v>14966.67</v>
      </c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 t="s">
        <v>1375</v>
      </c>
      <c r="B10639" s="111" t="s">
        <v>210</v>
      </c>
      <c r="C10639" s="112" t="s">
        <v>211</v>
      </c>
      <c r="D10639" s="21">
        <f t="shared" si="280"/>
        <v>0</v>
      </c>
      <c r="E10639" s="24">
        <f t="shared" si="281"/>
        <v>162385.75</v>
      </c>
      <c r="F10639" s="104">
        <v>0</v>
      </c>
      <c r="G10639" s="104">
        <v>32477.15</v>
      </c>
      <c r="H10639" s="113">
        <v>0</v>
      </c>
      <c r="I10639" s="113">
        <v>32477.15</v>
      </c>
      <c r="J10639" s="31">
        <v>0</v>
      </c>
      <c r="K10639" s="32">
        <v>32477.15</v>
      </c>
      <c r="L10639" s="113">
        <v>0</v>
      </c>
      <c r="M10639" s="113">
        <v>32477.15</v>
      </c>
      <c r="N10639" s="31">
        <v>0</v>
      </c>
      <c r="O10639" s="32">
        <v>32477.15</v>
      </c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 t="s">
        <v>1375</v>
      </c>
      <c r="B10640" s="111" t="s">
        <v>212</v>
      </c>
      <c r="C10640" s="112" t="s">
        <v>213</v>
      </c>
      <c r="D10640" s="21">
        <f t="shared" si="280"/>
        <v>0</v>
      </c>
      <c r="E10640" s="24">
        <f t="shared" si="281"/>
        <v>6382.1</v>
      </c>
      <c r="F10640" s="104">
        <v>0</v>
      </c>
      <c r="G10640" s="104">
        <v>1276.42</v>
      </c>
      <c r="H10640" s="105">
        <v>0</v>
      </c>
      <c r="I10640" s="105">
        <v>1276.42</v>
      </c>
      <c r="J10640" s="106">
        <v>0</v>
      </c>
      <c r="K10640" s="107">
        <v>1276.42</v>
      </c>
      <c r="L10640" s="105">
        <v>0</v>
      </c>
      <c r="M10640" s="105">
        <v>1276.42</v>
      </c>
      <c r="N10640" s="106">
        <v>0</v>
      </c>
      <c r="O10640" s="107">
        <v>1276.42</v>
      </c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 t="s">
        <v>1375</v>
      </c>
      <c r="B10641" s="111" t="s">
        <v>214</v>
      </c>
      <c r="C10641" s="112" t="s">
        <v>215</v>
      </c>
      <c r="D10641" s="21">
        <f t="shared" si="280"/>
        <v>0</v>
      </c>
      <c r="E10641" s="24">
        <f t="shared" si="281"/>
        <v>3611.1000000000004</v>
      </c>
      <c r="F10641" s="104">
        <v>0</v>
      </c>
      <c r="G10641" s="104">
        <v>722.22</v>
      </c>
      <c r="H10641" s="113">
        <v>0</v>
      </c>
      <c r="I10641" s="113">
        <v>722.22</v>
      </c>
      <c r="J10641" s="31">
        <v>0</v>
      </c>
      <c r="K10641" s="32">
        <v>722.22</v>
      </c>
      <c r="L10641" s="113">
        <v>0</v>
      </c>
      <c r="M10641" s="113">
        <v>722.22</v>
      </c>
      <c r="N10641" s="31">
        <v>0</v>
      </c>
      <c r="O10641" s="32">
        <v>722.22</v>
      </c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 t="s">
        <v>1375</v>
      </c>
      <c r="B10642" s="111" t="s">
        <v>216</v>
      </c>
      <c r="C10642" s="112" t="s">
        <v>217</v>
      </c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 t="s">
        <v>1375</v>
      </c>
      <c r="B10643" s="111" t="s">
        <v>218</v>
      </c>
      <c r="C10643" s="112" t="s">
        <v>1590</v>
      </c>
      <c r="D10643" s="21">
        <f t="shared" si="280"/>
        <v>0</v>
      </c>
      <c r="E10643" s="24">
        <f t="shared" si="281"/>
        <v>3534.35</v>
      </c>
      <c r="F10643" s="104">
        <v>0</v>
      </c>
      <c r="G10643" s="104">
        <v>706.87</v>
      </c>
      <c r="H10643" s="105">
        <v>0</v>
      </c>
      <c r="I10643" s="105">
        <v>706.87</v>
      </c>
      <c r="J10643" s="106">
        <v>0</v>
      </c>
      <c r="K10643" s="107">
        <v>706.87</v>
      </c>
      <c r="L10643" s="105">
        <v>0</v>
      </c>
      <c r="M10643" s="105">
        <v>706.87</v>
      </c>
      <c r="N10643" s="106">
        <v>0</v>
      </c>
      <c r="O10643" s="107">
        <v>706.87</v>
      </c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 t="s">
        <v>1375</v>
      </c>
      <c r="B10644" s="111" t="s">
        <v>219</v>
      </c>
      <c r="C10644" s="112" t="s">
        <v>1591</v>
      </c>
      <c r="D10644" s="21">
        <f t="shared" si="280"/>
        <v>0</v>
      </c>
      <c r="E10644" s="24">
        <f t="shared" si="281"/>
        <v>0</v>
      </c>
      <c r="F10644" s="104"/>
      <c r="G10644" s="104"/>
      <c r="H10644" s="105"/>
      <c r="I10644" s="105"/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 t="s">
        <v>1375</v>
      </c>
      <c r="B10645" s="111" t="s">
        <v>220</v>
      </c>
      <c r="C10645" s="112" t="s">
        <v>221</v>
      </c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 t="s">
        <v>1375</v>
      </c>
      <c r="B10646" s="111" t="s">
        <v>222</v>
      </c>
      <c r="C10646" s="112" t="s">
        <v>223</v>
      </c>
      <c r="D10646" s="21">
        <f t="shared" si="280"/>
        <v>0</v>
      </c>
      <c r="E10646" s="24">
        <f t="shared" si="281"/>
        <v>7333.3</v>
      </c>
      <c r="F10646" s="104">
        <v>0</v>
      </c>
      <c r="G10646" s="104">
        <v>1466.66</v>
      </c>
      <c r="H10646" s="113">
        <v>0</v>
      </c>
      <c r="I10646" s="113">
        <v>1466.66</v>
      </c>
      <c r="J10646" s="31">
        <v>0</v>
      </c>
      <c r="K10646" s="32">
        <v>1466.66</v>
      </c>
      <c r="L10646" s="113">
        <v>0</v>
      </c>
      <c r="M10646" s="113">
        <v>1466.66</v>
      </c>
      <c r="N10646" s="31">
        <v>0</v>
      </c>
      <c r="O10646" s="32">
        <v>1466.66</v>
      </c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 t="s">
        <v>1375</v>
      </c>
      <c r="B10647" s="111" t="s">
        <v>224</v>
      </c>
      <c r="C10647" s="112" t="s">
        <v>225</v>
      </c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 t="s">
        <v>1375</v>
      </c>
      <c r="B10648" s="111" t="s">
        <v>226</v>
      </c>
      <c r="C10648" s="112" t="s">
        <v>227</v>
      </c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 t="s">
        <v>1375</v>
      </c>
      <c r="B10649" s="111" t="s">
        <v>228</v>
      </c>
      <c r="C10649" s="112" t="s">
        <v>229</v>
      </c>
      <c r="D10649" s="21">
        <f t="shared" si="280"/>
        <v>0</v>
      </c>
      <c r="E10649" s="24">
        <f t="shared" si="281"/>
        <v>0</v>
      </c>
      <c r="F10649" s="104">
        <v>0</v>
      </c>
      <c r="G10649" s="104">
        <v>0</v>
      </c>
      <c r="H10649" s="105">
        <v>0</v>
      </c>
      <c r="I10649" s="105">
        <v>0</v>
      </c>
      <c r="J10649" s="106">
        <v>0</v>
      </c>
      <c r="K10649" s="107">
        <v>0</v>
      </c>
      <c r="L10649" s="105">
        <v>0</v>
      </c>
      <c r="M10649" s="105">
        <v>0</v>
      </c>
      <c r="N10649" s="106">
        <v>0</v>
      </c>
      <c r="O10649" s="107">
        <v>0</v>
      </c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 t="s">
        <v>1375</v>
      </c>
      <c r="B10650" s="111" t="s">
        <v>230</v>
      </c>
      <c r="C10650" s="112" t="s">
        <v>231</v>
      </c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 t="s">
        <v>1375</v>
      </c>
      <c r="B10651" s="111" t="s">
        <v>232</v>
      </c>
      <c r="C10651" s="112" t="s">
        <v>233</v>
      </c>
      <c r="D10651" s="21">
        <f t="shared" si="280"/>
        <v>0</v>
      </c>
      <c r="E10651" s="24">
        <f t="shared" si="281"/>
        <v>0</v>
      </c>
      <c r="F10651" s="104">
        <v>0</v>
      </c>
      <c r="G10651" s="104">
        <v>0</v>
      </c>
      <c r="H10651" s="105">
        <v>0</v>
      </c>
      <c r="I10651" s="105">
        <v>0</v>
      </c>
      <c r="J10651" s="106">
        <v>0</v>
      </c>
      <c r="K10651" s="107">
        <v>0</v>
      </c>
      <c r="L10651" s="105">
        <v>0</v>
      </c>
      <c r="M10651" s="105">
        <v>0</v>
      </c>
      <c r="N10651" s="106">
        <v>0</v>
      </c>
      <c r="O10651" s="107">
        <v>0</v>
      </c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 t="s">
        <v>1375</v>
      </c>
      <c r="B10652" s="111" t="s">
        <v>234</v>
      </c>
      <c r="C10652" s="112" t="s">
        <v>235</v>
      </c>
      <c r="D10652" s="21">
        <f t="shared" si="280"/>
        <v>0</v>
      </c>
      <c r="E10652" s="24">
        <f t="shared" si="281"/>
        <v>0</v>
      </c>
      <c r="F10652" s="104">
        <v>0</v>
      </c>
      <c r="G10652" s="104">
        <v>0</v>
      </c>
      <c r="H10652" s="113">
        <v>0</v>
      </c>
      <c r="I10652" s="113">
        <v>0</v>
      </c>
      <c r="J10652" s="31">
        <v>0</v>
      </c>
      <c r="K10652" s="32">
        <v>0</v>
      </c>
      <c r="L10652" s="113">
        <v>0</v>
      </c>
      <c r="M10652" s="113">
        <v>0</v>
      </c>
      <c r="N10652" s="31">
        <v>0</v>
      </c>
      <c r="O10652" s="32">
        <v>0</v>
      </c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 t="s">
        <v>1375</v>
      </c>
      <c r="B10653" s="111" t="s">
        <v>236</v>
      </c>
      <c r="C10653" s="112" t="s">
        <v>237</v>
      </c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 t="s">
        <v>1375</v>
      </c>
      <c r="B10654" s="111" t="s">
        <v>238</v>
      </c>
      <c r="C10654" s="112" t="s">
        <v>239</v>
      </c>
      <c r="D10654" s="21">
        <f t="shared" si="280"/>
        <v>0</v>
      </c>
      <c r="E10654" s="24">
        <f t="shared" si="281"/>
        <v>166333.34999999998</v>
      </c>
      <c r="F10654" s="104">
        <v>0</v>
      </c>
      <c r="G10654" s="104">
        <v>33266.67</v>
      </c>
      <c r="H10654" s="105">
        <v>0</v>
      </c>
      <c r="I10654" s="105">
        <v>33266.67</v>
      </c>
      <c r="J10654" s="106">
        <v>0</v>
      </c>
      <c r="K10654" s="107">
        <v>33266.67</v>
      </c>
      <c r="L10654" s="105">
        <v>0</v>
      </c>
      <c r="M10654" s="105">
        <v>33266.67</v>
      </c>
      <c r="N10654" s="106">
        <v>0</v>
      </c>
      <c r="O10654" s="107">
        <v>33266.67</v>
      </c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 t="s">
        <v>1375</v>
      </c>
      <c r="B10655" s="111" t="s">
        <v>240</v>
      </c>
      <c r="C10655" s="112" t="s">
        <v>241</v>
      </c>
      <c r="D10655" s="21">
        <f t="shared" si="280"/>
        <v>0</v>
      </c>
      <c r="E10655" s="24">
        <f t="shared" si="281"/>
        <v>0</v>
      </c>
      <c r="F10655" s="104"/>
      <c r="G10655" s="104"/>
      <c r="H10655" s="105"/>
      <c r="I10655" s="105"/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 t="s">
        <v>1375</v>
      </c>
      <c r="B10656" s="111" t="s">
        <v>242</v>
      </c>
      <c r="C10656" s="112" t="s">
        <v>243</v>
      </c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 t="s">
        <v>1375</v>
      </c>
      <c r="B10657" s="111" t="s">
        <v>244</v>
      </c>
      <c r="C10657" s="112" t="s">
        <v>245</v>
      </c>
      <c r="D10657" s="21">
        <f t="shared" si="280"/>
        <v>0</v>
      </c>
      <c r="E10657" s="24">
        <f t="shared" si="281"/>
        <v>0</v>
      </c>
      <c r="F10657" s="104"/>
      <c r="G10657" s="104"/>
      <c r="H10657" s="113"/>
      <c r="I10657" s="113"/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 t="s">
        <v>1375</v>
      </c>
      <c r="B10658" s="111" t="s">
        <v>246</v>
      </c>
      <c r="C10658" s="112" t="s">
        <v>247</v>
      </c>
      <c r="D10658" s="21">
        <f t="shared" si="280"/>
        <v>0</v>
      </c>
      <c r="E10658" s="24">
        <f t="shared" si="281"/>
        <v>0</v>
      </c>
      <c r="F10658" s="104">
        <v>0</v>
      </c>
      <c r="G10658" s="104">
        <v>0</v>
      </c>
      <c r="H10658" s="113">
        <v>0</v>
      </c>
      <c r="I10658" s="113">
        <v>0</v>
      </c>
      <c r="J10658" s="31">
        <v>0</v>
      </c>
      <c r="K10658" s="32">
        <v>0</v>
      </c>
      <c r="L10658" s="113">
        <v>0</v>
      </c>
      <c r="M10658" s="113">
        <v>0</v>
      </c>
      <c r="N10658" s="31">
        <v>0</v>
      </c>
      <c r="O10658" s="32">
        <v>0</v>
      </c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 t="s">
        <v>1375</v>
      </c>
      <c r="B10659" s="111" t="s">
        <v>248</v>
      </c>
      <c r="C10659" s="112" t="s">
        <v>249</v>
      </c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 t="s">
        <v>1375</v>
      </c>
      <c r="B10660" s="111" t="s">
        <v>250</v>
      </c>
      <c r="C10660" s="112" t="s">
        <v>251</v>
      </c>
      <c r="D10660" s="21">
        <f t="shared" si="280"/>
        <v>0</v>
      </c>
      <c r="E10660" s="24">
        <f t="shared" si="281"/>
        <v>0</v>
      </c>
      <c r="F10660" s="104">
        <v>0</v>
      </c>
      <c r="G10660" s="104">
        <v>0</v>
      </c>
      <c r="H10660" s="113">
        <v>0</v>
      </c>
      <c r="I10660" s="113">
        <v>0</v>
      </c>
      <c r="J10660" s="31">
        <v>0</v>
      </c>
      <c r="K10660" s="32">
        <v>0</v>
      </c>
      <c r="L10660" s="113">
        <v>0</v>
      </c>
      <c r="M10660" s="113">
        <v>0</v>
      </c>
      <c r="N10660" s="31">
        <v>0</v>
      </c>
      <c r="O10660" s="32">
        <v>0</v>
      </c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 t="s">
        <v>1375</v>
      </c>
      <c r="B10661" s="111" t="s">
        <v>252</v>
      </c>
      <c r="C10661" s="112" t="s">
        <v>253</v>
      </c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 t="s">
        <v>1375</v>
      </c>
      <c r="B10662" s="111" t="s">
        <v>254</v>
      </c>
      <c r="C10662" s="112" t="s">
        <v>255</v>
      </c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 t="s">
        <v>1375</v>
      </c>
      <c r="B10663" s="111" t="s">
        <v>256</v>
      </c>
      <c r="C10663" s="112" t="s">
        <v>257</v>
      </c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 t="s">
        <v>1375</v>
      </c>
      <c r="B10664" s="111" t="s">
        <v>258</v>
      </c>
      <c r="C10664" s="112" t="s">
        <v>259</v>
      </c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 t="s">
        <v>1375</v>
      </c>
      <c r="B10665" s="111" t="s">
        <v>260</v>
      </c>
      <c r="C10665" s="112" t="s">
        <v>261</v>
      </c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 t="s">
        <v>1375</v>
      </c>
      <c r="B10666" s="111" t="s">
        <v>262</v>
      </c>
      <c r="C10666" s="112" t="s">
        <v>263</v>
      </c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 t="s">
        <v>1375</v>
      </c>
      <c r="B10667" s="111" t="s">
        <v>264</v>
      </c>
      <c r="C10667" s="112" t="s">
        <v>265</v>
      </c>
      <c r="D10667" s="21">
        <f t="shared" si="282"/>
        <v>0</v>
      </c>
      <c r="E10667" s="24">
        <f t="shared" si="283"/>
        <v>0</v>
      </c>
      <c r="F10667" s="104">
        <v>0</v>
      </c>
      <c r="G10667" s="104">
        <v>0</v>
      </c>
      <c r="H10667" s="113">
        <v>0</v>
      </c>
      <c r="I10667" s="113">
        <v>0</v>
      </c>
      <c r="J10667" s="31">
        <v>0</v>
      </c>
      <c r="K10667" s="32">
        <v>0</v>
      </c>
      <c r="L10667" s="113">
        <v>0</v>
      </c>
      <c r="M10667" s="113">
        <v>0</v>
      </c>
      <c r="N10667" s="31">
        <v>0</v>
      </c>
      <c r="O10667" s="32">
        <v>0</v>
      </c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 t="s">
        <v>1375</v>
      </c>
      <c r="B10668" s="111" t="s">
        <v>266</v>
      </c>
      <c r="C10668" s="112" t="s">
        <v>267</v>
      </c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 t="s">
        <v>1375</v>
      </c>
      <c r="B10669" s="111" t="s">
        <v>268</v>
      </c>
      <c r="C10669" s="112" t="s">
        <v>269</v>
      </c>
      <c r="D10669" s="21">
        <f t="shared" si="282"/>
        <v>0</v>
      </c>
      <c r="E10669" s="24">
        <f t="shared" si="283"/>
        <v>1295434.72</v>
      </c>
      <c r="F10669" s="104">
        <v>0</v>
      </c>
      <c r="G10669" s="104">
        <v>278897.94</v>
      </c>
      <c r="H10669" s="105">
        <v>0</v>
      </c>
      <c r="I10669" s="105">
        <v>278892.94</v>
      </c>
      <c r="J10669" s="106">
        <v>0</v>
      </c>
      <c r="K10669" s="107">
        <v>245881.28</v>
      </c>
      <c r="L10669" s="105">
        <v>0</v>
      </c>
      <c r="M10669" s="105">
        <v>245881.28</v>
      </c>
      <c r="N10669" s="106">
        <v>0</v>
      </c>
      <c r="O10669" s="107">
        <v>245881.28</v>
      </c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 t="s">
        <v>1375</v>
      </c>
      <c r="B10670" s="111" t="s">
        <v>270</v>
      </c>
      <c r="C10670" s="112" t="s">
        <v>271</v>
      </c>
      <c r="D10670" s="21">
        <f t="shared" si="282"/>
        <v>0</v>
      </c>
      <c r="E10670" s="24">
        <f t="shared" si="283"/>
        <v>0</v>
      </c>
      <c r="F10670" s="104"/>
      <c r="G10670" s="104"/>
      <c r="H10670" s="113"/>
      <c r="I10670" s="113"/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 t="s">
        <v>1375</v>
      </c>
      <c r="B10671" s="111" t="s">
        <v>272</v>
      </c>
      <c r="C10671" s="112" t="s">
        <v>273</v>
      </c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 t="s">
        <v>1375</v>
      </c>
      <c r="B10672" s="111" t="s">
        <v>274</v>
      </c>
      <c r="C10672" s="112" t="s">
        <v>275</v>
      </c>
      <c r="D10672" s="21">
        <f t="shared" si="282"/>
        <v>0</v>
      </c>
      <c r="E10672" s="24">
        <f t="shared" si="283"/>
        <v>0</v>
      </c>
      <c r="F10672" s="104"/>
      <c r="G10672" s="104"/>
      <c r="H10672" s="105"/>
      <c r="I10672" s="105"/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 t="s">
        <v>1375</v>
      </c>
      <c r="B10673" s="111" t="s">
        <v>276</v>
      </c>
      <c r="C10673" s="112" t="s">
        <v>277</v>
      </c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 t="s">
        <v>1375</v>
      </c>
      <c r="B10674" s="111" t="s">
        <v>278</v>
      </c>
      <c r="C10674" s="112" t="s">
        <v>279</v>
      </c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 t="s">
        <v>1375</v>
      </c>
      <c r="B10675" s="111" t="s">
        <v>280</v>
      </c>
      <c r="C10675" s="112" t="s">
        <v>1592</v>
      </c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 t="s">
        <v>1375</v>
      </c>
      <c r="B10676" s="111" t="s">
        <v>281</v>
      </c>
      <c r="C10676" s="112" t="s">
        <v>282</v>
      </c>
      <c r="D10676" s="21">
        <f t="shared" si="282"/>
        <v>0</v>
      </c>
      <c r="E10676" s="24">
        <f t="shared" si="283"/>
        <v>0</v>
      </c>
      <c r="F10676" s="104">
        <v>0</v>
      </c>
      <c r="G10676" s="104">
        <v>0</v>
      </c>
      <c r="H10676" s="105">
        <v>0</v>
      </c>
      <c r="I10676" s="105">
        <v>0</v>
      </c>
      <c r="J10676" s="106">
        <v>0</v>
      </c>
      <c r="K10676" s="107">
        <v>0</v>
      </c>
      <c r="L10676" s="105">
        <v>0</v>
      </c>
      <c r="M10676" s="105">
        <v>0</v>
      </c>
      <c r="N10676" s="106">
        <v>0</v>
      </c>
      <c r="O10676" s="107">
        <v>0</v>
      </c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 t="s">
        <v>1375</v>
      </c>
      <c r="B10677" s="111" t="s">
        <v>283</v>
      </c>
      <c r="C10677" s="112" t="s">
        <v>284</v>
      </c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 t="s">
        <v>1375</v>
      </c>
      <c r="B10678" s="111" t="s">
        <v>285</v>
      </c>
      <c r="C10678" s="112" t="s">
        <v>286</v>
      </c>
      <c r="D10678" s="21">
        <f t="shared" si="282"/>
        <v>0</v>
      </c>
      <c r="E10678" s="24">
        <f t="shared" si="283"/>
        <v>0</v>
      </c>
      <c r="F10678" s="104">
        <v>0</v>
      </c>
      <c r="G10678" s="104">
        <v>0</v>
      </c>
      <c r="H10678" s="113">
        <v>0</v>
      </c>
      <c r="I10678" s="113">
        <v>0</v>
      </c>
      <c r="J10678" s="31">
        <v>0</v>
      </c>
      <c r="K10678" s="32">
        <v>0</v>
      </c>
      <c r="L10678" s="113">
        <v>0</v>
      </c>
      <c r="M10678" s="113">
        <v>0</v>
      </c>
      <c r="N10678" s="31">
        <v>0</v>
      </c>
      <c r="O10678" s="32">
        <v>0</v>
      </c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 t="s">
        <v>1375</v>
      </c>
      <c r="B10679" s="111" t="s">
        <v>287</v>
      </c>
      <c r="C10679" s="112" t="s">
        <v>288</v>
      </c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 t="s">
        <v>1375</v>
      </c>
      <c r="B10680" s="111" t="s">
        <v>289</v>
      </c>
      <c r="C10680" s="112" t="s">
        <v>290</v>
      </c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 t="s">
        <v>1375</v>
      </c>
      <c r="B10681" s="111" t="s">
        <v>291</v>
      </c>
      <c r="C10681" s="112" t="s">
        <v>1593</v>
      </c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 t="s">
        <v>1375</v>
      </c>
      <c r="B10682" s="111" t="s">
        <v>292</v>
      </c>
      <c r="C10682" s="112" t="s">
        <v>293</v>
      </c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 t="s">
        <v>1375</v>
      </c>
      <c r="B10683" s="111" t="s">
        <v>294</v>
      </c>
      <c r="C10683" s="112" t="s">
        <v>295</v>
      </c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 t="s">
        <v>1375</v>
      </c>
      <c r="B10684" s="111" t="s">
        <v>296</v>
      </c>
      <c r="C10684" s="112" t="s">
        <v>1594</v>
      </c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 t="s">
        <v>1375</v>
      </c>
      <c r="B10685" s="111" t="s">
        <v>297</v>
      </c>
      <c r="C10685" s="112" t="s">
        <v>298</v>
      </c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 t="s">
        <v>1375</v>
      </c>
      <c r="B10686" s="111" t="s">
        <v>299</v>
      </c>
      <c r="C10686" s="112" t="s">
        <v>300</v>
      </c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 t="s">
        <v>1375</v>
      </c>
      <c r="B10687" s="111" t="s">
        <v>301</v>
      </c>
      <c r="C10687" s="112" t="s">
        <v>1595</v>
      </c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 t="s">
        <v>1375</v>
      </c>
      <c r="B10688" s="111" t="s">
        <v>302</v>
      </c>
      <c r="C10688" s="112" t="s">
        <v>303</v>
      </c>
      <c r="D10688" s="21">
        <f t="shared" si="282"/>
        <v>0</v>
      </c>
      <c r="E10688" s="24">
        <f t="shared" si="283"/>
        <v>0</v>
      </c>
      <c r="F10688" s="104">
        <v>0</v>
      </c>
      <c r="G10688" s="104">
        <v>0</v>
      </c>
      <c r="H10688" s="113">
        <v>0</v>
      </c>
      <c r="I10688" s="113">
        <v>0</v>
      </c>
      <c r="J10688" s="31">
        <v>0</v>
      </c>
      <c r="K10688" s="32">
        <v>0</v>
      </c>
      <c r="L10688" s="113">
        <v>0</v>
      </c>
      <c r="M10688" s="113">
        <v>0</v>
      </c>
      <c r="N10688" s="31">
        <v>0</v>
      </c>
      <c r="O10688" s="32">
        <v>0</v>
      </c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 t="s">
        <v>1375</v>
      </c>
      <c r="B10689" s="111" t="s">
        <v>304</v>
      </c>
      <c r="C10689" s="112" t="s">
        <v>305</v>
      </c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 t="s">
        <v>1375</v>
      </c>
      <c r="B10690" s="111" t="s">
        <v>306</v>
      </c>
      <c r="C10690" s="112" t="s">
        <v>307</v>
      </c>
      <c r="D10690" s="21">
        <f t="shared" si="282"/>
        <v>0</v>
      </c>
      <c r="E10690" s="24">
        <f t="shared" si="283"/>
        <v>0</v>
      </c>
      <c r="F10690" s="104">
        <v>0</v>
      </c>
      <c r="G10690" s="104">
        <v>0</v>
      </c>
      <c r="H10690" s="113">
        <v>0</v>
      </c>
      <c r="I10690" s="113">
        <v>0</v>
      </c>
      <c r="J10690" s="31">
        <v>0</v>
      </c>
      <c r="K10690" s="32">
        <v>0</v>
      </c>
      <c r="L10690" s="113">
        <v>0</v>
      </c>
      <c r="M10690" s="113">
        <v>0</v>
      </c>
      <c r="N10690" s="31">
        <v>0</v>
      </c>
      <c r="O10690" s="32">
        <v>0</v>
      </c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 t="s">
        <v>1375</v>
      </c>
      <c r="B10691" s="111" t="s">
        <v>308</v>
      </c>
      <c r="C10691" s="112" t="s">
        <v>309</v>
      </c>
      <c r="D10691" s="21">
        <f t="shared" si="282"/>
        <v>223000</v>
      </c>
      <c r="E10691" s="24">
        <f t="shared" si="283"/>
        <v>0</v>
      </c>
      <c r="F10691" s="104">
        <v>0</v>
      </c>
      <c r="G10691" s="104">
        <v>0</v>
      </c>
      <c r="H10691" s="113">
        <v>0</v>
      </c>
      <c r="I10691" s="113">
        <v>0</v>
      </c>
      <c r="J10691" s="31">
        <v>0</v>
      </c>
      <c r="K10691" s="32">
        <v>0</v>
      </c>
      <c r="L10691" s="113">
        <v>0</v>
      </c>
      <c r="M10691" s="113">
        <v>0</v>
      </c>
      <c r="N10691" s="31">
        <v>223000</v>
      </c>
      <c r="O10691" s="32">
        <v>0</v>
      </c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 t="s">
        <v>1375</v>
      </c>
      <c r="B10692" s="111" t="s">
        <v>310</v>
      </c>
      <c r="C10692" s="112" t="s">
        <v>311</v>
      </c>
      <c r="D10692" s="21">
        <f t="shared" si="282"/>
        <v>0</v>
      </c>
      <c r="E10692" s="24">
        <f t="shared" si="283"/>
        <v>0</v>
      </c>
      <c r="F10692" s="104">
        <v>0</v>
      </c>
      <c r="G10692" s="104">
        <v>0</v>
      </c>
      <c r="H10692" s="113">
        <v>0</v>
      </c>
      <c r="I10692" s="113">
        <v>0</v>
      </c>
      <c r="J10692" s="31">
        <v>0</v>
      </c>
      <c r="K10692" s="32">
        <v>0</v>
      </c>
      <c r="L10692" s="113">
        <v>0</v>
      </c>
      <c r="M10692" s="113">
        <v>0</v>
      </c>
      <c r="N10692" s="31">
        <v>0</v>
      </c>
      <c r="O10692" s="32">
        <v>0</v>
      </c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 t="s">
        <v>1375</v>
      </c>
      <c r="B10693" s="111" t="s">
        <v>312</v>
      </c>
      <c r="C10693" s="112" t="s">
        <v>313</v>
      </c>
      <c r="D10693" s="21">
        <f t="shared" si="282"/>
        <v>0</v>
      </c>
      <c r="E10693" s="24">
        <f t="shared" si="283"/>
        <v>0</v>
      </c>
      <c r="F10693" s="104">
        <v>0</v>
      </c>
      <c r="G10693" s="104">
        <v>0</v>
      </c>
      <c r="H10693" s="113">
        <v>0</v>
      </c>
      <c r="I10693" s="113">
        <v>0</v>
      </c>
      <c r="J10693" s="31">
        <v>0</v>
      </c>
      <c r="K10693" s="32">
        <v>0</v>
      </c>
      <c r="L10693" s="113">
        <v>0</v>
      </c>
      <c r="M10693" s="113">
        <v>0</v>
      </c>
      <c r="N10693" s="31">
        <v>0</v>
      </c>
      <c r="O10693" s="32">
        <v>0</v>
      </c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 t="s">
        <v>1375</v>
      </c>
      <c r="B10694" s="111" t="s">
        <v>314</v>
      </c>
      <c r="C10694" s="112" t="s">
        <v>315</v>
      </c>
      <c r="D10694" s="21">
        <f t="shared" si="282"/>
        <v>81438</v>
      </c>
      <c r="E10694" s="24">
        <f t="shared" si="283"/>
        <v>0</v>
      </c>
      <c r="F10694" s="104">
        <v>0</v>
      </c>
      <c r="G10694" s="104">
        <v>0</v>
      </c>
      <c r="H10694" s="105">
        <v>0</v>
      </c>
      <c r="I10694" s="105">
        <v>0</v>
      </c>
      <c r="J10694" s="106">
        <v>0</v>
      </c>
      <c r="K10694" s="107">
        <v>0</v>
      </c>
      <c r="L10694" s="105">
        <v>0</v>
      </c>
      <c r="M10694" s="105">
        <v>0</v>
      </c>
      <c r="N10694" s="106">
        <v>81438</v>
      </c>
      <c r="O10694" s="107">
        <v>0</v>
      </c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 t="s">
        <v>1375</v>
      </c>
      <c r="B10695" s="111" t="s">
        <v>316</v>
      </c>
      <c r="C10695" s="112" t="s">
        <v>317</v>
      </c>
      <c r="D10695" s="21">
        <f t="shared" si="282"/>
        <v>0</v>
      </c>
      <c r="E10695" s="24">
        <f t="shared" si="283"/>
        <v>0</v>
      </c>
      <c r="F10695" s="104">
        <v>0</v>
      </c>
      <c r="G10695" s="104">
        <v>0</v>
      </c>
      <c r="H10695" s="113">
        <v>0</v>
      </c>
      <c r="I10695" s="113">
        <v>0</v>
      </c>
      <c r="J10695" s="31">
        <v>0</v>
      </c>
      <c r="K10695" s="32">
        <v>0</v>
      </c>
      <c r="L10695" s="113">
        <v>0</v>
      </c>
      <c r="M10695" s="113">
        <v>0</v>
      </c>
      <c r="N10695" s="31">
        <v>0</v>
      </c>
      <c r="O10695" s="32">
        <v>0</v>
      </c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 t="s">
        <v>1375</v>
      </c>
      <c r="B10696" s="111" t="s">
        <v>318</v>
      </c>
      <c r="C10696" s="112" t="s">
        <v>319</v>
      </c>
      <c r="D10696" s="21">
        <f t="shared" si="282"/>
        <v>24500</v>
      </c>
      <c r="E10696" s="24">
        <f t="shared" si="283"/>
        <v>0</v>
      </c>
      <c r="F10696" s="104">
        <v>0</v>
      </c>
      <c r="G10696" s="104">
        <v>0</v>
      </c>
      <c r="H10696" s="113">
        <v>0</v>
      </c>
      <c r="I10696" s="113">
        <v>0</v>
      </c>
      <c r="J10696" s="31">
        <v>0</v>
      </c>
      <c r="K10696" s="32">
        <v>0</v>
      </c>
      <c r="L10696" s="113">
        <v>24500</v>
      </c>
      <c r="M10696" s="113">
        <v>0</v>
      </c>
      <c r="N10696" s="31">
        <v>0</v>
      </c>
      <c r="O10696" s="32">
        <v>0</v>
      </c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 t="s">
        <v>1375</v>
      </c>
      <c r="B10697" s="111" t="s">
        <v>320</v>
      </c>
      <c r="C10697" s="112" t="s">
        <v>321</v>
      </c>
      <c r="D10697" s="21">
        <f t="shared" si="282"/>
        <v>8269025</v>
      </c>
      <c r="E10697" s="24">
        <f t="shared" si="283"/>
        <v>0</v>
      </c>
      <c r="F10697" s="104">
        <v>2164000</v>
      </c>
      <c r="G10697" s="104">
        <v>0</v>
      </c>
      <c r="H10697" s="113">
        <v>760000</v>
      </c>
      <c r="I10697" s="113">
        <v>0</v>
      </c>
      <c r="J10697" s="31">
        <v>200000</v>
      </c>
      <c r="K10697" s="32">
        <v>0</v>
      </c>
      <c r="L10697" s="113">
        <v>2807800</v>
      </c>
      <c r="M10697" s="113">
        <v>0</v>
      </c>
      <c r="N10697" s="31">
        <v>2337225</v>
      </c>
      <c r="O10697" s="32">
        <v>0</v>
      </c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 t="s">
        <v>1375</v>
      </c>
      <c r="B10698" s="111" t="s">
        <v>322</v>
      </c>
      <c r="C10698" s="112" t="s">
        <v>323</v>
      </c>
      <c r="D10698" s="21">
        <f t="shared" si="282"/>
        <v>98500</v>
      </c>
      <c r="E10698" s="24">
        <f t="shared" si="283"/>
        <v>0</v>
      </c>
      <c r="F10698" s="104">
        <v>0</v>
      </c>
      <c r="G10698" s="104">
        <v>0</v>
      </c>
      <c r="H10698" s="113">
        <v>49000</v>
      </c>
      <c r="I10698" s="113">
        <v>0</v>
      </c>
      <c r="J10698" s="31">
        <v>0</v>
      </c>
      <c r="K10698" s="32">
        <v>0</v>
      </c>
      <c r="L10698" s="113">
        <v>49500</v>
      </c>
      <c r="M10698" s="113">
        <v>0</v>
      </c>
      <c r="N10698" s="31">
        <v>0</v>
      </c>
      <c r="O10698" s="32">
        <v>0</v>
      </c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 t="s">
        <v>1375</v>
      </c>
      <c r="B10699" s="111" t="s">
        <v>324</v>
      </c>
      <c r="C10699" s="112" t="s">
        <v>325</v>
      </c>
      <c r="D10699" s="21">
        <f t="shared" si="282"/>
        <v>0</v>
      </c>
      <c r="E10699" s="24">
        <f t="shared" si="283"/>
        <v>0</v>
      </c>
      <c r="F10699" s="104">
        <v>0</v>
      </c>
      <c r="G10699" s="104">
        <v>0</v>
      </c>
      <c r="H10699" s="113">
        <v>0</v>
      </c>
      <c r="I10699" s="113">
        <v>0</v>
      </c>
      <c r="J10699" s="31">
        <v>0</v>
      </c>
      <c r="K10699" s="32">
        <v>0</v>
      </c>
      <c r="L10699" s="113">
        <v>0</v>
      </c>
      <c r="M10699" s="113">
        <v>0</v>
      </c>
      <c r="N10699" s="31">
        <v>0</v>
      </c>
      <c r="O10699" s="32">
        <v>0</v>
      </c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 t="s">
        <v>1375</v>
      </c>
      <c r="B10700" s="111" t="s">
        <v>326</v>
      </c>
      <c r="C10700" s="112" t="s">
        <v>327</v>
      </c>
      <c r="D10700" s="21">
        <f t="shared" si="282"/>
        <v>0</v>
      </c>
      <c r="E10700" s="24">
        <f t="shared" si="283"/>
        <v>0</v>
      </c>
      <c r="F10700" s="104">
        <v>0</v>
      </c>
      <c r="G10700" s="104">
        <v>0</v>
      </c>
      <c r="H10700" s="113">
        <v>0</v>
      </c>
      <c r="I10700" s="113">
        <v>0</v>
      </c>
      <c r="J10700" s="31">
        <v>0</v>
      </c>
      <c r="K10700" s="32">
        <v>0</v>
      </c>
      <c r="L10700" s="113">
        <v>0</v>
      </c>
      <c r="M10700" s="113">
        <v>0</v>
      </c>
      <c r="N10700" s="31">
        <v>0</v>
      </c>
      <c r="O10700" s="32">
        <v>0</v>
      </c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 t="s">
        <v>1375</v>
      </c>
      <c r="B10701" s="111" t="s">
        <v>328</v>
      </c>
      <c r="C10701" s="112" t="s">
        <v>329</v>
      </c>
      <c r="D10701" s="21">
        <f t="shared" si="282"/>
        <v>0</v>
      </c>
      <c r="E10701" s="24">
        <f t="shared" si="283"/>
        <v>265859.27</v>
      </c>
      <c r="F10701" s="104">
        <v>0</v>
      </c>
      <c r="G10701" s="104">
        <v>53345.71</v>
      </c>
      <c r="H10701" s="113">
        <v>0</v>
      </c>
      <c r="I10701" s="113">
        <v>52429.919999999998</v>
      </c>
      <c r="J10701" s="31">
        <v>0</v>
      </c>
      <c r="K10701" s="32">
        <v>51398.58</v>
      </c>
      <c r="L10701" s="113">
        <v>0</v>
      </c>
      <c r="M10701" s="113">
        <v>51246.81</v>
      </c>
      <c r="N10701" s="31">
        <v>0</v>
      </c>
      <c r="O10701" s="32">
        <v>57438.25</v>
      </c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 t="s">
        <v>1375</v>
      </c>
      <c r="B10702" s="111" t="s">
        <v>330</v>
      </c>
      <c r="C10702" s="112" t="s">
        <v>331</v>
      </c>
      <c r="D10702" s="21">
        <f t="shared" si="282"/>
        <v>0</v>
      </c>
      <c r="E10702" s="24">
        <f t="shared" si="283"/>
        <v>61333.35</v>
      </c>
      <c r="F10702" s="104">
        <v>0</v>
      </c>
      <c r="G10702" s="104">
        <v>12266.67</v>
      </c>
      <c r="H10702" s="113">
        <v>0</v>
      </c>
      <c r="I10702" s="113">
        <v>12266.67</v>
      </c>
      <c r="J10702" s="31">
        <v>0</v>
      </c>
      <c r="K10702" s="32">
        <v>12266.67</v>
      </c>
      <c r="L10702" s="113">
        <v>0</v>
      </c>
      <c r="M10702" s="113">
        <v>12266.67</v>
      </c>
      <c r="N10702" s="31">
        <v>0</v>
      </c>
      <c r="O10702" s="32">
        <v>12266.67</v>
      </c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 t="s">
        <v>1375</v>
      </c>
      <c r="B10703" s="111" t="s">
        <v>332</v>
      </c>
      <c r="C10703" s="112" t="s">
        <v>333</v>
      </c>
      <c r="D10703" s="21">
        <f t="shared" si="282"/>
        <v>0</v>
      </c>
      <c r="E10703" s="24">
        <f t="shared" si="283"/>
        <v>8319.09</v>
      </c>
      <c r="F10703" s="104">
        <v>0</v>
      </c>
      <c r="G10703" s="104">
        <v>1794.22</v>
      </c>
      <c r="H10703" s="113">
        <v>0</v>
      </c>
      <c r="I10703" s="113">
        <v>1792.22</v>
      </c>
      <c r="J10703" s="31">
        <v>0</v>
      </c>
      <c r="K10703" s="32">
        <v>1577.55</v>
      </c>
      <c r="L10703" s="113">
        <v>0</v>
      </c>
      <c r="M10703" s="113">
        <v>1577.55</v>
      </c>
      <c r="N10703" s="31">
        <v>0</v>
      </c>
      <c r="O10703" s="32">
        <v>1577.55</v>
      </c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 t="s">
        <v>1375</v>
      </c>
      <c r="B10704" s="111" t="s">
        <v>334</v>
      </c>
      <c r="C10704" s="112" t="s">
        <v>335</v>
      </c>
      <c r="D10704" s="21">
        <f t="shared" si="282"/>
        <v>0</v>
      </c>
      <c r="E10704" s="24">
        <f t="shared" si="283"/>
        <v>20375.04</v>
      </c>
      <c r="F10704" s="104">
        <v>0</v>
      </c>
      <c r="G10704" s="104">
        <v>4209.22</v>
      </c>
      <c r="H10704" s="113">
        <v>0</v>
      </c>
      <c r="I10704" s="113">
        <v>3702.13</v>
      </c>
      <c r="J10704" s="31">
        <v>0</v>
      </c>
      <c r="K10704" s="32">
        <v>3702.13</v>
      </c>
      <c r="L10704" s="113">
        <v>0</v>
      </c>
      <c r="M10704" s="113">
        <v>3702.13</v>
      </c>
      <c r="N10704" s="31">
        <v>0</v>
      </c>
      <c r="O10704" s="32">
        <v>5059.43</v>
      </c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 t="s">
        <v>1375</v>
      </c>
      <c r="B10705" s="111" t="s">
        <v>336</v>
      </c>
      <c r="C10705" s="112" t="s">
        <v>337</v>
      </c>
      <c r="D10705" s="21">
        <f t="shared" si="282"/>
        <v>0</v>
      </c>
      <c r="E10705" s="24">
        <f t="shared" si="283"/>
        <v>0</v>
      </c>
      <c r="F10705" s="104">
        <v>0</v>
      </c>
      <c r="G10705" s="104">
        <v>0</v>
      </c>
      <c r="H10705" s="113">
        <v>0</v>
      </c>
      <c r="I10705" s="113">
        <v>0</v>
      </c>
      <c r="J10705" s="31">
        <v>0</v>
      </c>
      <c r="K10705" s="32">
        <v>0</v>
      </c>
      <c r="L10705" s="113">
        <v>0</v>
      </c>
      <c r="M10705" s="113">
        <v>0</v>
      </c>
      <c r="N10705" s="31">
        <v>0</v>
      </c>
      <c r="O10705" s="32">
        <v>0</v>
      </c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 t="s">
        <v>1375</v>
      </c>
      <c r="B10706" s="111" t="s">
        <v>338</v>
      </c>
      <c r="C10706" s="112" t="s">
        <v>339</v>
      </c>
      <c r="D10706" s="21">
        <f t="shared" si="282"/>
        <v>0</v>
      </c>
      <c r="E10706" s="24">
        <f t="shared" si="283"/>
        <v>2041.66</v>
      </c>
      <c r="F10706" s="104">
        <v>0</v>
      </c>
      <c r="G10706" s="104">
        <v>0</v>
      </c>
      <c r="H10706" s="113">
        <v>0</v>
      </c>
      <c r="I10706" s="113">
        <v>0</v>
      </c>
      <c r="J10706" s="31">
        <v>0</v>
      </c>
      <c r="K10706" s="32">
        <v>0</v>
      </c>
      <c r="L10706" s="113">
        <v>0</v>
      </c>
      <c r="M10706" s="113">
        <v>1020.83</v>
      </c>
      <c r="N10706" s="31">
        <v>0</v>
      </c>
      <c r="O10706" s="32">
        <v>1020.83</v>
      </c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 t="s">
        <v>1375</v>
      </c>
      <c r="B10707" s="111" t="s">
        <v>340</v>
      </c>
      <c r="C10707" s="112" t="s">
        <v>341</v>
      </c>
      <c r="D10707" s="21">
        <f t="shared" si="282"/>
        <v>0</v>
      </c>
      <c r="E10707" s="24">
        <f t="shared" si="283"/>
        <v>3286001.7500000005</v>
      </c>
      <c r="F10707" s="104">
        <v>0</v>
      </c>
      <c r="G10707" s="104">
        <v>621128.6</v>
      </c>
      <c r="H10707" s="113">
        <v>0</v>
      </c>
      <c r="I10707" s="113">
        <v>633792.27</v>
      </c>
      <c r="J10707" s="31">
        <v>0</v>
      </c>
      <c r="K10707" s="32">
        <v>632845.27</v>
      </c>
      <c r="L10707" s="113">
        <v>0</v>
      </c>
      <c r="M10707" s="113">
        <v>679641.93</v>
      </c>
      <c r="N10707" s="31">
        <v>0</v>
      </c>
      <c r="O10707" s="32">
        <v>718593.68</v>
      </c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 t="s">
        <v>1375</v>
      </c>
      <c r="B10708" s="111" t="s">
        <v>342</v>
      </c>
      <c r="C10708" s="112" t="s">
        <v>343</v>
      </c>
      <c r="D10708" s="21">
        <f t="shared" si="282"/>
        <v>0</v>
      </c>
      <c r="E10708" s="24">
        <f t="shared" si="283"/>
        <v>222529.89</v>
      </c>
      <c r="F10708" s="104">
        <v>0</v>
      </c>
      <c r="G10708" s="104">
        <v>43674.559999999998</v>
      </c>
      <c r="H10708" s="113">
        <v>0</v>
      </c>
      <c r="I10708" s="113">
        <v>44086.11</v>
      </c>
      <c r="J10708" s="31">
        <v>0</v>
      </c>
      <c r="K10708" s="32">
        <v>44085.11</v>
      </c>
      <c r="L10708" s="113">
        <v>0</v>
      </c>
      <c r="M10708" s="113">
        <v>45460.11</v>
      </c>
      <c r="N10708" s="31">
        <v>0</v>
      </c>
      <c r="O10708" s="32">
        <v>45224</v>
      </c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 t="s">
        <v>1375</v>
      </c>
      <c r="B10709" s="111" t="s">
        <v>344</v>
      </c>
      <c r="C10709" s="112" t="s">
        <v>345</v>
      </c>
      <c r="D10709" s="21">
        <f t="shared" si="282"/>
        <v>1333.33</v>
      </c>
      <c r="E10709" s="24">
        <f t="shared" si="283"/>
        <v>74211.89</v>
      </c>
      <c r="F10709" s="104">
        <v>0</v>
      </c>
      <c r="G10709" s="104">
        <v>17929.560000000001</v>
      </c>
      <c r="H10709" s="113">
        <v>1333.33</v>
      </c>
      <c r="I10709" s="113">
        <v>16597.22</v>
      </c>
      <c r="J10709" s="31">
        <v>0</v>
      </c>
      <c r="K10709" s="32">
        <v>16597.22</v>
      </c>
      <c r="L10709" s="113">
        <v>0</v>
      </c>
      <c r="M10709" s="113">
        <v>16404.560000000001</v>
      </c>
      <c r="N10709" s="31">
        <v>0</v>
      </c>
      <c r="O10709" s="32">
        <v>6683.33</v>
      </c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 t="s">
        <v>1375</v>
      </c>
      <c r="B10710" s="111" t="s">
        <v>346</v>
      </c>
      <c r="C10710" s="112" t="s">
        <v>347</v>
      </c>
      <c r="D10710" s="21">
        <f t="shared" si="282"/>
        <v>0</v>
      </c>
      <c r="E10710" s="24">
        <f t="shared" si="283"/>
        <v>16384.900000000001</v>
      </c>
      <c r="F10710" s="104">
        <v>0</v>
      </c>
      <c r="G10710" s="104">
        <v>3277.78</v>
      </c>
      <c r="H10710" s="113">
        <v>0</v>
      </c>
      <c r="I10710" s="113">
        <v>3277.78</v>
      </c>
      <c r="J10710" s="31">
        <v>0</v>
      </c>
      <c r="K10710" s="32">
        <v>3277.78</v>
      </c>
      <c r="L10710" s="113">
        <v>0</v>
      </c>
      <c r="M10710" s="113">
        <v>3277.78</v>
      </c>
      <c r="N10710" s="31">
        <v>0</v>
      </c>
      <c r="O10710" s="32">
        <v>3273.78</v>
      </c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 t="s">
        <v>1375</v>
      </c>
      <c r="B10711" s="111" t="s">
        <v>348</v>
      </c>
      <c r="C10711" s="112" t="s">
        <v>349</v>
      </c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 t="s">
        <v>1375</v>
      </c>
      <c r="B10712" s="111" t="s">
        <v>350</v>
      </c>
      <c r="C10712" s="112" t="s">
        <v>351</v>
      </c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 t="s">
        <v>1375</v>
      </c>
      <c r="B10713" s="111" t="s">
        <v>352</v>
      </c>
      <c r="C10713" s="112" t="s">
        <v>353</v>
      </c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 t="s">
        <v>1375</v>
      </c>
      <c r="B10714" s="111" t="s">
        <v>354</v>
      </c>
      <c r="C10714" s="112" t="s">
        <v>355</v>
      </c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 t="s">
        <v>1375</v>
      </c>
      <c r="B10715" s="111" t="s">
        <v>356</v>
      </c>
      <c r="C10715" s="112" t="s">
        <v>357</v>
      </c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 t="s">
        <v>1375</v>
      </c>
      <c r="B10716" s="111" t="s">
        <v>358</v>
      </c>
      <c r="C10716" s="112" t="s">
        <v>359</v>
      </c>
      <c r="D10716" s="21">
        <f t="shared" si="282"/>
        <v>0</v>
      </c>
      <c r="E10716" s="24">
        <f t="shared" si="283"/>
        <v>0</v>
      </c>
      <c r="F10716" s="104">
        <v>0</v>
      </c>
      <c r="G10716" s="104">
        <v>0</v>
      </c>
      <c r="H10716" s="113">
        <v>0</v>
      </c>
      <c r="I10716" s="113">
        <v>0</v>
      </c>
      <c r="J10716" s="31">
        <v>0</v>
      </c>
      <c r="K10716" s="32">
        <v>0</v>
      </c>
      <c r="L10716" s="113">
        <v>0</v>
      </c>
      <c r="M10716" s="113">
        <v>0</v>
      </c>
      <c r="N10716" s="31">
        <v>0</v>
      </c>
      <c r="O10716" s="32">
        <v>0</v>
      </c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 t="s">
        <v>1375</v>
      </c>
      <c r="B10717" s="111" t="s">
        <v>360</v>
      </c>
      <c r="C10717" s="112" t="s">
        <v>361</v>
      </c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 t="s">
        <v>1375</v>
      </c>
      <c r="B10718" s="111" t="s">
        <v>362</v>
      </c>
      <c r="C10718" s="112" t="s">
        <v>363</v>
      </c>
      <c r="D10718" s="21">
        <f t="shared" si="282"/>
        <v>0</v>
      </c>
      <c r="E10718" s="24">
        <f t="shared" si="283"/>
        <v>12500</v>
      </c>
      <c r="F10718" s="104">
        <v>0</v>
      </c>
      <c r="G10718" s="104">
        <v>2500</v>
      </c>
      <c r="H10718" s="113">
        <v>0</v>
      </c>
      <c r="I10718" s="113">
        <v>2500</v>
      </c>
      <c r="J10718" s="31">
        <v>0</v>
      </c>
      <c r="K10718" s="32">
        <v>2500</v>
      </c>
      <c r="L10718" s="113">
        <v>0</v>
      </c>
      <c r="M10718" s="113">
        <v>2500</v>
      </c>
      <c r="N10718" s="31">
        <v>0</v>
      </c>
      <c r="O10718" s="32">
        <v>2500</v>
      </c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 t="s">
        <v>1375</v>
      </c>
      <c r="B10719" s="111" t="s">
        <v>364</v>
      </c>
      <c r="C10719" s="112" t="s">
        <v>365</v>
      </c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 t="s">
        <v>1375</v>
      </c>
      <c r="B10720" s="111" t="s">
        <v>366</v>
      </c>
      <c r="C10720" s="112" t="s">
        <v>367</v>
      </c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 t="s">
        <v>1375</v>
      </c>
      <c r="B10721" s="111" t="s">
        <v>368</v>
      </c>
      <c r="C10721" s="112" t="s">
        <v>369</v>
      </c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 t="s">
        <v>1375</v>
      </c>
      <c r="B10722" s="111" t="s">
        <v>370</v>
      </c>
      <c r="C10722" s="112" t="s">
        <v>371</v>
      </c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 t="s">
        <v>1375</v>
      </c>
      <c r="B10723" s="111" t="s">
        <v>372</v>
      </c>
      <c r="C10723" s="112" t="s">
        <v>373</v>
      </c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 t="s">
        <v>1375</v>
      </c>
      <c r="B10724" s="111" t="s">
        <v>374</v>
      </c>
      <c r="C10724" s="112" t="s">
        <v>375</v>
      </c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1422</v>
      </c>
      <c r="AE10724" s="19" t="s">
        <v>1433</v>
      </c>
      <c r="AF10724" s="19" t="s">
        <v>1423</v>
      </c>
      <c r="AG10724" s="19" t="s">
        <v>1434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 t="s">
        <v>1375</v>
      </c>
      <c r="B10725" s="111" t="s">
        <v>376</v>
      </c>
      <c r="C10725" s="112" t="s">
        <v>377</v>
      </c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1424</v>
      </c>
      <c r="AE10725" s="19" t="s">
        <v>1433</v>
      </c>
      <c r="AF10725" s="19" t="s">
        <v>1425</v>
      </c>
      <c r="AG10725" s="19" t="s">
        <v>1434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 t="s">
        <v>1375</v>
      </c>
      <c r="B10726" s="111" t="s">
        <v>378</v>
      </c>
      <c r="C10726" s="112" t="s">
        <v>379</v>
      </c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1426</v>
      </c>
      <c r="AE10726" s="19" t="s">
        <v>1433</v>
      </c>
      <c r="AF10726" s="19" t="s">
        <v>1427</v>
      </c>
      <c r="AG10726" s="19" t="s">
        <v>1434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 t="s">
        <v>1375</v>
      </c>
      <c r="B10727" s="111" t="s">
        <v>380</v>
      </c>
      <c r="C10727" s="112" t="s">
        <v>381</v>
      </c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1428</v>
      </c>
      <c r="AG10727" s="19" t="s">
        <v>1434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 t="s">
        <v>1375</v>
      </c>
      <c r="B10728" s="111" t="s">
        <v>382</v>
      </c>
      <c r="C10728" s="112" t="s">
        <v>383</v>
      </c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1437</v>
      </c>
      <c r="AG10728" s="19" t="s">
        <v>1434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 t="s">
        <v>1375</v>
      </c>
      <c r="B10729" s="111" t="s">
        <v>384</v>
      </c>
      <c r="C10729" s="112" t="s">
        <v>1596</v>
      </c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1424</v>
      </c>
      <c r="AE10729" s="19" t="s">
        <v>1433</v>
      </c>
      <c r="AF10729" s="19" t="s">
        <v>1425</v>
      </c>
      <c r="AG10729" s="19" t="s">
        <v>1434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 t="s">
        <v>1375</v>
      </c>
      <c r="B10730" s="111" t="s">
        <v>386</v>
      </c>
      <c r="C10730" s="112" t="s">
        <v>1690</v>
      </c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1424</v>
      </c>
      <c r="AE10730" s="19" t="s">
        <v>1433</v>
      </c>
      <c r="AF10730" s="19" t="s">
        <v>1425</v>
      </c>
      <c r="AG10730" s="19" t="s">
        <v>1434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 t="s">
        <v>1375</v>
      </c>
      <c r="B10731" s="111" t="s">
        <v>388</v>
      </c>
      <c r="C10731" s="112" t="s">
        <v>1691</v>
      </c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1424</v>
      </c>
      <c r="AE10731" s="19" t="s">
        <v>1433</v>
      </c>
      <c r="AF10731" s="19" t="s">
        <v>1425</v>
      </c>
      <c r="AG10731" s="19" t="s">
        <v>1434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 t="s">
        <v>1375</v>
      </c>
      <c r="B10732" s="111" t="s">
        <v>390</v>
      </c>
      <c r="C10732" s="112" t="s">
        <v>391</v>
      </c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 t="s">
        <v>1375</v>
      </c>
      <c r="B10733" s="111" t="s">
        <v>392</v>
      </c>
      <c r="C10733" s="112" t="s">
        <v>393</v>
      </c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 t="s">
        <v>1375</v>
      </c>
      <c r="B10734" s="111" t="s">
        <v>394</v>
      </c>
      <c r="C10734" s="112" t="s">
        <v>395</v>
      </c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 t="s">
        <v>1375</v>
      </c>
      <c r="B10735" s="111" t="s">
        <v>396</v>
      </c>
      <c r="C10735" s="112" t="s">
        <v>397</v>
      </c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1422</v>
      </c>
      <c r="AE10735" s="19" t="s">
        <v>1433</v>
      </c>
      <c r="AF10735" s="19" t="s">
        <v>1423</v>
      </c>
      <c r="AG10735" s="19" t="s">
        <v>1434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 t="s">
        <v>1375</v>
      </c>
      <c r="B10736" s="111" t="s">
        <v>398</v>
      </c>
      <c r="C10736" s="112" t="s">
        <v>1597</v>
      </c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1424</v>
      </c>
      <c r="AE10736" s="19" t="s">
        <v>1433</v>
      </c>
      <c r="AF10736" s="19" t="s">
        <v>1425</v>
      </c>
      <c r="AG10736" s="19" t="s">
        <v>1434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 t="s">
        <v>1375</v>
      </c>
      <c r="B10737" s="111" t="s">
        <v>400</v>
      </c>
      <c r="C10737" s="112" t="s">
        <v>1692</v>
      </c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1426</v>
      </c>
      <c r="AE10737" s="19" t="s">
        <v>1433</v>
      </c>
      <c r="AF10737" s="19" t="s">
        <v>1427</v>
      </c>
      <c r="AG10737" s="19" t="s">
        <v>1434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 t="s">
        <v>1375</v>
      </c>
      <c r="B10738" s="111" t="s">
        <v>402</v>
      </c>
      <c r="C10738" s="112" t="s">
        <v>403</v>
      </c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1428</v>
      </c>
      <c r="AG10738" s="19" t="s">
        <v>1434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 t="s">
        <v>1375</v>
      </c>
      <c r="B10739" s="111" t="s">
        <v>404</v>
      </c>
      <c r="C10739" s="112" t="s">
        <v>1598</v>
      </c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1437</v>
      </c>
      <c r="AG10739" s="19" t="s">
        <v>1434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 t="s">
        <v>1375</v>
      </c>
      <c r="B10740" s="111" t="s">
        <v>406</v>
      </c>
      <c r="C10740" s="112" t="s">
        <v>1599</v>
      </c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1424</v>
      </c>
      <c r="AE10740" s="19" t="s">
        <v>1433</v>
      </c>
      <c r="AF10740" s="19" t="s">
        <v>1425</v>
      </c>
      <c r="AG10740" s="19" t="s">
        <v>1434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 t="s">
        <v>1375</v>
      </c>
      <c r="B10741" s="111" t="s">
        <v>408</v>
      </c>
      <c r="C10741" s="112" t="s">
        <v>1600</v>
      </c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1424</v>
      </c>
      <c r="AE10741" s="19" t="s">
        <v>1433</v>
      </c>
      <c r="AF10741" s="19" t="s">
        <v>1425</v>
      </c>
      <c r="AG10741" s="19" t="s">
        <v>1434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 t="s">
        <v>1375</v>
      </c>
      <c r="B10742" s="111" t="s">
        <v>410</v>
      </c>
      <c r="C10742" s="112" t="s">
        <v>1601</v>
      </c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1424</v>
      </c>
      <c r="AE10742" s="19" t="s">
        <v>1433</v>
      </c>
      <c r="AF10742" s="19" t="s">
        <v>1425</v>
      </c>
      <c r="AG10742" s="19" t="s">
        <v>1434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 t="s">
        <v>1375</v>
      </c>
      <c r="B10743" s="111" t="s">
        <v>412</v>
      </c>
      <c r="C10743" s="112" t="s">
        <v>413</v>
      </c>
      <c r="D10743" s="21">
        <f t="shared" si="284"/>
        <v>11389107.52</v>
      </c>
      <c r="E10743" s="24">
        <f t="shared" si="285"/>
        <v>12971863.420000002</v>
      </c>
      <c r="F10743" s="104">
        <v>2123591.3199999998</v>
      </c>
      <c r="G10743" s="104">
        <v>4647480.07</v>
      </c>
      <c r="H10743" s="113">
        <v>2160134.65</v>
      </c>
      <c r="I10743" s="113">
        <v>2401176.84</v>
      </c>
      <c r="J10743" s="31">
        <v>1253504.8999999999</v>
      </c>
      <c r="K10743" s="32">
        <v>833582</v>
      </c>
      <c r="L10743" s="113">
        <v>4226779.13</v>
      </c>
      <c r="M10743" s="113">
        <v>2731865.87</v>
      </c>
      <c r="N10743" s="31">
        <v>1625097.52</v>
      </c>
      <c r="O10743" s="32">
        <v>2357758.64</v>
      </c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1422</v>
      </c>
      <c r="AE10743" s="19" t="s">
        <v>1433</v>
      </c>
      <c r="AF10743" s="19" t="s">
        <v>1423</v>
      </c>
      <c r="AG10743" s="19" t="s">
        <v>1434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 t="s">
        <v>1375</v>
      </c>
      <c r="B10744" s="111" t="s">
        <v>414</v>
      </c>
      <c r="C10744" s="112" t="s">
        <v>415</v>
      </c>
      <c r="D10744" s="21">
        <f t="shared" si="284"/>
        <v>5152104.78</v>
      </c>
      <c r="E10744" s="24">
        <f t="shared" si="285"/>
        <v>6409331.7999999998</v>
      </c>
      <c r="F10744" s="104">
        <v>723188.24</v>
      </c>
      <c r="G10744" s="104">
        <v>802011.86</v>
      </c>
      <c r="H10744" s="113">
        <v>859695.26</v>
      </c>
      <c r="I10744" s="113">
        <v>1138107.08</v>
      </c>
      <c r="J10744" s="31">
        <v>587752</v>
      </c>
      <c r="K10744" s="32">
        <v>1780915.5</v>
      </c>
      <c r="L10744" s="113">
        <v>1554913.58</v>
      </c>
      <c r="M10744" s="113">
        <v>1430052.68</v>
      </c>
      <c r="N10744" s="31">
        <v>1426555.7</v>
      </c>
      <c r="O10744" s="32">
        <v>1258244.68</v>
      </c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1424</v>
      </c>
      <c r="AE10744" s="19" t="s">
        <v>1433</v>
      </c>
      <c r="AF10744" s="19" t="s">
        <v>1425</v>
      </c>
      <c r="AG10744" s="19" t="s">
        <v>1434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 t="s">
        <v>1375</v>
      </c>
      <c r="B10745" s="111" t="s">
        <v>416</v>
      </c>
      <c r="C10745" s="112" t="s">
        <v>417</v>
      </c>
      <c r="D10745" s="21">
        <f t="shared" si="284"/>
        <v>4077963.17</v>
      </c>
      <c r="E10745" s="24">
        <f t="shared" si="285"/>
        <v>4320376.08</v>
      </c>
      <c r="F10745" s="104">
        <v>709449.97</v>
      </c>
      <c r="G10745" s="104">
        <v>1000325.16</v>
      </c>
      <c r="H10745" s="113">
        <v>444635</v>
      </c>
      <c r="I10745" s="113">
        <v>445234.4</v>
      </c>
      <c r="J10745" s="31">
        <v>545871.15</v>
      </c>
      <c r="K10745" s="32">
        <v>1610674.49</v>
      </c>
      <c r="L10745" s="113">
        <v>962326.16</v>
      </c>
      <c r="M10745" s="113">
        <v>841094.29</v>
      </c>
      <c r="N10745" s="31">
        <v>1415680.89</v>
      </c>
      <c r="O10745" s="32">
        <v>423047.74</v>
      </c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1426</v>
      </c>
      <c r="AE10745" s="19" t="s">
        <v>1433</v>
      </c>
      <c r="AF10745" s="19" t="s">
        <v>1427</v>
      </c>
      <c r="AG10745" s="19" t="s">
        <v>1434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 t="s">
        <v>1375</v>
      </c>
      <c r="B10746" s="111" t="s">
        <v>418</v>
      </c>
      <c r="C10746" s="112" t="s">
        <v>419</v>
      </c>
      <c r="D10746" s="21">
        <f t="shared" si="284"/>
        <v>3482610.18</v>
      </c>
      <c r="E10746" s="24">
        <f t="shared" si="285"/>
        <v>2710276.07</v>
      </c>
      <c r="F10746" s="104">
        <v>1022894.23</v>
      </c>
      <c r="G10746" s="104">
        <v>525670.72</v>
      </c>
      <c r="H10746" s="105">
        <v>492953.96</v>
      </c>
      <c r="I10746" s="105">
        <v>682999.27</v>
      </c>
      <c r="J10746" s="106">
        <v>603114.91</v>
      </c>
      <c r="K10746" s="107">
        <v>432753.08</v>
      </c>
      <c r="L10746" s="105">
        <v>1043025.08</v>
      </c>
      <c r="M10746" s="105">
        <v>644352.69999999995</v>
      </c>
      <c r="N10746" s="106">
        <v>320622</v>
      </c>
      <c r="O10746" s="107">
        <v>424500.3</v>
      </c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1428</v>
      </c>
      <c r="AG10746" s="19" t="s">
        <v>1434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 t="s">
        <v>1375</v>
      </c>
      <c r="B10747" s="111" t="s">
        <v>420</v>
      </c>
      <c r="C10747" s="112" t="s">
        <v>421</v>
      </c>
      <c r="D10747" s="21">
        <f t="shared" si="284"/>
        <v>2098325.92</v>
      </c>
      <c r="E10747" s="24">
        <f t="shared" si="285"/>
        <v>1314680.54</v>
      </c>
      <c r="F10747" s="104">
        <v>917046.8</v>
      </c>
      <c r="G10747" s="104">
        <v>290700.89</v>
      </c>
      <c r="H10747" s="105">
        <v>277556.90000000002</v>
      </c>
      <c r="I10747" s="105">
        <v>183901</v>
      </c>
      <c r="J10747" s="106">
        <v>613055.81000000006</v>
      </c>
      <c r="K10747" s="107">
        <v>418744.02</v>
      </c>
      <c r="L10747" s="105">
        <v>129144.9</v>
      </c>
      <c r="M10747" s="105">
        <v>200142.06</v>
      </c>
      <c r="N10747" s="106">
        <v>161521.51</v>
      </c>
      <c r="O10747" s="107">
        <v>221192.57</v>
      </c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1437</v>
      </c>
      <c r="AG10747" s="19" t="s">
        <v>1434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 t="s">
        <v>1375</v>
      </c>
      <c r="B10748" s="111" t="s">
        <v>422</v>
      </c>
      <c r="C10748" s="112" t="s">
        <v>423</v>
      </c>
      <c r="D10748" s="21">
        <f t="shared" si="284"/>
        <v>4074583</v>
      </c>
      <c r="E10748" s="24">
        <f t="shared" si="285"/>
        <v>3074071.12</v>
      </c>
      <c r="F10748" s="104">
        <v>259057</v>
      </c>
      <c r="G10748" s="104">
        <v>2206090</v>
      </c>
      <c r="H10748" s="113">
        <v>2167020</v>
      </c>
      <c r="I10748" s="113">
        <v>95829</v>
      </c>
      <c r="J10748" s="31">
        <v>1032527</v>
      </c>
      <c r="K10748" s="32">
        <v>257896</v>
      </c>
      <c r="L10748" s="113">
        <v>604496</v>
      </c>
      <c r="M10748" s="113">
        <v>158533</v>
      </c>
      <c r="N10748" s="31">
        <v>11483</v>
      </c>
      <c r="O10748" s="32">
        <v>355723.12</v>
      </c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1725</v>
      </c>
      <c r="AG10748" s="19" t="s">
        <v>1434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 t="s">
        <v>1375</v>
      </c>
      <c r="B10749" s="111" t="s">
        <v>424</v>
      </c>
      <c r="C10749" s="112" t="s">
        <v>425</v>
      </c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1725</v>
      </c>
      <c r="AG10749" s="19" t="s">
        <v>1434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 t="s">
        <v>1375</v>
      </c>
      <c r="B10750" s="111" t="s">
        <v>426</v>
      </c>
      <c r="C10750" s="112" t="s">
        <v>427</v>
      </c>
      <c r="D10750" s="21">
        <f t="shared" si="284"/>
        <v>72327.5</v>
      </c>
      <c r="E10750" s="24">
        <f t="shared" si="285"/>
        <v>90448.5</v>
      </c>
      <c r="F10750" s="104">
        <v>4969</v>
      </c>
      <c r="G10750" s="104">
        <v>0</v>
      </c>
      <c r="H10750" s="113">
        <v>0</v>
      </c>
      <c r="I10750" s="113">
        <v>4458.5</v>
      </c>
      <c r="J10750" s="31">
        <v>37958.5</v>
      </c>
      <c r="K10750" s="32">
        <v>29400</v>
      </c>
      <c r="L10750" s="113">
        <v>29400</v>
      </c>
      <c r="M10750" s="113">
        <v>56590</v>
      </c>
      <c r="N10750" s="31">
        <v>0</v>
      </c>
      <c r="O10750" s="32">
        <v>0</v>
      </c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 t="s">
        <v>1375</v>
      </c>
      <c r="B10751" s="111" t="s">
        <v>428</v>
      </c>
      <c r="C10751" s="112" t="s">
        <v>429</v>
      </c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 t="s">
        <v>1375</v>
      </c>
      <c r="B10752" s="111" t="s">
        <v>430</v>
      </c>
      <c r="C10752" s="112" t="s">
        <v>431</v>
      </c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1424</v>
      </c>
      <c r="AE10752" s="19" t="s">
        <v>1433</v>
      </c>
      <c r="AF10752" s="19" t="s">
        <v>1425</v>
      </c>
      <c r="AG10752" s="19" t="s">
        <v>1434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 t="s">
        <v>1375</v>
      </c>
      <c r="B10753" s="111" t="s">
        <v>432</v>
      </c>
      <c r="C10753" s="112" t="s">
        <v>433</v>
      </c>
      <c r="D10753" s="21">
        <f t="shared" si="284"/>
        <v>314564.09999999998</v>
      </c>
      <c r="E10753" s="24">
        <f t="shared" si="285"/>
        <v>101850</v>
      </c>
      <c r="F10753" s="104">
        <v>62938.35</v>
      </c>
      <c r="G10753" s="104">
        <v>0</v>
      </c>
      <c r="H10753" s="105">
        <v>67545.75</v>
      </c>
      <c r="I10753" s="105">
        <v>31700</v>
      </c>
      <c r="J10753" s="106">
        <v>120580</v>
      </c>
      <c r="K10753" s="107">
        <v>0</v>
      </c>
      <c r="L10753" s="105">
        <v>19000</v>
      </c>
      <c r="M10753" s="105">
        <v>0</v>
      </c>
      <c r="N10753" s="106">
        <v>44500</v>
      </c>
      <c r="O10753" s="107">
        <v>70150</v>
      </c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1424</v>
      </c>
      <c r="AE10753" s="19" t="s">
        <v>1433</v>
      </c>
      <c r="AF10753" s="19" t="s">
        <v>1425</v>
      </c>
      <c r="AG10753" s="19" t="s">
        <v>1434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 t="s">
        <v>1375</v>
      </c>
      <c r="B10754" s="111" t="s">
        <v>434</v>
      </c>
      <c r="C10754" s="112" t="s">
        <v>435</v>
      </c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1424</v>
      </c>
      <c r="AE10754" s="19" t="s">
        <v>1433</v>
      </c>
      <c r="AF10754" s="19" t="s">
        <v>1425</v>
      </c>
      <c r="AG10754" s="19" t="s">
        <v>1434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 t="s">
        <v>1375</v>
      </c>
      <c r="B10755" s="111" t="s">
        <v>436</v>
      </c>
      <c r="C10755" s="112" t="s">
        <v>437</v>
      </c>
      <c r="D10755" s="21">
        <f t="shared" si="284"/>
        <v>4873700</v>
      </c>
      <c r="E10755" s="24">
        <f t="shared" si="285"/>
        <v>3824210</v>
      </c>
      <c r="F10755" s="104">
        <v>1000155</v>
      </c>
      <c r="G10755" s="104">
        <v>0</v>
      </c>
      <c r="H10755" s="113">
        <v>1025570</v>
      </c>
      <c r="I10755" s="113">
        <v>920920</v>
      </c>
      <c r="J10755" s="31">
        <v>920920</v>
      </c>
      <c r="K10755" s="32">
        <v>1001650</v>
      </c>
      <c r="L10755" s="113">
        <v>0</v>
      </c>
      <c r="M10755" s="113">
        <v>925405</v>
      </c>
      <c r="N10755" s="31">
        <v>1927055</v>
      </c>
      <c r="O10755" s="32">
        <v>976235</v>
      </c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1433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 t="s">
        <v>1375</v>
      </c>
      <c r="B10756" s="111" t="s">
        <v>438</v>
      </c>
      <c r="C10756" s="112" t="s">
        <v>1602</v>
      </c>
      <c r="D10756" s="21">
        <f t="shared" si="284"/>
        <v>1245743</v>
      </c>
      <c r="E10756" s="24">
        <f t="shared" si="285"/>
        <v>1726888</v>
      </c>
      <c r="F10756" s="104">
        <v>177499</v>
      </c>
      <c r="G10756" s="104">
        <v>434121</v>
      </c>
      <c r="H10756" s="105">
        <v>0</v>
      </c>
      <c r="I10756" s="105">
        <v>162805</v>
      </c>
      <c r="J10756" s="106">
        <v>430971</v>
      </c>
      <c r="K10756" s="107">
        <v>591658</v>
      </c>
      <c r="L10756" s="105">
        <v>21775</v>
      </c>
      <c r="M10756" s="105">
        <v>45650</v>
      </c>
      <c r="N10756" s="106">
        <v>615498</v>
      </c>
      <c r="O10756" s="107">
        <v>492654</v>
      </c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 t="s">
        <v>1375</v>
      </c>
      <c r="B10757" s="111" t="s">
        <v>439</v>
      </c>
      <c r="C10757" s="112" t="s">
        <v>1603</v>
      </c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 t="s">
        <v>1375</v>
      </c>
      <c r="B10758" s="111" t="s">
        <v>440</v>
      </c>
      <c r="C10758" s="112" t="s">
        <v>441</v>
      </c>
      <c r="D10758" s="21">
        <f t="shared" si="284"/>
        <v>0</v>
      </c>
      <c r="E10758" s="24">
        <f t="shared" si="285"/>
        <v>16540</v>
      </c>
      <c r="F10758" s="104">
        <v>0</v>
      </c>
      <c r="G10758" s="104">
        <v>0</v>
      </c>
      <c r="H10758" s="113">
        <v>0</v>
      </c>
      <c r="I10758" s="113">
        <v>16540</v>
      </c>
      <c r="J10758" s="31">
        <v>0</v>
      </c>
      <c r="K10758" s="32">
        <v>0</v>
      </c>
      <c r="L10758" s="113">
        <v>0</v>
      </c>
      <c r="M10758" s="113">
        <v>0</v>
      </c>
      <c r="N10758" s="31">
        <v>0</v>
      </c>
      <c r="O10758" s="32">
        <v>0</v>
      </c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 t="s">
        <v>1375</v>
      </c>
      <c r="B10759" s="111" t="s">
        <v>442</v>
      </c>
      <c r="C10759" s="112" t="s">
        <v>443</v>
      </c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 t="s">
        <v>1375</v>
      </c>
      <c r="B10760" s="111" t="s">
        <v>1604</v>
      </c>
      <c r="C10760" s="112" t="s">
        <v>1605</v>
      </c>
      <c r="D10760" s="21">
        <f t="shared" si="284"/>
        <v>0</v>
      </c>
      <c r="E10760" s="24">
        <f t="shared" si="285"/>
        <v>416600</v>
      </c>
      <c r="F10760" s="104"/>
      <c r="G10760" s="104"/>
      <c r="H10760" s="113"/>
      <c r="I10760" s="113"/>
      <c r="J10760" s="31"/>
      <c r="K10760" s="32"/>
      <c r="L10760" s="113">
        <v>0</v>
      </c>
      <c r="M10760" s="113">
        <v>9600</v>
      </c>
      <c r="N10760" s="31">
        <v>0</v>
      </c>
      <c r="O10760" s="32">
        <v>407000</v>
      </c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 t="s">
        <v>1375</v>
      </c>
      <c r="B10761" s="111" t="s">
        <v>444</v>
      </c>
      <c r="C10761" s="112" t="s">
        <v>445</v>
      </c>
      <c r="D10761" s="21">
        <f t="shared" si="284"/>
        <v>3117640</v>
      </c>
      <c r="E10761" s="24">
        <f t="shared" si="285"/>
        <v>4803124.88</v>
      </c>
      <c r="F10761" s="104"/>
      <c r="G10761" s="104"/>
      <c r="H10761" s="113"/>
      <c r="I10761" s="113"/>
      <c r="J10761" s="31"/>
      <c r="K10761" s="32"/>
      <c r="L10761" s="113">
        <v>1785840</v>
      </c>
      <c r="M10761" s="113">
        <v>3042840</v>
      </c>
      <c r="N10761" s="31">
        <v>1331800</v>
      </c>
      <c r="O10761" s="32">
        <v>1760284.88</v>
      </c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 t="s">
        <v>1375</v>
      </c>
      <c r="B10762" s="111" t="s">
        <v>446</v>
      </c>
      <c r="C10762" s="112" t="s">
        <v>447</v>
      </c>
      <c r="D10762" s="21">
        <f t="shared" si="284"/>
        <v>955000</v>
      </c>
      <c r="E10762" s="24">
        <f t="shared" si="285"/>
        <v>2171270</v>
      </c>
      <c r="F10762" s="104">
        <v>0</v>
      </c>
      <c r="G10762" s="104">
        <v>466180</v>
      </c>
      <c r="H10762" s="113">
        <v>126250</v>
      </c>
      <c r="I10762" s="113">
        <v>409820</v>
      </c>
      <c r="J10762" s="31">
        <v>0</v>
      </c>
      <c r="K10762" s="32">
        <v>763050</v>
      </c>
      <c r="L10762" s="113">
        <v>391160</v>
      </c>
      <c r="M10762" s="113">
        <v>506670</v>
      </c>
      <c r="N10762" s="31">
        <v>437590</v>
      </c>
      <c r="O10762" s="32">
        <v>25550</v>
      </c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1429</v>
      </c>
      <c r="AG10762" s="19" t="s">
        <v>1434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 t="s">
        <v>1375</v>
      </c>
      <c r="B10763" s="111" t="s">
        <v>448</v>
      </c>
      <c r="C10763" s="112" t="s">
        <v>449</v>
      </c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1429</v>
      </c>
      <c r="AG10763" s="19" t="s">
        <v>1434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 t="s">
        <v>1375</v>
      </c>
      <c r="B10764" s="111" t="s">
        <v>450</v>
      </c>
      <c r="C10764" s="112" t="s">
        <v>1606</v>
      </c>
      <c r="D10764" s="21">
        <f t="shared" si="284"/>
        <v>294547.5</v>
      </c>
      <c r="E10764" s="24">
        <f t="shared" si="285"/>
        <v>205144.75</v>
      </c>
      <c r="F10764" s="104">
        <v>0</v>
      </c>
      <c r="G10764" s="104">
        <v>49627.25</v>
      </c>
      <c r="H10764" s="105">
        <v>164974</v>
      </c>
      <c r="I10764" s="105">
        <v>22463.5</v>
      </c>
      <c r="J10764" s="106">
        <v>0</v>
      </c>
      <c r="K10764" s="107">
        <v>27432</v>
      </c>
      <c r="L10764" s="105">
        <v>0</v>
      </c>
      <c r="M10764" s="105">
        <v>94011.5</v>
      </c>
      <c r="N10764" s="106">
        <v>129573.5</v>
      </c>
      <c r="O10764" s="107">
        <v>11610.5</v>
      </c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1429</v>
      </c>
      <c r="AG10764" s="19" t="s">
        <v>1434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 t="s">
        <v>1375</v>
      </c>
      <c r="B10765" s="111" t="s">
        <v>452</v>
      </c>
      <c r="C10765" s="112" t="s">
        <v>453</v>
      </c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 t="s">
        <v>1375</v>
      </c>
      <c r="B10766" s="111" t="s">
        <v>454</v>
      </c>
      <c r="C10766" s="112" t="s">
        <v>1607</v>
      </c>
      <c r="D10766" s="21">
        <f t="shared" si="284"/>
        <v>12826.53</v>
      </c>
      <c r="E10766" s="24">
        <f t="shared" si="285"/>
        <v>580</v>
      </c>
      <c r="F10766" s="104">
        <v>0</v>
      </c>
      <c r="G10766" s="104">
        <v>580</v>
      </c>
      <c r="H10766" s="105">
        <v>0</v>
      </c>
      <c r="I10766" s="105">
        <v>0</v>
      </c>
      <c r="J10766" s="106">
        <v>0</v>
      </c>
      <c r="K10766" s="107">
        <v>0</v>
      </c>
      <c r="L10766" s="105">
        <v>12826.53</v>
      </c>
      <c r="M10766" s="105">
        <v>0</v>
      </c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1429</v>
      </c>
      <c r="AG10766" s="19" t="s">
        <v>1434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 t="s">
        <v>1375</v>
      </c>
      <c r="B10767" s="111" t="s">
        <v>456</v>
      </c>
      <c r="C10767" s="112" t="s">
        <v>1608</v>
      </c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1429</v>
      </c>
      <c r="AG10767" s="19" t="s">
        <v>1434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 t="s">
        <v>1375</v>
      </c>
      <c r="B10768" s="111" t="s">
        <v>458</v>
      </c>
      <c r="C10768" s="112" t="s">
        <v>459</v>
      </c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1429</v>
      </c>
      <c r="AG10768" s="19" t="s">
        <v>1434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 t="s">
        <v>1375</v>
      </c>
      <c r="B10769" s="111" t="s">
        <v>460</v>
      </c>
      <c r="C10769" s="112" t="s">
        <v>461</v>
      </c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 t="s">
        <v>1375</v>
      </c>
      <c r="B10770" s="111" t="s">
        <v>462</v>
      </c>
      <c r="C10770" s="112" t="s">
        <v>463</v>
      </c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 t="s">
        <v>1375</v>
      </c>
      <c r="B10771" s="111" t="s">
        <v>464</v>
      </c>
      <c r="C10771" s="112" t="s">
        <v>465</v>
      </c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 t="s">
        <v>1375</v>
      </c>
      <c r="B10772" s="111" t="s">
        <v>466</v>
      </c>
      <c r="C10772" s="112" t="s">
        <v>467</v>
      </c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 t="s">
        <v>1375</v>
      </c>
      <c r="B10773" s="111" t="s">
        <v>468</v>
      </c>
      <c r="C10773" s="112" t="s">
        <v>469</v>
      </c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 t="s">
        <v>1375</v>
      </c>
      <c r="B10774" s="111" t="s">
        <v>470</v>
      </c>
      <c r="C10774" s="112" t="s">
        <v>471</v>
      </c>
      <c r="D10774" s="21">
        <f t="shared" si="284"/>
        <v>0</v>
      </c>
      <c r="E10774" s="24">
        <f t="shared" si="285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 t="s">
        <v>1375</v>
      </c>
      <c r="B10775" s="111" t="s">
        <v>472</v>
      </c>
      <c r="C10775" s="112" t="s">
        <v>473</v>
      </c>
      <c r="D10775" s="21">
        <f t="shared" si="284"/>
        <v>457256.58</v>
      </c>
      <c r="E10775" s="24">
        <f t="shared" si="285"/>
        <v>0</v>
      </c>
      <c r="F10775" s="104">
        <v>426687.58</v>
      </c>
      <c r="G10775" s="104">
        <v>0</v>
      </c>
      <c r="H10775" s="113">
        <v>0</v>
      </c>
      <c r="I10775" s="113">
        <v>0</v>
      </c>
      <c r="J10775" s="31">
        <v>0</v>
      </c>
      <c r="K10775" s="32">
        <v>0</v>
      </c>
      <c r="L10775" s="113">
        <v>30569</v>
      </c>
      <c r="M10775" s="113">
        <v>0</v>
      </c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 t="s">
        <v>1375</v>
      </c>
      <c r="B10776" s="111" t="s">
        <v>474</v>
      </c>
      <c r="C10776" s="112" t="s">
        <v>475</v>
      </c>
      <c r="D10776" s="21">
        <f t="shared" si="284"/>
        <v>324333</v>
      </c>
      <c r="E10776" s="24">
        <f t="shared" si="285"/>
        <v>0</v>
      </c>
      <c r="F10776" s="104">
        <v>324333</v>
      </c>
      <c r="G10776" s="104">
        <v>0</v>
      </c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 t="s">
        <v>1375</v>
      </c>
      <c r="B10777" s="111" t="s">
        <v>476</v>
      </c>
      <c r="C10777" s="112" t="s">
        <v>477</v>
      </c>
      <c r="D10777" s="21">
        <f t="shared" si="284"/>
        <v>1063280</v>
      </c>
      <c r="E10777" s="24">
        <f t="shared" si="285"/>
        <v>1291880</v>
      </c>
      <c r="F10777" s="104">
        <v>0</v>
      </c>
      <c r="G10777" s="104">
        <v>383980</v>
      </c>
      <c r="H10777" s="113">
        <v>383980</v>
      </c>
      <c r="I10777" s="113">
        <v>377120</v>
      </c>
      <c r="J10777" s="31">
        <v>377120</v>
      </c>
      <c r="K10777" s="32">
        <v>0</v>
      </c>
      <c r="L10777" s="113">
        <v>0</v>
      </c>
      <c r="M10777" s="113">
        <v>302180</v>
      </c>
      <c r="N10777" s="31">
        <v>302180</v>
      </c>
      <c r="O10777" s="32">
        <v>228600</v>
      </c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1430</v>
      </c>
      <c r="AG10777" s="19" t="s">
        <v>1434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 t="s">
        <v>1375</v>
      </c>
      <c r="B10778" s="111" t="s">
        <v>478</v>
      </c>
      <c r="C10778" s="112" t="s">
        <v>479</v>
      </c>
      <c r="D10778" s="21">
        <f t="shared" si="284"/>
        <v>195040</v>
      </c>
      <c r="E10778" s="24">
        <f t="shared" si="285"/>
        <v>286120</v>
      </c>
      <c r="F10778" s="104">
        <v>0</v>
      </c>
      <c r="G10778" s="104">
        <v>39640</v>
      </c>
      <c r="H10778" s="113">
        <v>39640</v>
      </c>
      <c r="I10778" s="113">
        <v>38380</v>
      </c>
      <c r="J10778" s="31">
        <v>38380</v>
      </c>
      <c r="K10778" s="32">
        <v>0</v>
      </c>
      <c r="L10778" s="113">
        <v>0</v>
      </c>
      <c r="M10778" s="113">
        <v>117020</v>
      </c>
      <c r="N10778" s="31">
        <v>117020</v>
      </c>
      <c r="O10778" s="32">
        <v>91080</v>
      </c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1430</v>
      </c>
      <c r="AG10778" s="19" t="s">
        <v>1434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 t="s">
        <v>1375</v>
      </c>
      <c r="B10779" s="111" t="s">
        <v>480</v>
      </c>
      <c r="C10779" s="112" t="s">
        <v>481</v>
      </c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1430</v>
      </c>
      <c r="AG10779" s="19" t="s">
        <v>1434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 t="s">
        <v>1375</v>
      </c>
      <c r="B10780" s="111" t="s">
        <v>482</v>
      </c>
      <c r="C10780" s="112" t="s">
        <v>483</v>
      </c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1430</v>
      </c>
      <c r="AG10780" s="19" t="s">
        <v>1434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 t="s">
        <v>1375</v>
      </c>
      <c r="B10781" s="111" t="s">
        <v>484</v>
      </c>
      <c r="C10781" s="112" t="s">
        <v>485</v>
      </c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1430</v>
      </c>
      <c r="AG10781" s="19" t="s">
        <v>1434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 t="s">
        <v>1375</v>
      </c>
      <c r="B10782" s="111" t="s">
        <v>486</v>
      </c>
      <c r="C10782" s="112" t="s">
        <v>1609</v>
      </c>
      <c r="D10782" s="21">
        <f t="shared" si="284"/>
        <v>7719502</v>
      </c>
      <c r="E10782" s="24">
        <f t="shared" si="285"/>
        <v>7754030</v>
      </c>
      <c r="F10782" s="104">
        <v>1514750</v>
      </c>
      <c r="G10782" s="104">
        <v>1459445</v>
      </c>
      <c r="H10782" s="113">
        <v>1531088</v>
      </c>
      <c r="I10782" s="113">
        <v>1602461</v>
      </c>
      <c r="J10782" s="31">
        <v>1582538</v>
      </c>
      <c r="K10782" s="32">
        <v>1586753</v>
      </c>
      <c r="L10782" s="113">
        <v>1544508</v>
      </c>
      <c r="M10782" s="113">
        <v>1558753</v>
      </c>
      <c r="N10782" s="31">
        <v>1546618</v>
      </c>
      <c r="O10782" s="32">
        <v>1546618</v>
      </c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1430</v>
      </c>
      <c r="AG10782" s="19" t="s">
        <v>1434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 t="s">
        <v>1375</v>
      </c>
      <c r="B10783" s="111" t="s">
        <v>488</v>
      </c>
      <c r="C10783" s="112" t="s">
        <v>489</v>
      </c>
      <c r="D10783" s="21">
        <f t="shared" si="284"/>
        <v>1419110</v>
      </c>
      <c r="E10783" s="24">
        <f t="shared" si="285"/>
        <v>1389190</v>
      </c>
      <c r="F10783" s="104">
        <v>294600</v>
      </c>
      <c r="G10783" s="104">
        <v>265490</v>
      </c>
      <c r="H10783" s="113">
        <v>286610</v>
      </c>
      <c r="I10783" s="113">
        <v>307730</v>
      </c>
      <c r="J10783" s="31">
        <v>286610</v>
      </c>
      <c r="K10783" s="32">
        <v>286610</v>
      </c>
      <c r="L10783" s="113">
        <v>286610</v>
      </c>
      <c r="M10783" s="113">
        <v>264680</v>
      </c>
      <c r="N10783" s="31">
        <v>264680</v>
      </c>
      <c r="O10783" s="32">
        <v>264680</v>
      </c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1430</v>
      </c>
      <c r="AG10783" s="19" t="s">
        <v>1434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 t="s">
        <v>1375</v>
      </c>
      <c r="B10784" s="111" t="s">
        <v>490</v>
      </c>
      <c r="C10784" s="112" t="s">
        <v>1610</v>
      </c>
      <c r="D10784" s="21">
        <f t="shared" si="284"/>
        <v>91000</v>
      </c>
      <c r="E10784" s="24">
        <f t="shared" si="285"/>
        <v>101500</v>
      </c>
      <c r="F10784" s="104">
        <v>0</v>
      </c>
      <c r="G10784" s="104">
        <v>12000</v>
      </c>
      <c r="H10784" s="105">
        <v>0</v>
      </c>
      <c r="I10784" s="105">
        <v>12000</v>
      </c>
      <c r="J10784" s="106">
        <v>36000</v>
      </c>
      <c r="K10784" s="107">
        <v>12000</v>
      </c>
      <c r="L10784" s="105">
        <v>26500</v>
      </c>
      <c r="M10784" s="105">
        <v>43000</v>
      </c>
      <c r="N10784" s="106">
        <v>28500</v>
      </c>
      <c r="O10784" s="107">
        <v>22500</v>
      </c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1430</v>
      </c>
      <c r="AG10784" s="19" t="s">
        <v>1434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 t="s">
        <v>1375</v>
      </c>
      <c r="B10785" s="111" t="s">
        <v>492</v>
      </c>
      <c r="C10785" s="112" t="s">
        <v>493</v>
      </c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1430</v>
      </c>
      <c r="AG10785" s="19" t="s">
        <v>1434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 t="s">
        <v>1375</v>
      </c>
      <c r="B10786" s="111" t="s">
        <v>494</v>
      </c>
      <c r="C10786" s="112" t="s">
        <v>495</v>
      </c>
      <c r="D10786" s="21">
        <f t="shared" si="284"/>
        <v>3951200</v>
      </c>
      <c r="E10786" s="24">
        <f t="shared" si="285"/>
        <v>4616500</v>
      </c>
      <c r="F10786" s="104">
        <v>958500</v>
      </c>
      <c r="G10786" s="104">
        <v>1026500</v>
      </c>
      <c r="H10786" s="105">
        <v>805100</v>
      </c>
      <c r="I10786" s="105">
        <v>896200</v>
      </c>
      <c r="J10786" s="106">
        <v>497675</v>
      </c>
      <c r="K10786" s="107">
        <v>974000</v>
      </c>
      <c r="L10786" s="105">
        <v>1689925</v>
      </c>
      <c r="M10786" s="105">
        <v>907900</v>
      </c>
      <c r="N10786" s="106">
        <v>0</v>
      </c>
      <c r="O10786" s="107">
        <v>811900</v>
      </c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1430</v>
      </c>
      <c r="AG10786" s="19" t="s">
        <v>1434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 t="s">
        <v>1375</v>
      </c>
      <c r="B10787" s="111" t="s">
        <v>496</v>
      </c>
      <c r="C10787" s="112" t="s">
        <v>497</v>
      </c>
      <c r="D10787" s="21">
        <f t="shared" si="284"/>
        <v>0</v>
      </c>
      <c r="E10787" s="24">
        <f t="shared" si="285"/>
        <v>0</v>
      </c>
      <c r="F10787" s="104"/>
      <c r="G10787" s="104"/>
      <c r="H10787" s="105"/>
      <c r="I10787" s="105"/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1430</v>
      </c>
      <c r="AG10787" s="19" t="s">
        <v>1434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 t="s">
        <v>1375</v>
      </c>
      <c r="B10788" s="111" t="s">
        <v>498</v>
      </c>
      <c r="C10788" s="112" t="s">
        <v>461</v>
      </c>
      <c r="D10788" s="21">
        <f t="shared" si="284"/>
        <v>2544174.0699999998</v>
      </c>
      <c r="E10788" s="24">
        <f t="shared" si="285"/>
        <v>2330489.75</v>
      </c>
      <c r="F10788" s="104">
        <v>645973.46</v>
      </c>
      <c r="G10788" s="104">
        <v>553046.06000000006</v>
      </c>
      <c r="H10788" s="105">
        <v>541991.02</v>
      </c>
      <c r="I10788" s="105">
        <v>493726.66</v>
      </c>
      <c r="J10788" s="106">
        <v>497022.2</v>
      </c>
      <c r="K10788" s="107">
        <v>460531.52</v>
      </c>
      <c r="L10788" s="105">
        <v>463190.28</v>
      </c>
      <c r="M10788" s="105">
        <v>398932.54</v>
      </c>
      <c r="N10788" s="106">
        <v>395997.11</v>
      </c>
      <c r="O10788" s="107">
        <v>424252.97</v>
      </c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 t="s">
        <v>1375</v>
      </c>
      <c r="B10789" s="111" t="s">
        <v>499</v>
      </c>
      <c r="C10789" s="112" t="s">
        <v>500</v>
      </c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 t="s">
        <v>1375</v>
      </c>
      <c r="B10790" s="111" t="s">
        <v>501</v>
      </c>
      <c r="C10790" s="112" t="s">
        <v>502</v>
      </c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 t="s">
        <v>1375</v>
      </c>
      <c r="B10791" s="111" t="s">
        <v>503</v>
      </c>
      <c r="C10791" s="112" t="s">
        <v>504</v>
      </c>
      <c r="D10791" s="21">
        <f t="shared" si="286"/>
        <v>14712.13</v>
      </c>
      <c r="E10791" s="24">
        <f t="shared" si="287"/>
        <v>23650</v>
      </c>
      <c r="F10791" s="104">
        <v>437.8</v>
      </c>
      <c r="G10791" s="104">
        <v>0</v>
      </c>
      <c r="H10791" s="113">
        <v>3322.83</v>
      </c>
      <c r="I10791" s="113">
        <v>0</v>
      </c>
      <c r="J10791" s="31">
        <v>3322.83</v>
      </c>
      <c r="K10791" s="32">
        <v>1514</v>
      </c>
      <c r="L10791" s="113">
        <v>3572.75</v>
      </c>
      <c r="M10791" s="113">
        <v>5998</v>
      </c>
      <c r="N10791" s="31">
        <v>4055.92</v>
      </c>
      <c r="O10791" s="32">
        <v>16138</v>
      </c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 t="s">
        <v>1375</v>
      </c>
      <c r="B10792" s="111" t="s">
        <v>505</v>
      </c>
      <c r="C10792" s="112" t="s">
        <v>506</v>
      </c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 t="s">
        <v>1375</v>
      </c>
      <c r="B10793" s="111" t="s">
        <v>507</v>
      </c>
      <c r="C10793" s="112" t="s">
        <v>508</v>
      </c>
      <c r="D10793" s="21">
        <f t="shared" si="286"/>
        <v>74475</v>
      </c>
      <c r="E10793" s="24">
        <f t="shared" si="287"/>
        <v>0</v>
      </c>
      <c r="F10793" s="104">
        <v>47475</v>
      </c>
      <c r="G10793" s="104">
        <v>0</v>
      </c>
      <c r="H10793" s="113">
        <v>27000</v>
      </c>
      <c r="I10793" s="113">
        <v>0</v>
      </c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 t="s">
        <v>1375</v>
      </c>
      <c r="B10794" s="111" t="s">
        <v>509</v>
      </c>
      <c r="C10794" s="112" t="s">
        <v>510</v>
      </c>
      <c r="D10794" s="21">
        <f t="shared" si="286"/>
        <v>450056.49</v>
      </c>
      <c r="E10794" s="24">
        <f t="shared" si="287"/>
        <v>21922</v>
      </c>
      <c r="F10794" s="104">
        <v>0</v>
      </c>
      <c r="G10794" s="104">
        <v>0</v>
      </c>
      <c r="H10794" s="113">
        <v>0</v>
      </c>
      <c r="I10794" s="113">
        <v>0</v>
      </c>
      <c r="J10794" s="31">
        <v>188324.49</v>
      </c>
      <c r="K10794" s="32">
        <v>21922</v>
      </c>
      <c r="L10794" s="113">
        <v>261732</v>
      </c>
      <c r="M10794" s="113">
        <v>0</v>
      </c>
      <c r="N10794" s="31">
        <v>0</v>
      </c>
      <c r="O10794" s="32">
        <v>0</v>
      </c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 t="s">
        <v>1375</v>
      </c>
      <c r="B10795" s="111" t="s">
        <v>511</v>
      </c>
      <c r="C10795" s="112" t="s">
        <v>512</v>
      </c>
      <c r="D10795" s="21">
        <f t="shared" si="286"/>
        <v>0</v>
      </c>
      <c r="E10795" s="24">
        <f t="shared" si="287"/>
        <v>6514.35</v>
      </c>
      <c r="F10795" s="104"/>
      <c r="G10795" s="104"/>
      <c r="H10795" s="113"/>
      <c r="I10795" s="113"/>
      <c r="J10795" s="31">
        <v>0</v>
      </c>
      <c r="K10795" s="32">
        <v>6514.35</v>
      </c>
      <c r="L10795" s="113">
        <v>0</v>
      </c>
      <c r="M10795" s="113">
        <v>0</v>
      </c>
      <c r="N10795" s="31">
        <v>0</v>
      </c>
      <c r="O10795" s="32">
        <v>0</v>
      </c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 t="s">
        <v>1375</v>
      </c>
      <c r="B10796" s="111" t="s">
        <v>513</v>
      </c>
      <c r="C10796" s="112" t="s">
        <v>514</v>
      </c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 t="s">
        <v>1375</v>
      </c>
      <c r="B10797" s="111" t="s">
        <v>515</v>
      </c>
      <c r="C10797" s="112" t="s">
        <v>516</v>
      </c>
      <c r="D10797" s="21">
        <f t="shared" si="286"/>
        <v>1085752.77</v>
      </c>
      <c r="E10797" s="24">
        <f t="shared" si="287"/>
        <v>1085752.77</v>
      </c>
      <c r="F10797" s="104">
        <v>212496.94</v>
      </c>
      <c r="G10797" s="104">
        <v>212496.94</v>
      </c>
      <c r="H10797" s="113">
        <v>256158.19</v>
      </c>
      <c r="I10797" s="113">
        <v>256158.19</v>
      </c>
      <c r="J10797" s="31">
        <v>200783.68</v>
      </c>
      <c r="K10797" s="32">
        <v>200783.68</v>
      </c>
      <c r="L10797" s="113">
        <v>203233.91</v>
      </c>
      <c r="M10797" s="113">
        <v>203233.91</v>
      </c>
      <c r="N10797" s="31">
        <v>213080.05</v>
      </c>
      <c r="O10797" s="32">
        <v>213080.05</v>
      </c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 t="s">
        <v>1375</v>
      </c>
      <c r="B10798" s="111" t="s">
        <v>517</v>
      </c>
      <c r="C10798" s="112" t="s">
        <v>518</v>
      </c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 t="s">
        <v>1375</v>
      </c>
      <c r="B10799" s="111" t="s">
        <v>519</v>
      </c>
      <c r="C10799" s="112" t="s">
        <v>520</v>
      </c>
      <c r="D10799" s="21">
        <f t="shared" si="286"/>
        <v>283741.44</v>
      </c>
      <c r="E10799" s="24">
        <f t="shared" si="287"/>
        <v>296412.74</v>
      </c>
      <c r="F10799" s="104">
        <v>50854.62</v>
      </c>
      <c r="G10799" s="104">
        <v>44497.46</v>
      </c>
      <c r="H10799" s="105">
        <v>44497.46</v>
      </c>
      <c r="I10799" s="105">
        <v>60166.69</v>
      </c>
      <c r="J10799" s="106">
        <v>60166.69</v>
      </c>
      <c r="K10799" s="107">
        <v>47611.02</v>
      </c>
      <c r="L10799" s="105">
        <v>47611.02</v>
      </c>
      <c r="M10799" s="105">
        <v>80611.649999999994</v>
      </c>
      <c r="N10799" s="106">
        <v>80611.649999999994</v>
      </c>
      <c r="O10799" s="107">
        <v>63525.919999999998</v>
      </c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 t="s">
        <v>1375</v>
      </c>
      <c r="B10800" s="111" t="s">
        <v>521</v>
      </c>
      <c r="C10800" s="112" t="s">
        <v>1611</v>
      </c>
      <c r="D10800" s="21">
        <f t="shared" si="286"/>
        <v>0</v>
      </c>
      <c r="E10800" s="24">
        <f t="shared" si="287"/>
        <v>0</v>
      </c>
      <c r="F10800" s="104"/>
      <c r="G10800" s="104"/>
      <c r="H10800" s="105"/>
      <c r="I10800" s="105"/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 t="s">
        <v>1375</v>
      </c>
      <c r="B10801" s="111" t="s">
        <v>522</v>
      </c>
      <c r="C10801" s="112" t="s">
        <v>1612</v>
      </c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 t="s">
        <v>1375</v>
      </c>
      <c r="B10802" s="111" t="s">
        <v>523</v>
      </c>
      <c r="C10802" s="112" t="s">
        <v>1693</v>
      </c>
      <c r="D10802" s="21">
        <f t="shared" si="286"/>
        <v>269835</v>
      </c>
      <c r="E10802" s="24">
        <f t="shared" si="287"/>
        <v>239740</v>
      </c>
      <c r="F10802" s="104">
        <v>37907</v>
      </c>
      <c r="G10802" s="104">
        <v>29819</v>
      </c>
      <c r="H10802" s="113">
        <v>38426</v>
      </c>
      <c r="I10802" s="113">
        <v>38505</v>
      </c>
      <c r="J10802" s="31">
        <v>38330</v>
      </c>
      <c r="K10802" s="32">
        <v>103130</v>
      </c>
      <c r="L10802" s="113">
        <v>94928</v>
      </c>
      <c r="M10802" s="113">
        <v>48264</v>
      </c>
      <c r="N10802" s="31">
        <v>60244</v>
      </c>
      <c r="O10802" s="32">
        <v>20022</v>
      </c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 t="s">
        <v>1375</v>
      </c>
      <c r="B10803" s="111" t="s">
        <v>524</v>
      </c>
      <c r="C10803" s="112" t="s">
        <v>525</v>
      </c>
      <c r="D10803" s="21">
        <f t="shared" si="286"/>
        <v>74875117.099999994</v>
      </c>
      <c r="E10803" s="24">
        <f t="shared" si="287"/>
        <v>77497473.900000006</v>
      </c>
      <c r="F10803" s="104">
        <v>130549.48</v>
      </c>
      <c r="G10803" s="104">
        <v>130549.48</v>
      </c>
      <c r="H10803" s="113">
        <v>38302077.219999999</v>
      </c>
      <c r="I10803" s="113">
        <v>40543049.020000003</v>
      </c>
      <c r="J10803" s="31">
        <v>0</v>
      </c>
      <c r="K10803" s="32">
        <v>0</v>
      </c>
      <c r="L10803" s="113">
        <v>18030552.699999999</v>
      </c>
      <c r="M10803" s="113">
        <v>18411937.699999999</v>
      </c>
      <c r="N10803" s="31">
        <v>18411937.699999999</v>
      </c>
      <c r="O10803" s="32">
        <v>18411937.699999999</v>
      </c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 t="s">
        <v>1375</v>
      </c>
      <c r="B10804" s="111" t="s">
        <v>526</v>
      </c>
      <c r="C10804" s="112" t="s">
        <v>527</v>
      </c>
      <c r="D10804" s="21">
        <f t="shared" si="286"/>
        <v>13398973.789999999</v>
      </c>
      <c r="E10804" s="24">
        <f t="shared" si="287"/>
        <v>13398973.789999999</v>
      </c>
      <c r="F10804" s="104"/>
      <c r="G10804" s="104"/>
      <c r="H10804" s="113"/>
      <c r="I10804" s="113"/>
      <c r="J10804" s="31">
        <v>13398973.789999999</v>
      </c>
      <c r="K10804" s="32">
        <v>13398973.789999999</v>
      </c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 t="s">
        <v>1375</v>
      </c>
      <c r="B10805" s="111" t="s">
        <v>528</v>
      </c>
      <c r="C10805" s="112" t="s">
        <v>529</v>
      </c>
      <c r="D10805" s="21">
        <f t="shared" si="286"/>
        <v>3246300.4399999995</v>
      </c>
      <c r="E10805" s="24">
        <f t="shared" si="287"/>
        <v>6102160</v>
      </c>
      <c r="F10805" s="104">
        <v>967004.84</v>
      </c>
      <c r="G10805" s="104">
        <v>0</v>
      </c>
      <c r="H10805" s="113">
        <v>153723.10999999999</v>
      </c>
      <c r="I10805" s="113">
        <v>3051080</v>
      </c>
      <c r="J10805" s="31">
        <v>1079455.99</v>
      </c>
      <c r="K10805" s="32">
        <v>0</v>
      </c>
      <c r="L10805" s="113">
        <v>883691.74</v>
      </c>
      <c r="M10805" s="113">
        <v>1525540</v>
      </c>
      <c r="N10805" s="31">
        <v>162424.76</v>
      </c>
      <c r="O10805" s="32">
        <v>1525540</v>
      </c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 t="s">
        <v>1375</v>
      </c>
      <c r="B10806" s="111" t="s">
        <v>530</v>
      </c>
      <c r="C10806" s="112" t="s">
        <v>531</v>
      </c>
      <c r="D10806" s="21">
        <f t="shared" si="286"/>
        <v>3230638</v>
      </c>
      <c r="E10806" s="24">
        <f t="shared" si="287"/>
        <v>5774518</v>
      </c>
      <c r="F10806" s="104"/>
      <c r="G10806" s="104"/>
      <c r="H10806" s="105">
        <v>1958698</v>
      </c>
      <c r="I10806" s="105">
        <v>3230638</v>
      </c>
      <c r="J10806" s="106">
        <v>0</v>
      </c>
      <c r="K10806" s="107">
        <v>0</v>
      </c>
      <c r="L10806" s="105">
        <v>0</v>
      </c>
      <c r="M10806" s="105">
        <v>1271940</v>
      </c>
      <c r="N10806" s="106">
        <v>1271940</v>
      </c>
      <c r="O10806" s="107">
        <v>1271940</v>
      </c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 t="s">
        <v>1375</v>
      </c>
      <c r="B10807" s="111" t="s">
        <v>532</v>
      </c>
      <c r="C10807" s="112" t="s">
        <v>533</v>
      </c>
      <c r="D10807" s="21">
        <f t="shared" si="286"/>
        <v>182630</v>
      </c>
      <c r="E10807" s="24">
        <f t="shared" si="287"/>
        <v>0</v>
      </c>
      <c r="F10807" s="104">
        <v>182630</v>
      </c>
      <c r="G10807" s="104">
        <v>0</v>
      </c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 t="s">
        <v>1375</v>
      </c>
      <c r="B10808" s="111" t="s">
        <v>534</v>
      </c>
      <c r="C10808" s="112" t="s">
        <v>535</v>
      </c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 t="s">
        <v>1375</v>
      </c>
      <c r="B10809" s="111" t="s">
        <v>536</v>
      </c>
      <c r="C10809" s="112" t="s">
        <v>537</v>
      </c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 t="s">
        <v>1375</v>
      </c>
      <c r="B10810" s="111" t="s">
        <v>538</v>
      </c>
      <c r="C10810" s="112" t="s">
        <v>1694</v>
      </c>
      <c r="D10810" s="21">
        <f t="shared" si="286"/>
        <v>1242</v>
      </c>
      <c r="E10810" s="24">
        <f t="shared" si="287"/>
        <v>3192</v>
      </c>
      <c r="F10810" s="104">
        <v>260</v>
      </c>
      <c r="G10810" s="104">
        <v>0</v>
      </c>
      <c r="H10810" s="113"/>
      <c r="I10810" s="113"/>
      <c r="J10810" s="31">
        <v>0</v>
      </c>
      <c r="K10810" s="32">
        <v>130</v>
      </c>
      <c r="L10810" s="113">
        <v>130</v>
      </c>
      <c r="M10810" s="113">
        <v>852</v>
      </c>
      <c r="N10810" s="31">
        <v>852</v>
      </c>
      <c r="O10810" s="32">
        <v>2210</v>
      </c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 t="s">
        <v>1375</v>
      </c>
      <c r="B10811" s="111" t="s">
        <v>539</v>
      </c>
      <c r="C10811" s="112" t="s">
        <v>540</v>
      </c>
      <c r="D10811" s="21">
        <f t="shared" si="286"/>
        <v>3178</v>
      </c>
      <c r="E10811" s="24">
        <f t="shared" si="287"/>
        <v>8428</v>
      </c>
      <c r="F10811" s="104">
        <v>700</v>
      </c>
      <c r="G10811" s="104">
        <v>0</v>
      </c>
      <c r="H10811" s="113"/>
      <c r="I10811" s="113"/>
      <c r="J10811" s="31">
        <v>0</v>
      </c>
      <c r="K10811" s="32">
        <v>350</v>
      </c>
      <c r="L10811" s="113">
        <v>350</v>
      </c>
      <c r="M10811" s="113">
        <v>2128</v>
      </c>
      <c r="N10811" s="31">
        <v>2128</v>
      </c>
      <c r="O10811" s="32">
        <v>5950</v>
      </c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 t="s">
        <v>1375</v>
      </c>
      <c r="B10812" s="111" t="s">
        <v>541</v>
      </c>
      <c r="C10812" s="112" t="s">
        <v>542</v>
      </c>
      <c r="D10812" s="21">
        <f t="shared" si="286"/>
        <v>2087</v>
      </c>
      <c r="E10812" s="24">
        <f t="shared" si="287"/>
        <v>5060</v>
      </c>
      <c r="F10812" s="104">
        <v>529</v>
      </c>
      <c r="G10812" s="104">
        <v>0</v>
      </c>
      <c r="H10812" s="113"/>
      <c r="I10812" s="113"/>
      <c r="J10812" s="31">
        <v>0</v>
      </c>
      <c r="K10812" s="32">
        <v>206</v>
      </c>
      <c r="L10812" s="113">
        <v>206</v>
      </c>
      <c r="M10812" s="113">
        <v>1352</v>
      </c>
      <c r="N10812" s="31">
        <v>1352</v>
      </c>
      <c r="O10812" s="32">
        <v>3502</v>
      </c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 t="s">
        <v>1375</v>
      </c>
      <c r="B10813" s="111" t="s">
        <v>543</v>
      </c>
      <c r="C10813" s="112" t="s">
        <v>544</v>
      </c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 t="s">
        <v>1375</v>
      </c>
      <c r="B10814" s="111" t="s">
        <v>545</v>
      </c>
      <c r="C10814" s="112" t="s">
        <v>546</v>
      </c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 t="s">
        <v>1375</v>
      </c>
      <c r="B10815" s="111" t="s">
        <v>547</v>
      </c>
      <c r="C10815" s="112" t="s">
        <v>548</v>
      </c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 t="s">
        <v>1375</v>
      </c>
      <c r="B10816" s="111" t="s">
        <v>549</v>
      </c>
      <c r="C10816" s="112" t="s">
        <v>550</v>
      </c>
      <c r="D10816" s="21">
        <f t="shared" si="286"/>
        <v>0</v>
      </c>
      <c r="E10816" s="24">
        <f t="shared" si="287"/>
        <v>0</v>
      </c>
      <c r="F10816" s="104"/>
      <c r="G10816" s="104"/>
      <c r="H10816" s="113"/>
      <c r="I10816" s="113"/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 t="s">
        <v>1375</v>
      </c>
      <c r="B10817" s="111" t="s">
        <v>551</v>
      </c>
      <c r="C10817" s="112" t="s">
        <v>552</v>
      </c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 t="s">
        <v>1375</v>
      </c>
      <c r="B10818" s="111" t="s">
        <v>553</v>
      </c>
      <c r="C10818" s="112" t="s">
        <v>554</v>
      </c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 t="s">
        <v>1375</v>
      </c>
      <c r="B10819" s="111" t="s">
        <v>555</v>
      </c>
      <c r="C10819" s="112" t="s">
        <v>556</v>
      </c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 t="s">
        <v>1375</v>
      </c>
      <c r="B10820" s="111" t="s">
        <v>557</v>
      </c>
      <c r="C10820" s="112" t="s">
        <v>558</v>
      </c>
      <c r="D10820" s="21">
        <f t="shared" si="286"/>
        <v>269835</v>
      </c>
      <c r="E10820" s="24">
        <f t="shared" si="287"/>
        <v>279962</v>
      </c>
      <c r="F10820" s="104">
        <v>37907</v>
      </c>
      <c r="G10820" s="104">
        <v>29819</v>
      </c>
      <c r="H10820" s="113">
        <v>38426</v>
      </c>
      <c r="I10820" s="113">
        <v>38505</v>
      </c>
      <c r="J10820" s="31">
        <v>38330</v>
      </c>
      <c r="K10820" s="32">
        <v>103130</v>
      </c>
      <c r="L10820" s="113">
        <v>94928</v>
      </c>
      <c r="M10820" s="113">
        <v>48264</v>
      </c>
      <c r="N10820" s="31">
        <v>60244</v>
      </c>
      <c r="O10820" s="32">
        <v>60244</v>
      </c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 t="s">
        <v>1375</v>
      </c>
      <c r="B10821" s="111" t="s">
        <v>559</v>
      </c>
      <c r="C10821" s="112" t="s">
        <v>560</v>
      </c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 t="s">
        <v>1375</v>
      </c>
      <c r="B10822" s="111" t="s">
        <v>561</v>
      </c>
      <c r="C10822" s="112" t="s">
        <v>562</v>
      </c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 t="s">
        <v>1375</v>
      </c>
      <c r="B10823" s="111" t="s">
        <v>563</v>
      </c>
      <c r="C10823" s="112" t="s">
        <v>564</v>
      </c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 t="s">
        <v>1375</v>
      </c>
      <c r="B10824" s="111" t="s">
        <v>565</v>
      </c>
      <c r="C10824" s="112" t="s">
        <v>566</v>
      </c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 t="s">
        <v>1375</v>
      </c>
      <c r="B10825" s="111" t="s">
        <v>567</v>
      </c>
      <c r="C10825" s="112" t="s">
        <v>568</v>
      </c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 t="s">
        <v>1375</v>
      </c>
      <c r="B10826" s="111" t="s">
        <v>569</v>
      </c>
      <c r="C10826" s="112" t="s">
        <v>570</v>
      </c>
      <c r="D10826" s="21">
        <f t="shared" si="286"/>
        <v>510000</v>
      </c>
      <c r="E10826" s="24">
        <f t="shared" si="287"/>
        <v>0</v>
      </c>
      <c r="F10826" s="104">
        <v>0</v>
      </c>
      <c r="G10826" s="104">
        <v>0</v>
      </c>
      <c r="H10826" s="113">
        <v>380000</v>
      </c>
      <c r="I10826" s="113">
        <v>0</v>
      </c>
      <c r="J10826" s="31">
        <v>130000</v>
      </c>
      <c r="K10826" s="32">
        <v>0</v>
      </c>
      <c r="L10826" s="113">
        <v>0</v>
      </c>
      <c r="M10826" s="113">
        <v>0</v>
      </c>
      <c r="N10826" s="31">
        <v>0</v>
      </c>
      <c r="O10826" s="32">
        <v>0</v>
      </c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 t="s">
        <v>1375</v>
      </c>
      <c r="B10827" s="111" t="s">
        <v>571</v>
      </c>
      <c r="C10827" s="112" t="s">
        <v>572</v>
      </c>
      <c r="D10827" s="21">
        <f t="shared" si="286"/>
        <v>557837.92999999993</v>
      </c>
      <c r="E10827" s="24">
        <f t="shared" si="287"/>
        <v>760000</v>
      </c>
      <c r="F10827" s="104">
        <v>60056.17</v>
      </c>
      <c r="G10827" s="104">
        <v>0</v>
      </c>
      <c r="H10827" s="113">
        <v>123698.67</v>
      </c>
      <c r="I10827" s="113">
        <v>760000</v>
      </c>
      <c r="J10827" s="31">
        <v>123698.67</v>
      </c>
      <c r="K10827" s="32">
        <v>0</v>
      </c>
      <c r="L10827" s="113">
        <v>123698.67</v>
      </c>
      <c r="M10827" s="113">
        <v>0</v>
      </c>
      <c r="N10827" s="31">
        <v>126685.75</v>
      </c>
      <c r="O10827" s="32">
        <v>0</v>
      </c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 t="s">
        <v>1375</v>
      </c>
      <c r="B10828" s="111" t="s">
        <v>573</v>
      </c>
      <c r="C10828" s="112" t="s">
        <v>574</v>
      </c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 t="s">
        <v>1375</v>
      </c>
      <c r="B10829" s="111" t="s">
        <v>575</v>
      </c>
      <c r="C10829" s="112" t="s">
        <v>576</v>
      </c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 t="s">
        <v>1375</v>
      </c>
      <c r="B10830" s="111" t="s">
        <v>577</v>
      </c>
      <c r="C10830" s="112" t="s">
        <v>1613</v>
      </c>
      <c r="D10830" s="21">
        <f t="shared" si="286"/>
        <v>0</v>
      </c>
      <c r="E10830" s="24">
        <f t="shared" si="287"/>
        <v>0</v>
      </c>
      <c r="F10830" s="104">
        <v>0</v>
      </c>
      <c r="G10830" s="104">
        <v>0</v>
      </c>
      <c r="H10830" s="113">
        <v>0</v>
      </c>
      <c r="I10830" s="113">
        <v>0</v>
      </c>
      <c r="J10830" s="31">
        <v>0</v>
      </c>
      <c r="K10830" s="32">
        <v>0</v>
      </c>
      <c r="L10830" s="113">
        <v>0</v>
      </c>
      <c r="M10830" s="113">
        <v>0</v>
      </c>
      <c r="N10830" s="31">
        <v>0</v>
      </c>
      <c r="O10830" s="32">
        <v>0</v>
      </c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 t="s">
        <v>1375</v>
      </c>
      <c r="B10831" s="111" t="s">
        <v>578</v>
      </c>
      <c r="C10831" s="112" t="s">
        <v>579</v>
      </c>
      <c r="D10831" s="21">
        <f t="shared" si="286"/>
        <v>0</v>
      </c>
      <c r="E10831" s="24">
        <f t="shared" si="287"/>
        <v>0</v>
      </c>
      <c r="F10831" s="104">
        <v>0</v>
      </c>
      <c r="G10831" s="104">
        <v>0</v>
      </c>
      <c r="H10831" s="105">
        <v>0</v>
      </c>
      <c r="I10831" s="105">
        <v>0</v>
      </c>
      <c r="J10831" s="106">
        <v>0</v>
      </c>
      <c r="K10831" s="107">
        <v>0</v>
      </c>
      <c r="L10831" s="105">
        <v>0</v>
      </c>
      <c r="M10831" s="105">
        <v>0</v>
      </c>
      <c r="N10831" s="106">
        <v>0</v>
      </c>
      <c r="O10831" s="107">
        <v>0</v>
      </c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 t="s">
        <v>1375</v>
      </c>
      <c r="B10832" s="111" t="s">
        <v>580</v>
      </c>
      <c r="C10832" s="112" t="s">
        <v>581</v>
      </c>
      <c r="D10832" s="21">
        <f t="shared" si="286"/>
        <v>6914145.5300000012</v>
      </c>
      <c r="E10832" s="24">
        <f t="shared" si="287"/>
        <v>3195673.3600000003</v>
      </c>
      <c r="F10832" s="104">
        <v>2342915.2400000002</v>
      </c>
      <c r="G10832" s="104">
        <v>2271725.9900000002</v>
      </c>
      <c r="H10832" s="105">
        <v>716087.5</v>
      </c>
      <c r="I10832" s="105">
        <v>107259.8</v>
      </c>
      <c r="J10832" s="106">
        <v>3746757.06</v>
      </c>
      <c r="K10832" s="107">
        <v>250326.49</v>
      </c>
      <c r="L10832" s="105">
        <v>63687.98</v>
      </c>
      <c r="M10832" s="105">
        <v>343957</v>
      </c>
      <c r="N10832" s="106">
        <v>44697.75</v>
      </c>
      <c r="O10832" s="107">
        <v>222404.08</v>
      </c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 t="s">
        <v>1375</v>
      </c>
      <c r="B10833" s="111" t="s">
        <v>582</v>
      </c>
      <c r="C10833" s="112" t="s">
        <v>1614</v>
      </c>
      <c r="D10833" s="21">
        <f t="shared" si="286"/>
        <v>0</v>
      </c>
      <c r="E10833" s="24">
        <f t="shared" si="287"/>
        <v>1747565.23</v>
      </c>
      <c r="F10833" s="104">
        <v>0</v>
      </c>
      <c r="G10833" s="104">
        <v>1747565.23</v>
      </c>
      <c r="H10833" s="105">
        <v>0</v>
      </c>
      <c r="I10833" s="105">
        <v>0</v>
      </c>
      <c r="J10833" s="106">
        <v>0</v>
      </c>
      <c r="K10833" s="107">
        <v>0</v>
      </c>
      <c r="L10833" s="105">
        <v>0</v>
      </c>
      <c r="M10833" s="105">
        <v>0</v>
      </c>
      <c r="N10833" s="106">
        <v>0</v>
      </c>
      <c r="O10833" s="107">
        <v>0</v>
      </c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 t="s">
        <v>1375</v>
      </c>
      <c r="B10834" s="111" t="s">
        <v>583</v>
      </c>
      <c r="C10834" s="112" t="s">
        <v>584</v>
      </c>
      <c r="D10834" s="21">
        <f t="shared" si="286"/>
        <v>0</v>
      </c>
      <c r="E10834" s="24">
        <f t="shared" si="287"/>
        <v>0</v>
      </c>
      <c r="F10834" s="104">
        <v>0</v>
      </c>
      <c r="G10834" s="104">
        <v>0</v>
      </c>
      <c r="H10834" s="105">
        <v>0</v>
      </c>
      <c r="I10834" s="105">
        <v>0</v>
      </c>
      <c r="J10834" s="106">
        <v>0</v>
      </c>
      <c r="K10834" s="107">
        <v>0</v>
      </c>
      <c r="L10834" s="105">
        <v>0</v>
      </c>
      <c r="M10834" s="105">
        <v>0</v>
      </c>
      <c r="N10834" s="106">
        <v>0</v>
      </c>
      <c r="O10834" s="107">
        <v>0</v>
      </c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 t="s">
        <v>1375</v>
      </c>
      <c r="B10835" s="111" t="s">
        <v>585</v>
      </c>
      <c r="C10835" s="112" t="s">
        <v>586</v>
      </c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 t="s">
        <v>1375</v>
      </c>
      <c r="B10836" s="111" t="s">
        <v>587</v>
      </c>
      <c r="C10836" s="112" t="s">
        <v>588</v>
      </c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 t="s">
        <v>1375</v>
      </c>
      <c r="B10837" s="111" t="s">
        <v>589</v>
      </c>
      <c r="C10837" s="112" t="s">
        <v>590</v>
      </c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 t="s">
        <v>1375</v>
      </c>
      <c r="B10838" s="111" t="s">
        <v>591</v>
      </c>
      <c r="C10838" s="112" t="s">
        <v>592</v>
      </c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 t="s">
        <v>1375</v>
      </c>
      <c r="B10839" s="111" t="s">
        <v>593</v>
      </c>
      <c r="C10839" s="112" t="s">
        <v>1615</v>
      </c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 t="s">
        <v>1375</v>
      </c>
      <c r="B10840" s="111" t="s">
        <v>594</v>
      </c>
      <c r="C10840" s="112" t="s">
        <v>595</v>
      </c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 t="s">
        <v>1375</v>
      </c>
      <c r="B10841" s="111" t="s">
        <v>596</v>
      </c>
      <c r="C10841" s="112" t="s">
        <v>597</v>
      </c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 t="s">
        <v>1375</v>
      </c>
      <c r="B10842" s="111" t="s">
        <v>598</v>
      </c>
      <c r="C10842" s="112" t="s">
        <v>599</v>
      </c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 t="s">
        <v>1375</v>
      </c>
      <c r="B10843" s="111" t="s">
        <v>600</v>
      </c>
      <c r="C10843" s="112" t="s">
        <v>601</v>
      </c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 t="s">
        <v>1375</v>
      </c>
      <c r="B10844" s="111" t="s">
        <v>602</v>
      </c>
      <c r="C10844" s="112" t="s">
        <v>1695</v>
      </c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 t="s">
        <v>1375</v>
      </c>
      <c r="B10845" s="111" t="s">
        <v>1616</v>
      </c>
      <c r="C10845" s="112" t="s">
        <v>1617</v>
      </c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 t="s">
        <v>1375</v>
      </c>
      <c r="B10846" s="111" t="s">
        <v>603</v>
      </c>
      <c r="C10846" s="112" t="s">
        <v>604</v>
      </c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 t="s">
        <v>1375</v>
      </c>
      <c r="B10847" s="111" t="s">
        <v>605</v>
      </c>
      <c r="C10847" s="112" t="s">
        <v>606</v>
      </c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 t="s">
        <v>1375</v>
      </c>
      <c r="B10848" s="111" t="s">
        <v>607</v>
      </c>
      <c r="C10848" s="112" t="s">
        <v>608</v>
      </c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 t="s">
        <v>1375</v>
      </c>
      <c r="B10849" s="111" t="s">
        <v>609</v>
      </c>
      <c r="C10849" s="112" t="s">
        <v>610</v>
      </c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 t="s">
        <v>1375</v>
      </c>
      <c r="B10850" s="111" t="s">
        <v>611</v>
      </c>
      <c r="C10850" s="112" t="s">
        <v>612</v>
      </c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 t="s">
        <v>1375</v>
      </c>
      <c r="B10851" s="111" t="s">
        <v>613</v>
      </c>
      <c r="C10851" s="112" t="s">
        <v>614</v>
      </c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 t="s">
        <v>1375</v>
      </c>
      <c r="B10852" s="111" t="s">
        <v>615</v>
      </c>
      <c r="C10852" s="112" t="s">
        <v>616</v>
      </c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 t="s">
        <v>1375</v>
      </c>
      <c r="B10853" s="111" t="s">
        <v>617</v>
      </c>
      <c r="C10853" s="112" t="s">
        <v>618</v>
      </c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 t="s">
        <v>1375</v>
      </c>
      <c r="B10854" s="111" t="s">
        <v>619</v>
      </c>
      <c r="C10854" s="112" t="s">
        <v>620</v>
      </c>
      <c r="D10854" s="21">
        <f t="shared" si="288"/>
        <v>0</v>
      </c>
      <c r="E10854" s="24">
        <f t="shared" si="289"/>
        <v>700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>
        <v>0</v>
      </c>
      <c r="O10854" s="32">
        <v>700</v>
      </c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 t="s">
        <v>1375</v>
      </c>
      <c r="B10855" s="111" t="s">
        <v>621</v>
      </c>
      <c r="C10855" s="112" t="s">
        <v>622</v>
      </c>
      <c r="D10855" s="21">
        <f t="shared" si="288"/>
        <v>0</v>
      </c>
      <c r="E10855" s="24">
        <f t="shared" si="289"/>
        <v>75550</v>
      </c>
      <c r="F10855" s="104"/>
      <c r="G10855" s="104"/>
      <c r="H10855" s="113">
        <v>0</v>
      </c>
      <c r="I10855" s="113">
        <v>19150</v>
      </c>
      <c r="J10855" s="31">
        <v>0</v>
      </c>
      <c r="K10855" s="32">
        <v>12000</v>
      </c>
      <c r="L10855" s="113">
        <v>0</v>
      </c>
      <c r="M10855" s="113">
        <v>23550</v>
      </c>
      <c r="N10855" s="31">
        <v>0</v>
      </c>
      <c r="O10855" s="32">
        <v>20850</v>
      </c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 t="s">
        <v>1375</v>
      </c>
      <c r="B10856" s="111" t="s">
        <v>623</v>
      </c>
      <c r="C10856" s="112" t="s">
        <v>624</v>
      </c>
      <c r="D10856" s="21">
        <f t="shared" si="288"/>
        <v>0</v>
      </c>
      <c r="E10856" s="24">
        <f t="shared" si="289"/>
        <v>41242.050000000003</v>
      </c>
      <c r="F10856" s="104"/>
      <c r="G10856" s="104"/>
      <c r="H10856" s="113"/>
      <c r="I10856" s="113"/>
      <c r="J10856" s="31"/>
      <c r="K10856" s="32"/>
      <c r="L10856" s="113"/>
      <c r="M10856" s="113"/>
      <c r="N10856" s="31">
        <v>0</v>
      </c>
      <c r="O10856" s="32">
        <v>41242.050000000003</v>
      </c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 t="s">
        <v>1375</v>
      </c>
      <c r="B10857" s="111" t="s">
        <v>625</v>
      </c>
      <c r="C10857" s="112" t="s">
        <v>626</v>
      </c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 t="s">
        <v>1375</v>
      </c>
      <c r="B10858" s="111" t="s">
        <v>627</v>
      </c>
      <c r="C10858" s="112" t="s">
        <v>628</v>
      </c>
      <c r="D10858" s="21">
        <f t="shared" si="288"/>
        <v>489</v>
      </c>
      <c r="E10858" s="24">
        <f t="shared" si="289"/>
        <v>120644</v>
      </c>
      <c r="F10858" s="104"/>
      <c r="G10858" s="104"/>
      <c r="H10858" s="113">
        <v>0</v>
      </c>
      <c r="I10858" s="113">
        <v>6057</v>
      </c>
      <c r="J10858" s="31">
        <v>0</v>
      </c>
      <c r="K10858" s="32">
        <v>68641</v>
      </c>
      <c r="L10858" s="113">
        <v>489</v>
      </c>
      <c r="M10858" s="113">
        <v>6477</v>
      </c>
      <c r="N10858" s="31">
        <v>0</v>
      </c>
      <c r="O10858" s="32">
        <v>39469</v>
      </c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 t="s">
        <v>1375</v>
      </c>
      <c r="B10859" s="111" t="s">
        <v>629</v>
      </c>
      <c r="C10859" s="112" t="s">
        <v>630</v>
      </c>
      <c r="D10859" s="21">
        <f t="shared" si="288"/>
        <v>53860</v>
      </c>
      <c r="E10859" s="24">
        <f t="shared" si="289"/>
        <v>2652329.5</v>
      </c>
      <c r="F10859" s="104">
        <v>8450</v>
      </c>
      <c r="G10859" s="104">
        <v>496102</v>
      </c>
      <c r="H10859" s="105">
        <v>9025</v>
      </c>
      <c r="I10859" s="105">
        <v>503175.5</v>
      </c>
      <c r="J10859" s="106">
        <v>0</v>
      </c>
      <c r="K10859" s="107">
        <v>468167.5</v>
      </c>
      <c r="L10859" s="105">
        <v>2897</v>
      </c>
      <c r="M10859" s="105">
        <v>589716.5</v>
      </c>
      <c r="N10859" s="106">
        <v>33488</v>
      </c>
      <c r="O10859" s="107">
        <v>595168</v>
      </c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 t="s">
        <v>1375</v>
      </c>
      <c r="B10860" s="111" t="s">
        <v>631</v>
      </c>
      <c r="C10860" s="112" t="s">
        <v>632</v>
      </c>
      <c r="D10860" s="21">
        <f t="shared" si="288"/>
        <v>40308</v>
      </c>
      <c r="E10860" s="24">
        <f t="shared" si="289"/>
        <v>1740412.5</v>
      </c>
      <c r="F10860" s="104">
        <v>4632</v>
      </c>
      <c r="G10860" s="104">
        <v>398653.5</v>
      </c>
      <c r="H10860" s="105">
        <v>2263</v>
      </c>
      <c r="I10860" s="105">
        <v>357895</v>
      </c>
      <c r="J10860" s="106">
        <v>0</v>
      </c>
      <c r="K10860" s="107">
        <v>353069</v>
      </c>
      <c r="L10860" s="105">
        <v>3157</v>
      </c>
      <c r="M10860" s="105">
        <v>350873</v>
      </c>
      <c r="N10860" s="106">
        <v>30256</v>
      </c>
      <c r="O10860" s="107">
        <v>279922</v>
      </c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 t="s">
        <v>1375</v>
      </c>
      <c r="B10861" s="111" t="s">
        <v>633</v>
      </c>
      <c r="C10861" s="112" t="s">
        <v>1618</v>
      </c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 t="s">
        <v>1375</v>
      </c>
      <c r="B10862" s="111" t="s">
        <v>634</v>
      </c>
      <c r="C10862" s="112" t="s">
        <v>1619</v>
      </c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 t="s">
        <v>1375</v>
      </c>
      <c r="B10863" s="111" t="s">
        <v>635</v>
      </c>
      <c r="C10863" s="112" t="s">
        <v>636</v>
      </c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 t="s">
        <v>1375</v>
      </c>
      <c r="B10864" s="111" t="s">
        <v>637</v>
      </c>
      <c r="C10864" s="112" t="s">
        <v>638</v>
      </c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 t="s">
        <v>1375</v>
      </c>
      <c r="B10865" s="111" t="s">
        <v>639</v>
      </c>
      <c r="C10865" s="112" t="s">
        <v>640</v>
      </c>
      <c r="D10865" s="21">
        <f t="shared" si="288"/>
        <v>31390</v>
      </c>
      <c r="E10865" s="24">
        <f t="shared" si="289"/>
        <v>6044765</v>
      </c>
      <c r="F10865" s="104">
        <v>0</v>
      </c>
      <c r="G10865" s="104">
        <v>1246567.5</v>
      </c>
      <c r="H10865" s="105">
        <v>8885.5</v>
      </c>
      <c r="I10865" s="105">
        <v>1236906.5</v>
      </c>
      <c r="J10865" s="106">
        <v>8733</v>
      </c>
      <c r="K10865" s="107">
        <v>1280616</v>
      </c>
      <c r="L10865" s="105">
        <v>7456.5</v>
      </c>
      <c r="M10865" s="105">
        <v>1179119</v>
      </c>
      <c r="N10865" s="106">
        <v>6315</v>
      </c>
      <c r="O10865" s="107">
        <v>1101556</v>
      </c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 t="s">
        <v>1375</v>
      </c>
      <c r="B10866" s="111" t="s">
        <v>641</v>
      </c>
      <c r="C10866" s="112" t="s">
        <v>642</v>
      </c>
      <c r="D10866" s="21">
        <f t="shared" si="288"/>
        <v>21804</v>
      </c>
      <c r="E10866" s="24">
        <f t="shared" si="289"/>
        <v>1602994.5</v>
      </c>
      <c r="F10866" s="104">
        <v>21804</v>
      </c>
      <c r="G10866" s="104">
        <v>411110</v>
      </c>
      <c r="H10866" s="105">
        <v>0</v>
      </c>
      <c r="I10866" s="105">
        <v>357037</v>
      </c>
      <c r="J10866" s="106">
        <v>0</v>
      </c>
      <c r="K10866" s="107">
        <v>264625</v>
      </c>
      <c r="L10866" s="105">
        <v>0</v>
      </c>
      <c r="M10866" s="105">
        <v>277269.5</v>
      </c>
      <c r="N10866" s="106">
        <v>0</v>
      </c>
      <c r="O10866" s="107">
        <v>292953</v>
      </c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 t="s">
        <v>1375</v>
      </c>
      <c r="B10867" s="111" t="s">
        <v>643</v>
      </c>
      <c r="C10867" s="112" t="s">
        <v>644</v>
      </c>
      <c r="D10867" s="21">
        <f t="shared" si="288"/>
        <v>122619.59</v>
      </c>
      <c r="E10867" s="24">
        <f t="shared" si="289"/>
        <v>0</v>
      </c>
      <c r="F10867" s="104"/>
      <c r="G10867" s="104"/>
      <c r="H10867" s="105">
        <v>39718.15</v>
      </c>
      <c r="I10867" s="105">
        <v>0</v>
      </c>
      <c r="J10867" s="106">
        <v>45740.72</v>
      </c>
      <c r="K10867" s="107">
        <v>0</v>
      </c>
      <c r="L10867" s="105">
        <v>37160.720000000001</v>
      </c>
      <c r="M10867" s="105">
        <v>0</v>
      </c>
      <c r="N10867" s="106">
        <v>0</v>
      </c>
      <c r="O10867" s="107">
        <v>0</v>
      </c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 t="s">
        <v>1375</v>
      </c>
      <c r="B10868" s="111" t="s">
        <v>645</v>
      </c>
      <c r="C10868" s="112" t="s">
        <v>646</v>
      </c>
      <c r="D10868" s="21">
        <f t="shared" si="288"/>
        <v>0</v>
      </c>
      <c r="E10868" s="24">
        <f t="shared" si="289"/>
        <v>85635.520000000004</v>
      </c>
      <c r="F10868" s="104"/>
      <c r="G10868" s="104"/>
      <c r="H10868" s="105">
        <v>0</v>
      </c>
      <c r="I10868" s="105">
        <v>35613.14</v>
      </c>
      <c r="J10868" s="106">
        <v>0</v>
      </c>
      <c r="K10868" s="107">
        <v>27287.82</v>
      </c>
      <c r="L10868" s="105">
        <v>0</v>
      </c>
      <c r="M10868" s="105">
        <v>22734.560000000001</v>
      </c>
      <c r="N10868" s="106">
        <v>0</v>
      </c>
      <c r="O10868" s="107">
        <v>0</v>
      </c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 t="s">
        <v>1375</v>
      </c>
      <c r="B10869" s="111" t="s">
        <v>647</v>
      </c>
      <c r="C10869" s="112" t="s">
        <v>648</v>
      </c>
      <c r="D10869" s="21">
        <f t="shared" si="288"/>
        <v>2892</v>
      </c>
      <c r="E10869" s="24">
        <f t="shared" si="289"/>
        <v>346310</v>
      </c>
      <c r="F10869" s="104">
        <v>0</v>
      </c>
      <c r="G10869" s="104">
        <v>57805</v>
      </c>
      <c r="H10869" s="105">
        <v>79</v>
      </c>
      <c r="I10869" s="105">
        <v>110644</v>
      </c>
      <c r="J10869" s="106">
        <v>261</v>
      </c>
      <c r="K10869" s="107">
        <v>52082</v>
      </c>
      <c r="L10869" s="105">
        <v>1612</v>
      </c>
      <c r="M10869" s="105">
        <v>54951</v>
      </c>
      <c r="N10869" s="106">
        <v>940</v>
      </c>
      <c r="O10869" s="107">
        <v>70828</v>
      </c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 t="s">
        <v>1375</v>
      </c>
      <c r="B10870" s="111" t="s">
        <v>649</v>
      </c>
      <c r="C10870" s="112" t="s">
        <v>650</v>
      </c>
      <c r="D10870" s="21">
        <f t="shared" si="288"/>
        <v>10260</v>
      </c>
      <c r="E10870" s="24">
        <f t="shared" si="289"/>
        <v>235236</v>
      </c>
      <c r="F10870" s="104">
        <v>0</v>
      </c>
      <c r="G10870" s="104">
        <v>39897</v>
      </c>
      <c r="H10870" s="105">
        <v>0</v>
      </c>
      <c r="I10870" s="105">
        <v>21828</v>
      </c>
      <c r="J10870" s="106">
        <v>0</v>
      </c>
      <c r="K10870" s="107">
        <v>71146</v>
      </c>
      <c r="L10870" s="105">
        <v>8176</v>
      </c>
      <c r="M10870" s="105">
        <v>20675</v>
      </c>
      <c r="N10870" s="106">
        <v>2084</v>
      </c>
      <c r="O10870" s="107">
        <v>81690</v>
      </c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 t="s">
        <v>1375</v>
      </c>
      <c r="B10871" s="111" t="s">
        <v>651</v>
      </c>
      <c r="C10871" s="112" t="s">
        <v>652</v>
      </c>
      <c r="D10871" s="21">
        <f t="shared" si="288"/>
        <v>7898.5</v>
      </c>
      <c r="E10871" s="24">
        <f t="shared" si="289"/>
        <v>754095.5</v>
      </c>
      <c r="F10871" s="104">
        <v>0</v>
      </c>
      <c r="G10871" s="104">
        <v>132197.5</v>
      </c>
      <c r="H10871" s="113">
        <v>3275</v>
      </c>
      <c r="I10871" s="113">
        <v>148981.5</v>
      </c>
      <c r="J10871" s="31">
        <v>652.5</v>
      </c>
      <c r="K10871" s="32">
        <v>144672</v>
      </c>
      <c r="L10871" s="113">
        <v>3371</v>
      </c>
      <c r="M10871" s="113">
        <v>154547.5</v>
      </c>
      <c r="N10871" s="31">
        <v>600</v>
      </c>
      <c r="O10871" s="32">
        <v>173697</v>
      </c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 t="s">
        <v>1375</v>
      </c>
      <c r="B10872" s="111" t="s">
        <v>653</v>
      </c>
      <c r="C10872" s="112" t="s">
        <v>1620</v>
      </c>
      <c r="D10872" s="21">
        <f t="shared" si="288"/>
        <v>0</v>
      </c>
      <c r="E10872" s="24">
        <f t="shared" si="289"/>
        <v>239696</v>
      </c>
      <c r="F10872" s="104">
        <v>0</v>
      </c>
      <c r="G10872" s="104">
        <v>24141.5</v>
      </c>
      <c r="H10872" s="113">
        <v>0</v>
      </c>
      <c r="I10872" s="113">
        <v>33292</v>
      </c>
      <c r="J10872" s="31">
        <v>0</v>
      </c>
      <c r="K10872" s="32">
        <v>81522</v>
      </c>
      <c r="L10872" s="113">
        <v>0</v>
      </c>
      <c r="M10872" s="113">
        <v>57754.5</v>
      </c>
      <c r="N10872" s="31">
        <v>0</v>
      </c>
      <c r="O10872" s="32">
        <v>42986</v>
      </c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 t="s">
        <v>1375</v>
      </c>
      <c r="B10873" s="111" t="s">
        <v>654</v>
      </c>
      <c r="C10873" s="112" t="s">
        <v>1621</v>
      </c>
      <c r="D10873" s="21">
        <f t="shared" si="288"/>
        <v>30653.269999999997</v>
      </c>
      <c r="E10873" s="24">
        <f t="shared" si="289"/>
        <v>0</v>
      </c>
      <c r="F10873" s="104"/>
      <c r="G10873" s="104"/>
      <c r="H10873" s="105"/>
      <c r="I10873" s="105"/>
      <c r="J10873" s="106">
        <v>832.66</v>
      </c>
      <c r="K10873" s="107">
        <v>0</v>
      </c>
      <c r="L10873" s="105">
        <v>19526.439999999999</v>
      </c>
      <c r="M10873" s="105">
        <v>0</v>
      </c>
      <c r="N10873" s="106">
        <v>10294.17</v>
      </c>
      <c r="O10873" s="107">
        <v>0</v>
      </c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 t="s">
        <v>1375</v>
      </c>
      <c r="B10874" s="111" t="s">
        <v>655</v>
      </c>
      <c r="C10874" s="112" t="s">
        <v>1622</v>
      </c>
      <c r="D10874" s="21">
        <f t="shared" si="288"/>
        <v>0</v>
      </c>
      <c r="E10874" s="24">
        <f t="shared" si="289"/>
        <v>23105.890000000003</v>
      </c>
      <c r="F10874" s="104"/>
      <c r="G10874" s="104"/>
      <c r="H10874" s="113">
        <v>0</v>
      </c>
      <c r="I10874" s="113">
        <v>11781.18</v>
      </c>
      <c r="J10874" s="31">
        <v>0</v>
      </c>
      <c r="K10874" s="32">
        <v>8159.76</v>
      </c>
      <c r="L10874" s="113">
        <v>0</v>
      </c>
      <c r="M10874" s="113">
        <v>1485.98</v>
      </c>
      <c r="N10874" s="31">
        <v>0</v>
      </c>
      <c r="O10874" s="32">
        <v>1678.97</v>
      </c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 t="s">
        <v>1375</v>
      </c>
      <c r="B10875" s="111" t="s">
        <v>656</v>
      </c>
      <c r="C10875" s="112" t="s">
        <v>1623</v>
      </c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 t="s">
        <v>1375</v>
      </c>
      <c r="B10876" s="111" t="s">
        <v>657</v>
      </c>
      <c r="C10876" s="112" t="s">
        <v>658</v>
      </c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 t="s">
        <v>1375</v>
      </c>
      <c r="B10877" s="111" t="s">
        <v>659</v>
      </c>
      <c r="C10877" s="112" t="s">
        <v>660</v>
      </c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 t="s">
        <v>1375</v>
      </c>
      <c r="B10878" s="111" t="s">
        <v>661</v>
      </c>
      <c r="C10878" s="112" t="s">
        <v>662</v>
      </c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 t="s">
        <v>1375</v>
      </c>
      <c r="B10879" s="111" t="s">
        <v>663</v>
      </c>
      <c r="C10879" s="112" t="s">
        <v>664</v>
      </c>
      <c r="D10879" s="21">
        <f t="shared" si="288"/>
        <v>9566962.6500000004</v>
      </c>
      <c r="E10879" s="24">
        <f t="shared" si="289"/>
        <v>36263783.359999999</v>
      </c>
      <c r="F10879" s="104">
        <v>312360</v>
      </c>
      <c r="G10879" s="104">
        <v>5769156.3899999997</v>
      </c>
      <c r="H10879" s="105">
        <v>262801.2</v>
      </c>
      <c r="I10879" s="105">
        <v>5968683.8200000003</v>
      </c>
      <c r="J10879" s="106">
        <v>251784.45</v>
      </c>
      <c r="K10879" s="107">
        <v>5955736.9800000004</v>
      </c>
      <c r="L10879" s="105">
        <v>304409</v>
      </c>
      <c r="M10879" s="105">
        <v>13596451.539999999</v>
      </c>
      <c r="N10879" s="106">
        <v>8435608</v>
      </c>
      <c r="O10879" s="107">
        <v>4973754.63</v>
      </c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 t="s">
        <v>1375</v>
      </c>
      <c r="B10880" s="111" t="s">
        <v>665</v>
      </c>
      <c r="C10880" s="112" t="s">
        <v>666</v>
      </c>
      <c r="D10880" s="21">
        <f t="shared" si="288"/>
        <v>94263.84</v>
      </c>
      <c r="E10880" s="24">
        <f t="shared" si="289"/>
        <v>22499516.509999998</v>
      </c>
      <c r="F10880" s="104">
        <v>150</v>
      </c>
      <c r="G10880" s="104">
        <v>4481597</v>
      </c>
      <c r="H10880" s="113">
        <v>13110</v>
      </c>
      <c r="I10880" s="113">
        <v>4520208</v>
      </c>
      <c r="J10880" s="31">
        <v>33723.839999999997</v>
      </c>
      <c r="K10880" s="32">
        <v>4609821</v>
      </c>
      <c r="L10880" s="113">
        <v>26934</v>
      </c>
      <c r="M10880" s="113">
        <v>4715797</v>
      </c>
      <c r="N10880" s="31">
        <v>20346</v>
      </c>
      <c r="O10880" s="32">
        <v>4172093.51</v>
      </c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 t="s">
        <v>1375</v>
      </c>
      <c r="B10881" s="111" t="s">
        <v>667</v>
      </c>
      <c r="C10881" s="112" t="s">
        <v>668</v>
      </c>
      <c r="D10881" s="21">
        <f t="shared" si="288"/>
        <v>469650</v>
      </c>
      <c r="E10881" s="24">
        <f t="shared" si="289"/>
        <v>1063666.51</v>
      </c>
      <c r="F10881" s="104">
        <v>79526</v>
      </c>
      <c r="G10881" s="104">
        <v>218909.51</v>
      </c>
      <c r="H10881" s="105">
        <v>96200</v>
      </c>
      <c r="I10881" s="105">
        <v>237737.5</v>
      </c>
      <c r="J10881" s="106">
        <v>117324</v>
      </c>
      <c r="K10881" s="107">
        <v>216115</v>
      </c>
      <c r="L10881" s="105">
        <v>95450</v>
      </c>
      <c r="M10881" s="105">
        <v>202298</v>
      </c>
      <c r="N10881" s="106">
        <v>81150</v>
      </c>
      <c r="O10881" s="107">
        <v>188606.5</v>
      </c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 t="s">
        <v>1375</v>
      </c>
      <c r="B10882" s="111" t="s">
        <v>669</v>
      </c>
      <c r="C10882" s="112" t="s">
        <v>670</v>
      </c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 t="s">
        <v>1375</v>
      </c>
      <c r="B10883" s="111" t="s">
        <v>671</v>
      </c>
      <c r="C10883" s="112" t="s">
        <v>1624</v>
      </c>
      <c r="D10883" s="21">
        <f t="shared" si="288"/>
        <v>0</v>
      </c>
      <c r="E10883" s="24">
        <f t="shared" si="289"/>
        <v>1610</v>
      </c>
      <c r="F10883" s="104">
        <v>0</v>
      </c>
      <c r="G10883" s="104">
        <v>1176</v>
      </c>
      <c r="H10883" s="113">
        <v>0</v>
      </c>
      <c r="I10883" s="113">
        <v>0</v>
      </c>
      <c r="J10883" s="31">
        <v>0</v>
      </c>
      <c r="K10883" s="32">
        <v>324</v>
      </c>
      <c r="L10883" s="113">
        <v>0</v>
      </c>
      <c r="M10883" s="113">
        <v>110</v>
      </c>
      <c r="N10883" s="31">
        <v>0</v>
      </c>
      <c r="O10883" s="32">
        <v>0</v>
      </c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 t="s">
        <v>1375</v>
      </c>
      <c r="B10884" s="111" t="s">
        <v>672</v>
      </c>
      <c r="C10884" s="112" t="s">
        <v>673</v>
      </c>
      <c r="D10884" s="21">
        <f t="shared" si="288"/>
        <v>0</v>
      </c>
      <c r="E10884" s="24">
        <f t="shared" si="289"/>
        <v>10486484.880000001</v>
      </c>
      <c r="F10884" s="104"/>
      <c r="G10884" s="104"/>
      <c r="H10884" s="113"/>
      <c r="I10884" s="113"/>
      <c r="J10884" s="31">
        <v>0</v>
      </c>
      <c r="K10884" s="32">
        <v>10486484.880000001</v>
      </c>
      <c r="L10884" s="113">
        <v>0</v>
      </c>
      <c r="M10884" s="113">
        <v>0</v>
      </c>
      <c r="N10884" s="31">
        <v>0</v>
      </c>
      <c r="O10884" s="32">
        <v>0</v>
      </c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 t="s">
        <v>1375</v>
      </c>
      <c r="B10885" s="111" t="s">
        <v>674</v>
      </c>
      <c r="C10885" s="112" t="s">
        <v>675</v>
      </c>
      <c r="D10885" s="21">
        <f t="shared" si="288"/>
        <v>34953158.359999999</v>
      </c>
      <c r="E10885" s="24">
        <f t="shared" si="289"/>
        <v>90481448.730000004</v>
      </c>
      <c r="F10885" s="104">
        <v>3954700</v>
      </c>
      <c r="G10885" s="104">
        <v>3954700</v>
      </c>
      <c r="H10885" s="113">
        <v>7211970.21</v>
      </c>
      <c r="I10885" s="113">
        <v>52771051.490000002</v>
      </c>
      <c r="J10885" s="31">
        <v>5709641.9800000004</v>
      </c>
      <c r="K10885" s="32">
        <v>32972.949999999997</v>
      </c>
      <c r="L10885" s="113">
        <v>13331771.539999999</v>
      </c>
      <c r="M10885" s="113">
        <v>12794100.52</v>
      </c>
      <c r="N10885" s="31">
        <v>4745074.63</v>
      </c>
      <c r="O10885" s="32">
        <v>20928623.77</v>
      </c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 t="s">
        <v>1375</v>
      </c>
      <c r="B10886" s="111" t="s">
        <v>676</v>
      </c>
      <c r="C10886" s="112" t="s">
        <v>677</v>
      </c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 t="s">
        <v>1375</v>
      </c>
      <c r="B10887" s="111" t="s">
        <v>678</v>
      </c>
      <c r="C10887" s="112" t="s">
        <v>679</v>
      </c>
      <c r="D10887" s="21">
        <f t="shared" si="288"/>
        <v>1867914.5</v>
      </c>
      <c r="E10887" s="24">
        <f t="shared" si="289"/>
        <v>13607899.379999999</v>
      </c>
      <c r="F10887" s="104"/>
      <c r="G10887" s="104"/>
      <c r="H10887" s="113">
        <v>557552</v>
      </c>
      <c r="I10887" s="113">
        <v>9291167.0199999996</v>
      </c>
      <c r="J10887" s="31">
        <v>663626.5</v>
      </c>
      <c r="K10887" s="32">
        <v>0</v>
      </c>
      <c r="L10887" s="113">
        <v>418274.5</v>
      </c>
      <c r="M10887" s="113">
        <v>2158256.1800000002</v>
      </c>
      <c r="N10887" s="31">
        <v>228461.5</v>
      </c>
      <c r="O10887" s="32">
        <v>2158476.1800000002</v>
      </c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 t="s">
        <v>1375</v>
      </c>
      <c r="B10888" s="111" t="s">
        <v>680</v>
      </c>
      <c r="C10888" s="112" t="s">
        <v>681</v>
      </c>
      <c r="D10888" s="21">
        <f t="shared" si="288"/>
        <v>0</v>
      </c>
      <c r="E10888" s="24">
        <f t="shared" si="289"/>
        <v>1263486.56</v>
      </c>
      <c r="F10888" s="104">
        <v>0</v>
      </c>
      <c r="G10888" s="104">
        <v>593006.91</v>
      </c>
      <c r="H10888" s="113">
        <v>0</v>
      </c>
      <c r="I10888" s="113">
        <v>49695.199999999997</v>
      </c>
      <c r="J10888" s="31">
        <v>0</v>
      </c>
      <c r="K10888" s="32">
        <v>287424.15000000002</v>
      </c>
      <c r="L10888" s="113">
        <v>0</v>
      </c>
      <c r="M10888" s="113">
        <v>314166.3</v>
      </c>
      <c r="N10888" s="31">
        <v>0</v>
      </c>
      <c r="O10888" s="32">
        <v>19194</v>
      </c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 t="s">
        <v>1375</v>
      </c>
      <c r="B10889" s="111" t="s">
        <v>682</v>
      </c>
      <c r="C10889" s="112" t="s">
        <v>683</v>
      </c>
      <c r="D10889" s="21">
        <f t="shared" si="288"/>
        <v>0</v>
      </c>
      <c r="E10889" s="24">
        <f t="shared" si="289"/>
        <v>1454868.6099999999</v>
      </c>
      <c r="F10889" s="104">
        <v>0</v>
      </c>
      <c r="G10889" s="104">
        <v>373446.52</v>
      </c>
      <c r="H10889" s="113">
        <v>0</v>
      </c>
      <c r="I10889" s="113">
        <v>70756.05</v>
      </c>
      <c r="J10889" s="31">
        <v>0</v>
      </c>
      <c r="K10889" s="32">
        <v>270608.42</v>
      </c>
      <c r="L10889" s="113">
        <v>0</v>
      </c>
      <c r="M10889" s="113">
        <v>553101.62</v>
      </c>
      <c r="N10889" s="31">
        <v>0</v>
      </c>
      <c r="O10889" s="32">
        <v>186956</v>
      </c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 t="s">
        <v>1375</v>
      </c>
      <c r="B10890" s="111" t="s">
        <v>684</v>
      </c>
      <c r="C10890" s="112" t="s">
        <v>685</v>
      </c>
      <c r="D10890" s="21">
        <f t="shared" si="288"/>
        <v>0</v>
      </c>
      <c r="E10890" s="24">
        <f t="shared" si="289"/>
        <v>212950.18</v>
      </c>
      <c r="F10890" s="104">
        <v>0</v>
      </c>
      <c r="G10890" s="104">
        <v>96786.98</v>
      </c>
      <c r="H10890" s="105">
        <v>0</v>
      </c>
      <c r="I10890" s="105">
        <v>0</v>
      </c>
      <c r="J10890" s="106">
        <v>0</v>
      </c>
      <c r="K10890" s="107">
        <v>86553.2</v>
      </c>
      <c r="L10890" s="105">
        <v>0</v>
      </c>
      <c r="M10890" s="105">
        <v>0</v>
      </c>
      <c r="N10890" s="106">
        <v>0</v>
      </c>
      <c r="O10890" s="107">
        <v>29610</v>
      </c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 t="s">
        <v>1375</v>
      </c>
      <c r="B10891" s="111" t="s">
        <v>686</v>
      </c>
      <c r="C10891" s="112" t="s">
        <v>687</v>
      </c>
      <c r="D10891" s="21">
        <f t="shared" si="288"/>
        <v>1502096.39</v>
      </c>
      <c r="E10891" s="24">
        <f t="shared" si="289"/>
        <v>1502096.39</v>
      </c>
      <c r="F10891" s="104">
        <v>1502096.39</v>
      </c>
      <c r="G10891" s="104">
        <v>0</v>
      </c>
      <c r="H10891" s="113">
        <v>0</v>
      </c>
      <c r="I10891" s="113">
        <v>1502096.39</v>
      </c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 t="s">
        <v>1375</v>
      </c>
      <c r="B10892" s="111" t="s">
        <v>688</v>
      </c>
      <c r="C10892" s="112" t="s">
        <v>689</v>
      </c>
      <c r="D10892" s="21">
        <f t="shared" si="288"/>
        <v>5139114.67</v>
      </c>
      <c r="E10892" s="24">
        <f t="shared" si="289"/>
        <v>0</v>
      </c>
      <c r="F10892" s="104"/>
      <c r="G10892" s="104"/>
      <c r="H10892" s="113">
        <v>814134.7</v>
      </c>
      <c r="I10892" s="113">
        <v>0</v>
      </c>
      <c r="J10892" s="31">
        <v>1602270.21</v>
      </c>
      <c r="K10892" s="32">
        <v>0</v>
      </c>
      <c r="L10892" s="113">
        <v>1550435.52</v>
      </c>
      <c r="M10892" s="113">
        <v>0</v>
      </c>
      <c r="N10892" s="31">
        <v>1172274.24</v>
      </c>
      <c r="O10892" s="32">
        <v>0</v>
      </c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 t="s">
        <v>1375</v>
      </c>
      <c r="B10893" s="111" t="s">
        <v>690</v>
      </c>
      <c r="C10893" s="112" t="s">
        <v>691</v>
      </c>
      <c r="D10893" s="21">
        <f t="shared" si="288"/>
        <v>0</v>
      </c>
      <c r="E10893" s="24">
        <f t="shared" si="289"/>
        <v>3045496.69</v>
      </c>
      <c r="F10893" s="104"/>
      <c r="G10893" s="104"/>
      <c r="H10893" s="105">
        <v>0</v>
      </c>
      <c r="I10893" s="105">
        <v>468982.77</v>
      </c>
      <c r="J10893" s="106">
        <v>0</v>
      </c>
      <c r="K10893" s="107">
        <v>779251.06</v>
      </c>
      <c r="L10893" s="105">
        <v>0</v>
      </c>
      <c r="M10893" s="105">
        <v>948825.48</v>
      </c>
      <c r="N10893" s="106">
        <v>0</v>
      </c>
      <c r="O10893" s="107">
        <v>848437.38</v>
      </c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 t="s">
        <v>1375</v>
      </c>
      <c r="B10894" s="111" t="s">
        <v>692</v>
      </c>
      <c r="C10894" s="112" t="s">
        <v>693</v>
      </c>
      <c r="D10894" s="21">
        <f t="shared" si="288"/>
        <v>287325.51</v>
      </c>
      <c r="E10894" s="24">
        <f t="shared" si="289"/>
        <v>4411.2</v>
      </c>
      <c r="F10894" s="104"/>
      <c r="G10894" s="104"/>
      <c r="H10894" s="105">
        <v>69237.009999999995</v>
      </c>
      <c r="I10894" s="105">
        <v>3991.2</v>
      </c>
      <c r="J10894" s="106">
        <v>86314</v>
      </c>
      <c r="K10894" s="107">
        <v>0</v>
      </c>
      <c r="L10894" s="105">
        <v>71210</v>
      </c>
      <c r="M10894" s="105">
        <v>420</v>
      </c>
      <c r="N10894" s="106">
        <v>60564.5</v>
      </c>
      <c r="O10894" s="107">
        <v>0</v>
      </c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 t="s">
        <v>1375</v>
      </c>
      <c r="B10895" s="111" t="s">
        <v>694</v>
      </c>
      <c r="C10895" s="112" t="s">
        <v>695</v>
      </c>
      <c r="D10895" s="21">
        <f t="shared" si="288"/>
        <v>0</v>
      </c>
      <c r="E10895" s="24">
        <f t="shared" si="289"/>
        <v>3892780</v>
      </c>
      <c r="F10895" s="104"/>
      <c r="G10895" s="104"/>
      <c r="H10895" s="105">
        <v>0</v>
      </c>
      <c r="I10895" s="105">
        <v>51866.5</v>
      </c>
      <c r="J10895" s="106">
        <v>0</v>
      </c>
      <c r="K10895" s="107">
        <v>2392213.5</v>
      </c>
      <c r="L10895" s="105">
        <v>0</v>
      </c>
      <c r="M10895" s="105">
        <v>1408547.5</v>
      </c>
      <c r="N10895" s="106">
        <v>0</v>
      </c>
      <c r="O10895" s="107">
        <v>40152.5</v>
      </c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 t="s">
        <v>1375</v>
      </c>
      <c r="B10896" s="111" t="s">
        <v>696</v>
      </c>
      <c r="C10896" s="112" t="s">
        <v>697</v>
      </c>
      <c r="D10896" s="21">
        <f t="shared" si="288"/>
        <v>5220</v>
      </c>
      <c r="E10896" s="24">
        <f t="shared" si="289"/>
        <v>1872914.5</v>
      </c>
      <c r="F10896" s="104">
        <v>0</v>
      </c>
      <c r="G10896" s="104">
        <v>296104</v>
      </c>
      <c r="H10896" s="113">
        <v>5000</v>
      </c>
      <c r="I10896" s="113">
        <v>266448</v>
      </c>
      <c r="J10896" s="31">
        <v>0</v>
      </c>
      <c r="K10896" s="32">
        <v>663626.5</v>
      </c>
      <c r="L10896" s="113">
        <v>0</v>
      </c>
      <c r="M10896" s="113">
        <v>418274.5</v>
      </c>
      <c r="N10896" s="31">
        <v>220</v>
      </c>
      <c r="O10896" s="32">
        <v>228461.5</v>
      </c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 t="s">
        <v>1375</v>
      </c>
      <c r="B10897" s="111" t="s">
        <v>698</v>
      </c>
      <c r="C10897" s="112" t="s">
        <v>699</v>
      </c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 t="s">
        <v>1375</v>
      </c>
      <c r="B10898" s="111" t="s">
        <v>700</v>
      </c>
      <c r="C10898" s="112" t="s">
        <v>701</v>
      </c>
      <c r="D10898" s="21">
        <f t="shared" si="288"/>
        <v>0</v>
      </c>
      <c r="E10898" s="24">
        <f t="shared" si="289"/>
        <v>3954700</v>
      </c>
      <c r="F10898" s="104"/>
      <c r="G10898" s="104"/>
      <c r="H10898" s="113">
        <v>0</v>
      </c>
      <c r="I10898" s="113">
        <v>3954700</v>
      </c>
      <c r="J10898" s="31">
        <v>0</v>
      </c>
      <c r="K10898" s="32">
        <v>0</v>
      </c>
      <c r="L10898" s="113">
        <v>0</v>
      </c>
      <c r="M10898" s="113">
        <v>0</v>
      </c>
      <c r="N10898" s="31">
        <v>0</v>
      </c>
      <c r="O10898" s="32">
        <v>0</v>
      </c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 t="s">
        <v>1375</v>
      </c>
      <c r="B10899" s="111" t="s">
        <v>702</v>
      </c>
      <c r="C10899" s="112" t="s">
        <v>1625</v>
      </c>
      <c r="D10899" s="21">
        <f t="shared" si="288"/>
        <v>4450</v>
      </c>
      <c r="E10899" s="24">
        <f t="shared" si="289"/>
        <v>2040344.17</v>
      </c>
      <c r="F10899" s="104">
        <v>0</v>
      </c>
      <c r="G10899" s="104">
        <v>430958.5</v>
      </c>
      <c r="H10899" s="113">
        <v>2020</v>
      </c>
      <c r="I10899" s="113">
        <v>394513.2</v>
      </c>
      <c r="J10899" s="31">
        <v>1230</v>
      </c>
      <c r="K10899" s="32">
        <v>406316.95</v>
      </c>
      <c r="L10899" s="113">
        <v>1200</v>
      </c>
      <c r="M10899" s="113">
        <v>447420.02</v>
      </c>
      <c r="N10899" s="31">
        <v>0</v>
      </c>
      <c r="O10899" s="32">
        <v>361135.5</v>
      </c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 t="s">
        <v>1375</v>
      </c>
      <c r="B10900" s="111" t="s">
        <v>703</v>
      </c>
      <c r="C10900" s="112" t="s">
        <v>704</v>
      </c>
      <c r="D10900" s="21">
        <f t="shared" si="288"/>
        <v>0</v>
      </c>
      <c r="E10900" s="24">
        <f t="shared" si="289"/>
        <v>140621.84</v>
      </c>
      <c r="F10900" s="104">
        <v>0</v>
      </c>
      <c r="G10900" s="104">
        <v>9839.5</v>
      </c>
      <c r="H10900" s="105">
        <v>0</v>
      </c>
      <c r="I10900" s="105">
        <v>41986.5</v>
      </c>
      <c r="J10900" s="106">
        <v>0</v>
      </c>
      <c r="K10900" s="107">
        <v>31106.34</v>
      </c>
      <c r="L10900" s="105">
        <v>0</v>
      </c>
      <c r="M10900" s="105">
        <v>26934</v>
      </c>
      <c r="N10900" s="106">
        <v>0</v>
      </c>
      <c r="O10900" s="107">
        <v>30755.5</v>
      </c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 t="s">
        <v>1375</v>
      </c>
      <c r="B10901" s="111" t="s">
        <v>705</v>
      </c>
      <c r="C10901" s="112" t="s">
        <v>1696</v>
      </c>
      <c r="D10901" s="21">
        <f t="shared" si="288"/>
        <v>9851.16</v>
      </c>
      <c r="E10901" s="24">
        <f t="shared" si="289"/>
        <v>152</v>
      </c>
      <c r="F10901" s="104"/>
      <c r="G10901" s="104"/>
      <c r="H10901" s="105"/>
      <c r="I10901" s="105"/>
      <c r="J10901" s="106">
        <v>2957.77</v>
      </c>
      <c r="K10901" s="107">
        <v>152</v>
      </c>
      <c r="L10901" s="105">
        <v>6893.39</v>
      </c>
      <c r="M10901" s="105">
        <v>0</v>
      </c>
      <c r="N10901" s="106">
        <v>0</v>
      </c>
      <c r="O10901" s="107">
        <v>0</v>
      </c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 t="s">
        <v>1375</v>
      </c>
      <c r="B10902" s="111" t="s">
        <v>706</v>
      </c>
      <c r="C10902" s="112" t="s">
        <v>1697</v>
      </c>
      <c r="D10902" s="21">
        <f t="shared" si="288"/>
        <v>0</v>
      </c>
      <c r="E10902" s="24">
        <f t="shared" si="289"/>
        <v>18650.259999999998</v>
      </c>
      <c r="F10902" s="104"/>
      <c r="G10902" s="104"/>
      <c r="H10902" s="113">
        <v>0</v>
      </c>
      <c r="I10902" s="113">
        <v>4513.4799999999996</v>
      </c>
      <c r="J10902" s="31">
        <v>0</v>
      </c>
      <c r="K10902" s="32">
        <v>8019.92</v>
      </c>
      <c r="L10902" s="113">
        <v>0</v>
      </c>
      <c r="M10902" s="113">
        <v>0</v>
      </c>
      <c r="N10902" s="31">
        <v>0</v>
      </c>
      <c r="O10902" s="32">
        <v>6116.86</v>
      </c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 t="s">
        <v>1375</v>
      </c>
      <c r="B10903" s="111" t="s">
        <v>707</v>
      </c>
      <c r="C10903" s="112" t="s">
        <v>708</v>
      </c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 t="s">
        <v>1375</v>
      </c>
      <c r="B10904" s="111" t="s">
        <v>709</v>
      </c>
      <c r="C10904" s="112" t="s">
        <v>710</v>
      </c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 t="s">
        <v>1375</v>
      </c>
      <c r="B10905" s="111" t="s">
        <v>711</v>
      </c>
      <c r="C10905" s="112" t="s">
        <v>712</v>
      </c>
      <c r="D10905" s="21">
        <f t="shared" si="288"/>
        <v>296104</v>
      </c>
      <c r="E10905" s="24">
        <f t="shared" si="289"/>
        <v>296104</v>
      </c>
      <c r="F10905" s="104">
        <v>296104</v>
      </c>
      <c r="G10905" s="104">
        <v>0</v>
      </c>
      <c r="H10905" s="105">
        <v>0</v>
      </c>
      <c r="I10905" s="105">
        <v>296104</v>
      </c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 t="s">
        <v>1375</v>
      </c>
      <c r="B10906" s="111" t="s">
        <v>713</v>
      </c>
      <c r="C10906" s="112" t="s">
        <v>714</v>
      </c>
      <c r="D10906" s="21">
        <f t="shared" si="288"/>
        <v>4798.3999999999996</v>
      </c>
      <c r="E10906" s="24">
        <f t="shared" si="289"/>
        <v>0</v>
      </c>
      <c r="F10906" s="104"/>
      <c r="G10906" s="104"/>
      <c r="H10906" s="105">
        <v>1105.9000000000001</v>
      </c>
      <c r="I10906" s="105">
        <v>0</v>
      </c>
      <c r="J10906" s="106">
        <v>1753.5</v>
      </c>
      <c r="K10906" s="107">
        <v>0</v>
      </c>
      <c r="L10906" s="105">
        <v>530</v>
      </c>
      <c r="M10906" s="105">
        <v>0</v>
      </c>
      <c r="N10906" s="106">
        <v>1409</v>
      </c>
      <c r="O10906" s="107">
        <v>0</v>
      </c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 t="s">
        <v>1375</v>
      </c>
      <c r="B10907" s="111" t="s">
        <v>715</v>
      </c>
      <c r="C10907" s="112" t="s">
        <v>716</v>
      </c>
      <c r="D10907" s="21">
        <f t="shared" si="288"/>
        <v>0</v>
      </c>
      <c r="E10907" s="24">
        <f t="shared" si="289"/>
        <v>1659.5</v>
      </c>
      <c r="F10907" s="104"/>
      <c r="G10907" s="104"/>
      <c r="H10907" s="105">
        <v>0</v>
      </c>
      <c r="I10907" s="105">
        <v>1.5</v>
      </c>
      <c r="J10907" s="106">
        <v>0</v>
      </c>
      <c r="K10907" s="107">
        <v>0</v>
      </c>
      <c r="L10907" s="105">
        <v>0</v>
      </c>
      <c r="M10907" s="105">
        <v>1655</v>
      </c>
      <c r="N10907" s="106">
        <v>0</v>
      </c>
      <c r="O10907" s="107">
        <v>3</v>
      </c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 t="s">
        <v>1375</v>
      </c>
      <c r="B10908" s="111" t="s">
        <v>717</v>
      </c>
      <c r="C10908" s="112" t="s">
        <v>718</v>
      </c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 t="s">
        <v>1375</v>
      </c>
      <c r="B10909" s="111" t="s">
        <v>719</v>
      </c>
      <c r="C10909" s="112" t="s">
        <v>720</v>
      </c>
      <c r="D10909" s="21">
        <f t="shared" si="288"/>
        <v>27919954.260000002</v>
      </c>
      <c r="E10909" s="24">
        <f t="shared" si="289"/>
        <v>0</v>
      </c>
      <c r="F10909" s="104"/>
      <c r="G10909" s="104"/>
      <c r="H10909" s="113">
        <v>27919954.260000002</v>
      </c>
      <c r="I10909" s="113">
        <v>0</v>
      </c>
      <c r="J10909" s="31">
        <v>0</v>
      </c>
      <c r="K10909" s="32">
        <v>0</v>
      </c>
      <c r="L10909" s="113">
        <v>0</v>
      </c>
      <c r="M10909" s="113">
        <v>0</v>
      </c>
      <c r="N10909" s="31">
        <v>0</v>
      </c>
      <c r="O10909" s="32">
        <v>0</v>
      </c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 t="s">
        <v>1375</v>
      </c>
      <c r="B10910" s="111" t="s">
        <v>721</v>
      </c>
      <c r="C10910" s="112" t="s">
        <v>722</v>
      </c>
      <c r="D10910" s="21">
        <f t="shared" si="288"/>
        <v>3996279.72</v>
      </c>
      <c r="E10910" s="24">
        <f t="shared" si="289"/>
        <v>0</v>
      </c>
      <c r="F10910" s="104"/>
      <c r="G10910" s="104"/>
      <c r="H10910" s="113">
        <v>999069.93</v>
      </c>
      <c r="I10910" s="113">
        <v>0</v>
      </c>
      <c r="J10910" s="31">
        <v>999069.93</v>
      </c>
      <c r="K10910" s="32">
        <v>0</v>
      </c>
      <c r="L10910" s="113">
        <v>999069.93</v>
      </c>
      <c r="M10910" s="113">
        <v>0</v>
      </c>
      <c r="N10910" s="31">
        <v>999069.93</v>
      </c>
      <c r="O10910" s="32">
        <v>0</v>
      </c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 t="s">
        <v>1375</v>
      </c>
      <c r="B10911" s="111" t="s">
        <v>723</v>
      </c>
      <c r="C10911" s="112" t="s">
        <v>724</v>
      </c>
      <c r="D10911" s="21">
        <f t="shared" si="288"/>
        <v>5094356.58</v>
      </c>
      <c r="E10911" s="24">
        <f t="shared" si="289"/>
        <v>0</v>
      </c>
      <c r="F10911" s="104"/>
      <c r="G10911" s="104"/>
      <c r="H10911" s="105">
        <v>5094356.58</v>
      </c>
      <c r="I10911" s="105">
        <v>0</v>
      </c>
      <c r="J10911" s="106">
        <v>0</v>
      </c>
      <c r="K10911" s="107">
        <v>0</v>
      </c>
      <c r="L10911" s="105">
        <v>0</v>
      </c>
      <c r="M10911" s="105">
        <v>0</v>
      </c>
      <c r="N10911" s="106">
        <v>0</v>
      </c>
      <c r="O10911" s="107">
        <v>0</v>
      </c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 t="s">
        <v>1375</v>
      </c>
      <c r="B10912" s="111" t="s">
        <v>1626</v>
      </c>
      <c r="C10912" s="112" t="s">
        <v>1627</v>
      </c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 t="s">
        <v>1375</v>
      </c>
      <c r="B10913" s="111" t="s">
        <v>1628</v>
      </c>
      <c r="C10913" s="112" t="s">
        <v>1629</v>
      </c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 t="s">
        <v>1375</v>
      </c>
      <c r="B10914" s="111" t="s">
        <v>725</v>
      </c>
      <c r="C10914" s="112" t="s">
        <v>726</v>
      </c>
      <c r="D10914" s="21">
        <f t="shared" si="288"/>
        <v>0</v>
      </c>
      <c r="E10914" s="24">
        <f t="shared" si="289"/>
        <v>80796</v>
      </c>
      <c r="F10914" s="104"/>
      <c r="G10914" s="104"/>
      <c r="H10914" s="113"/>
      <c r="I10914" s="113"/>
      <c r="J10914" s="31">
        <v>0</v>
      </c>
      <c r="K10914" s="32">
        <v>54580.800000000003</v>
      </c>
      <c r="L10914" s="113">
        <v>0</v>
      </c>
      <c r="M10914" s="113">
        <v>0</v>
      </c>
      <c r="N10914" s="31">
        <v>0</v>
      </c>
      <c r="O10914" s="32">
        <v>26215.200000000001</v>
      </c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 t="s">
        <v>1375</v>
      </c>
      <c r="B10915" s="111" t="s">
        <v>727</v>
      </c>
      <c r="C10915" s="112" t="s">
        <v>728</v>
      </c>
      <c r="D10915" s="21">
        <f t="shared" si="288"/>
        <v>1249098</v>
      </c>
      <c r="E10915" s="24">
        <f t="shared" si="289"/>
        <v>2444154.6</v>
      </c>
      <c r="F10915" s="104">
        <v>236765</v>
      </c>
      <c r="G10915" s="104">
        <v>469093</v>
      </c>
      <c r="H10915" s="113">
        <v>261655</v>
      </c>
      <c r="I10915" s="113">
        <v>541366.54</v>
      </c>
      <c r="J10915" s="31">
        <v>259385</v>
      </c>
      <c r="K10915" s="32">
        <v>505155.02</v>
      </c>
      <c r="L10915" s="113">
        <v>259303</v>
      </c>
      <c r="M10915" s="113">
        <v>476676.02</v>
      </c>
      <c r="N10915" s="31">
        <v>231990</v>
      </c>
      <c r="O10915" s="32">
        <v>451864.02</v>
      </c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 t="s">
        <v>1375</v>
      </c>
      <c r="B10916" s="111" t="s">
        <v>729</v>
      </c>
      <c r="C10916" s="112" t="s">
        <v>730</v>
      </c>
      <c r="D10916" s="21">
        <f t="shared" si="288"/>
        <v>5270</v>
      </c>
      <c r="E10916" s="24">
        <f t="shared" si="289"/>
        <v>626594.5</v>
      </c>
      <c r="F10916" s="104">
        <v>5270</v>
      </c>
      <c r="G10916" s="104">
        <v>147477</v>
      </c>
      <c r="H10916" s="113">
        <v>0</v>
      </c>
      <c r="I10916" s="113">
        <v>92723</v>
      </c>
      <c r="J10916" s="31">
        <v>0</v>
      </c>
      <c r="K10916" s="32">
        <v>118065</v>
      </c>
      <c r="L10916" s="113">
        <v>0</v>
      </c>
      <c r="M10916" s="113">
        <v>203582.5</v>
      </c>
      <c r="N10916" s="31">
        <v>0</v>
      </c>
      <c r="O10916" s="32">
        <v>64747</v>
      </c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 t="s">
        <v>1375</v>
      </c>
      <c r="B10917" s="111" t="s">
        <v>731</v>
      </c>
      <c r="C10917" s="112" t="s">
        <v>732</v>
      </c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 t="s">
        <v>1375</v>
      </c>
      <c r="B10918" s="111" t="s">
        <v>733</v>
      </c>
      <c r="C10918" s="112" t="s">
        <v>734</v>
      </c>
      <c r="D10918" s="21">
        <f t="shared" si="290"/>
        <v>120913.5</v>
      </c>
      <c r="E10918" s="24">
        <f t="shared" si="291"/>
        <v>147307.5</v>
      </c>
      <c r="F10918" s="104">
        <v>44720</v>
      </c>
      <c r="G10918" s="104">
        <v>52057.5</v>
      </c>
      <c r="H10918" s="105">
        <v>4537.5</v>
      </c>
      <c r="I10918" s="105">
        <v>37781</v>
      </c>
      <c r="J10918" s="106">
        <v>26958</v>
      </c>
      <c r="K10918" s="107">
        <v>9979.5</v>
      </c>
      <c r="L10918" s="105">
        <v>9979.5</v>
      </c>
      <c r="M10918" s="105">
        <v>34804.5</v>
      </c>
      <c r="N10918" s="106">
        <v>34718.5</v>
      </c>
      <c r="O10918" s="107">
        <v>12685</v>
      </c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 t="s">
        <v>1375</v>
      </c>
      <c r="B10919" s="111" t="s">
        <v>1630</v>
      </c>
      <c r="C10919" s="112" t="s">
        <v>1631</v>
      </c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 t="s">
        <v>1375</v>
      </c>
      <c r="B10920" s="111" t="s">
        <v>1632</v>
      </c>
      <c r="C10920" s="112" t="s">
        <v>1633</v>
      </c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 t="s">
        <v>1375</v>
      </c>
      <c r="B10921" s="111" t="s">
        <v>735</v>
      </c>
      <c r="C10921" s="112" t="s">
        <v>736</v>
      </c>
      <c r="D10921" s="21">
        <f t="shared" si="290"/>
        <v>465</v>
      </c>
      <c r="E10921" s="24">
        <f t="shared" si="291"/>
        <v>114946.90000000001</v>
      </c>
      <c r="F10921" s="104">
        <v>0</v>
      </c>
      <c r="G10921" s="104">
        <v>20529.5</v>
      </c>
      <c r="H10921" s="105">
        <v>0</v>
      </c>
      <c r="I10921" s="105">
        <v>20602.5</v>
      </c>
      <c r="J10921" s="106">
        <v>0</v>
      </c>
      <c r="K10921" s="107">
        <v>32670.66</v>
      </c>
      <c r="L10921" s="105">
        <v>285</v>
      </c>
      <c r="M10921" s="105">
        <v>23791.24</v>
      </c>
      <c r="N10921" s="106">
        <v>180</v>
      </c>
      <c r="O10921" s="107">
        <v>17353</v>
      </c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 t="s">
        <v>1375</v>
      </c>
      <c r="B10922" s="111" t="s">
        <v>737</v>
      </c>
      <c r="C10922" s="112" t="s">
        <v>738</v>
      </c>
      <c r="D10922" s="21">
        <f t="shared" si="290"/>
        <v>0</v>
      </c>
      <c r="E10922" s="24">
        <f t="shared" si="291"/>
        <v>179280</v>
      </c>
      <c r="F10922" s="104">
        <v>0</v>
      </c>
      <c r="G10922" s="104">
        <v>48352</v>
      </c>
      <c r="H10922" s="105">
        <v>0</v>
      </c>
      <c r="I10922" s="105">
        <v>51520.5</v>
      </c>
      <c r="J10922" s="106">
        <v>0</v>
      </c>
      <c r="K10922" s="107">
        <v>26959.5</v>
      </c>
      <c r="L10922" s="105">
        <v>0</v>
      </c>
      <c r="M10922" s="105">
        <v>9615.5</v>
      </c>
      <c r="N10922" s="106">
        <v>0</v>
      </c>
      <c r="O10922" s="107">
        <v>42832.5</v>
      </c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 t="s">
        <v>1375</v>
      </c>
      <c r="B10923" s="111" t="s">
        <v>739</v>
      </c>
      <c r="C10923" s="112" t="s">
        <v>740</v>
      </c>
      <c r="D10923" s="21">
        <f t="shared" si="290"/>
        <v>11075</v>
      </c>
      <c r="E10923" s="24">
        <f t="shared" si="291"/>
        <v>1261786.5</v>
      </c>
      <c r="F10923" s="104">
        <v>0</v>
      </c>
      <c r="G10923" s="104">
        <v>242035</v>
      </c>
      <c r="H10923" s="113">
        <v>50</v>
      </c>
      <c r="I10923" s="113">
        <v>266655</v>
      </c>
      <c r="J10923" s="31">
        <v>10925</v>
      </c>
      <c r="K10923" s="32">
        <v>263236.5</v>
      </c>
      <c r="L10923" s="113">
        <v>50</v>
      </c>
      <c r="M10923" s="113">
        <v>257700</v>
      </c>
      <c r="N10923" s="31">
        <v>50</v>
      </c>
      <c r="O10923" s="32">
        <v>232160</v>
      </c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 t="s">
        <v>1375</v>
      </c>
      <c r="B10924" s="111" t="s">
        <v>741</v>
      </c>
      <c r="C10924" s="112" t="s">
        <v>742</v>
      </c>
      <c r="D10924" s="21">
        <f t="shared" si="290"/>
        <v>0</v>
      </c>
      <c r="E10924" s="24">
        <f t="shared" si="291"/>
        <v>1000</v>
      </c>
      <c r="F10924" s="104">
        <v>0</v>
      </c>
      <c r="G10924" s="104">
        <v>1000</v>
      </c>
      <c r="H10924" s="113">
        <v>0</v>
      </c>
      <c r="I10924" s="113">
        <v>0</v>
      </c>
      <c r="J10924" s="31">
        <v>0</v>
      </c>
      <c r="K10924" s="32">
        <v>0</v>
      </c>
      <c r="L10924" s="113">
        <v>0</v>
      </c>
      <c r="M10924" s="113">
        <v>0</v>
      </c>
      <c r="N10924" s="31">
        <v>0</v>
      </c>
      <c r="O10924" s="32">
        <v>0</v>
      </c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 t="s">
        <v>1375</v>
      </c>
      <c r="B10925" s="111" t="s">
        <v>743</v>
      </c>
      <c r="C10925" s="112" t="s">
        <v>744</v>
      </c>
      <c r="D10925" s="21">
        <f t="shared" si="290"/>
        <v>601609.6</v>
      </c>
      <c r="E10925" s="24">
        <f t="shared" si="291"/>
        <v>35120</v>
      </c>
      <c r="F10925" s="104">
        <v>62736</v>
      </c>
      <c r="G10925" s="104">
        <v>0</v>
      </c>
      <c r="H10925" s="113">
        <v>103201.54</v>
      </c>
      <c r="I10925" s="113">
        <v>0</v>
      </c>
      <c r="J10925" s="31">
        <v>97484.02</v>
      </c>
      <c r="K10925" s="32">
        <v>0</v>
      </c>
      <c r="L10925" s="113">
        <v>211333.02</v>
      </c>
      <c r="M10925" s="113">
        <v>35120</v>
      </c>
      <c r="N10925" s="31">
        <v>126855.02</v>
      </c>
      <c r="O10925" s="32">
        <v>0</v>
      </c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 t="s">
        <v>1375</v>
      </c>
      <c r="B10926" s="111" t="s">
        <v>745</v>
      </c>
      <c r="C10926" s="112" t="s">
        <v>746</v>
      </c>
      <c r="D10926" s="21">
        <f t="shared" si="290"/>
        <v>335516.5</v>
      </c>
      <c r="E10926" s="24">
        <f t="shared" si="291"/>
        <v>51740</v>
      </c>
      <c r="F10926" s="104">
        <v>76644</v>
      </c>
      <c r="G10926" s="104">
        <v>0</v>
      </c>
      <c r="H10926" s="105">
        <v>36297</v>
      </c>
      <c r="I10926" s="105">
        <v>0</v>
      </c>
      <c r="J10926" s="106">
        <v>1020</v>
      </c>
      <c r="K10926" s="107">
        <v>0</v>
      </c>
      <c r="L10926" s="105">
        <v>191208.5</v>
      </c>
      <c r="M10926" s="105">
        <v>51740</v>
      </c>
      <c r="N10926" s="106">
        <v>30347</v>
      </c>
      <c r="O10926" s="107">
        <v>0</v>
      </c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 t="s">
        <v>1375</v>
      </c>
      <c r="B10927" s="111" t="s">
        <v>747</v>
      </c>
      <c r="C10927" s="112" t="s">
        <v>748</v>
      </c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 t="s">
        <v>1375</v>
      </c>
      <c r="B10928" s="111" t="s">
        <v>749</v>
      </c>
      <c r="C10928" s="112" t="s">
        <v>750</v>
      </c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 t="s">
        <v>1375</v>
      </c>
      <c r="B10929" s="111" t="s">
        <v>751</v>
      </c>
      <c r="C10929" s="112" t="s">
        <v>752</v>
      </c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 t="s">
        <v>1375</v>
      </c>
      <c r="B10930" s="111" t="s">
        <v>753</v>
      </c>
      <c r="C10930" s="112" t="s">
        <v>754</v>
      </c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 t="s">
        <v>1375</v>
      </c>
      <c r="B10931" s="111" t="s">
        <v>755</v>
      </c>
      <c r="C10931" s="112" t="s">
        <v>756</v>
      </c>
      <c r="D10931" s="21">
        <f t="shared" si="290"/>
        <v>0</v>
      </c>
      <c r="E10931" s="24">
        <f t="shared" si="291"/>
        <v>2666.66</v>
      </c>
      <c r="F10931" s="104"/>
      <c r="G10931" s="104"/>
      <c r="H10931" s="113">
        <v>0</v>
      </c>
      <c r="I10931" s="113">
        <v>1604.83</v>
      </c>
      <c r="J10931" s="31">
        <v>0</v>
      </c>
      <c r="K10931" s="32">
        <v>1061.83</v>
      </c>
      <c r="L10931" s="113">
        <v>0</v>
      </c>
      <c r="M10931" s="113">
        <v>0</v>
      </c>
      <c r="N10931" s="31">
        <v>0</v>
      </c>
      <c r="O10931" s="32">
        <v>0</v>
      </c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 t="s">
        <v>1375</v>
      </c>
      <c r="B10932" s="111" t="s">
        <v>757</v>
      </c>
      <c r="C10932" s="112" t="s">
        <v>758</v>
      </c>
      <c r="D10932" s="21">
        <f t="shared" si="290"/>
        <v>2205.84</v>
      </c>
      <c r="E10932" s="24">
        <f t="shared" si="291"/>
        <v>24384</v>
      </c>
      <c r="F10932" s="104">
        <v>2205.84</v>
      </c>
      <c r="G10932" s="104">
        <v>4432</v>
      </c>
      <c r="H10932" s="113">
        <v>0</v>
      </c>
      <c r="I10932" s="113">
        <v>1718</v>
      </c>
      <c r="J10932" s="31">
        <v>0</v>
      </c>
      <c r="K10932" s="32">
        <v>2261</v>
      </c>
      <c r="L10932" s="113">
        <v>0</v>
      </c>
      <c r="M10932" s="113">
        <v>7588</v>
      </c>
      <c r="N10932" s="31">
        <v>0</v>
      </c>
      <c r="O10932" s="32">
        <v>8385</v>
      </c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 t="s">
        <v>1375</v>
      </c>
      <c r="B10933" s="111" t="s">
        <v>759</v>
      </c>
      <c r="C10933" s="112" t="s">
        <v>760</v>
      </c>
      <c r="D10933" s="21">
        <f t="shared" si="290"/>
        <v>0</v>
      </c>
      <c r="E10933" s="24">
        <f t="shared" si="291"/>
        <v>24328</v>
      </c>
      <c r="F10933" s="104">
        <v>0</v>
      </c>
      <c r="G10933" s="104">
        <v>16118</v>
      </c>
      <c r="H10933" s="113">
        <v>0</v>
      </c>
      <c r="I10933" s="113">
        <v>0</v>
      </c>
      <c r="J10933" s="31">
        <v>0</v>
      </c>
      <c r="K10933" s="32">
        <v>0</v>
      </c>
      <c r="L10933" s="113">
        <v>0</v>
      </c>
      <c r="M10933" s="113">
        <v>4330</v>
      </c>
      <c r="N10933" s="31">
        <v>0</v>
      </c>
      <c r="O10933" s="32">
        <v>3880</v>
      </c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 t="s">
        <v>1375</v>
      </c>
      <c r="B10934" s="111" t="s">
        <v>761</v>
      </c>
      <c r="C10934" s="112" t="s">
        <v>762</v>
      </c>
      <c r="D10934" s="21">
        <f t="shared" si="290"/>
        <v>10132.689999999999</v>
      </c>
      <c r="E10934" s="24">
        <f t="shared" si="291"/>
        <v>0</v>
      </c>
      <c r="F10934" s="104">
        <v>1788.36</v>
      </c>
      <c r="G10934" s="104">
        <v>0</v>
      </c>
      <c r="H10934" s="113">
        <v>0</v>
      </c>
      <c r="I10934" s="113">
        <v>0</v>
      </c>
      <c r="J10934" s="31">
        <v>0</v>
      </c>
      <c r="K10934" s="32">
        <v>0</v>
      </c>
      <c r="L10934" s="113">
        <v>4015.25</v>
      </c>
      <c r="M10934" s="113">
        <v>0</v>
      </c>
      <c r="N10934" s="31">
        <v>4329.08</v>
      </c>
      <c r="O10934" s="32">
        <v>0</v>
      </c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 t="s">
        <v>1375</v>
      </c>
      <c r="B10935" s="111" t="s">
        <v>763</v>
      </c>
      <c r="C10935" s="112" t="s">
        <v>764</v>
      </c>
      <c r="D10935" s="21">
        <f t="shared" si="290"/>
        <v>24328</v>
      </c>
      <c r="E10935" s="24">
        <f t="shared" si="291"/>
        <v>0</v>
      </c>
      <c r="F10935" s="104">
        <v>16118</v>
      </c>
      <c r="G10935" s="104">
        <v>0</v>
      </c>
      <c r="H10935" s="113">
        <v>0</v>
      </c>
      <c r="I10935" s="113">
        <v>0</v>
      </c>
      <c r="J10935" s="31">
        <v>0</v>
      </c>
      <c r="K10935" s="32">
        <v>0</v>
      </c>
      <c r="L10935" s="113">
        <v>4330</v>
      </c>
      <c r="M10935" s="113">
        <v>0</v>
      </c>
      <c r="N10935" s="31">
        <v>3880</v>
      </c>
      <c r="O10935" s="32">
        <v>0</v>
      </c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 t="s">
        <v>1375</v>
      </c>
      <c r="B10936" s="111" t="s">
        <v>765</v>
      </c>
      <c r="C10936" s="112" t="s">
        <v>1698</v>
      </c>
      <c r="D10936" s="21">
        <f t="shared" si="290"/>
        <v>0</v>
      </c>
      <c r="E10936" s="24">
        <f t="shared" si="291"/>
        <v>2205.84</v>
      </c>
      <c r="F10936" s="104">
        <v>0</v>
      </c>
      <c r="G10936" s="104">
        <v>2205.84</v>
      </c>
      <c r="H10936" s="113">
        <v>0</v>
      </c>
      <c r="I10936" s="113">
        <v>0</v>
      </c>
      <c r="J10936" s="31">
        <v>0</v>
      </c>
      <c r="K10936" s="32">
        <v>0</v>
      </c>
      <c r="L10936" s="113">
        <v>0</v>
      </c>
      <c r="M10936" s="113">
        <v>0</v>
      </c>
      <c r="N10936" s="31">
        <v>0</v>
      </c>
      <c r="O10936" s="32">
        <v>0</v>
      </c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 t="s">
        <v>1375</v>
      </c>
      <c r="B10937" s="111" t="s">
        <v>766</v>
      </c>
      <c r="C10937" s="112" t="s">
        <v>767</v>
      </c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 t="s">
        <v>1375</v>
      </c>
      <c r="B10938" s="111" t="s">
        <v>768</v>
      </c>
      <c r="C10938" s="112" t="s">
        <v>1699</v>
      </c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 t="s">
        <v>1375</v>
      </c>
      <c r="B10939" s="111" t="s">
        <v>769</v>
      </c>
      <c r="C10939" s="112" t="s">
        <v>1700</v>
      </c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 t="s">
        <v>1375</v>
      </c>
      <c r="B10940" s="111" t="s">
        <v>770</v>
      </c>
      <c r="C10940" s="112" t="s">
        <v>771</v>
      </c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 t="s">
        <v>1375</v>
      </c>
      <c r="B10941" s="111" t="s">
        <v>772</v>
      </c>
      <c r="C10941" s="112" t="s">
        <v>1701</v>
      </c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 t="s">
        <v>1375</v>
      </c>
      <c r="B10942" s="111" t="s">
        <v>773</v>
      </c>
      <c r="C10942" s="112" t="s">
        <v>774</v>
      </c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 t="s">
        <v>1375</v>
      </c>
      <c r="B10943" s="111" t="s">
        <v>775</v>
      </c>
      <c r="C10943" s="112" t="s">
        <v>776</v>
      </c>
      <c r="D10943" s="21">
        <f t="shared" si="290"/>
        <v>0</v>
      </c>
      <c r="E10943" s="24">
        <f t="shared" si="291"/>
        <v>23000</v>
      </c>
      <c r="F10943" s="104"/>
      <c r="G10943" s="104"/>
      <c r="H10943" s="113">
        <v>0</v>
      </c>
      <c r="I10943" s="113">
        <v>3000</v>
      </c>
      <c r="J10943" s="31">
        <v>0</v>
      </c>
      <c r="K10943" s="32">
        <v>0</v>
      </c>
      <c r="L10943" s="113">
        <v>0</v>
      </c>
      <c r="M10943" s="113">
        <v>1500</v>
      </c>
      <c r="N10943" s="31">
        <v>0</v>
      </c>
      <c r="O10943" s="32">
        <v>18500</v>
      </c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 t="s">
        <v>1375</v>
      </c>
      <c r="B10944" s="111" t="s">
        <v>777</v>
      </c>
      <c r="C10944" s="112" t="s">
        <v>778</v>
      </c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 t="s">
        <v>1375</v>
      </c>
      <c r="B10945" s="111" t="s">
        <v>779</v>
      </c>
      <c r="C10945" s="112" t="s">
        <v>780</v>
      </c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 t="s">
        <v>1375</v>
      </c>
      <c r="B10946" s="111" t="s">
        <v>781</v>
      </c>
      <c r="C10946" s="112" t="s">
        <v>782</v>
      </c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 t="s">
        <v>1375</v>
      </c>
      <c r="B10947" s="111" t="s">
        <v>783</v>
      </c>
      <c r="C10947" s="112" t="s">
        <v>784</v>
      </c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 t="s">
        <v>1375</v>
      </c>
      <c r="B10948" s="111" t="s">
        <v>785</v>
      </c>
      <c r="C10948" s="112" t="s">
        <v>786</v>
      </c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 t="s">
        <v>1375</v>
      </c>
      <c r="B10949" s="111" t="s">
        <v>787</v>
      </c>
      <c r="C10949" s="112" t="s">
        <v>788</v>
      </c>
      <c r="D10949" s="21">
        <f t="shared" si="290"/>
        <v>0</v>
      </c>
      <c r="E10949" s="24">
        <f t="shared" si="291"/>
        <v>0</v>
      </c>
      <c r="F10949" s="104"/>
      <c r="G10949" s="104"/>
      <c r="H10949" s="105"/>
      <c r="I10949" s="105"/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 t="s">
        <v>1375</v>
      </c>
      <c r="B10950" s="111" t="s">
        <v>789</v>
      </c>
      <c r="C10950" s="112" t="s">
        <v>790</v>
      </c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 t="s">
        <v>1375</v>
      </c>
      <c r="B10951" s="111" t="s">
        <v>791</v>
      </c>
      <c r="C10951" s="112" t="s">
        <v>792</v>
      </c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 t="s">
        <v>1375</v>
      </c>
      <c r="B10952" s="111" t="s">
        <v>793</v>
      </c>
      <c r="C10952" s="112" t="s">
        <v>794</v>
      </c>
      <c r="D10952" s="21">
        <f t="shared" si="290"/>
        <v>0</v>
      </c>
      <c r="E10952" s="24">
        <f t="shared" si="291"/>
        <v>0</v>
      </c>
      <c r="F10952" s="104"/>
      <c r="G10952" s="104"/>
      <c r="H10952" s="105"/>
      <c r="I10952" s="105"/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 t="s">
        <v>1375</v>
      </c>
      <c r="B10953" s="111" t="s">
        <v>795</v>
      </c>
      <c r="C10953" s="112" t="s">
        <v>796</v>
      </c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 t="s">
        <v>1375</v>
      </c>
      <c r="B10954" s="111" t="s">
        <v>797</v>
      </c>
      <c r="C10954" s="112" t="s">
        <v>798</v>
      </c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 t="s">
        <v>1375</v>
      </c>
      <c r="B10955" s="111" t="s">
        <v>799</v>
      </c>
      <c r="C10955" s="112" t="s">
        <v>800</v>
      </c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 t="s">
        <v>1375</v>
      </c>
      <c r="B10956" s="111" t="s">
        <v>801</v>
      </c>
      <c r="C10956" s="112" t="s">
        <v>802</v>
      </c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 t="s">
        <v>1375</v>
      </c>
      <c r="B10957" s="111" t="s">
        <v>803</v>
      </c>
      <c r="C10957" s="112" t="s">
        <v>804</v>
      </c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 t="s">
        <v>1375</v>
      </c>
      <c r="B10958" s="111" t="s">
        <v>805</v>
      </c>
      <c r="C10958" s="112" t="s">
        <v>806</v>
      </c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 t="s">
        <v>1375</v>
      </c>
      <c r="B10959" s="111" t="s">
        <v>807</v>
      </c>
      <c r="C10959" s="112" t="s">
        <v>808</v>
      </c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 t="s">
        <v>1375</v>
      </c>
      <c r="B10960" s="111" t="s">
        <v>809</v>
      </c>
      <c r="C10960" s="112" t="s">
        <v>1702</v>
      </c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 t="s">
        <v>1375</v>
      </c>
      <c r="B10961" s="111" t="s">
        <v>810</v>
      </c>
      <c r="C10961" s="112" t="s">
        <v>811</v>
      </c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 t="s">
        <v>1375</v>
      </c>
      <c r="B10962" s="111" t="s">
        <v>812</v>
      </c>
      <c r="C10962" s="112" t="s">
        <v>813</v>
      </c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 t="s">
        <v>1375</v>
      </c>
      <c r="B10963" s="111" t="s">
        <v>814</v>
      </c>
      <c r="C10963" s="112" t="s">
        <v>815</v>
      </c>
      <c r="D10963" s="21">
        <f t="shared" si="290"/>
        <v>0</v>
      </c>
      <c r="E10963" s="24">
        <f t="shared" si="291"/>
        <v>1252505.8799999999</v>
      </c>
      <c r="F10963" s="104">
        <v>0</v>
      </c>
      <c r="G10963" s="104">
        <v>165000</v>
      </c>
      <c r="H10963" s="113">
        <v>0</v>
      </c>
      <c r="I10963" s="113">
        <v>385511</v>
      </c>
      <c r="J10963" s="31">
        <v>0</v>
      </c>
      <c r="K10963" s="32">
        <v>498678</v>
      </c>
      <c r="L10963" s="113">
        <v>0</v>
      </c>
      <c r="M10963" s="113">
        <v>661</v>
      </c>
      <c r="N10963" s="31">
        <v>0</v>
      </c>
      <c r="O10963" s="32">
        <v>202655.88</v>
      </c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 t="s">
        <v>1375</v>
      </c>
      <c r="B10964" s="111" t="s">
        <v>816</v>
      </c>
      <c r="C10964" s="112" t="s">
        <v>817</v>
      </c>
      <c r="D10964" s="21">
        <f t="shared" si="290"/>
        <v>0</v>
      </c>
      <c r="E10964" s="24">
        <f t="shared" si="291"/>
        <v>557837.92999999993</v>
      </c>
      <c r="F10964" s="104">
        <v>0</v>
      </c>
      <c r="G10964" s="104">
        <v>60056.17</v>
      </c>
      <c r="H10964" s="113">
        <v>0</v>
      </c>
      <c r="I10964" s="113">
        <v>123698.67</v>
      </c>
      <c r="J10964" s="31">
        <v>0</v>
      </c>
      <c r="K10964" s="32">
        <v>123698.67</v>
      </c>
      <c r="L10964" s="113">
        <v>0</v>
      </c>
      <c r="M10964" s="113">
        <v>123698.67</v>
      </c>
      <c r="N10964" s="31">
        <v>0</v>
      </c>
      <c r="O10964" s="32">
        <v>126685.75</v>
      </c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 t="s">
        <v>1375</v>
      </c>
      <c r="B10965" s="111" t="s">
        <v>818</v>
      </c>
      <c r="C10965" s="112" t="s">
        <v>819</v>
      </c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 t="s">
        <v>1375</v>
      </c>
      <c r="B10966" s="111" t="s">
        <v>820</v>
      </c>
      <c r="C10966" s="112" t="s">
        <v>821</v>
      </c>
      <c r="D10966" s="21">
        <f t="shared" si="290"/>
        <v>0</v>
      </c>
      <c r="E10966" s="24">
        <f t="shared" si="291"/>
        <v>7719.88</v>
      </c>
      <c r="F10966" s="104"/>
      <c r="G10966" s="104"/>
      <c r="H10966" s="113"/>
      <c r="I10966" s="113"/>
      <c r="J10966" s="31">
        <v>0</v>
      </c>
      <c r="K10966" s="32">
        <v>7719.88</v>
      </c>
      <c r="L10966" s="113">
        <v>0</v>
      </c>
      <c r="M10966" s="113">
        <v>0</v>
      </c>
      <c r="N10966" s="31">
        <v>0</v>
      </c>
      <c r="O10966" s="32">
        <v>0</v>
      </c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 t="s">
        <v>1375</v>
      </c>
      <c r="B10967" s="111" t="s">
        <v>822</v>
      </c>
      <c r="C10967" s="112" t="s">
        <v>599</v>
      </c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 t="s">
        <v>1375</v>
      </c>
      <c r="B10968" s="111" t="s">
        <v>823</v>
      </c>
      <c r="C10968" s="112" t="s">
        <v>601</v>
      </c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 t="s">
        <v>1375</v>
      </c>
      <c r="B10969" s="111" t="s">
        <v>824</v>
      </c>
      <c r="C10969" s="112" t="s">
        <v>825</v>
      </c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 t="s">
        <v>1375</v>
      </c>
      <c r="B10970" s="111" t="s">
        <v>826</v>
      </c>
      <c r="C10970" s="112" t="s">
        <v>827</v>
      </c>
      <c r="D10970" s="21">
        <f t="shared" si="290"/>
        <v>0</v>
      </c>
      <c r="E10970" s="24">
        <f t="shared" si="291"/>
        <v>25466691.93</v>
      </c>
      <c r="F10970" s="104">
        <v>0</v>
      </c>
      <c r="G10970" s="104">
        <v>5203444.1900000004</v>
      </c>
      <c r="H10970" s="113">
        <v>0</v>
      </c>
      <c r="I10970" s="113">
        <v>5193988.3899999997</v>
      </c>
      <c r="J10970" s="31">
        <v>0</v>
      </c>
      <c r="K10970" s="32">
        <v>5056270</v>
      </c>
      <c r="L10970" s="113">
        <v>0</v>
      </c>
      <c r="M10970" s="113">
        <v>4948664.84</v>
      </c>
      <c r="N10970" s="31">
        <v>0</v>
      </c>
      <c r="O10970" s="32">
        <v>5064324.51</v>
      </c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 t="s">
        <v>1375</v>
      </c>
      <c r="B10971" s="111" t="s">
        <v>828</v>
      </c>
      <c r="C10971" s="112" t="s">
        <v>829</v>
      </c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 t="s">
        <v>1375</v>
      </c>
      <c r="B10972" s="111" t="s">
        <v>830</v>
      </c>
      <c r="C10972" s="112" t="s">
        <v>831</v>
      </c>
      <c r="D10972" s="21">
        <f t="shared" si="290"/>
        <v>0</v>
      </c>
      <c r="E10972" s="24">
        <f t="shared" si="291"/>
        <v>8879.4000000000015</v>
      </c>
      <c r="F10972" s="104"/>
      <c r="G10972" s="104"/>
      <c r="H10972" s="113">
        <v>0</v>
      </c>
      <c r="I10972" s="113">
        <v>3551.76</v>
      </c>
      <c r="J10972" s="31">
        <v>0</v>
      </c>
      <c r="K10972" s="32">
        <v>1775.88</v>
      </c>
      <c r="L10972" s="113">
        <v>0</v>
      </c>
      <c r="M10972" s="113">
        <v>1775.88</v>
      </c>
      <c r="N10972" s="31">
        <v>0</v>
      </c>
      <c r="O10972" s="32">
        <v>1775.88</v>
      </c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 t="s">
        <v>1375</v>
      </c>
      <c r="B10973" s="111" t="s">
        <v>832</v>
      </c>
      <c r="C10973" s="112" t="s">
        <v>833</v>
      </c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 t="s">
        <v>1375</v>
      </c>
      <c r="B10974" s="111" t="s">
        <v>834</v>
      </c>
      <c r="C10974" s="112" t="s">
        <v>835</v>
      </c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 t="s">
        <v>1375</v>
      </c>
      <c r="B10975" s="111" t="s">
        <v>836</v>
      </c>
      <c r="C10975" s="112" t="s">
        <v>837</v>
      </c>
      <c r="D10975" s="21">
        <f t="shared" si="290"/>
        <v>0</v>
      </c>
      <c r="E10975" s="24">
        <f t="shared" si="291"/>
        <v>1019551.06</v>
      </c>
      <c r="F10975" s="104">
        <v>0</v>
      </c>
      <c r="G10975" s="104">
        <v>209258.09</v>
      </c>
      <c r="H10975" s="113">
        <v>0</v>
      </c>
      <c r="I10975" s="113">
        <v>206124.9</v>
      </c>
      <c r="J10975" s="31">
        <v>0</v>
      </c>
      <c r="K10975" s="32">
        <v>200425.4</v>
      </c>
      <c r="L10975" s="113">
        <v>0</v>
      </c>
      <c r="M10975" s="113">
        <v>198979.85</v>
      </c>
      <c r="N10975" s="31">
        <v>0</v>
      </c>
      <c r="O10975" s="32">
        <v>204762.82</v>
      </c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 t="s">
        <v>1375</v>
      </c>
      <c r="B10976" s="111" t="s">
        <v>838</v>
      </c>
      <c r="C10976" s="112" t="s">
        <v>839</v>
      </c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 t="s">
        <v>1375</v>
      </c>
      <c r="B10977" s="111" t="s">
        <v>1634</v>
      </c>
      <c r="C10977" s="112" t="s">
        <v>1635</v>
      </c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 t="s">
        <v>1375</v>
      </c>
      <c r="B10978" s="111" t="s">
        <v>840</v>
      </c>
      <c r="C10978" s="112" t="s">
        <v>841</v>
      </c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 t="s">
        <v>1375</v>
      </c>
      <c r="B10979" s="111" t="s">
        <v>842</v>
      </c>
      <c r="C10979" s="112" t="s">
        <v>843</v>
      </c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 t="s">
        <v>1375</v>
      </c>
      <c r="B10980" s="111" t="s">
        <v>844</v>
      </c>
      <c r="C10980" s="112" t="s">
        <v>845</v>
      </c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 t="s">
        <v>1375</v>
      </c>
      <c r="B10981" s="111" t="s">
        <v>846</v>
      </c>
      <c r="C10981" s="112" t="s">
        <v>847</v>
      </c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 t="s">
        <v>1375</v>
      </c>
      <c r="B10982" s="111" t="s">
        <v>848</v>
      </c>
      <c r="C10982" s="112" t="s">
        <v>849</v>
      </c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 t="s">
        <v>1375</v>
      </c>
      <c r="B10983" s="111" t="s">
        <v>850</v>
      </c>
      <c r="C10983" s="112" t="s">
        <v>851</v>
      </c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 t="s">
        <v>1375</v>
      </c>
      <c r="B10984" s="111" t="s">
        <v>852</v>
      </c>
      <c r="C10984" s="112" t="s">
        <v>853</v>
      </c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 t="s">
        <v>1375</v>
      </c>
      <c r="B10985" s="111" t="s">
        <v>854</v>
      </c>
      <c r="C10985" s="112" t="s">
        <v>855</v>
      </c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 t="s">
        <v>1375</v>
      </c>
      <c r="B10986" s="111" t="s">
        <v>856</v>
      </c>
      <c r="C10986" s="112" t="s">
        <v>857</v>
      </c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 t="s">
        <v>1375</v>
      </c>
      <c r="B10987" s="111" t="s">
        <v>858</v>
      </c>
      <c r="C10987" s="112" t="s">
        <v>859</v>
      </c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 t="s">
        <v>1375</v>
      </c>
      <c r="B10988" s="111" t="s">
        <v>860</v>
      </c>
      <c r="C10988" s="112" t="s">
        <v>861</v>
      </c>
      <c r="D10988" s="21">
        <f t="shared" si="292"/>
        <v>0</v>
      </c>
      <c r="E10988" s="24">
        <f t="shared" si="293"/>
        <v>161510</v>
      </c>
      <c r="F10988" s="104">
        <v>0</v>
      </c>
      <c r="G10988" s="104">
        <v>39140</v>
      </c>
      <c r="H10988" s="113">
        <v>0</v>
      </c>
      <c r="I10988" s="113">
        <v>15410</v>
      </c>
      <c r="J10988" s="31">
        <v>0</v>
      </c>
      <c r="K10988" s="32">
        <v>23190</v>
      </c>
      <c r="L10988" s="113">
        <v>0</v>
      </c>
      <c r="M10988" s="113">
        <v>36380</v>
      </c>
      <c r="N10988" s="31">
        <v>0</v>
      </c>
      <c r="O10988" s="32">
        <v>47390</v>
      </c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 t="s">
        <v>1375</v>
      </c>
      <c r="B10989" s="111" t="s">
        <v>862</v>
      </c>
      <c r="C10989" s="112" t="s">
        <v>863</v>
      </c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 t="s">
        <v>1375</v>
      </c>
      <c r="B10990" s="111" t="s">
        <v>864</v>
      </c>
      <c r="C10990" s="112" t="s">
        <v>865</v>
      </c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 t="s">
        <v>1375</v>
      </c>
      <c r="B10991" s="111" t="s">
        <v>866</v>
      </c>
      <c r="C10991" s="112" t="s">
        <v>867</v>
      </c>
      <c r="D10991" s="21">
        <f t="shared" si="292"/>
        <v>0</v>
      </c>
      <c r="E10991" s="24">
        <f t="shared" si="293"/>
        <v>18096</v>
      </c>
      <c r="F10991" s="104">
        <v>0</v>
      </c>
      <c r="G10991" s="104">
        <v>3400</v>
      </c>
      <c r="H10991" s="113">
        <v>0</v>
      </c>
      <c r="I10991" s="113">
        <v>2896</v>
      </c>
      <c r="J10991" s="31">
        <v>0</v>
      </c>
      <c r="K10991" s="32">
        <v>6400</v>
      </c>
      <c r="L10991" s="113">
        <v>0</v>
      </c>
      <c r="M10991" s="113">
        <v>3000</v>
      </c>
      <c r="N10991" s="31">
        <v>0</v>
      </c>
      <c r="O10991" s="32">
        <v>2400</v>
      </c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 t="s">
        <v>1375</v>
      </c>
      <c r="B10992" s="111" t="s">
        <v>868</v>
      </c>
      <c r="C10992" s="112" t="s">
        <v>869</v>
      </c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 t="s">
        <v>1375</v>
      </c>
      <c r="B10993" s="111" t="s">
        <v>870</v>
      </c>
      <c r="C10993" s="112" t="s">
        <v>1703</v>
      </c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 t="s">
        <v>1375</v>
      </c>
      <c r="B10994" s="111" t="s">
        <v>871</v>
      </c>
      <c r="C10994" s="112" t="s">
        <v>872</v>
      </c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 t="s">
        <v>1375</v>
      </c>
      <c r="B10995" s="111" t="s">
        <v>873</v>
      </c>
      <c r="C10995" s="112" t="s">
        <v>1704</v>
      </c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 t="s">
        <v>1375</v>
      </c>
      <c r="B10996" s="111" t="s">
        <v>874</v>
      </c>
      <c r="C10996" s="112" t="s">
        <v>875</v>
      </c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 t="s">
        <v>1375</v>
      </c>
      <c r="B10997" s="111" t="s">
        <v>876</v>
      </c>
      <c r="C10997" s="112" t="s">
        <v>1705</v>
      </c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 t="s">
        <v>1375</v>
      </c>
      <c r="B10998" s="111" t="s">
        <v>877</v>
      </c>
      <c r="C10998" s="112" t="s">
        <v>878</v>
      </c>
      <c r="D10998" s="21">
        <f t="shared" si="292"/>
        <v>0</v>
      </c>
      <c r="E10998" s="24">
        <f t="shared" si="293"/>
        <v>2949719</v>
      </c>
      <c r="F10998" s="104">
        <v>0</v>
      </c>
      <c r="G10998" s="104">
        <v>889</v>
      </c>
      <c r="H10998" s="113">
        <v>0</v>
      </c>
      <c r="I10998" s="113">
        <v>766989</v>
      </c>
      <c r="J10998" s="31">
        <v>0</v>
      </c>
      <c r="K10998" s="32">
        <v>680448</v>
      </c>
      <c r="L10998" s="113">
        <v>0</v>
      </c>
      <c r="M10998" s="113">
        <v>1185009</v>
      </c>
      <c r="N10998" s="31">
        <v>0</v>
      </c>
      <c r="O10998" s="32">
        <v>316384</v>
      </c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 t="s">
        <v>1375</v>
      </c>
      <c r="B10999" s="111" t="s">
        <v>879</v>
      </c>
      <c r="C10999" s="112" t="s">
        <v>1706</v>
      </c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 t="s">
        <v>1375</v>
      </c>
      <c r="B11000" s="111" t="s">
        <v>880</v>
      </c>
      <c r="C11000" s="112" t="s">
        <v>1707</v>
      </c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 t="s">
        <v>1375</v>
      </c>
      <c r="B11001" s="111" t="s">
        <v>881</v>
      </c>
      <c r="C11001" s="112" t="s">
        <v>1708</v>
      </c>
      <c r="D11001" s="21">
        <f t="shared" si="292"/>
        <v>0</v>
      </c>
      <c r="E11001" s="24">
        <f t="shared" si="293"/>
        <v>165075</v>
      </c>
      <c r="F11001" s="104">
        <v>0</v>
      </c>
      <c r="G11001" s="104">
        <v>66425</v>
      </c>
      <c r="H11001" s="113">
        <v>0</v>
      </c>
      <c r="I11001" s="113">
        <v>14100</v>
      </c>
      <c r="J11001" s="31">
        <v>0</v>
      </c>
      <c r="K11001" s="32">
        <v>30900</v>
      </c>
      <c r="L11001" s="113">
        <v>0</v>
      </c>
      <c r="M11001" s="113">
        <v>35350</v>
      </c>
      <c r="N11001" s="31">
        <v>0</v>
      </c>
      <c r="O11001" s="32">
        <v>18300</v>
      </c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 t="s">
        <v>1375</v>
      </c>
      <c r="B11002" s="111" t="s">
        <v>882</v>
      </c>
      <c r="C11002" s="112" t="s">
        <v>883</v>
      </c>
      <c r="D11002" s="21">
        <f t="shared" si="292"/>
        <v>0</v>
      </c>
      <c r="E11002" s="24">
        <f t="shared" si="293"/>
        <v>349125</v>
      </c>
      <c r="F11002" s="104">
        <v>0</v>
      </c>
      <c r="G11002" s="104">
        <v>76440</v>
      </c>
      <c r="H11002" s="113">
        <v>0</v>
      </c>
      <c r="I11002" s="113">
        <v>76680</v>
      </c>
      <c r="J11002" s="31">
        <v>0</v>
      </c>
      <c r="K11002" s="32">
        <v>67950</v>
      </c>
      <c r="L11002" s="113">
        <v>0</v>
      </c>
      <c r="M11002" s="113">
        <v>70740</v>
      </c>
      <c r="N11002" s="31">
        <v>0</v>
      </c>
      <c r="O11002" s="32">
        <v>57315</v>
      </c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 t="s">
        <v>1375</v>
      </c>
      <c r="B11003" s="111" t="s">
        <v>884</v>
      </c>
      <c r="C11003" s="112" t="s">
        <v>885</v>
      </c>
      <c r="D11003" s="21">
        <f t="shared" si="292"/>
        <v>22403794.190000001</v>
      </c>
      <c r="E11003" s="24">
        <f t="shared" si="293"/>
        <v>0</v>
      </c>
      <c r="F11003" s="104">
        <v>4583294.1900000004</v>
      </c>
      <c r="G11003" s="104">
        <v>0</v>
      </c>
      <c r="H11003" s="113">
        <v>4561260</v>
      </c>
      <c r="I11003" s="113">
        <v>0</v>
      </c>
      <c r="J11003" s="31">
        <v>4404470</v>
      </c>
      <c r="K11003" s="32">
        <v>0</v>
      </c>
      <c r="L11003" s="113">
        <v>4414924.84</v>
      </c>
      <c r="M11003" s="113">
        <v>0</v>
      </c>
      <c r="N11003" s="31">
        <v>4439845.16</v>
      </c>
      <c r="O11003" s="32">
        <v>0</v>
      </c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 t="s">
        <v>1375</v>
      </c>
      <c r="B11004" s="111" t="s">
        <v>886</v>
      </c>
      <c r="C11004" s="112" t="s">
        <v>887</v>
      </c>
      <c r="D11004" s="21">
        <f t="shared" si="292"/>
        <v>743619.35</v>
      </c>
      <c r="E11004" s="24">
        <f t="shared" si="293"/>
        <v>0</v>
      </c>
      <c r="F11004" s="104">
        <v>109040</v>
      </c>
      <c r="G11004" s="104">
        <v>0</v>
      </c>
      <c r="H11004" s="113">
        <v>96950</v>
      </c>
      <c r="I11004" s="113">
        <v>0</v>
      </c>
      <c r="J11004" s="31">
        <v>131630</v>
      </c>
      <c r="K11004" s="32">
        <v>0</v>
      </c>
      <c r="L11004" s="113">
        <v>157630</v>
      </c>
      <c r="M11004" s="113">
        <v>0</v>
      </c>
      <c r="N11004" s="31">
        <v>248369.35</v>
      </c>
      <c r="O11004" s="32">
        <v>0</v>
      </c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 t="s">
        <v>1375</v>
      </c>
      <c r="B11005" s="111" t="s">
        <v>888</v>
      </c>
      <c r="C11005" s="112" t="s">
        <v>1709</v>
      </c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 t="s">
        <v>1375</v>
      </c>
      <c r="B11006" s="111" t="s">
        <v>889</v>
      </c>
      <c r="C11006" s="112" t="s">
        <v>890</v>
      </c>
      <c r="D11006" s="21">
        <f t="shared" si="292"/>
        <v>839548.39</v>
      </c>
      <c r="E11006" s="24">
        <f t="shared" si="293"/>
        <v>0</v>
      </c>
      <c r="F11006" s="104">
        <v>163100</v>
      </c>
      <c r="G11006" s="104">
        <v>0</v>
      </c>
      <c r="H11006" s="113">
        <v>176648.39</v>
      </c>
      <c r="I11006" s="113">
        <v>0</v>
      </c>
      <c r="J11006" s="31">
        <v>166600</v>
      </c>
      <c r="K11006" s="32">
        <v>0</v>
      </c>
      <c r="L11006" s="113">
        <v>166600</v>
      </c>
      <c r="M11006" s="113">
        <v>0</v>
      </c>
      <c r="N11006" s="31">
        <v>166600</v>
      </c>
      <c r="O11006" s="32">
        <v>0</v>
      </c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 t="s">
        <v>1375</v>
      </c>
      <c r="B11007" s="111" t="s">
        <v>891</v>
      </c>
      <c r="C11007" s="112" t="s">
        <v>892</v>
      </c>
      <c r="D11007" s="21">
        <f t="shared" si="292"/>
        <v>99000</v>
      </c>
      <c r="E11007" s="24">
        <f t="shared" si="293"/>
        <v>0</v>
      </c>
      <c r="F11007" s="104">
        <v>19800</v>
      </c>
      <c r="G11007" s="104">
        <v>0</v>
      </c>
      <c r="H11007" s="113">
        <v>19800</v>
      </c>
      <c r="I11007" s="113">
        <v>0</v>
      </c>
      <c r="J11007" s="31">
        <v>19800</v>
      </c>
      <c r="K11007" s="32">
        <v>0</v>
      </c>
      <c r="L11007" s="113">
        <v>19800</v>
      </c>
      <c r="M11007" s="113">
        <v>0</v>
      </c>
      <c r="N11007" s="31">
        <v>19800</v>
      </c>
      <c r="O11007" s="32">
        <v>0</v>
      </c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 t="s">
        <v>1375</v>
      </c>
      <c r="B11008" s="111" t="s">
        <v>893</v>
      </c>
      <c r="C11008" s="112" t="s">
        <v>894</v>
      </c>
      <c r="D11008" s="21">
        <f t="shared" si="292"/>
        <v>0</v>
      </c>
      <c r="E11008" s="24">
        <f t="shared" si="293"/>
        <v>0</v>
      </c>
      <c r="F11008" s="104"/>
      <c r="G11008" s="104"/>
      <c r="H11008" s="105"/>
      <c r="I11008" s="105"/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 t="s">
        <v>1375</v>
      </c>
      <c r="B11009" s="111" t="s">
        <v>895</v>
      </c>
      <c r="C11009" s="112" t="s">
        <v>896</v>
      </c>
      <c r="D11009" s="21">
        <f t="shared" si="292"/>
        <v>8879.4000000000015</v>
      </c>
      <c r="E11009" s="24">
        <f t="shared" si="293"/>
        <v>0</v>
      </c>
      <c r="F11009" s="104"/>
      <c r="G11009" s="104"/>
      <c r="H11009" s="113">
        <v>3551.76</v>
      </c>
      <c r="I11009" s="113">
        <v>0</v>
      </c>
      <c r="J11009" s="31">
        <v>1775.88</v>
      </c>
      <c r="K11009" s="32">
        <v>0</v>
      </c>
      <c r="L11009" s="113">
        <v>1775.88</v>
      </c>
      <c r="M11009" s="113">
        <v>0</v>
      </c>
      <c r="N11009" s="31">
        <v>1775.88</v>
      </c>
      <c r="O11009" s="32">
        <v>0</v>
      </c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 t="s">
        <v>1375</v>
      </c>
      <c r="B11010" s="111" t="s">
        <v>897</v>
      </c>
      <c r="C11010" s="112" t="s">
        <v>898</v>
      </c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 t="s">
        <v>1375</v>
      </c>
      <c r="B11011" s="111" t="s">
        <v>899</v>
      </c>
      <c r="C11011" s="112" t="s">
        <v>900</v>
      </c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 t="s">
        <v>1375</v>
      </c>
      <c r="B11012" s="111" t="s">
        <v>901</v>
      </c>
      <c r="C11012" s="112" t="s">
        <v>902</v>
      </c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 t="s">
        <v>1375</v>
      </c>
      <c r="B11013" s="111" t="s">
        <v>903</v>
      </c>
      <c r="C11013" s="112" t="s">
        <v>904</v>
      </c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 t="s">
        <v>1375</v>
      </c>
      <c r="B11014" s="111" t="s">
        <v>905</v>
      </c>
      <c r="C11014" s="112" t="s">
        <v>906</v>
      </c>
      <c r="D11014" s="21">
        <f t="shared" si="292"/>
        <v>975680</v>
      </c>
      <c r="E11014" s="24">
        <f t="shared" si="293"/>
        <v>0</v>
      </c>
      <c r="F11014" s="104">
        <v>241580</v>
      </c>
      <c r="G11014" s="104">
        <v>0</v>
      </c>
      <c r="H11014" s="113">
        <v>241580</v>
      </c>
      <c r="I11014" s="113">
        <v>0</v>
      </c>
      <c r="J11014" s="31">
        <v>241580</v>
      </c>
      <c r="K11014" s="32">
        <v>0</v>
      </c>
      <c r="L11014" s="113">
        <v>125470</v>
      </c>
      <c r="M11014" s="113">
        <v>0</v>
      </c>
      <c r="N11014" s="31">
        <v>125470</v>
      </c>
      <c r="O11014" s="32">
        <v>0</v>
      </c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 t="s">
        <v>1375</v>
      </c>
      <c r="B11015" s="111" t="s">
        <v>907</v>
      </c>
      <c r="C11015" s="112" t="s">
        <v>908</v>
      </c>
      <c r="D11015" s="21">
        <f t="shared" si="292"/>
        <v>2951600</v>
      </c>
      <c r="E11015" s="24">
        <f t="shared" si="293"/>
        <v>763</v>
      </c>
      <c r="F11015" s="104">
        <v>561510</v>
      </c>
      <c r="G11015" s="104">
        <v>0</v>
      </c>
      <c r="H11015" s="113">
        <v>630610</v>
      </c>
      <c r="I11015" s="113">
        <v>0</v>
      </c>
      <c r="J11015" s="31">
        <v>546180</v>
      </c>
      <c r="K11015" s="32">
        <v>763</v>
      </c>
      <c r="L11015" s="113">
        <v>643440</v>
      </c>
      <c r="M11015" s="113">
        <v>0</v>
      </c>
      <c r="N11015" s="31">
        <v>569860</v>
      </c>
      <c r="O11015" s="32">
        <v>0</v>
      </c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 t="s">
        <v>1375</v>
      </c>
      <c r="B11016" s="111" t="s">
        <v>909</v>
      </c>
      <c r="C11016" s="112" t="s">
        <v>910</v>
      </c>
      <c r="D11016" s="21">
        <f t="shared" si="292"/>
        <v>519540</v>
      </c>
      <c r="E11016" s="24">
        <f t="shared" si="293"/>
        <v>0</v>
      </c>
      <c r="F11016" s="104">
        <v>69820</v>
      </c>
      <c r="G11016" s="104">
        <v>0</v>
      </c>
      <c r="H11016" s="113">
        <v>53380</v>
      </c>
      <c r="I11016" s="113">
        <v>0</v>
      </c>
      <c r="J11016" s="31">
        <v>122060</v>
      </c>
      <c r="K11016" s="32">
        <v>0</v>
      </c>
      <c r="L11016" s="113">
        <v>150110</v>
      </c>
      <c r="M11016" s="113">
        <v>0</v>
      </c>
      <c r="N11016" s="31">
        <v>124170</v>
      </c>
      <c r="O11016" s="32">
        <v>0</v>
      </c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 t="s">
        <v>1375</v>
      </c>
      <c r="B11017" s="111" t="s">
        <v>911</v>
      </c>
      <c r="C11017" s="112" t="s">
        <v>912</v>
      </c>
      <c r="D11017" s="21">
        <f t="shared" si="292"/>
        <v>3229251.68</v>
      </c>
      <c r="E11017" s="24">
        <f t="shared" si="293"/>
        <v>7308.5</v>
      </c>
      <c r="F11017" s="104">
        <v>707492.26</v>
      </c>
      <c r="G11017" s="104">
        <v>7308.5</v>
      </c>
      <c r="H11017" s="113">
        <v>656212</v>
      </c>
      <c r="I11017" s="113">
        <v>0</v>
      </c>
      <c r="J11017" s="31">
        <v>622270</v>
      </c>
      <c r="K11017" s="32">
        <v>0</v>
      </c>
      <c r="L11017" s="113">
        <v>622077.42000000004</v>
      </c>
      <c r="M11017" s="113">
        <v>0</v>
      </c>
      <c r="N11017" s="31">
        <v>621200</v>
      </c>
      <c r="O11017" s="32">
        <v>0</v>
      </c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 t="s">
        <v>1375</v>
      </c>
      <c r="B11018" s="111" t="s">
        <v>913</v>
      </c>
      <c r="C11018" s="112" t="s">
        <v>914</v>
      </c>
      <c r="D11018" s="21">
        <f t="shared" si="292"/>
        <v>3117309.36</v>
      </c>
      <c r="E11018" s="24">
        <f t="shared" si="293"/>
        <v>2840</v>
      </c>
      <c r="F11018" s="104">
        <v>588710</v>
      </c>
      <c r="G11018" s="104">
        <v>0</v>
      </c>
      <c r="H11018" s="113">
        <v>649570</v>
      </c>
      <c r="I11018" s="113">
        <v>0</v>
      </c>
      <c r="J11018" s="31">
        <v>626730</v>
      </c>
      <c r="K11018" s="32">
        <v>0</v>
      </c>
      <c r="L11018" s="113">
        <v>627179.36</v>
      </c>
      <c r="M11018" s="113">
        <v>2840</v>
      </c>
      <c r="N11018" s="31">
        <v>625120</v>
      </c>
      <c r="O11018" s="32">
        <v>0</v>
      </c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 t="s">
        <v>1375</v>
      </c>
      <c r="B11019" s="111" t="s">
        <v>915</v>
      </c>
      <c r="C11019" s="112" t="s">
        <v>916</v>
      </c>
      <c r="D11019" s="21">
        <f t="shared" si="292"/>
        <v>151000</v>
      </c>
      <c r="E11019" s="24">
        <f t="shared" si="293"/>
        <v>0</v>
      </c>
      <c r="F11019" s="104">
        <v>24000</v>
      </c>
      <c r="G11019" s="104">
        <v>0</v>
      </c>
      <c r="H11019" s="113">
        <v>7700</v>
      </c>
      <c r="I11019" s="113">
        <v>0</v>
      </c>
      <c r="J11019" s="31">
        <v>36100</v>
      </c>
      <c r="K11019" s="32">
        <v>0</v>
      </c>
      <c r="L11019" s="113">
        <v>70200</v>
      </c>
      <c r="M11019" s="113">
        <v>0</v>
      </c>
      <c r="N11019" s="31">
        <v>13000</v>
      </c>
      <c r="O11019" s="32">
        <v>0</v>
      </c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 t="s">
        <v>1375</v>
      </c>
      <c r="B11020" s="111" t="s">
        <v>917</v>
      </c>
      <c r="C11020" s="112" t="s">
        <v>918</v>
      </c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 t="s">
        <v>1375</v>
      </c>
      <c r="B11021" s="111" t="s">
        <v>919</v>
      </c>
      <c r="C11021" s="112" t="s">
        <v>920</v>
      </c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 t="s">
        <v>1375</v>
      </c>
      <c r="B11022" s="111" t="s">
        <v>921</v>
      </c>
      <c r="C11022" s="112" t="s">
        <v>922</v>
      </c>
      <c r="D11022" s="21">
        <f t="shared" si="292"/>
        <v>250250</v>
      </c>
      <c r="E11022" s="24">
        <f t="shared" si="293"/>
        <v>0</v>
      </c>
      <c r="F11022" s="104">
        <v>61230</v>
      </c>
      <c r="G11022" s="104">
        <v>0</v>
      </c>
      <c r="H11022" s="113">
        <v>61230</v>
      </c>
      <c r="I11022" s="113">
        <v>0</v>
      </c>
      <c r="J11022" s="31">
        <v>61230</v>
      </c>
      <c r="K11022" s="32">
        <v>0</v>
      </c>
      <c r="L11022" s="113">
        <v>33280</v>
      </c>
      <c r="M11022" s="113">
        <v>0</v>
      </c>
      <c r="N11022" s="31">
        <v>33280</v>
      </c>
      <c r="O11022" s="32">
        <v>0</v>
      </c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 t="s">
        <v>1375</v>
      </c>
      <c r="B11023" s="111" t="s">
        <v>923</v>
      </c>
      <c r="C11023" s="112" t="s">
        <v>924</v>
      </c>
      <c r="D11023" s="21">
        <f t="shared" si="292"/>
        <v>27800</v>
      </c>
      <c r="E11023" s="24">
        <f t="shared" si="293"/>
        <v>0</v>
      </c>
      <c r="F11023" s="104"/>
      <c r="G11023" s="104"/>
      <c r="H11023" s="113">
        <v>11120</v>
      </c>
      <c r="I11023" s="113">
        <v>0</v>
      </c>
      <c r="J11023" s="31">
        <v>5560</v>
      </c>
      <c r="K11023" s="32">
        <v>0</v>
      </c>
      <c r="L11023" s="113">
        <v>5560</v>
      </c>
      <c r="M11023" s="113">
        <v>0</v>
      </c>
      <c r="N11023" s="31">
        <v>5560</v>
      </c>
      <c r="O11023" s="32">
        <v>0</v>
      </c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 t="s">
        <v>1375</v>
      </c>
      <c r="B11024" s="111" t="s">
        <v>925</v>
      </c>
      <c r="C11024" s="112" t="s">
        <v>926</v>
      </c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 t="s">
        <v>1375</v>
      </c>
      <c r="B11025" s="111" t="s">
        <v>927</v>
      </c>
      <c r="C11025" s="112" t="s">
        <v>928</v>
      </c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 t="s">
        <v>1375</v>
      </c>
      <c r="B11026" s="111" t="s">
        <v>929</v>
      </c>
      <c r="C11026" s="112" t="s">
        <v>930</v>
      </c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 t="s">
        <v>1375</v>
      </c>
      <c r="B11027" s="111" t="s">
        <v>931</v>
      </c>
      <c r="C11027" s="112" t="s">
        <v>932</v>
      </c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 t="s">
        <v>1375</v>
      </c>
      <c r="B11028" s="111" t="s">
        <v>933</v>
      </c>
      <c r="C11028" s="112" t="s">
        <v>934</v>
      </c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 t="s">
        <v>1375</v>
      </c>
      <c r="B11029" s="111" t="s">
        <v>935</v>
      </c>
      <c r="C11029" s="112" t="s">
        <v>936</v>
      </c>
      <c r="D11029" s="21">
        <f t="shared" si="292"/>
        <v>127000</v>
      </c>
      <c r="E11029" s="24">
        <f t="shared" si="293"/>
        <v>0</v>
      </c>
      <c r="F11029" s="104">
        <v>25400</v>
      </c>
      <c r="G11029" s="104">
        <v>0</v>
      </c>
      <c r="H11029" s="105">
        <v>25400</v>
      </c>
      <c r="I11029" s="105">
        <v>0</v>
      </c>
      <c r="J11029" s="106">
        <v>25400</v>
      </c>
      <c r="K11029" s="107">
        <v>0</v>
      </c>
      <c r="L11029" s="105">
        <v>25400</v>
      </c>
      <c r="M11029" s="105">
        <v>0</v>
      </c>
      <c r="N11029" s="106">
        <v>25400</v>
      </c>
      <c r="O11029" s="107">
        <v>0</v>
      </c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 t="s">
        <v>1375</v>
      </c>
      <c r="B11030" s="111" t="s">
        <v>937</v>
      </c>
      <c r="C11030" s="112" t="s">
        <v>938</v>
      </c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 t="s">
        <v>1375</v>
      </c>
      <c r="B11031" s="111" t="s">
        <v>939</v>
      </c>
      <c r="C11031" s="112" t="s">
        <v>940</v>
      </c>
      <c r="D11031" s="21">
        <f t="shared" si="292"/>
        <v>948720</v>
      </c>
      <c r="E11031" s="24">
        <f t="shared" si="293"/>
        <v>5040</v>
      </c>
      <c r="F11031" s="104">
        <v>144220</v>
      </c>
      <c r="G11031" s="104">
        <v>0</v>
      </c>
      <c r="H11031" s="113">
        <v>139180</v>
      </c>
      <c r="I11031" s="113">
        <v>5040</v>
      </c>
      <c r="J11031" s="31">
        <v>252160</v>
      </c>
      <c r="K11031" s="32">
        <v>0</v>
      </c>
      <c r="L11031" s="113">
        <v>209210</v>
      </c>
      <c r="M11031" s="113">
        <v>0</v>
      </c>
      <c r="N11031" s="31">
        <v>203950</v>
      </c>
      <c r="O11031" s="32">
        <v>0</v>
      </c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 t="s">
        <v>1375</v>
      </c>
      <c r="B11032" s="111" t="s">
        <v>941</v>
      </c>
      <c r="C11032" s="112" t="s">
        <v>1636</v>
      </c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 t="s">
        <v>1375</v>
      </c>
      <c r="B11033" s="111" t="s">
        <v>1637</v>
      </c>
      <c r="C11033" s="112" t="s">
        <v>1638</v>
      </c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 t="s">
        <v>1375</v>
      </c>
      <c r="B11034" s="111" t="s">
        <v>942</v>
      </c>
      <c r="C11034" s="112" t="s">
        <v>943</v>
      </c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 t="s">
        <v>1375</v>
      </c>
      <c r="B11035" s="111" t="s">
        <v>944</v>
      </c>
      <c r="C11035" s="112" t="s">
        <v>945</v>
      </c>
      <c r="D11035" s="21">
        <f t="shared" si="292"/>
        <v>396112.26</v>
      </c>
      <c r="E11035" s="24">
        <f t="shared" si="293"/>
        <v>0</v>
      </c>
      <c r="F11035" s="104">
        <v>80804.27</v>
      </c>
      <c r="G11035" s="104">
        <v>0</v>
      </c>
      <c r="H11035" s="113">
        <v>79551</v>
      </c>
      <c r="I11035" s="113">
        <v>0</v>
      </c>
      <c r="J11035" s="31">
        <v>77271.199999999997</v>
      </c>
      <c r="K11035" s="32">
        <v>0</v>
      </c>
      <c r="L11035" s="113">
        <v>78086.3</v>
      </c>
      <c r="M11035" s="113">
        <v>0</v>
      </c>
      <c r="N11035" s="31">
        <v>80399.490000000005</v>
      </c>
      <c r="O11035" s="32">
        <v>0</v>
      </c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 t="s">
        <v>1375</v>
      </c>
      <c r="B11036" s="111" t="s">
        <v>946</v>
      </c>
      <c r="C11036" s="112" t="s">
        <v>947</v>
      </c>
      <c r="D11036" s="21">
        <f t="shared" si="292"/>
        <v>594168.4</v>
      </c>
      <c r="E11036" s="24">
        <f t="shared" si="293"/>
        <v>0</v>
      </c>
      <c r="F11036" s="104">
        <v>121206.42</v>
      </c>
      <c r="G11036" s="104">
        <v>0</v>
      </c>
      <c r="H11036" s="113">
        <v>119326.5</v>
      </c>
      <c r="I11036" s="113">
        <v>0</v>
      </c>
      <c r="J11036" s="31">
        <v>115906.8</v>
      </c>
      <c r="K11036" s="32">
        <v>0</v>
      </c>
      <c r="L11036" s="113">
        <v>117129.45</v>
      </c>
      <c r="M11036" s="113">
        <v>0</v>
      </c>
      <c r="N11036" s="31">
        <v>120599.23</v>
      </c>
      <c r="O11036" s="32">
        <v>0</v>
      </c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 t="s">
        <v>1375</v>
      </c>
      <c r="B11037" s="111" t="s">
        <v>948</v>
      </c>
      <c r="C11037" s="112" t="s">
        <v>949</v>
      </c>
      <c r="D11037" s="21">
        <f t="shared" si="292"/>
        <v>29270.399999999994</v>
      </c>
      <c r="E11037" s="24">
        <f t="shared" si="293"/>
        <v>0</v>
      </c>
      <c r="F11037" s="104">
        <v>7247.4</v>
      </c>
      <c r="G11037" s="104">
        <v>0</v>
      </c>
      <c r="H11037" s="105">
        <v>7247.4</v>
      </c>
      <c r="I11037" s="105">
        <v>0</v>
      </c>
      <c r="J11037" s="106">
        <v>7247.4</v>
      </c>
      <c r="K11037" s="107">
        <v>0</v>
      </c>
      <c r="L11037" s="105">
        <v>3764.1</v>
      </c>
      <c r="M11037" s="105">
        <v>0</v>
      </c>
      <c r="N11037" s="106">
        <v>3764.1</v>
      </c>
      <c r="O11037" s="107">
        <v>0</v>
      </c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 t="s">
        <v>1375</v>
      </c>
      <c r="B11038" s="111" t="s">
        <v>950</v>
      </c>
      <c r="C11038" s="112" t="s">
        <v>951</v>
      </c>
      <c r="D11038" s="21">
        <f t="shared" si="292"/>
        <v>5769</v>
      </c>
      <c r="E11038" s="24">
        <f t="shared" si="293"/>
        <v>0</v>
      </c>
      <c r="F11038" s="104">
        <v>889</v>
      </c>
      <c r="G11038" s="104">
        <v>0</v>
      </c>
      <c r="H11038" s="105">
        <v>889</v>
      </c>
      <c r="I11038" s="105">
        <v>0</v>
      </c>
      <c r="J11038" s="106">
        <v>2223</v>
      </c>
      <c r="K11038" s="107">
        <v>0</v>
      </c>
      <c r="L11038" s="105">
        <v>884</v>
      </c>
      <c r="M11038" s="105">
        <v>0</v>
      </c>
      <c r="N11038" s="106">
        <v>884</v>
      </c>
      <c r="O11038" s="107">
        <v>0</v>
      </c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 t="s">
        <v>1375</v>
      </c>
      <c r="B11039" s="111" t="s">
        <v>952</v>
      </c>
      <c r="C11039" s="112" t="s">
        <v>953</v>
      </c>
      <c r="D11039" s="21">
        <f t="shared" si="292"/>
        <v>279962</v>
      </c>
      <c r="E11039" s="24">
        <f t="shared" si="293"/>
        <v>3</v>
      </c>
      <c r="F11039" s="104">
        <v>29819</v>
      </c>
      <c r="G11039" s="104">
        <v>0</v>
      </c>
      <c r="H11039" s="105">
        <v>38505</v>
      </c>
      <c r="I11039" s="105">
        <v>0</v>
      </c>
      <c r="J11039" s="106">
        <v>103130</v>
      </c>
      <c r="K11039" s="107">
        <v>3</v>
      </c>
      <c r="L11039" s="105">
        <v>48264</v>
      </c>
      <c r="M11039" s="105">
        <v>0</v>
      </c>
      <c r="N11039" s="106">
        <v>60244</v>
      </c>
      <c r="O11039" s="107">
        <v>0</v>
      </c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 t="s">
        <v>1375</v>
      </c>
      <c r="B11040" s="111" t="s">
        <v>954</v>
      </c>
      <c r="C11040" s="112" t="s">
        <v>955</v>
      </c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 t="s">
        <v>1375</v>
      </c>
      <c r="B11041" s="111" t="s">
        <v>956</v>
      </c>
      <c r="C11041" s="112" t="s">
        <v>1639</v>
      </c>
      <c r="D11041" s="21">
        <f t="shared" si="292"/>
        <v>0</v>
      </c>
      <c r="E11041" s="24">
        <f t="shared" si="293"/>
        <v>0</v>
      </c>
      <c r="F11041" s="104"/>
      <c r="G11041" s="104"/>
      <c r="H11041" s="113"/>
      <c r="I11041" s="113"/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 t="s">
        <v>1375</v>
      </c>
      <c r="B11042" s="111" t="s">
        <v>957</v>
      </c>
      <c r="C11042" s="112" t="s">
        <v>1710</v>
      </c>
      <c r="D11042" s="21">
        <f t="shared" si="292"/>
        <v>1244350</v>
      </c>
      <c r="E11042" s="24">
        <f t="shared" si="293"/>
        <v>0</v>
      </c>
      <c r="F11042" s="104"/>
      <c r="G11042" s="104"/>
      <c r="H11042" s="113"/>
      <c r="I11042" s="113"/>
      <c r="J11042" s="31">
        <v>619850</v>
      </c>
      <c r="K11042" s="32">
        <v>0</v>
      </c>
      <c r="L11042" s="113">
        <v>309000</v>
      </c>
      <c r="M11042" s="113">
        <v>0</v>
      </c>
      <c r="N11042" s="31">
        <v>315500</v>
      </c>
      <c r="O11042" s="32">
        <v>0</v>
      </c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 t="s">
        <v>1375</v>
      </c>
      <c r="B11043" s="111" t="s">
        <v>958</v>
      </c>
      <c r="C11043" s="112" t="s">
        <v>1711</v>
      </c>
      <c r="D11043" s="21">
        <f t="shared" si="292"/>
        <v>129480</v>
      </c>
      <c r="E11043" s="24">
        <f t="shared" si="293"/>
        <v>6000</v>
      </c>
      <c r="F11043" s="104">
        <v>12000</v>
      </c>
      <c r="G11043" s="104">
        <v>0</v>
      </c>
      <c r="H11043" s="113">
        <v>12000</v>
      </c>
      <c r="I11043" s="113">
        <v>0</v>
      </c>
      <c r="J11043" s="31">
        <v>39980</v>
      </c>
      <c r="K11043" s="32">
        <v>0</v>
      </c>
      <c r="L11043" s="113">
        <v>43000</v>
      </c>
      <c r="M11043" s="113">
        <v>0</v>
      </c>
      <c r="N11043" s="31">
        <v>22500</v>
      </c>
      <c r="O11043" s="32">
        <v>6000</v>
      </c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 t="s">
        <v>1375</v>
      </c>
      <c r="B11044" s="111" t="s">
        <v>959</v>
      </c>
      <c r="C11044" s="112" t="s">
        <v>960</v>
      </c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 t="s">
        <v>1375</v>
      </c>
      <c r="B11045" s="111" t="s">
        <v>961</v>
      </c>
      <c r="C11045" s="112" t="s">
        <v>962</v>
      </c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 t="s">
        <v>1375</v>
      </c>
      <c r="B11046" s="111" t="s">
        <v>963</v>
      </c>
      <c r="C11046" s="112" t="s">
        <v>1712</v>
      </c>
      <c r="D11046" s="21">
        <f t="shared" si="294"/>
        <v>1699600</v>
      </c>
      <c r="E11046" s="24">
        <f t="shared" si="295"/>
        <v>0</v>
      </c>
      <c r="F11046" s="104"/>
      <c r="G11046" s="104"/>
      <c r="H11046" s="105">
        <v>766100</v>
      </c>
      <c r="I11046" s="105">
        <v>0</v>
      </c>
      <c r="J11046" s="106">
        <v>58375</v>
      </c>
      <c r="K11046" s="107">
        <v>0</v>
      </c>
      <c r="L11046" s="105">
        <v>875125</v>
      </c>
      <c r="M11046" s="105">
        <v>0</v>
      </c>
      <c r="N11046" s="106">
        <v>0</v>
      </c>
      <c r="O11046" s="107">
        <v>0</v>
      </c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 t="s">
        <v>1375</v>
      </c>
      <c r="B11047" s="111" t="s">
        <v>964</v>
      </c>
      <c r="C11047" s="112" t="s">
        <v>1713</v>
      </c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 t="s">
        <v>1375</v>
      </c>
      <c r="B11048" s="111" t="s">
        <v>965</v>
      </c>
      <c r="C11048" s="112" t="s">
        <v>966</v>
      </c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 t="s">
        <v>1375</v>
      </c>
      <c r="B11049" s="111" t="s">
        <v>967</v>
      </c>
      <c r="C11049" s="112" t="s">
        <v>968</v>
      </c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 t="s">
        <v>1375</v>
      </c>
      <c r="B11050" s="111" t="s">
        <v>969</v>
      </c>
      <c r="C11050" s="112" t="s">
        <v>970</v>
      </c>
      <c r="D11050" s="21">
        <f t="shared" si="294"/>
        <v>3861000</v>
      </c>
      <c r="E11050" s="24">
        <f t="shared" si="295"/>
        <v>1735300</v>
      </c>
      <c r="F11050" s="104">
        <v>855000</v>
      </c>
      <c r="G11050" s="104">
        <v>0</v>
      </c>
      <c r="H11050" s="113">
        <v>822200</v>
      </c>
      <c r="I11050" s="113">
        <v>798900</v>
      </c>
      <c r="J11050" s="31">
        <v>900000</v>
      </c>
      <c r="K11050" s="32">
        <v>58375</v>
      </c>
      <c r="L11050" s="113">
        <v>641900</v>
      </c>
      <c r="M11050" s="113">
        <v>878025</v>
      </c>
      <c r="N11050" s="31">
        <v>641900</v>
      </c>
      <c r="O11050" s="32">
        <v>0</v>
      </c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 t="s">
        <v>1375</v>
      </c>
      <c r="B11051" s="111" t="s">
        <v>971</v>
      </c>
      <c r="C11051" s="112" t="s">
        <v>972</v>
      </c>
      <c r="D11051" s="21">
        <f t="shared" si="294"/>
        <v>755500</v>
      </c>
      <c r="E11051" s="24">
        <f t="shared" si="295"/>
        <v>14100</v>
      </c>
      <c r="F11051" s="104">
        <v>171500</v>
      </c>
      <c r="G11051" s="104">
        <v>0</v>
      </c>
      <c r="H11051" s="113">
        <v>74000</v>
      </c>
      <c r="I11051" s="113">
        <v>6200</v>
      </c>
      <c r="J11051" s="31">
        <v>74000</v>
      </c>
      <c r="K11051" s="32">
        <v>7900</v>
      </c>
      <c r="L11051" s="113">
        <v>266000</v>
      </c>
      <c r="M11051" s="113">
        <v>0</v>
      </c>
      <c r="N11051" s="31">
        <v>170000</v>
      </c>
      <c r="O11051" s="32">
        <v>0</v>
      </c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 t="s">
        <v>1375</v>
      </c>
      <c r="B11052" s="111" t="s">
        <v>973</v>
      </c>
      <c r="C11052" s="112" t="s">
        <v>974</v>
      </c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 t="s">
        <v>1375</v>
      </c>
      <c r="B11053" s="111" t="s">
        <v>975</v>
      </c>
      <c r="C11053" s="112" t="s">
        <v>1640</v>
      </c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 t="s">
        <v>1375</v>
      </c>
      <c r="B11054" s="111" t="s">
        <v>976</v>
      </c>
      <c r="C11054" s="112" t="s">
        <v>1641</v>
      </c>
      <c r="D11054" s="21">
        <f t="shared" si="294"/>
        <v>56000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>
        <v>56000</v>
      </c>
      <c r="M11054" s="105">
        <v>0</v>
      </c>
      <c r="N11054" s="106">
        <v>0</v>
      </c>
      <c r="O11054" s="107">
        <v>0</v>
      </c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 t="s">
        <v>1375</v>
      </c>
      <c r="B11055" s="111" t="s">
        <v>977</v>
      </c>
      <c r="C11055" s="112" t="s">
        <v>978</v>
      </c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 t="s">
        <v>1375</v>
      </c>
      <c r="B11056" s="111" t="s">
        <v>979</v>
      </c>
      <c r="C11056" s="112" t="s">
        <v>980</v>
      </c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 t="s">
        <v>1375</v>
      </c>
      <c r="B11057" s="111" t="s">
        <v>981</v>
      </c>
      <c r="C11057" s="112" t="s">
        <v>982</v>
      </c>
      <c r="D11057" s="21">
        <f t="shared" si="294"/>
        <v>140050</v>
      </c>
      <c r="E11057" s="24">
        <f t="shared" si="295"/>
        <v>0</v>
      </c>
      <c r="F11057" s="104">
        <v>41400</v>
      </c>
      <c r="G11057" s="104">
        <v>0</v>
      </c>
      <c r="H11057" s="113">
        <v>14100</v>
      </c>
      <c r="I11057" s="113">
        <v>0</v>
      </c>
      <c r="J11057" s="31">
        <v>30900</v>
      </c>
      <c r="K11057" s="32">
        <v>0</v>
      </c>
      <c r="L11057" s="113">
        <v>35350</v>
      </c>
      <c r="M11057" s="113">
        <v>0</v>
      </c>
      <c r="N11057" s="31">
        <v>18300</v>
      </c>
      <c r="O11057" s="32">
        <v>0</v>
      </c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 t="s">
        <v>1375</v>
      </c>
      <c r="B11058" s="111" t="s">
        <v>983</v>
      </c>
      <c r="C11058" s="112" t="s">
        <v>1642</v>
      </c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 t="s">
        <v>1375</v>
      </c>
      <c r="B11059" s="111" t="s">
        <v>984</v>
      </c>
      <c r="C11059" s="112" t="s">
        <v>1643</v>
      </c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 t="s">
        <v>1375</v>
      </c>
      <c r="B11060" s="111" t="s">
        <v>985</v>
      </c>
      <c r="C11060" s="112" t="s">
        <v>1644</v>
      </c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 t="s">
        <v>1375</v>
      </c>
      <c r="B11061" s="111" t="s">
        <v>986</v>
      </c>
      <c r="C11061" s="112" t="s">
        <v>1645</v>
      </c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 t="s">
        <v>1375</v>
      </c>
      <c r="B11062" s="111" t="s">
        <v>987</v>
      </c>
      <c r="C11062" s="112" t="s">
        <v>988</v>
      </c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 t="s">
        <v>1375</v>
      </c>
      <c r="B11063" s="111" t="s">
        <v>989</v>
      </c>
      <c r="C11063" s="112" t="s">
        <v>990</v>
      </c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 t="s">
        <v>1375</v>
      </c>
      <c r="B11064" s="111" t="s">
        <v>991</v>
      </c>
      <c r="C11064" s="112" t="s">
        <v>992</v>
      </c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 t="s">
        <v>1375</v>
      </c>
      <c r="B11065" s="111" t="s">
        <v>993</v>
      </c>
      <c r="C11065" s="112" t="s">
        <v>994</v>
      </c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 t="s">
        <v>1375</v>
      </c>
      <c r="B11066" s="111" t="s">
        <v>995</v>
      </c>
      <c r="C11066" s="112" t="s">
        <v>982</v>
      </c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 t="s">
        <v>1375</v>
      </c>
      <c r="B11067" s="111" t="s">
        <v>996</v>
      </c>
      <c r="C11067" s="112" t="s">
        <v>1714</v>
      </c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 t="s">
        <v>1375</v>
      </c>
      <c r="B11068" s="111" t="s">
        <v>997</v>
      </c>
      <c r="C11068" s="112" t="s">
        <v>1715</v>
      </c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 t="s">
        <v>1375</v>
      </c>
      <c r="B11069" s="111" t="s">
        <v>998</v>
      </c>
      <c r="C11069" s="112" t="s">
        <v>1716</v>
      </c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 t="s">
        <v>1375</v>
      </c>
      <c r="B11070" s="111" t="s">
        <v>999</v>
      </c>
      <c r="C11070" s="112" t="s">
        <v>1717</v>
      </c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 t="s">
        <v>1375</v>
      </c>
      <c r="B11071" s="111" t="s">
        <v>1000</v>
      </c>
      <c r="C11071" s="112" t="s">
        <v>1646</v>
      </c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 t="s">
        <v>1375</v>
      </c>
      <c r="B11072" s="111" t="s">
        <v>1001</v>
      </c>
      <c r="C11072" s="112" t="s">
        <v>1002</v>
      </c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 t="s">
        <v>1375</v>
      </c>
      <c r="B11073" s="111" t="s">
        <v>1003</v>
      </c>
      <c r="C11073" s="112" t="s">
        <v>1647</v>
      </c>
      <c r="D11073" s="21">
        <f t="shared" si="294"/>
        <v>21862.239999999998</v>
      </c>
      <c r="E11073" s="24">
        <f t="shared" si="295"/>
        <v>0</v>
      </c>
      <c r="F11073" s="104"/>
      <c r="G11073" s="104"/>
      <c r="H11073" s="113">
        <v>5093.09</v>
      </c>
      <c r="I11073" s="113">
        <v>0</v>
      </c>
      <c r="J11073" s="31">
        <v>2400</v>
      </c>
      <c r="K11073" s="32">
        <v>0</v>
      </c>
      <c r="L11073" s="113">
        <v>14369.15</v>
      </c>
      <c r="M11073" s="113">
        <v>0</v>
      </c>
      <c r="N11073" s="31">
        <v>0</v>
      </c>
      <c r="O11073" s="32">
        <v>0</v>
      </c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 t="s">
        <v>1375</v>
      </c>
      <c r="B11074" s="111" t="s">
        <v>1004</v>
      </c>
      <c r="C11074" s="112" t="s">
        <v>1648</v>
      </c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 t="s">
        <v>1375</v>
      </c>
      <c r="B11075" s="111" t="s">
        <v>1005</v>
      </c>
      <c r="C11075" s="112" t="s">
        <v>1649</v>
      </c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 t="s">
        <v>1375</v>
      </c>
      <c r="B11076" s="111" t="s">
        <v>1006</v>
      </c>
      <c r="C11076" s="112" t="s">
        <v>1007</v>
      </c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 t="s">
        <v>1375</v>
      </c>
      <c r="B11077" s="111" t="s">
        <v>1008</v>
      </c>
      <c r="C11077" s="112" t="s">
        <v>1009</v>
      </c>
      <c r="D11077" s="21">
        <f t="shared" si="294"/>
        <v>0</v>
      </c>
      <c r="E11077" s="24">
        <f t="shared" si="295"/>
        <v>0</v>
      </c>
      <c r="F11077" s="104"/>
      <c r="G11077" s="104"/>
      <c r="H11077" s="113"/>
      <c r="I11077" s="113"/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 t="s">
        <v>1375</v>
      </c>
      <c r="B11078" s="111" t="s">
        <v>1010</v>
      </c>
      <c r="C11078" s="112" t="s">
        <v>1011</v>
      </c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 t="s">
        <v>1375</v>
      </c>
      <c r="B11079" s="111" t="s">
        <v>1012</v>
      </c>
      <c r="C11079" s="112" t="s">
        <v>1013</v>
      </c>
      <c r="D11079" s="21">
        <f t="shared" si="294"/>
        <v>0</v>
      </c>
      <c r="E11079" s="24">
        <f t="shared" si="295"/>
        <v>0</v>
      </c>
      <c r="F11079" s="104"/>
      <c r="G11079" s="104"/>
      <c r="H11079" s="105"/>
      <c r="I11079" s="105"/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 t="s">
        <v>1375</v>
      </c>
      <c r="B11080" s="111" t="s">
        <v>1014</v>
      </c>
      <c r="C11080" s="112" t="s">
        <v>1015</v>
      </c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 t="s">
        <v>1375</v>
      </c>
      <c r="B11081" s="111" t="s">
        <v>1016</v>
      </c>
      <c r="C11081" s="112" t="s">
        <v>1017</v>
      </c>
      <c r="D11081" s="21">
        <f t="shared" si="294"/>
        <v>0</v>
      </c>
      <c r="E11081" s="24">
        <f t="shared" si="295"/>
        <v>0</v>
      </c>
      <c r="F11081" s="104"/>
      <c r="G11081" s="104"/>
      <c r="H11081" s="105"/>
      <c r="I11081" s="105"/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 t="s">
        <v>1375</v>
      </c>
      <c r="B11082" s="111" t="s">
        <v>1018</v>
      </c>
      <c r="C11082" s="112" t="s">
        <v>1019</v>
      </c>
      <c r="D11082" s="21">
        <f t="shared" si="294"/>
        <v>588103.57000000007</v>
      </c>
      <c r="E11082" s="24">
        <f t="shared" si="295"/>
        <v>0</v>
      </c>
      <c r="F11082" s="104">
        <v>91215.16</v>
      </c>
      <c r="G11082" s="104">
        <v>0</v>
      </c>
      <c r="H11082" s="105">
        <v>141823.46</v>
      </c>
      <c r="I11082" s="105">
        <v>0</v>
      </c>
      <c r="J11082" s="106">
        <v>71280.75</v>
      </c>
      <c r="K11082" s="107">
        <v>0</v>
      </c>
      <c r="L11082" s="105">
        <v>197096.52</v>
      </c>
      <c r="M11082" s="105">
        <v>0</v>
      </c>
      <c r="N11082" s="106">
        <v>86687.679999999993</v>
      </c>
      <c r="O11082" s="107">
        <v>0</v>
      </c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 t="s">
        <v>1375</v>
      </c>
      <c r="B11083" s="111" t="s">
        <v>1020</v>
      </c>
      <c r="C11083" s="112" t="s">
        <v>1021</v>
      </c>
      <c r="D11083" s="21">
        <f t="shared" si="294"/>
        <v>375</v>
      </c>
      <c r="E11083" s="24">
        <f t="shared" si="295"/>
        <v>0</v>
      </c>
      <c r="F11083" s="104">
        <v>215</v>
      </c>
      <c r="G11083" s="104">
        <v>0</v>
      </c>
      <c r="H11083" s="105">
        <v>0</v>
      </c>
      <c r="I11083" s="105">
        <v>0</v>
      </c>
      <c r="J11083" s="106">
        <v>160</v>
      </c>
      <c r="K11083" s="107">
        <v>0</v>
      </c>
      <c r="L11083" s="105">
        <v>0</v>
      </c>
      <c r="M11083" s="105">
        <v>0</v>
      </c>
      <c r="N11083" s="106">
        <v>0</v>
      </c>
      <c r="O11083" s="107">
        <v>0</v>
      </c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 t="s">
        <v>1375</v>
      </c>
      <c r="B11084" s="111" t="s">
        <v>1022</v>
      </c>
      <c r="C11084" s="112" t="s">
        <v>1023</v>
      </c>
      <c r="D11084" s="21">
        <f t="shared" si="294"/>
        <v>86244.900000000009</v>
      </c>
      <c r="E11084" s="24">
        <f t="shared" si="295"/>
        <v>0</v>
      </c>
      <c r="F11084" s="104">
        <v>14666.8</v>
      </c>
      <c r="G11084" s="104">
        <v>0</v>
      </c>
      <c r="H11084" s="113">
        <v>8855</v>
      </c>
      <c r="I11084" s="113">
        <v>0</v>
      </c>
      <c r="J11084" s="31">
        <v>37027.300000000003</v>
      </c>
      <c r="K11084" s="32">
        <v>0</v>
      </c>
      <c r="L11084" s="113">
        <v>22117.3</v>
      </c>
      <c r="M11084" s="113">
        <v>0</v>
      </c>
      <c r="N11084" s="31">
        <v>3578.5</v>
      </c>
      <c r="O11084" s="32">
        <v>0</v>
      </c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 t="s">
        <v>1375</v>
      </c>
      <c r="B11085" s="111" t="s">
        <v>1024</v>
      </c>
      <c r="C11085" s="112" t="s">
        <v>1025</v>
      </c>
      <c r="D11085" s="21">
        <f t="shared" si="294"/>
        <v>23956</v>
      </c>
      <c r="E11085" s="24">
        <f t="shared" si="295"/>
        <v>0</v>
      </c>
      <c r="F11085" s="104">
        <v>1760</v>
      </c>
      <c r="G11085" s="104">
        <v>0</v>
      </c>
      <c r="H11085" s="105">
        <v>13448</v>
      </c>
      <c r="I11085" s="105">
        <v>0</v>
      </c>
      <c r="J11085" s="106">
        <v>3000</v>
      </c>
      <c r="K11085" s="107">
        <v>0</v>
      </c>
      <c r="L11085" s="105">
        <v>5748</v>
      </c>
      <c r="M11085" s="105">
        <v>0</v>
      </c>
      <c r="N11085" s="106">
        <v>0</v>
      </c>
      <c r="O11085" s="107">
        <v>0</v>
      </c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 t="s">
        <v>1375</v>
      </c>
      <c r="B11086" s="111" t="s">
        <v>1026</v>
      </c>
      <c r="C11086" s="112" t="s">
        <v>1027</v>
      </c>
      <c r="D11086" s="21">
        <f t="shared" si="294"/>
        <v>214910</v>
      </c>
      <c r="E11086" s="24">
        <f t="shared" si="295"/>
        <v>0</v>
      </c>
      <c r="F11086" s="104">
        <v>33700</v>
      </c>
      <c r="G11086" s="104">
        <v>0</v>
      </c>
      <c r="H11086" s="105">
        <v>31400</v>
      </c>
      <c r="I11086" s="105">
        <v>0</v>
      </c>
      <c r="J11086" s="106">
        <v>65150</v>
      </c>
      <c r="K11086" s="107">
        <v>0</v>
      </c>
      <c r="L11086" s="105">
        <v>54880</v>
      </c>
      <c r="M11086" s="105">
        <v>0</v>
      </c>
      <c r="N11086" s="106">
        <v>29780</v>
      </c>
      <c r="O11086" s="107">
        <v>0</v>
      </c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 t="s">
        <v>1375</v>
      </c>
      <c r="B11087" s="111" t="s">
        <v>1028</v>
      </c>
      <c r="C11087" s="112" t="s">
        <v>1029</v>
      </c>
      <c r="D11087" s="21">
        <f t="shared" si="294"/>
        <v>605434.59000000008</v>
      </c>
      <c r="E11087" s="24">
        <f t="shared" si="295"/>
        <v>0</v>
      </c>
      <c r="F11087" s="104">
        <v>136854.51999999999</v>
      </c>
      <c r="G11087" s="104">
        <v>0</v>
      </c>
      <c r="H11087" s="113">
        <v>120348.57</v>
      </c>
      <c r="I11087" s="113">
        <v>0</v>
      </c>
      <c r="J11087" s="31">
        <v>130277.74</v>
      </c>
      <c r="K11087" s="32">
        <v>0</v>
      </c>
      <c r="L11087" s="113">
        <v>122588.27</v>
      </c>
      <c r="M11087" s="113">
        <v>0</v>
      </c>
      <c r="N11087" s="31">
        <v>95365.49</v>
      </c>
      <c r="O11087" s="32">
        <v>0</v>
      </c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 t="s">
        <v>1375</v>
      </c>
      <c r="B11088" s="111" t="s">
        <v>1030</v>
      </c>
      <c r="C11088" s="112" t="s">
        <v>1031</v>
      </c>
      <c r="D11088" s="21">
        <f t="shared" si="294"/>
        <v>276388</v>
      </c>
      <c r="E11088" s="24">
        <f t="shared" si="295"/>
        <v>0</v>
      </c>
      <c r="F11088" s="104">
        <v>17374.75</v>
      </c>
      <c r="G11088" s="104">
        <v>0</v>
      </c>
      <c r="H11088" s="105">
        <v>110461</v>
      </c>
      <c r="I11088" s="105">
        <v>0</v>
      </c>
      <c r="J11088" s="106">
        <v>8998.5</v>
      </c>
      <c r="K11088" s="107">
        <v>0</v>
      </c>
      <c r="L11088" s="105">
        <v>138328</v>
      </c>
      <c r="M11088" s="105">
        <v>0</v>
      </c>
      <c r="N11088" s="106">
        <v>1225.75</v>
      </c>
      <c r="O11088" s="107">
        <v>0</v>
      </c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 t="s">
        <v>1375</v>
      </c>
      <c r="B11089" s="111" t="s">
        <v>1032</v>
      </c>
      <c r="C11089" s="112" t="s">
        <v>1033</v>
      </c>
      <c r="D11089" s="21">
        <f t="shared" si="294"/>
        <v>0</v>
      </c>
      <c r="E11089" s="24">
        <f t="shared" si="295"/>
        <v>0</v>
      </c>
      <c r="F11089" s="104"/>
      <c r="G11089" s="104"/>
      <c r="H11089" s="105"/>
      <c r="I11089" s="105"/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 t="s">
        <v>1375</v>
      </c>
      <c r="B11090" s="111" t="s">
        <v>1034</v>
      </c>
      <c r="C11090" s="112" t="s">
        <v>1035</v>
      </c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 t="s">
        <v>1375</v>
      </c>
      <c r="B11091" s="111" t="s">
        <v>1036</v>
      </c>
      <c r="C11091" s="112" t="s">
        <v>1037</v>
      </c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 t="s">
        <v>1375</v>
      </c>
      <c r="B11092" s="111" t="s">
        <v>1038</v>
      </c>
      <c r="C11092" s="112" t="s">
        <v>1039</v>
      </c>
      <c r="D11092" s="21">
        <f t="shared" si="294"/>
        <v>21507</v>
      </c>
      <c r="E11092" s="24">
        <f t="shared" si="295"/>
        <v>0</v>
      </c>
      <c r="F11092" s="104">
        <v>13696</v>
      </c>
      <c r="G11092" s="104">
        <v>0</v>
      </c>
      <c r="H11092" s="105">
        <v>7811</v>
      </c>
      <c r="I11092" s="105">
        <v>0</v>
      </c>
      <c r="J11092" s="106">
        <v>0</v>
      </c>
      <c r="K11092" s="107">
        <v>0</v>
      </c>
      <c r="L11092" s="105">
        <v>0</v>
      </c>
      <c r="M11092" s="105">
        <v>0</v>
      </c>
      <c r="N11092" s="106">
        <v>0</v>
      </c>
      <c r="O11092" s="107">
        <v>0</v>
      </c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 t="s">
        <v>1375</v>
      </c>
      <c r="B11093" s="111" t="s">
        <v>1040</v>
      </c>
      <c r="C11093" s="112" t="s">
        <v>1041</v>
      </c>
      <c r="D11093" s="21">
        <f t="shared" si="294"/>
        <v>0</v>
      </c>
      <c r="E11093" s="24">
        <f t="shared" si="295"/>
        <v>0</v>
      </c>
      <c r="F11093" s="104"/>
      <c r="G11093" s="104"/>
      <c r="H11093" s="113"/>
      <c r="I11093" s="113"/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 t="s">
        <v>1375</v>
      </c>
      <c r="B11094" s="111" t="s">
        <v>1042</v>
      </c>
      <c r="C11094" s="112" t="s">
        <v>1043</v>
      </c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 t="s">
        <v>1375</v>
      </c>
      <c r="B11095" s="111" t="s">
        <v>1044</v>
      </c>
      <c r="C11095" s="112" t="s">
        <v>1045</v>
      </c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 t="s">
        <v>1375</v>
      </c>
      <c r="B11096" s="111" t="s">
        <v>1046</v>
      </c>
      <c r="C11096" s="112" t="s">
        <v>1047</v>
      </c>
      <c r="D11096" s="21">
        <f t="shared" si="294"/>
        <v>239447.41</v>
      </c>
      <c r="E11096" s="24">
        <f t="shared" si="295"/>
        <v>0</v>
      </c>
      <c r="F11096" s="104">
        <v>91187.41</v>
      </c>
      <c r="G11096" s="104">
        <v>0</v>
      </c>
      <c r="H11096" s="105">
        <v>112590</v>
      </c>
      <c r="I11096" s="105">
        <v>0</v>
      </c>
      <c r="J11096" s="106">
        <v>26670</v>
      </c>
      <c r="K11096" s="107">
        <v>0</v>
      </c>
      <c r="L11096" s="105">
        <v>0</v>
      </c>
      <c r="M11096" s="105">
        <v>0</v>
      </c>
      <c r="N11096" s="106">
        <v>9000</v>
      </c>
      <c r="O11096" s="107">
        <v>0</v>
      </c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 t="s">
        <v>1375</v>
      </c>
      <c r="B11097" s="111" t="s">
        <v>1048</v>
      </c>
      <c r="C11097" s="112" t="s">
        <v>1049</v>
      </c>
      <c r="D11097" s="21">
        <f t="shared" si="294"/>
        <v>39400</v>
      </c>
      <c r="E11097" s="24">
        <f t="shared" si="295"/>
        <v>0</v>
      </c>
      <c r="F11097" s="104"/>
      <c r="G11097" s="104"/>
      <c r="H11097" s="105">
        <v>7900</v>
      </c>
      <c r="I11097" s="105">
        <v>0</v>
      </c>
      <c r="J11097" s="106">
        <v>0</v>
      </c>
      <c r="K11097" s="107">
        <v>0</v>
      </c>
      <c r="L11097" s="105">
        <v>31500</v>
      </c>
      <c r="M11097" s="105">
        <v>0</v>
      </c>
      <c r="N11097" s="106">
        <v>0</v>
      </c>
      <c r="O11097" s="107">
        <v>0</v>
      </c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 t="s">
        <v>1375</v>
      </c>
      <c r="B11098" s="111" t="s">
        <v>1050</v>
      </c>
      <c r="C11098" s="112" t="s">
        <v>1051</v>
      </c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 t="s">
        <v>1375</v>
      </c>
      <c r="B11099" s="111" t="s">
        <v>1052</v>
      </c>
      <c r="C11099" s="112" t="s">
        <v>1053</v>
      </c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 t="s">
        <v>1375</v>
      </c>
      <c r="B11100" s="111" t="s">
        <v>1054</v>
      </c>
      <c r="C11100" s="112" t="s">
        <v>1055</v>
      </c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 t="s">
        <v>1375</v>
      </c>
      <c r="B11101" s="111" t="s">
        <v>1056</v>
      </c>
      <c r="C11101" s="112" t="s">
        <v>1057</v>
      </c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 t="s">
        <v>1375</v>
      </c>
      <c r="B11102" s="111" t="s">
        <v>1058</v>
      </c>
      <c r="C11102" s="112" t="s">
        <v>1059</v>
      </c>
      <c r="D11102" s="21">
        <f t="shared" si="294"/>
        <v>0</v>
      </c>
      <c r="E11102" s="24">
        <f t="shared" si="295"/>
        <v>0</v>
      </c>
      <c r="F11102" s="104"/>
      <c r="G11102" s="104"/>
      <c r="H11102" s="113"/>
      <c r="I11102" s="113"/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 t="s">
        <v>1375</v>
      </c>
      <c r="B11103" s="111" t="s">
        <v>1060</v>
      </c>
      <c r="C11103" s="112" t="s">
        <v>1061</v>
      </c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 t="s">
        <v>1375</v>
      </c>
      <c r="B11104" s="111" t="s">
        <v>1062</v>
      </c>
      <c r="C11104" s="112" t="s">
        <v>1063</v>
      </c>
      <c r="D11104" s="21">
        <f t="shared" si="294"/>
        <v>227460.02</v>
      </c>
      <c r="E11104" s="24">
        <f t="shared" si="295"/>
        <v>2279.48</v>
      </c>
      <c r="F11104" s="104">
        <v>36269.18</v>
      </c>
      <c r="G11104" s="104">
        <v>0</v>
      </c>
      <c r="H11104" s="105">
        <v>37523.379999999997</v>
      </c>
      <c r="I11104" s="105">
        <v>0</v>
      </c>
      <c r="J11104" s="106">
        <v>43911.08</v>
      </c>
      <c r="K11104" s="107">
        <v>0</v>
      </c>
      <c r="L11104" s="105">
        <v>61123.48</v>
      </c>
      <c r="M11104" s="105">
        <v>2279.48</v>
      </c>
      <c r="N11104" s="106">
        <v>48632.9</v>
      </c>
      <c r="O11104" s="107">
        <v>0</v>
      </c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 t="s">
        <v>1375</v>
      </c>
      <c r="B11105" s="111" t="s">
        <v>1064</v>
      </c>
      <c r="C11105" s="112" t="s">
        <v>1065</v>
      </c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 t="s">
        <v>1375</v>
      </c>
      <c r="B11106" s="111" t="s">
        <v>1066</v>
      </c>
      <c r="C11106" s="112" t="s">
        <v>1067</v>
      </c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 t="s">
        <v>1375</v>
      </c>
      <c r="B11107" s="111" t="s">
        <v>1068</v>
      </c>
      <c r="C11107" s="112" t="s">
        <v>1069</v>
      </c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 t="s">
        <v>1375</v>
      </c>
      <c r="B11108" s="111" t="s">
        <v>1070</v>
      </c>
      <c r="C11108" s="112" t="s">
        <v>1071</v>
      </c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 t="s">
        <v>1375</v>
      </c>
      <c r="B11109" s="111" t="s">
        <v>1072</v>
      </c>
      <c r="C11109" s="112" t="s">
        <v>1073</v>
      </c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 t="s">
        <v>1375</v>
      </c>
      <c r="B11110" s="111" t="s">
        <v>1074</v>
      </c>
      <c r="C11110" s="112" t="s">
        <v>1075</v>
      </c>
      <c r="D11110" s="21">
        <f t="shared" si="296"/>
        <v>70629</v>
      </c>
      <c r="E11110" s="24">
        <f t="shared" si="297"/>
        <v>507</v>
      </c>
      <c r="F11110" s="104">
        <v>30498</v>
      </c>
      <c r="G11110" s="104">
        <v>0</v>
      </c>
      <c r="H11110" s="105">
        <v>0</v>
      </c>
      <c r="I11110" s="105">
        <v>182</v>
      </c>
      <c r="J11110" s="106">
        <v>0</v>
      </c>
      <c r="K11110" s="107">
        <v>143</v>
      </c>
      <c r="L11110" s="105">
        <v>40131</v>
      </c>
      <c r="M11110" s="105">
        <v>52</v>
      </c>
      <c r="N11110" s="106">
        <v>0</v>
      </c>
      <c r="O11110" s="107">
        <v>130</v>
      </c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 t="s">
        <v>1375</v>
      </c>
      <c r="B11111" s="111" t="s">
        <v>1076</v>
      </c>
      <c r="C11111" s="112" t="s">
        <v>1077</v>
      </c>
      <c r="D11111" s="21">
        <f t="shared" si="296"/>
        <v>3824210</v>
      </c>
      <c r="E11111" s="24">
        <f t="shared" si="297"/>
        <v>0</v>
      </c>
      <c r="F11111" s="104"/>
      <c r="G11111" s="104"/>
      <c r="H11111" s="105">
        <v>920920</v>
      </c>
      <c r="I11111" s="105">
        <v>0</v>
      </c>
      <c r="J11111" s="106">
        <v>1001650</v>
      </c>
      <c r="K11111" s="107">
        <v>0</v>
      </c>
      <c r="L11111" s="105">
        <v>925405</v>
      </c>
      <c r="M11111" s="105">
        <v>0</v>
      </c>
      <c r="N11111" s="106">
        <v>976235</v>
      </c>
      <c r="O11111" s="107">
        <v>0</v>
      </c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 t="s">
        <v>1375</v>
      </c>
      <c r="B11112" s="111" t="s">
        <v>1078</v>
      </c>
      <c r="C11112" s="112" t="s">
        <v>1079</v>
      </c>
      <c r="D11112" s="21">
        <f t="shared" si="296"/>
        <v>565280.62</v>
      </c>
      <c r="E11112" s="24">
        <f t="shared" si="297"/>
        <v>0</v>
      </c>
      <c r="F11112" s="104">
        <v>7344.48</v>
      </c>
      <c r="G11112" s="104">
        <v>0</v>
      </c>
      <c r="H11112" s="113">
        <v>0</v>
      </c>
      <c r="I11112" s="113">
        <v>0</v>
      </c>
      <c r="J11112" s="31">
        <v>392074.02</v>
      </c>
      <c r="K11112" s="32">
        <v>0</v>
      </c>
      <c r="L11112" s="113">
        <v>72391.06</v>
      </c>
      <c r="M11112" s="113">
        <v>0</v>
      </c>
      <c r="N11112" s="31">
        <v>93471.06</v>
      </c>
      <c r="O11112" s="32">
        <v>0</v>
      </c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 t="s">
        <v>1375</v>
      </c>
      <c r="B11113" s="111" t="s">
        <v>1080</v>
      </c>
      <c r="C11113" s="112" t="s">
        <v>1081</v>
      </c>
      <c r="D11113" s="21">
        <f t="shared" si="296"/>
        <v>1564678</v>
      </c>
      <c r="E11113" s="24">
        <f t="shared" si="297"/>
        <v>0</v>
      </c>
      <c r="F11113" s="104">
        <v>434121</v>
      </c>
      <c r="G11113" s="104">
        <v>0</v>
      </c>
      <c r="H11113" s="113">
        <v>595</v>
      </c>
      <c r="I11113" s="113">
        <v>0</v>
      </c>
      <c r="J11113" s="31">
        <v>591658</v>
      </c>
      <c r="K11113" s="32">
        <v>0</v>
      </c>
      <c r="L11113" s="113">
        <v>45650</v>
      </c>
      <c r="M11113" s="113">
        <v>0</v>
      </c>
      <c r="N11113" s="31">
        <v>492654</v>
      </c>
      <c r="O11113" s="32">
        <v>0</v>
      </c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 t="s">
        <v>1375</v>
      </c>
      <c r="B11114" s="111" t="s">
        <v>1082</v>
      </c>
      <c r="C11114" s="112" t="s">
        <v>1083</v>
      </c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 t="s">
        <v>1375</v>
      </c>
      <c r="B11115" s="111" t="s">
        <v>1084</v>
      </c>
      <c r="C11115" s="112" t="s">
        <v>1085</v>
      </c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 t="s">
        <v>1375</v>
      </c>
      <c r="B11116" s="111" t="s">
        <v>1086</v>
      </c>
      <c r="C11116" s="112" t="s">
        <v>1087</v>
      </c>
      <c r="D11116" s="21">
        <f t="shared" si="296"/>
        <v>142</v>
      </c>
      <c r="E11116" s="24">
        <f t="shared" si="297"/>
        <v>0</v>
      </c>
      <c r="F11116" s="104">
        <v>112</v>
      </c>
      <c r="G11116" s="104">
        <v>0</v>
      </c>
      <c r="H11116" s="113">
        <v>6</v>
      </c>
      <c r="I11116" s="113">
        <v>0</v>
      </c>
      <c r="J11116" s="31">
        <v>6</v>
      </c>
      <c r="K11116" s="32">
        <v>0</v>
      </c>
      <c r="L11116" s="113">
        <v>6</v>
      </c>
      <c r="M11116" s="113">
        <v>0</v>
      </c>
      <c r="N11116" s="31">
        <v>12</v>
      </c>
      <c r="O11116" s="32">
        <v>0</v>
      </c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 t="s">
        <v>1375</v>
      </c>
      <c r="B11117" s="111" t="s">
        <v>1088</v>
      </c>
      <c r="C11117" s="112" t="s">
        <v>1089</v>
      </c>
      <c r="D11117" s="21">
        <f t="shared" si="296"/>
        <v>1890692.03</v>
      </c>
      <c r="E11117" s="24">
        <f t="shared" si="297"/>
        <v>32301.489999999998</v>
      </c>
      <c r="F11117" s="104">
        <v>461067.5</v>
      </c>
      <c r="G11117" s="104">
        <v>10618.49</v>
      </c>
      <c r="H11117" s="113">
        <v>413186.83</v>
      </c>
      <c r="I11117" s="113">
        <v>3695.35</v>
      </c>
      <c r="J11117" s="31">
        <v>359423.95</v>
      </c>
      <c r="K11117" s="32">
        <v>2497.96</v>
      </c>
      <c r="L11117" s="113">
        <v>310922.48</v>
      </c>
      <c r="M11117" s="113">
        <v>230.01</v>
      </c>
      <c r="N11117" s="31">
        <v>346091.27</v>
      </c>
      <c r="O11117" s="32">
        <v>15259.68</v>
      </c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 t="s">
        <v>1375</v>
      </c>
      <c r="B11118" s="111" t="s">
        <v>1090</v>
      </c>
      <c r="C11118" s="112" t="s">
        <v>1091</v>
      </c>
      <c r="D11118" s="21">
        <f t="shared" si="296"/>
        <v>319801.31</v>
      </c>
      <c r="E11118" s="24">
        <f t="shared" si="297"/>
        <v>41846.17</v>
      </c>
      <c r="F11118" s="104">
        <v>64870.31</v>
      </c>
      <c r="G11118" s="104">
        <v>8913.24</v>
      </c>
      <c r="H11118" s="113">
        <v>64602.32</v>
      </c>
      <c r="I11118" s="113">
        <v>7147.76</v>
      </c>
      <c r="J11118" s="31">
        <v>65700.73</v>
      </c>
      <c r="K11118" s="32">
        <v>6446.93</v>
      </c>
      <c r="L11118" s="113">
        <v>65305.88</v>
      </c>
      <c r="M11118" s="113">
        <v>4977.2</v>
      </c>
      <c r="N11118" s="31">
        <v>59322.07</v>
      </c>
      <c r="O11118" s="32">
        <v>14361.04</v>
      </c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 t="s">
        <v>1375</v>
      </c>
      <c r="B11119" s="111" t="s">
        <v>1092</v>
      </c>
      <c r="C11119" s="112" t="s">
        <v>1093</v>
      </c>
      <c r="D11119" s="21">
        <f t="shared" si="296"/>
        <v>68947.850000000006</v>
      </c>
      <c r="E11119" s="24">
        <f t="shared" si="297"/>
        <v>20993.8</v>
      </c>
      <c r="F11119" s="104">
        <v>18641.79</v>
      </c>
      <c r="G11119" s="104">
        <v>0</v>
      </c>
      <c r="H11119" s="105">
        <v>7060.21</v>
      </c>
      <c r="I11119" s="105">
        <v>5248.45</v>
      </c>
      <c r="J11119" s="106">
        <v>23296.080000000002</v>
      </c>
      <c r="K11119" s="107">
        <v>5248.45</v>
      </c>
      <c r="L11119" s="105">
        <v>7244.44</v>
      </c>
      <c r="M11119" s="105">
        <v>5248.45</v>
      </c>
      <c r="N11119" s="106">
        <v>12705.33</v>
      </c>
      <c r="O11119" s="107">
        <v>5248.45</v>
      </c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 t="s">
        <v>1375</v>
      </c>
      <c r="B11120" s="111" t="s">
        <v>1094</v>
      </c>
      <c r="C11120" s="112" t="s">
        <v>1095</v>
      </c>
      <c r="D11120" s="21">
        <f t="shared" si="296"/>
        <v>34141.560000000005</v>
      </c>
      <c r="E11120" s="24">
        <f t="shared" si="297"/>
        <v>10657.2</v>
      </c>
      <c r="F11120" s="104">
        <v>7466.46</v>
      </c>
      <c r="G11120" s="104">
        <v>0</v>
      </c>
      <c r="H11120" s="113">
        <v>2664.3</v>
      </c>
      <c r="I11120" s="113">
        <v>2664.3</v>
      </c>
      <c r="J11120" s="31">
        <v>10130.76</v>
      </c>
      <c r="K11120" s="32">
        <v>2664.3</v>
      </c>
      <c r="L11120" s="113">
        <v>11215.74</v>
      </c>
      <c r="M11120" s="113">
        <v>2664.3</v>
      </c>
      <c r="N11120" s="31">
        <v>2664.3</v>
      </c>
      <c r="O11120" s="32">
        <v>2664.3</v>
      </c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 t="s">
        <v>1375</v>
      </c>
      <c r="B11121" s="111" t="s">
        <v>1096</v>
      </c>
      <c r="C11121" s="112" t="s">
        <v>1097</v>
      </c>
      <c r="D11121" s="21">
        <f t="shared" si="296"/>
        <v>16907</v>
      </c>
      <c r="E11121" s="24">
        <f t="shared" si="297"/>
        <v>4000</v>
      </c>
      <c r="F11121" s="104">
        <v>1000</v>
      </c>
      <c r="G11121" s="104">
        <v>0</v>
      </c>
      <c r="H11121" s="105">
        <v>6213</v>
      </c>
      <c r="I11121" s="105">
        <v>1000</v>
      </c>
      <c r="J11121" s="106">
        <v>1980</v>
      </c>
      <c r="K11121" s="107">
        <v>1000</v>
      </c>
      <c r="L11121" s="105">
        <v>4244</v>
      </c>
      <c r="M11121" s="105">
        <v>1000</v>
      </c>
      <c r="N11121" s="106">
        <v>3470</v>
      </c>
      <c r="O11121" s="107">
        <v>1000</v>
      </c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 t="s">
        <v>1375</v>
      </c>
      <c r="B11122" s="111" t="s">
        <v>1098</v>
      </c>
      <c r="C11122" s="112" t="s">
        <v>1099</v>
      </c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 t="s">
        <v>1375</v>
      </c>
      <c r="B11123" s="111" t="s">
        <v>1100</v>
      </c>
      <c r="C11123" s="112" t="s">
        <v>1101</v>
      </c>
      <c r="D11123" s="21">
        <f t="shared" si="296"/>
        <v>128841.51</v>
      </c>
      <c r="E11123" s="24">
        <f t="shared" si="297"/>
        <v>0</v>
      </c>
      <c r="F11123" s="104"/>
      <c r="G11123" s="104"/>
      <c r="H11123" s="113"/>
      <c r="I11123" s="113"/>
      <c r="J11123" s="31"/>
      <c r="K11123" s="32"/>
      <c r="L11123" s="113">
        <v>6120</v>
      </c>
      <c r="M11123" s="113">
        <v>0</v>
      </c>
      <c r="N11123" s="31">
        <v>122721.51</v>
      </c>
      <c r="O11123" s="32">
        <v>0</v>
      </c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 t="s">
        <v>1375</v>
      </c>
      <c r="B11124" s="111" t="s">
        <v>1102</v>
      </c>
      <c r="C11124" s="112" t="s">
        <v>1103</v>
      </c>
      <c r="D11124" s="21">
        <f t="shared" si="296"/>
        <v>11365850.91</v>
      </c>
      <c r="E11124" s="24">
        <f t="shared" si="297"/>
        <v>0</v>
      </c>
      <c r="F11124" s="104">
        <v>2386432.88</v>
      </c>
      <c r="G11124" s="104">
        <v>0</v>
      </c>
      <c r="H11124" s="105">
        <v>1569432.56</v>
      </c>
      <c r="I11124" s="105">
        <v>0</v>
      </c>
      <c r="J11124" s="106">
        <v>2226303.2999999998</v>
      </c>
      <c r="K11124" s="107">
        <v>0</v>
      </c>
      <c r="L11124" s="105">
        <v>3127074.93</v>
      </c>
      <c r="M11124" s="105">
        <v>0</v>
      </c>
      <c r="N11124" s="106">
        <v>2056607.24</v>
      </c>
      <c r="O11124" s="107">
        <v>0</v>
      </c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 t="s">
        <v>1375</v>
      </c>
      <c r="B11125" s="111" t="s">
        <v>1104</v>
      </c>
      <c r="C11125" s="112" t="s">
        <v>1105</v>
      </c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 t="s">
        <v>1375</v>
      </c>
      <c r="B11126" s="111" t="s">
        <v>1106</v>
      </c>
      <c r="C11126" s="112" t="s">
        <v>1107</v>
      </c>
      <c r="D11126" s="21">
        <f t="shared" si="296"/>
        <v>4316164.97</v>
      </c>
      <c r="E11126" s="24">
        <f t="shared" si="297"/>
        <v>0</v>
      </c>
      <c r="F11126" s="104">
        <v>814344.15</v>
      </c>
      <c r="G11126" s="104">
        <v>0</v>
      </c>
      <c r="H11126" s="113">
        <v>640809.59</v>
      </c>
      <c r="I11126" s="113">
        <v>0</v>
      </c>
      <c r="J11126" s="31">
        <v>1052408.48</v>
      </c>
      <c r="K11126" s="32">
        <v>0</v>
      </c>
      <c r="L11126" s="113">
        <v>964706.35</v>
      </c>
      <c r="M11126" s="113">
        <v>0</v>
      </c>
      <c r="N11126" s="31">
        <v>843896.4</v>
      </c>
      <c r="O11126" s="32">
        <v>0</v>
      </c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 t="s">
        <v>1375</v>
      </c>
      <c r="B11127" s="111" t="s">
        <v>1108</v>
      </c>
      <c r="C11127" s="112" t="s">
        <v>1109</v>
      </c>
      <c r="D11127" s="21">
        <f t="shared" si="296"/>
        <v>4358700.67</v>
      </c>
      <c r="E11127" s="24">
        <f t="shared" si="297"/>
        <v>0</v>
      </c>
      <c r="F11127" s="104">
        <v>1061259.3799999999</v>
      </c>
      <c r="G11127" s="104">
        <v>0</v>
      </c>
      <c r="H11127" s="105">
        <v>381494.6</v>
      </c>
      <c r="I11127" s="105">
        <v>0</v>
      </c>
      <c r="J11127" s="106">
        <v>1362291.4</v>
      </c>
      <c r="K11127" s="107">
        <v>0</v>
      </c>
      <c r="L11127" s="105">
        <v>970643.95</v>
      </c>
      <c r="M11127" s="105">
        <v>0</v>
      </c>
      <c r="N11127" s="106">
        <v>583011.34</v>
      </c>
      <c r="O11127" s="107">
        <v>0</v>
      </c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 t="s">
        <v>1375</v>
      </c>
      <c r="B11128" s="111" t="s">
        <v>1110</v>
      </c>
      <c r="C11128" s="112" t="s">
        <v>1111</v>
      </c>
      <c r="D11128" s="21">
        <f t="shared" si="296"/>
        <v>492580.4</v>
      </c>
      <c r="E11128" s="24">
        <f t="shared" si="297"/>
        <v>45</v>
      </c>
      <c r="F11128" s="104">
        <v>106851</v>
      </c>
      <c r="G11128" s="104">
        <v>0</v>
      </c>
      <c r="H11128" s="113">
        <v>99052</v>
      </c>
      <c r="I11128" s="113">
        <v>0</v>
      </c>
      <c r="J11128" s="31">
        <v>94329</v>
      </c>
      <c r="K11128" s="32">
        <v>0</v>
      </c>
      <c r="L11128" s="113">
        <v>96506</v>
      </c>
      <c r="M11128" s="113">
        <v>0</v>
      </c>
      <c r="N11128" s="31">
        <v>95842.4</v>
      </c>
      <c r="O11128" s="32">
        <v>45</v>
      </c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 t="s">
        <v>1375</v>
      </c>
      <c r="B11129" s="111" t="s">
        <v>1112</v>
      </c>
      <c r="C11129" s="112" t="s">
        <v>1113</v>
      </c>
      <c r="D11129" s="21">
        <f t="shared" si="296"/>
        <v>156290</v>
      </c>
      <c r="E11129" s="24">
        <f t="shared" si="297"/>
        <v>0</v>
      </c>
      <c r="F11129" s="104">
        <v>45400</v>
      </c>
      <c r="G11129" s="104">
        <v>0</v>
      </c>
      <c r="H11129" s="105">
        <v>86000</v>
      </c>
      <c r="I11129" s="105">
        <v>0</v>
      </c>
      <c r="J11129" s="106">
        <v>0</v>
      </c>
      <c r="K11129" s="107">
        <v>0</v>
      </c>
      <c r="L11129" s="105">
        <v>17760</v>
      </c>
      <c r="M11129" s="105">
        <v>0</v>
      </c>
      <c r="N11129" s="106">
        <v>7130</v>
      </c>
      <c r="O11129" s="107">
        <v>0</v>
      </c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 t="s">
        <v>1375</v>
      </c>
      <c r="B11130" s="111" t="s">
        <v>1114</v>
      </c>
      <c r="C11130" s="112" t="s">
        <v>1115</v>
      </c>
      <c r="D11130" s="21">
        <f t="shared" si="296"/>
        <v>150079.77000000002</v>
      </c>
      <c r="E11130" s="24">
        <f t="shared" si="297"/>
        <v>0</v>
      </c>
      <c r="F11130" s="104">
        <v>24888.22</v>
      </c>
      <c r="G11130" s="104">
        <v>0</v>
      </c>
      <c r="H11130" s="113">
        <v>23432.05</v>
      </c>
      <c r="I11130" s="113">
        <v>0</v>
      </c>
      <c r="J11130" s="31">
        <v>24193.33</v>
      </c>
      <c r="K11130" s="32">
        <v>0</v>
      </c>
      <c r="L11130" s="113">
        <v>46164.7</v>
      </c>
      <c r="M11130" s="113">
        <v>0</v>
      </c>
      <c r="N11130" s="31">
        <v>31401.47</v>
      </c>
      <c r="O11130" s="32">
        <v>0</v>
      </c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 t="s">
        <v>1375</v>
      </c>
      <c r="B11131" s="111" t="s">
        <v>1116</v>
      </c>
      <c r="C11131" s="112" t="s">
        <v>1117</v>
      </c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 t="s">
        <v>1375</v>
      </c>
      <c r="B11132" s="111" t="s">
        <v>1118</v>
      </c>
      <c r="C11132" s="112" t="s">
        <v>1119</v>
      </c>
      <c r="D11132" s="21">
        <f t="shared" si="296"/>
        <v>344838</v>
      </c>
      <c r="E11132" s="24">
        <f t="shared" si="297"/>
        <v>0</v>
      </c>
      <c r="F11132" s="104">
        <v>42090</v>
      </c>
      <c r="G11132" s="104">
        <v>0</v>
      </c>
      <c r="H11132" s="105">
        <v>46829</v>
      </c>
      <c r="I11132" s="105">
        <v>0</v>
      </c>
      <c r="J11132" s="106">
        <v>57896</v>
      </c>
      <c r="K11132" s="107">
        <v>0</v>
      </c>
      <c r="L11132" s="105">
        <v>129173</v>
      </c>
      <c r="M11132" s="105">
        <v>0</v>
      </c>
      <c r="N11132" s="106">
        <v>68850</v>
      </c>
      <c r="O11132" s="107">
        <v>0</v>
      </c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1726</v>
      </c>
      <c r="AE11132" s="19" t="s">
        <v>1434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 t="s">
        <v>1375</v>
      </c>
      <c r="B11133" s="111" t="s">
        <v>1120</v>
      </c>
      <c r="C11133" s="112" t="s">
        <v>1121</v>
      </c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 t="s">
        <v>1375</v>
      </c>
      <c r="B11134" s="111" t="s">
        <v>1122</v>
      </c>
      <c r="C11134" s="112" t="s">
        <v>1123</v>
      </c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 t="s">
        <v>1375</v>
      </c>
      <c r="B11135" s="111" t="s">
        <v>1124</v>
      </c>
      <c r="C11135" s="112" t="s">
        <v>1125</v>
      </c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 t="s">
        <v>1375</v>
      </c>
      <c r="B11136" s="111" t="s">
        <v>1126</v>
      </c>
      <c r="C11136" s="112" t="s">
        <v>1127</v>
      </c>
      <c r="D11136" s="21">
        <f t="shared" si="296"/>
        <v>247975</v>
      </c>
      <c r="E11136" s="24">
        <f t="shared" si="297"/>
        <v>0</v>
      </c>
      <c r="F11136" s="104">
        <v>147975</v>
      </c>
      <c r="G11136" s="104">
        <v>0</v>
      </c>
      <c r="H11136" s="105">
        <v>50000</v>
      </c>
      <c r="I11136" s="105">
        <v>0</v>
      </c>
      <c r="J11136" s="106">
        <v>0</v>
      </c>
      <c r="K11136" s="107">
        <v>0</v>
      </c>
      <c r="L11136" s="105">
        <v>50000</v>
      </c>
      <c r="M11136" s="105">
        <v>0</v>
      </c>
      <c r="N11136" s="106">
        <v>0</v>
      </c>
      <c r="O11136" s="107">
        <v>0</v>
      </c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 t="s">
        <v>1375</v>
      </c>
      <c r="B11137" s="111" t="s">
        <v>1128</v>
      </c>
      <c r="C11137" s="112" t="s">
        <v>1129</v>
      </c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 t="s">
        <v>1375</v>
      </c>
      <c r="B11138" s="111" t="s">
        <v>1130</v>
      </c>
      <c r="C11138" s="112" t="s">
        <v>1131</v>
      </c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 t="s">
        <v>1375</v>
      </c>
      <c r="B11139" s="111" t="s">
        <v>1132</v>
      </c>
      <c r="C11139" s="112" t="s">
        <v>1133</v>
      </c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 t="s">
        <v>1375</v>
      </c>
      <c r="B11140" s="111" t="s">
        <v>1134</v>
      </c>
      <c r="C11140" s="112" t="s">
        <v>1135</v>
      </c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 t="s">
        <v>1375</v>
      </c>
      <c r="B11141" s="111" t="s">
        <v>1136</v>
      </c>
      <c r="C11141" s="112" t="s">
        <v>1137</v>
      </c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 t="s">
        <v>1375</v>
      </c>
      <c r="B11142" s="111" t="s">
        <v>1138</v>
      </c>
      <c r="C11142" s="112" t="s">
        <v>1650</v>
      </c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 t="s">
        <v>1375</v>
      </c>
      <c r="B11143" s="111" t="s">
        <v>1139</v>
      </c>
      <c r="C11143" s="112" t="s">
        <v>1140</v>
      </c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 t="s">
        <v>1375</v>
      </c>
      <c r="B11144" s="111" t="s">
        <v>1141</v>
      </c>
      <c r="C11144" s="112" t="s">
        <v>1651</v>
      </c>
      <c r="D11144" s="21">
        <f t="shared" si="296"/>
        <v>445319.48</v>
      </c>
      <c r="E11144" s="24">
        <f t="shared" si="297"/>
        <v>0</v>
      </c>
      <c r="F11144" s="104"/>
      <c r="G11144" s="104"/>
      <c r="H11144" s="113">
        <v>34250</v>
      </c>
      <c r="I11144" s="113">
        <v>0</v>
      </c>
      <c r="J11144" s="31">
        <v>268189.48</v>
      </c>
      <c r="K11144" s="32">
        <v>0</v>
      </c>
      <c r="L11144" s="113">
        <v>112200</v>
      </c>
      <c r="M11144" s="113">
        <v>0</v>
      </c>
      <c r="N11144" s="31">
        <v>30680</v>
      </c>
      <c r="O11144" s="32">
        <v>0</v>
      </c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 t="s">
        <v>1375</v>
      </c>
      <c r="B11145" s="111" t="s">
        <v>1142</v>
      </c>
      <c r="C11145" s="112" t="s">
        <v>1143</v>
      </c>
      <c r="D11145" s="21">
        <f t="shared" si="296"/>
        <v>5168145.5</v>
      </c>
      <c r="E11145" s="24">
        <f t="shared" si="297"/>
        <v>0</v>
      </c>
      <c r="F11145" s="104"/>
      <c r="G11145" s="104"/>
      <c r="H11145" s="105">
        <v>68684</v>
      </c>
      <c r="I11145" s="105">
        <v>0</v>
      </c>
      <c r="J11145" s="106">
        <v>3143723</v>
      </c>
      <c r="K11145" s="107">
        <v>0</v>
      </c>
      <c r="L11145" s="105">
        <v>1901552.5</v>
      </c>
      <c r="M11145" s="105">
        <v>0</v>
      </c>
      <c r="N11145" s="106">
        <v>54186</v>
      </c>
      <c r="O11145" s="107">
        <v>0</v>
      </c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 t="s">
        <v>1375</v>
      </c>
      <c r="B11146" s="111" t="s">
        <v>1144</v>
      </c>
      <c r="C11146" s="112" t="s">
        <v>1652</v>
      </c>
      <c r="D11146" s="21">
        <f t="shared" si="296"/>
        <v>381883.75</v>
      </c>
      <c r="E11146" s="24">
        <f t="shared" si="297"/>
        <v>0</v>
      </c>
      <c r="F11146" s="104"/>
      <c r="G11146" s="104"/>
      <c r="H11146" s="113">
        <v>49379</v>
      </c>
      <c r="I11146" s="113">
        <v>0</v>
      </c>
      <c r="J11146" s="31">
        <v>82019.75</v>
      </c>
      <c r="K11146" s="32">
        <v>0</v>
      </c>
      <c r="L11146" s="113">
        <v>182754.5</v>
      </c>
      <c r="M11146" s="113">
        <v>0</v>
      </c>
      <c r="N11146" s="31">
        <v>67730.5</v>
      </c>
      <c r="O11146" s="32">
        <v>0</v>
      </c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 t="s">
        <v>1375</v>
      </c>
      <c r="B11147" s="111" t="s">
        <v>1145</v>
      </c>
      <c r="C11147" s="112" t="s">
        <v>1653</v>
      </c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 t="s">
        <v>1375</v>
      </c>
      <c r="B11148" s="111" t="s">
        <v>1654</v>
      </c>
      <c r="C11148" s="112" t="s">
        <v>1655</v>
      </c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 t="s">
        <v>1375</v>
      </c>
      <c r="B11149" s="111" t="s">
        <v>1146</v>
      </c>
      <c r="C11149" s="112" t="s">
        <v>1656</v>
      </c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 t="s">
        <v>1375</v>
      </c>
      <c r="B11150" s="111" t="s">
        <v>1147</v>
      </c>
      <c r="C11150" s="112" t="s">
        <v>1657</v>
      </c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 t="s">
        <v>1375</v>
      </c>
      <c r="B11151" s="111" t="s">
        <v>1148</v>
      </c>
      <c r="C11151" s="112" t="s">
        <v>1149</v>
      </c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 t="s">
        <v>1375</v>
      </c>
      <c r="B11152" s="111" t="s">
        <v>1150</v>
      </c>
      <c r="C11152" s="112" t="s">
        <v>1658</v>
      </c>
      <c r="D11152" s="21">
        <f t="shared" si="296"/>
        <v>6636260</v>
      </c>
      <c r="E11152" s="24">
        <f t="shared" si="297"/>
        <v>52596</v>
      </c>
      <c r="F11152" s="104">
        <v>1278775</v>
      </c>
      <c r="G11152" s="104">
        <v>0</v>
      </c>
      <c r="H11152" s="113">
        <v>1431181</v>
      </c>
      <c r="I11152" s="113">
        <v>0</v>
      </c>
      <c r="J11152" s="31">
        <v>1305043</v>
      </c>
      <c r="K11152" s="32">
        <v>49935</v>
      </c>
      <c r="L11152" s="113">
        <v>1312493</v>
      </c>
      <c r="M11152" s="113">
        <v>0</v>
      </c>
      <c r="N11152" s="31">
        <v>1308768</v>
      </c>
      <c r="O11152" s="32">
        <v>2661</v>
      </c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 t="s">
        <v>1375</v>
      </c>
      <c r="B11153" s="111" t="s">
        <v>1151</v>
      </c>
      <c r="C11153" s="112" t="s">
        <v>1659</v>
      </c>
      <c r="D11153" s="21">
        <f t="shared" si="296"/>
        <v>1389190</v>
      </c>
      <c r="E11153" s="24">
        <f t="shared" si="297"/>
        <v>77330</v>
      </c>
      <c r="F11153" s="104">
        <v>265490</v>
      </c>
      <c r="G11153" s="104">
        <v>0</v>
      </c>
      <c r="H11153" s="113">
        <v>307730</v>
      </c>
      <c r="I11153" s="113">
        <v>0</v>
      </c>
      <c r="J11153" s="31">
        <v>286610</v>
      </c>
      <c r="K11153" s="32">
        <v>33820</v>
      </c>
      <c r="L11153" s="113">
        <v>264680</v>
      </c>
      <c r="M11153" s="113">
        <v>21930</v>
      </c>
      <c r="N11153" s="31">
        <v>264680</v>
      </c>
      <c r="O11153" s="32">
        <v>21580</v>
      </c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 t="s">
        <v>1375</v>
      </c>
      <c r="B11154" s="111" t="s">
        <v>1152</v>
      </c>
      <c r="C11154" s="112" t="s">
        <v>1660</v>
      </c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 t="s">
        <v>1375</v>
      </c>
      <c r="B11155" s="111" t="s">
        <v>1153</v>
      </c>
      <c r="C11155" s="112" t="s">
        <v>1661</v>
      </c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 t="s">
        <v>1375</v>
      </c>
      <c r="B11156" s="111" t="s">
        <v>1154</v>
      </c>
      <c r="C11156" s="112" t="s">
        <v>1662</v>
      </c>
      <c r="D11156" s="21">
        <f t="shared" si="296"/>
        <v>0</v>
      </c>
      <c r="E11156" s="24">
        <f t="shared" si="297"/>
        <v>0</v>
      </c>
      <c r="F11156" s="104"/>
      <c r="G11156" s="104"/>
      <c r="H11156" s="113"/>
      <c r="I11156" s="113"/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 t="s">
        <v>1375</v>
      </c>
      <c r="B11157" s="111" t="s">
        <v>1155</v>
      </c>
      <c r="C11157" s="112" t="s">
        <v>1156</v>
      </c>
      <c r="D11157" s="21">
        <f t="shared" si="296"/>
        <v>470000</v>
      </c>
      <c r="E11157" s="24">
        <f t="shared" si="297"/>
        <v>0</v>
      </c>
      <c r="F11157" s="104">
        <v>100000</v>
      </c>
      <c r="G11157" s="104">
        <v>0</v>
      </c>
      <c r="H11157" s="113">
        <v>100000</v>
      </c>
      <c r="I11157" s="113">
        <v>0</v>
      </c>
      <c r="J11157" s="31">
        <v>90000</v>
      </c>
      <c r="K11157" s="32">
        <v>0</v>
      </c>
      <c r="L11157" s="113">
        <v>90000</v>
      </c>
      <c r="M11157" s="113">
        <v>0</v>
      </c>
      <c r="N11157" s="31">
        <v>90000</v>
      </c>
      <c r="O11157" s="32">
        <v>0</v>
      </c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 t="s">
        <v>1375</v>
      </c>
      <c r="B11158" s="111" t="s">
        <v>1157</v>
      </c>
      <c r="C11158" s="112" t="s">
        <v>1158</v>
      </c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 t="s">
        <v>1375</v>
      </c>
      <c r="B11159" s="111" t="s">
        <v>1159</v>
      </c>
      <c r="C11159" s="112" t="s">
        <v>1160</v>
      </c>
      <c r="D11159" s="21">
        <f t="shared" si="296"/>
        <v>125000</v>
      </c>
      <c r="E11159" s="24">
        <f t="shared" si="297"/>
        <v>0</v>
      </c>
      <c r="F11159" s="104">
        <v>25000</v>
      </c>
      <c r="G11159" s="104">
        <v>0</v>
      </c>
      <c r="H11159" s="113">
        <v>25000</v>
      </c>
      <c r="I11159" s="113">
        <v>0</v>
      </c>
      <c r="J11159" s="31">
        <v>25000</v>
      </c>
      <c r="K11159" s="32">
        <v>0</v>
      </c>
      <c r="L11159" s="113">
        <v>25000</v>
      </c>
      <c r="M11159" s="113">
        <v>0</v>
      </c>
      <c r="N11159" s="31">
        <v>25000</v>
      </c>
      <c r="O11159" s="32">
        <v>0</v>
      </c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 t="s">
        <v>1375</v>
      </c>
      <c r="B11160" s="111" t="s">
        <v>1161</v>
      </c>
      <c r="C11160" s="112" t="s">
        <v>1663</v>
      </c>
      <c r="D11160" s="21">
        <f t="shared" si="296"/>
        <v>164280</v>
      </c>
      <c r="E11160" s="24">
        <f t="shared" si="297"/>
        <v>2340</v>
      </c>
      <c r="F11160" s="104">
        <v>31680</v>
      </c>
      <c r="G11160" s="104">
        <v>0</v>
      </c>
      <c r="H11160" s="113">
        <v>32100</v>
      </c>
      <c r="I11160" s="113">
        <v>0</v>
      </c>
      <c r="J11160" s="31">
        <v>29550</v>
      </c>
      <c r="K11160" s="32">
        <v>2340</v>
      </c>
      <c r="L11160" s="113">
        <v>37050</v>
      </c>
      <c r="M11160" s="113">
        <v>0</v>
      </c>
      <c r="N11160" s="31">
        <v>33900</v>
      </c>
      <c r="O11160" s="32">
        <v>0</v>
      </c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 t="s">
        <v>1375</v>
      </c>
      <c r="B11161" s="111" t="s">
        <v>1162</v>
      </c>
      <c r="C11161" s="112" t="s">
        <v>1163</v>
      </c>
      <c r="D11161" s="21">
        <f t="shared" si="296"/>
        <v>25025</v>
      </c>
      <c r="E11161" s="24">
        <f t="shared" si="297"/>
        <v>0</v>
      </c>
      <c r="F11161" s="104">
        <v>25025</v>
      </c>
      <c r="G11161" s="104">
        <v>0</v>
      </c>
      <c r="H11161" s="113">
        <v>0</v>
      </c>
      <c r="I11161" s="113">
        <v>0</v>
      </c>
      <c r="J11161" s="31">
        <v>0</v>
      </c>
      <c r="K11161" s="32">
        <v>0</v>
      </c>
      <c r="L11161" s="113">
        <v>0</v>
      </c>
      <c r="M11161" s="113">
        <v>0</v>
      </c>
      <c r="N11161" s="31">
        <v>0</v>
      </c>
      <c r="O11161" s="32">
        <v>0</v>
      </c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 t="s">
        <v>1375</v>
      </c>
      <c r="B11162" s="111" t="s">
        <v>1164</v>
      </c>
      <c r="C11162" s="112" t="s">
        <v>1664</v>
      </c>
      <c r="D11162" s="21">
        <f t="shared" si="296"/>
        <v>0</v>
      </c>
      <c r="E11162" s="24">
        <f t="shared" si="297"/>
        <v>0</v>
      </c>
      <c r="F11162" s="104"/>
      <c r="G11162" s="104"/>
      <c r="H11162" s="113"/>
      <c r="I11162" s="113"/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 t="s">
        <v>1375</v>
      </c>
      <c r="B11163" s="111" t="s">
        <v>1165</v>
      </c>
      <c r="C11163" s="112" t="s">
        <v>1166</v>
      </c>
      <c r="D11163" s="21">
        <f t="shared" si="296"/>
        <v>223004.33000000002</v>
      </c>
      <c r="E11163" s="24">
        <f t="shared" si="297"/>
        <v>0</v>
      </c>
      <c r="F11163" s="104">
        <v>47339.47</v>
      </c>
      <c r="G11163" s="104">
        <v>0</v>
      </c>
      <c r="H11163" s="113">
        <v>47336.47</v>
      </c>
      <c r="I11163" s="113">
        <v>0</v>
      </c>
      <c r="J11163" s="31">
        <v>42776.13</v>
      </c>
      <c r="K11163" s="32">
        <v>0</v>
      </c>
      <c r="L11163" s="113">
        <v>42776.13</v>
      </c>
      <c r="M11163" s="113">
        <v>0</v>
      </c>
      <c r="N11163" s="31">
        <v>42776.13</v>
      </c>
      <c r="O11163" s="32">
        <v>0</v>
      </c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 t="s">
        <v>1375</v>
      </c>
      <c r="B11164" s="111" t="s">
        <v>1167</v>
      </c>
      <c r="C11164" s="112" t="s">
        <v>1665</v>
      </c>
      <c r="D11164" s="21">
        <f t="shared" si="296"/>
        <v>2113020.35</v>
      </c>
      <c r="E11164" s="24">
        <f t="shared" si="297"/>
        <v>0</v>
      </c>
      <c r="F11164" s="104">
        <v>422604.07</v>
      </c>
      <c r="G11164" s="104">
        <v>0</v>
      </c>
      <c r="H11164" s="113">
        <v>422604.07</v>
      </c>
      <c r="I11164" s="113">
        <v>0</v>
      </c>
      <c r="J11164" s="31">
        <v>422604.07</v>
      </c>
      <c r="K11164" s="32">
        <v>0</v>
      </c>
      <c r="L11164" s="113">
        <v>422604.07</v>
      </c>
      <c r="M11164" s="113">
        <v>0</v>
      </c>
      <c r="N11164" s="31">
        <v>422604.07</v>
      </c>
      <c r="O11164" s="32">
        <v>0</v>
      </c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 t="s">
        <v>1375</v>
      </c>
      <c r="B11165" s="111" t="s">
        <v>1168</v>
      </c>
      <c r="C11165" s="112" t="s">
        <v>1666</v>
      </c>
      <c r="D11165" s="21">
        <f t="shared" si="296"/>
        <v>11098.5</v>
      </c>
      <c r="E11165" s="24">
        <f t="shared" si="297"/>
        <v>0</v>
      </c>
      <c r="F11165" s="104">
        <v>2219.6999999999998</v>
      </c>
      <c r="G11165" s="104">
        <v>0</v>
      </c>
      <c r="H11165" s="113">
        <v>2219.6999999999998</v>
      </c>
      <c r="I11165" s="113">
        <v>0</v>
      </c>
      <c r="J11165" s="31">
        <v>2219.6999999999998</v>
      </c>
      <c r="K11165" s="32">
        <v>0</v>
      </c>
      <c r="L11165" s="113">
        <v>2219.6999999999998</v>
      </c>
      <c r="M11165" s="113">
        <v>0</v>
      </c>
      <c r="N11165" s="31">
        <v>2219.6999999999998</v>
      </c>
      <c r="O11165" s="32">
        <v>0</v>
      </c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 t="s">
        <v>1375</v>
      </c>
      <c r="B11166" s="111" t="s">
        <v>1169</v>
      </c>
      <c r="C11166" s="112" t="s">
        <v>1667</v>
      </c>
      <c r="D11166" s="21">
        <f t="shared" si="296"/>
        <v>0</v>
      </c>
      <c r="E11166" s="24">
        <f t="shared" si="297"/>
        <v>0</v>
      </c>
      <c r="F11166" s="104"/>
      <c r="G11166" s="104"/>
      <c r="H11166" s="113"/>
      <c r="I11166" s="113"/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 t="s">
        <v>1375</v>
      </c>
      <c r="B11167" s="111" t="s">
        <v>1170</v>
      </c>
      <c r="C11167" s="112" t="s">
        <v>1171</v>
      </c>
      <c r="D11167" s="21">
        <f t="shared" si="296"/>
        <v>0</v>
      </c>
      <c r="E11167" s="24">
        <f t="shared" si="297"/>
        <v>0</v>
      </c>
      <c r="F11167" s="104"/>
      <c r="G11167" s="104"/>
      <c r="H11167" s="113"/>
      <c r="I11167" s="113"/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 t="s">
        <v>1375</v>
      </c>
      <c r="B11168" s="111" t="s">
        <v>1172</v>
      </c>
      <c r="C11168" s="112" t="s">
        <v>1668</v>
      </c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 t="s">
        <v>1375</v>
      </c>
      <c r="B11169" s="111" t="s">
        <v>1173</v>
      </c>
      <c r="C11169" s="112" t="s">
        <v>1669</v>
      </c>
      <c r="D11169" s="21">
        <f t="shared" si="296"/>
        <v>0</v>
      </c>
      <c r="E11169" s="24">
        <f t="shared" si="297"/>
        <v>0</v>
      </c>
      <c r="F11169" s="104"/>
      <c r="G11169" s="104"/>
      <c r="H11169" s="113"/>
      <c r="I11169" s="113"/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 t="s">
        <v>1375</v>
      </c>
      <c r="B11170" s="111" t="s">
        <v>1174</v>
      </c>
      <c r="C11170" s="112" t="s">
        <v>1175</v>
      </c>
      <c r="D11170" s="21">
        <f t="shared" si="296"/>
        <v>24990.97</v>
      </c>
      <c r="E11170" s="24">
        <f t="shared" si="297"/>
        <v>428.22</v>
      </c>
      <c r="F11170" s="104">
        <v>5339.97</v>
      </c>
      <c r="G11170" s="104">
        <v>0</v>
      </c>
      <c r="H11170" s="113">
        <v>4912.75</v>
      </c>
      <c r="I11170" s="113">
        <v>428.22</v>
      </c>
      <c r="J11170" s="31">
        <v>4912.75</v>
      </c>
      <c r="K11170" s="32">
        <v>0</v>
      </c>
      <c r="L11170" s="113">
        <v>4912.75</v>
      </c>
      <c r="M11170" s="113">
        <v>0</v>
      </c>
      <c r="N11170" s="31">
        <v>4912.75</v>
      </c>
      <c r="O11170" s="32">
        <v>0</v>
      </c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 t="s">
        <v>1375</v>
      </c>
      <c r="B11171" s="111" t="s">
        <v>1176</v>
      </c>
      <c r="C11171" s="112" t="s">
        <v>1177</v>
      </c>
      <c r="D11171" s="21">
        <f t="shared" si="296"/>
        <v>65505.200000000004</v>
      </c>
      <c r="E11171" s="24">
        <f t="shared" si="297"/>
        <v>0</v>
      </c>
      <c r="F11171" s="104">
        <v>13101.04</v>
      </c>
      <c r="G11171" s="104">
        <v>0</v>
      </c>
      <c r="H11171" s="113">
        <v>13101.04</v>
      </c>
      <c r="I11171" s="113">
        <v>0</v>
      </c>
      <c r="J11171" s="31">
        <v>13101.04</v>
      </c>
      <c r="K11171" s="32">
        <v>0</v>
      </c>
      <c r="L11171" s="113">
        <v>13101.04</v>
      </c>
      <c r="M11171" s="113">
        <v>0</v>
      </c>
      <c r="N11171" s="31">
        <v>13101.04</v>
      </c>
      <c r="O11171" s="32">
        <v>0</v>
      </c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 t="s">
        <v>1375</v>
      </c>
      <c r="B11172" s="111" t="s">
        <v>1178</v>
      </c>
      <c r="C11172" s="112" t="s">
        <v>1179</v>
      </c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 t="s">
        <v>1375</v>
      </c>
      <c r="B11173" s="111" t="s">
        <v>1180</v>
      </c>
      <c r="C11173" s="112" t="s">
        <v>1181</v>
      </c>
      <c r="D11173" s="21">
        <f t="shared" ref="D11173:D11236" si="298">F11173+H11173+J11173+L11173+N11173+P11173+R11173+T11173+V11173+X11173+Z11173+AB11173</f>
        <v>166333.34999999998</v>
      </c>
      <c r="E11173" s="24">
        <f t="shared" ref="E11173:E11236" si="299">G11173+I11173+K11173+M11173+O11173+Q11173+S11173+U11173+W11173+Y11173+AA11173+AC11173</f>
        <v>0</v>
      </c>
      <c r="F11173" s="104">
        <v>33266.67</v>
      </c>
      <c r="G11173" s="104">
        <v>0</v>
      </c>
      <c r="H11173" s="105">
        <v>33266.67</v>
      </c>
      <c r="I11173" s="105">
        <v>0</v>
      </c>
      <c r="J11173" s="106">
        <v>33266.67</v>
      </c>
      <c r="K11173" s="107">
        <v>0</v>
      </c>
      <c r="L11173" s="105">
        <v>33266.67</v>
      </c>
      <c r="M11173" s="105">
        <v>0</v>
      </c>
      <c r="N11173" s="106">
        <v>33266.67</v>
      </c>
      <c r="O11173" s="107">
        <v>0</v>
      </c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 t="s">
        <v>1375</v>
      </c>
      <c r="B11174" s="111" t="s">
        <v>1182</v>
      </c>
      <c r="C11174" s="112" t="s">
        <v>1183</v>
      </c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 t="s">
        <v>1375</v>
      </c>
      <c r="B11175" s="111" t="s">
        <v>1184</v>
      </c>
      <c r="C11175" s="112" t="s">
        <v>1185</v>
      </c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 t="s">
        <v>1375</v>
      </c>
      <c r="B11176" s="111" t="s">
        <v>1186</v>
      </c>
      <c r="C11176" s="112" t="s">
        <v>1187</v>
      </c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 t="s">
        <v>1375</v>
      </c>
      <c r="B11177" s="111" t="s">
        <v>1188</v>
      </c>
      <c r="C11177" s="112" t="s">
        <v>1189</v>
      </c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 t="s">
        <v>1375</v>
      </c>
      <c r="B11178" s="111" t="s">
        <v>1190</v>
      </c>
      <c r="C11178" s="112" t="s">
        <v>1191</v>
      </c>
      <c r="D11178" s="21">
        <f t="shared" si="298"/>
        <v>1295434.72</v>
      </c>
      <c r="E11178" s="24">
        <f t="shared" si="299"/>
        <v>0</v>
      </c>
      <c r="F11178" s="104">
        <v>278897.94</v>
      </c>
      <c r="G11178" s="104">
        <v>0</v>
      </c>
      <c r="H11178" s="113">
        <v>278892.94</v>
      </c>
      <c r="I11178" s="113">
        <v>0</v>
      </c>
      <c r="J11178" s="31">
        <v>245881.28</v>
      </c>
      <c r="K11178" s="32">
        <v>0</v>
      </c>
      <c r="L11178" s="113">
        <v>245881.28</v>
      </c>
      <c r="M11178" s="113">
        <v>0</v>
      </c>
      <c r="N11178" s="31">
        <v>245881.28</v>
      </c>
      <c r="O11178" s="32">
        <v>0</v>
      </c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 t="s">
        <v>1375</v>
      </c>
      <c r="B11179" s="111" t="s">
        <v>1192</v>
      </c>
      <c r="C11179" s="112" t="s">
        <v>1193</v>
      </c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 t="s">
        <v>1375</v>
      </c>
      <c r="B11180" s="111" t="s">
        <v>1194</v>
      </c>
      <c r="C11180" s="112" t="s">
        <v>1195</v>
      </c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 t="s">
        <v>1375</v>
      </c>
      <c r="B11181" s="111" t="s">
        <v>1196</v>
      </c>
      <c r="C11181" s="112" t="s">
        <v>1197</v>
      </c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 t="s">
        <v>1375</v>
      </c>
      <c r="B11182" s="111" t="s">
        <v>1198</v>
      </c>
      <c r="C11182" s="112" t="s">
        <v>1199</v>
      </c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 t="s">
        <v>1375</v>
      </c>
      <c r="B11183" s="111" t="s">
        <v>1200</v>
      </c>
      <c r="C11183" s="112" t="s">
        <v>1201</v>
      </c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 t="s">
        <v>1375</v>
      </c>
      <c r="B11184" s="111" t="s">
        <v>1202</v>
      </c>
      <c r="C11184" s="112" t="s">
        <v>1203</v>
      </c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 t="s">
        <v>1375</v>
      </c>
      <c r="B11185" s="111" t="s">
        <v>1204</v>
      </c>
      <c r="C11185" s="112" t="s">
        <v>1205</v>
      </c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 t="s">
        <v>1375</v>
      </c>
      <c r="B11186" s="111" t="s">
        <v>1206</v>
      </c>
      <c r="C11186" s="112" t="s">
        <v>1207</v>
      </c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 t="s">
        <v>1375</v>
      </c>
      <c r="B11187" s="111" t="s">
        <v>1208</v>
      </c>
      <c r="C11187" s="112" t="s">
        <v>1209</v>
      </c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 t="s">
        <v>1375</v>
      </c>
      <c r="B11188" s="111" t="s">
        <v>1210</v>
      </c>
      <c r="C11188" s="112" t="s">
        <v>1670</v>
      </c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 t="s">
        <v>1375</v>
      </c>
      <c r="B11189" s="111" t="s">
        <v>1211</v>
      </c>
      <c r="C11189" s="112" t="s">
        <v>1212</v>
      </c>
      <c r="D11189" s="21">
        <f t="shared" si="298"/>
        <v>74833.350000000006</v>
      </c>
      <c r="E11189" s="24">
        <f t="shared" si="299"/>
        <v>0</v>
      </c>
      <c r="F11189" s="104">
        <v>14966.67</v>
      </c>
      <c r="G11189" s="104">
        <v>0</v>
      </c>
      <c r="H11189" s="113">
        <v>14966.67</v>
      </c>
      <c r="I11189" s="113">
        <v>0</v>
      </c>
      <c r="J11189" s="31">
        <v>14966.67</v>
      </c>
      <c r="K11189" s="32">
        <v>0</v>
      </c>
      <c r="L11189" s="113">
        <v>14966.67</v>
      </c>
      <c r="M11189" s="113">
        <v>0</v>
      </c>
      <c r="N11189" s="31">
        <v>14966.67</v>
      </c>
      <c r="O11189" s="32">
        <v>0</v>
      </c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 t="s">
        <v>1375</v>
      </c>
      <c r="B11190" s="111" t="s">
        <v>1213</v>
      </c>
      <c r="C11190" s="112" t="s">
        <v>1214</v>
      </c>
      <c r="D11190" s="21">
        <f t="shared" si="298"/>
        <v>162385.75</v>
      </c>
      <c r="E11190" s="24">
        <f t="shared" si="299"/>
        <v>0</v>
      </c>
      <c r="F11190" s="104">
        <v>32477.15</v>
      </c>
      <c r="G11190" s="104">
        <v>0</v>
      </c>
      <c r="H11190" s="105">
        <v>32477.15</v>
      </c>
      <c r="I11190" s="105">
        <v>0</v>
      </c>
      <c r="J11190" s="106">
        <v>32477.15</v>
      </c>
      <c r="K11190" s="107">
        <v>0</v>
      </c>
      <c r="L11190" s="105">
        <v>32477.15</v>
      </c>
      <c r="M11190" s="105">
        <v>0</v>
      </c>
      <c r="N11190" s="106">
        <v>32477.15</v>
      </c>
      <c r="O11190" s="107">
        <v>0</v>
      </c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 t="s">
        <v>1375</v>
      </c>
      <c r="B11191" s="111" t="s">
        <v>1215</v>
      </c>
      <c r="C11191" s="112" t="s">
        <v>1216</v>
      </c>
      <c r="D11191" s="21">
        <f t="shared" si="298"/>
        <v>6382.1</v>
      </c>
      <c r="E11191" s="24">
        <f t="shared" si="299"/>
        <v>0</v>
      </c>
      <c r="F11191" s="104">
        <v>1276.42</v>
      </c>
      <c r="G11191" s="104">
        <v>0</v>
      </c>
      <c r="H11191" s="113">
        <v>1276.42</v>
      </c>
      <c r="I11191" s="113">
        <v>0</v>
      </c>
      <c r="J11191" s="31">
        <v>1276.42</v>
      </c>
      <c r="K11191" s="32">
        <v>0</v>
      </c>
      <c r="L11191" s="113">
        <v>1276.42</v>
      </c>
      <c r="M11191" s="113">
        <v>0</v>
      </c>
      <c r="N11191" s="31">
        <v>1276.42</v>
      </c>
      <c r="O11191" s="32">
        <v>0</v>
      </c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 t="s">
        <v>1375</v>
      </c>
      <c r="B11192" s="111" t="s">
        <v>1217</v>
      </c>
      <c r="C11192" s="112" t="s">
        <v>1218</v>
      </c>
      <c r="D11192" s="21">
        <f t="shared" si="298"/>
        <v>3611.1000000000004</v>
      </c>
      <c r="E11192" s="24">
        <f t="shared" si="299"/>
        <v>0</v>
      </c>
      <c r="F11192" s="104">
        <v>722.22</v>
      </c>
      <c r="G11192" s="104">
        <v>0</v>
      </c>
      <c r="H11192" s="113">
        <v>722.22</v>
      </c>
      <c r="I11192" s="113">
        <v>0</v>
      </c>
      <c r="J11192" s="31">
        <v>722.22</v>
      </c>
      <c r="K11192" s="32">
        <v>0</v>
      </c>
      <c r="L11192" s="113">
        <v>722.22</v>
      </c>
      <c r="M11192" s="113">
        <v>0</v>
      </c>
      <c r="N11192" s="31">
        <v>722.22</v>
      </c>
      <c r="O11192" s="32">
        <v>0</v>
      </c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 t="s">
        <v>1375</v>
      </c>
      <c r="B11193" s="111" t="s">
        <v>1219</v>
      </c>
      <c r="C11193" s="112" t="s">
        <v>1220</v>
      </c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 t="s">
        <v>1375</v>
      </c>
      <c r="B11194" s="111" t="s">
        <v>1221</v>
      </c>
      <c r="C11194" s="112" t="s">
        <v>1222</v>
      </c>
      <c r="D11194" s="21">
        <f t="shared" si="298"/>
        <v>3534.35</v>
      </c>
      <c r="E11194" s="24">
        <f t="shared" si="299"/>
        <v>0</v>
      </c>
      <c r="F11194" s="104">
        <v>706.87</v>
      </c>
      <c r="G11194" s="104">
        <v>0</v>
      </c>
      <c r="H11194" s="113">
        <v>706.87</v>
      </c>
      <c r="I11194" s="113">
        <v>0</v>
      </c>
      <c r="J11194" s="31">
        <v>706.87</v>
      </c>
      <c r="K11194" s="32">
        <v>0</v>
      </c>
      <c r="L11194" s="113">
        <v>706.87</v>
      </c>
      <c r="M11194" s="113">
        <v>0</v>
      </c>
      <c r="N11194" s="31">
        <v>706.87</v>
      </c>
      <c r="O11194" s="32">
        <v>0</v>
      </c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 t="s">
        <v>1375</v>
      </c>
      <c r="B11195" s="111" t="s">
        <v>1223</v>
      </c>
      <c r="C11195" s="112" t="s">
        <v>1224</v>
      </c>
      <c r="D11195" s="21">
        <f t="shared" si="298"/>
        <v>0</v>
      </c>
      <c r="E11195" s="24">
        <f t="shared" si="299"/>
        <v>0</v>
      </c>
      <c r="F11195" s="104"/>
      <c r="G11195" s="104"/>
      <c r="H11195" s="113"/>
      <c r="I11195" s="113"/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 t="s">
        <v>1375</v>
      </c>
      <c r="B11196" s="111" t="s">
        <v>1225</v>
      </c>
      <c r="C11196" s="112" t="s">
        <v>1226</v>
      </c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 t="s">
        <v>1375</v>
      </c>
      <c r="B11197" s="111" t="s">
        <v>1227</v>
      </c>
      <c r="C11197" s="112" t="s">
        <v>1228</v>
      </c>
      <c r="D11197" s="21">
        <f t="shared" si="298"/>
        <v>7333.3</v>
      </c>
      <c r="E11197" s="24">
        <f t="shared" si="299"/>
        <v>0</v>
      </c>
      <c r="F11197" s="104">
        <v>1466.66</v>
      </c>
      <c r="G11197" s="104">
        <v>0</v>
      </c>
      <c r="H11197" s="113">
        <v>1466.66</v>
      </c>
      <c r="I11197" s="113">
        <v>0</v>
      </c>
      <c r="J11197" s="31">
        <v>1466.66</v>
      </c>
      <c r="K11197" s="32">
        <v>0</v>
      </c>
      <c r="L11197" s="113">
        <v>1466.66</v>
      </c>
      <c r="M11197" s="113">
        <v>0</v>
      </c>
      <c r="N11197" s="31">
        <v>1466.66</v>
      </c>
      <c r="O11197" s="32">
        <v>0</v>
      </c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 t="s">
        <v>1375</v>
      </c>
      <c r="B11198" s="111" t="s">
        <v>1229</v>
      </c>
      <c r="C11198" s="112" t="s">
        <v>1230</v>
      </c>
      <c r="D11198" s="21">
        <f t="shared" si="298"/>
        <v>265859.27</v>
      </c>
      <c r="E11198" s="24">
        <f t="shared" si="299"/>
        <v>0</v>
      </c>
      <c r="F11198" s="104">
        <v>53345.71</v>
      </c>
      <c r="G11198" s="104">
        <v>0</v>
      </c>
      <c r="H11198" s="113">
        <v>52429.919999999998</v>
      </c>
      <c r="I11198" s="113">
        <v>0</v>
      </c>
      <c r="J11198" s="31">
        <v>51398.58</v>
      </c>
      <c r="K11198" s="32">
        <v>0</v>
      </c>
      <c r="L11198" s="113">
        <v>51246.81</v>
      </c>
      <c r="M11198" s="113">
        <v>0</v>
      </c>
      <c r="N11198" s="31">
        <v>57438.25</v>
      </c>
      <c r="O11198" s="32">
        <v>0</v>
      </c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 t="s">
        <v>1375</v>
      </c>
      <c r="B11199" s="111" t="s">
        <v>1231</v>
      </c>
      <c r="C11199" s="112" t="s">
        <v>1232</v>
      </c>
      <c r="D11199" s="21">
        <f t="shared" si="298"/>
        <v>61333.35</v>
      </c>
      <c r="E11199" s="24">
        <f t="shared" si="299"/>
        <v>0</v>
      </c>
      <c r="F11199" s="104">
        <v>12266.67</v>
      </c>
      <c r="G11199" s="104">
        <v>0</v>
      </c>
      <c r="H11199" s="113">
        <v>12266.67</v>
      </c>
      <c r="I11199" s="113">
        <v>0</v>
      </c>
      <c r="J11199" s="31">
        <v>12266.67</v>
      </c>
      <c r="K11199" s="32">
        <v>0</v>
      </c>
      <c r="L11199" s="113">
        <v>12266.67</v>
      </c>
      <c r="M11199" s="113">
        <v>0</v>
      </c>
      <c r="N11199" s="31">
        <v>12266.67</v>
      </c>
      <c r="O11199" s="32">
        <v>0</v>
      </c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 t="s">
        <v>1375</v>
      </c>
      <c r="B11200" s="111" t="s">
        <v>1233</v>
      </c>
      <c r="C11200" s="112" t="s">
        <v>1234</v>
      </c>
      <c r="D11200" s="21">
        <f t="shared" si="298"/>
        <v>8319.09</v>
      </c>
      <c r="E11200" s="24">
        <f t="shared" si="299"/>
        <v>0</v>
      </c>
      <c r="F11200" s="104">
        <v>1794.22</v>
      </c>
      <c r="G11200" s="104">
        <v>0</v>
      </c>
      <c r="H11200" s="113">
        <v>1792.22</v>
      </c>
      <c r="I11200" s="113">
        <v>0</v>
      </c>
      <c r="J11200" s="31">
        <v>1577.55</v>
      </c>
      <c r="K11200" s="32">
        <v>0</v>
      </c>
      <c r="L11200" s="113">
        <v>1577.55</v>
      </c>
      <c r="M11200" s="113">
        <v>0</v>
      </c>
      <c r="N11200" s="31">
        <v>1577.55</v>
      </c>
      <c r="O11200" s="32">
        <v>0</v>
      </c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 t="s">
        <v>1375</v>
      </c>
      <c r="B11201" s="111" t="s">
        <v>1235</v>
      </c>
      <c r="C11201" s="112" t="s">
        <v>1236</v>
      </c>
      <c r="D11201" s="21">
        <f t="shared" si="298"/>
        <v>20375.04</v>
      </c>
      <c r="E11201" s="24">
        <f t="shared" si="299"/>
        <v>0</v>
      </c>
      <c r="F11201" s="104">
        <v>4209.22</v>
      </c>
      <c r="G11201" s="104">
        <v>0</v>
      </c>
      <c r="H11201" s="113">
        <v>3702.13</v>
      </c>
      <c r="I11201" s="113">
        <v>0</v>
      </c>
      <c r="J11201" s="31">
        <v>3702.13</v>
      </c>
      <c r="K11201" s="32">
        <v>0</v>
      </c>
      <c r="L11201" s="113">
        <v>3702.13</v>
      </c>
      <c r="M11201" s="113">
        <v>0</v>
      </c>
      <c r="N11201" s="31">
        <v>5059.43</v>
      </c>
      <c r="O11201" s="32">
        <v>0</v>
      </c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 t="s">
        <v>1375</v>
      </c>
      <c r="B11202" s="111" t="s">
        <v>1237</v>
      </c>
      <c r="C11202" s="112" t="s">
        <v>1238</v>
      </c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 t="s">
        <v>1375</v>
      </c>
      <c r="B11203" s="111" t="s">
        <v>1239</v>
      </c>
      <c r="C11203" s="112" t="s">
        <v>1240</v>
      </c>
      <c r="D11203" s="21">
        <f t="shared" si="298"/>
        <v>2041.66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>
        <v>1020.83</v>
      </c>
      <c r="M11203" s="113">
        <v>0</v>
      </c>
      <c r="N11203" s="31">
        <v>1020.83</v>
      </c>
      <c r="O11203" s="32">
        <v>0</v>
      </c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 t="s">
        <v>1375</v>
      </c>
      <c r="B11204" s="111" t="s">
        <v>1241</v>
      </c>
      <c r="C11204" s="112" t="s">
        <v>1242</v>
      </c>
      <c r="D11204" s="21">
        <f t="shared" si="298"/>
        <v>3286001.7500000005</v>
      </c>
      <c r="E11204" s="24">
        <f t="shared" si="299"/>
        <v>0</v>
      </c>
      <c r="F11204" s="104">
        <v>621128.6</v>
      </c>
      <c r="G11204" s="104">
        <v>0</v>
      </c>
      <c r="H11204" s="113">
        <v>633792.27</v>
      </c>
      <c r="I11204" s="113">
        <v>0</v>
      </c>
      <c r="J11204" s="31">
        <v>632845.27</v>
      </c>
      <c r="K11204" s="32">
        <v>0</v>
      </c>
      <c r="L11204" s="113">
        <v>679641.93</v>
      </c>
      <c r="M11204" s="113">
        <v>0</v>
      </c>
      <c r="N11204" s="31">
        <v>718593.68</v>
      </c>
      <c r="O11204" s="32">
        <v>0</v>
      </c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 t="s">
        <v>1375</v>
      </c>
      <c r="B11205" s="111" t="s">
        <v>1243</v>
      </c>
      <c r="C11205" s="112" t="s">
        <v>1244</v>
      </c>
      <c r="D11205" s="21">
        <f t="shared" si="298"/>
        <v>222529.89</v>
      </c>
      <c r="E11205" s="24">
        <f t="shared" si="299"/>
        <v>0</v>
      </c>
      <c r="F11205" s="104">
        <v>43674.559999999998</v>
      </c>
      <c r="G11205" s="104">
        <v>0</v>
      </c>
      <c r="H11205" s="113">
        <v>44086.11</v>
      </c>
      <c r="I11205" s="113">
        <v>0</v>
      </c>
      <c r="J11205" s="31">
        <v>44085.11</v>
      </c>
      <c r="K11205" s="32">
        <v>0</v>
      </c>
      <c r="L11205" s="113">
        <v>45460.11</v>
      </c>
      <c r="M11205" s="113">
        <v>0</v>
      </c>
      <c r="N11205" s="31">
        <v>45224</v>
      </c>
      <c r="O11205" s="32">
        <v>0</v>
      </c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 t="s">
        <v>1375</v>
      </c>
      <c r="B11206" s="111" t="s">
        <v>1245</v>
      </c>
      <c r="C11206" s="112" t="s">
        <v>1246</v>
      </c>
      <c r="D11206" s="21">
        <f t="shared" si="298"/>
        <v>74211.89</v>
      </c>
      <c r="E11206" s="24">
        <f t="shared" si="299"/>
        <v>1333.33</v>
      </c>
      <c r="F11206" s="104">
        <v>17929.560000000001</v>
      </c>
      <c r="G11206" s="104">
        <v>0</v>
      </c>
      <c r="H11206" s="113">
        <v>16597.22</v>
      </c>
      <c r="I11206" s="113">
        <v>1333.33</v>
      </c>
      <c r="J11206" s="31">
        <v>16597.22</v>
      </c>
      <c r="K11206" s="32">
        <v>0</v>
      </c>
      <c r="L11206" s="113">
        <v>16404.560000000001</v>
      </c>
      <c r="M11206" s="113">
        <v>0</v>
      </c>
      <c r="N11206" s="31">
        <v>6683.33</v>
      </c>
      <c r="O11206" s="32">
        <v>0</v>
      </c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 t="s">
        <v>1375</v>
      </c>
      <c r="B11207" s="111" t="s">
        <v>1247</v>
      </c>
      <c r="C11207" s="112" t="s">
        <v>1248</v>
      </c>
      <c r="D11207" s="21">
        <f t="shared" si="298"/>
        <v>16384.900000000001</v>
      </c>
      <c r="E11207" s="24">
        <f t="shared" si="299"/>
        <v>0</v>
      </c>
      <c r="F11207" s="104">
        <v>3277.78</v>
      </c>
      <c r="G11207" s="104">
        <v>0</v>
      </c>
      <c r="H11207" s="113">
        <v>3277.78</v>
      </c>
      <c r="I11207" s="113">
        <v>0</v>
      </c>
      <c r="J11207" s="31">
        <v>3277.78</v>
      </c>
      <c r="K11207" s="32">
        <v>0</v>
      </c>
      <c r="L11207" s="113">
        <v>3277.78</v>
      </c>
      <c r="M11207" s="113">
        <v>0</v>
      </c>
      <c r="N11207" s="31">
        <v>3273.78</v>
      </c>
      <c r="O11207" s="32">
        <v>0</v>
      </c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 t="s">
        <v>1375</v>
      </c>
      <c r="B11208" s="111" t="s">
        <v>1249</v>
      </c>
      <c r="C11208" s="112" t="s">
        <v>1250</v>
      </c>
      <c r="D11208" s="21">
        <f t="shared" si="298"/>
        <v>12500</v>
      </c>
      <c r="E11208" s="24">
        <f t="shared" si="299"/>
        <v>0</v>
      </c>
      <c r="F11208" s="104">
        <v>2500</v>
      </c>
      <c r="G11208" s="104">
        <v>0</v>
      </c>
      <c r="H11208" s="113">
        <v>2500</v>
      </c>
      <c r="I11208" s="113">
        <v>0</v>
      </c>
      <c r="J11208" s="31">
        <v>2500</v>
      </c>
      <c r="K11208" s="32">
        <v>0</v>
      </c>
      <c r="L11208" s="113">
        <v>2500</v>
      </c>
      <c r="M11208" s="113">
        <v>0</v>
      </c>
      <c r="N11208" s="31">
        <v>2500</v>
      </c>
      <c r="O11208" s="32">
        <v>0</v>
      </c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 t="s">
        <v>1375</v>
      </c>
      <c r="B11209" s="111" t="s">
        <v>1251</v>
      </c>
      <c r="C11209" s="112" t="s">
        <v>1252</v>
      </c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 t="s">
        <v>1375</v>
      </c>
      <c r="B11210" s="111" t="s">
        <v>1253</v>
      </c>
      <c r="C11210" s="112" t="s">
        <v>1254</v>
      </c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 t="s">
        <v>1375</v>
      </c>
      <c r="B11211" s="111" t="s">
        <v>1255</v>
      </c>
      <c r="C11211" s="112" t="s">
        <v>1256</v>
      </c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 t="s">
        <v>1375</v>
      </c>
      <c r="B11212" s="111" t="s">
        <v>1671</v>
      </c>
      <c r="C11212" s="112" t="s">
        <v>1672</v>
      </c>
      <c r="D11212" s="21">
        <f t="shared" si="298"/>
        <v>0</v>
      </c>
      <c r="E11212" s="24">
        <f t="shared" si="299"/>
        <v>0</v>
      </c>
      <c r="F11212" s="104"/>
      <c r="G11212" s="104"/>
      <c r="H11212" s="113"/>
      <c r="I11212" s="113"/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 t="s">
        <v>1375</v>
      </c>
      <c r="B11213" s="111" t="s">
        <v>1257</v>
      </c>
      <c r="C11213" s="112" t="s">
        <v>1258</v>
      </c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 t="s">
        <v>1375</v>
      </c>
      <c r="B11214" s="111" t="s">
        <v>1259</v>
      </c>
      <c r="C11214" s="112" t="s">
        <v>1260</v>
      </c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 t="s">
        <v>1375</v>
      </c>
      <c r="B11215" s="111" t="s">
        <v>1261</v>
      </c>
      <c r="C11215" s="112" t="s">
        <v>1262</v>
      </c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 t="s">
        <v>1375</v>
      </c>
      <c r="B11216" s="111" t="s">
        <v>1263</v>
      </c>
      <c r="C11216" s="112" t="s">
        <v>1264</v>
      </c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 t="s">
        <v>1375</v>
      </c>
      <c r="B11217" s="111" t="s">
        <v>1265</v>
      </c>
      <c r="C11217" s="112" t="s">
        <v>1266</v>
      </c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 t="s">
        <v>1375</v>
      </c>
      <c r="B11218" s="111" t="s">
        <v>1267</v>
      </c>
      <c r="C11218" s="112" t="s">
        <v>1268</v>
      </c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 t="s">
        <v>1375</v>
      </c>
      <c r="B11219" s="111" t="s">
        <v>1269</v>
      </c>
      <c r="C11219" s="112" t="s">
        <v>1270</v>
      </c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 t="s">
        <v>1375</v>
      </c>
      <c r="B11220" s="111" t="s">
        <v>1271</v>
      </c>
      <c r="C11220" s="112" t="s">
        <v>1272</v>
      </c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 t="s">
        <v>1375</v>
      </c>
      <c r="B11221" s="111" t="s">
        <v>1273</v>
      </c>
      <c r="C11221" s="112" t="s">
        <v>1274</v>
      </c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 t="s">
        <v>1375</v>
      </c>
      <c r="B11222" s="111" t="s">
        <v>1275</v>
      </c>
      <c r="C11222" s="112" t="s">
        <v>1276</v>
      </c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 t="s">
        <v>1375</v>
      </c>
      <c r="B11223" s="111" t="s">
        <v>1277</v>
      </c>
      <c r="C11223" s="112" t="s">
        <v>1278</v>
      </c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 t="s">
        <v>1375</v>
      </c>
      <c r="B11224" s="111" t="s">
        <v>1279</v>
      </c>
      <c r="C11224" s="112" t="s">
        <v>1280</v>
      </c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 t="s">
        <v>1375</v>
      </c>
      <c r="B11225" s="111" t="s">
        <v>1673</v>
      </c>
      <c r="C11225" s="112" t="s">
        <v>1674</v>
      </c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 t="s">
        <v>1375</v>
      </c>
      <c r="B11226" s="111" t="s">
        <v>1281</v>
      </c>
      <c r="C11226" s="112" t="s">
        <v>1282</v>
      </c>
      <c r="D11226" s="21">
        <f t="shared" si="298"/>
        <v>4356918.5</v>
      </c>
      <c r="E11226" s="24">
        <f t="shared" si="299"/>
        <v>3423741.1</v>
      </c>
      <c r="F11226" s="104">
        <v>810800.3</v>
      </c>
      <c r="G11226" s="104">
        <v>0</v>
      </c>
      <c r="H11226" s="113">
        <v>890894.8</v>
      </c>
      <c r="I11226" s="113">
        <v>810800.3</v>
      </c>
      <c r="J11226" s="31">
        <v>842664.25</v>
      </c>
      <c r="K11226" s="32">
        <v>890894.8</v>
      </c>
      <c r="L11226" s="113">
        <v>879381.75</v>
      </c>
      <c r="M11226" s="113">
        <v>842664.25</v>
      </c>
      <c r="N11226" s="31">
        <v>933177.4</v>
      </c>
      <c r="O11226" s="32">
        <v>879381.75</v>
      </c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 t="s">
        <v>1375</v>
      </c>
      <c r="B11227" s="111" t="s">
        <v>1283</v>
      </c>
      <c r="C11227" s="112" t="s">
        <v>1675</v>
      </c>
      <c r="D11227" s="21">
        <f t="shared" si="298"/>
        <v>2208541.9500000002</v>
      </c>
      <c r="E11227" s="24">
        <f t="shared" si="299"/>
        <v>1739151.7000000002</v>
      </c>
      <c r="F11227" s="104">
        <v>398116.5</v>
      </c>
      <c r="G11227" s="104">
        <v>0</v>
      </c>
      <c r="H11227" s="113">
        <v>412516.6</v>
      </c>
      <c r="I11227" s="113">
        <v>398116.5</v>
      </c>
      <c r="J11227" s="31">
        <v>441925.75</v>
      </c>
      <c r="K11227" s="32">
        <v>412516.6</v>
      </c>
      <c r="L11227" s="113">
        <v>486592.85</v>
      </c>
      <c r="M11227" s="113">
        <v>441925.75</v>
      </c>
      <c r="N11227" s="31">
        <v>469390.25</v>
      </c>
      <c r="O11227" s="32">
        <v>486592.85</v>
      </c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 t="s">
        <v>1375</v>
      </c>
      <c r="B11228" s="111" t="s">
        <v>1676</v>
      </c>
      <c r="C11228" s="112" t="s">
        <v>1677</v>
      </c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 t="s">
        <v>1375</v>
      </c>
      <c r="B11229" s="111" t="s">
        <v>1678</v>
      </c>
      <c r="C11229" s="112" t="s">
        <v>1679</v>
      </c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 t="s">
        <v>1375</v>
      </c>
      <c r="B11230" s="111" t="s">
        <v>1284</v>
      </c>
      <c r="C11230" s="112" t="s">
        <v>1285</v>
      </c>
      <c r="D11230" s="21">
        <f t="shared" si="298"/>
        <v>136167</v>
      </c>
      <c r="E11230" s="24">
        <f t="shared" si="299"/>
        <v>0</v>
      </c>
      <c r="F11230" s="104">
        <v>28512.5</v>
      </c>
      <c r="G11230" s="104">
        <v>0</v>
      </c>
      <c r="H11230" s="113">
        <v>22946.5</v>
      </c>
      <c r="I11230" s="113">
        <v>0</v>
      </c>
      <c r="J11230" s="31">
        <v>18755.5</v>
      </c>
      <c r="K11230" s="32">
        <v>0</v>
      </c>
      <c r="L11230" s="113">
        <v>40347.5</v>
      </c>
      <c r="M11230" s="113">
        <v>0</v>
      </c>
      <c r="N11230" s="31">
        <v>25605</v>
      </c>
      <c r="O11230" s="32">
        <v>0</v>
      </c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 t="s">
        <v>1375</v>
      </c>
      <c r="B11231" s="111" t="s">
        <v>1286</v>
      </c>
      <c r="C11231" s="112" t="s">
        <v>1287</v>
      </c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 t="s">
        <v>1375</v>
      </c>
      <c r="B11232" s="111" t="s">
        <v>1288</v>
      </c>
      <c r="C11232" s="112" t="s">
        <v>1289</v>
      </c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 t="s">
        <v>1375</v>
      </c>
      <c r="B11233" s="111" t="s">
        <v>1290</v>
      </c>
      <c r="C11233" s="112" t="s">
        <v>1291</v>
      </c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 t="s">
        <v>1375</v>
      </c>
      <c r="B11234" s="111" t="s">
        <v>1292</v>
      </c>
      <c r="C11234" s="112" t="s">
        <v>1293</v>
      </c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 t="s">
        <v>1375</v>
      </c>
      <c r="B11235" s="111" t="s">
        <v>1294</v>
      </c>
      <c r="C11235" s="112" t="s">
        <v>1295</v>
      </c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 t="s">
        <v>1375</v>
      </c>
      <c r="B11236" s="111" t="s">
        <v>1296</v>
      </c>
      <c r="C11236" s="112" t="s">
        <v>1297</v>
      </c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 t="s">
        <v>1375</v>
      </c>
      <c r="B11237" s="111" t="s">
        <v>1298</v>
      </c>
      <c r="C11237" s="112" t="s">
        <v>1299</v>
      </c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 t="s">
        <v>1375</v>
      </c>
      <c r="B11238" s="111" t="s">
        <v>1300</v>
      </c>
      <c r="C11238" s="112" t="s">
        <v>1301</v>
      </c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 t="s">
        <v>1375</v>
      </c>
      <c r="B11239" s="111" t="s">
        <v>1302</v>
      </c>
      <c r="C11239" s="112" t="s">
        <v>1303</v>
      </c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 t="s">
        <v>1375</v>
      </c>
      <c r="B11240" s="111" t="s">
        <v>1304</v>
      </c>
      <c r="C11240" s="112" t="s">
        <v>1305</v>
      </c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 t="s">
        <v>1375</v>
      </c>
      <c r="B11241" s="111" t="s">
        <v>1306</v>
      </c>
      <c r="C11241" s="112" t="s">
        <v>1307</v>
      </c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 t="s">
        <v>1375</v>
      </c>
      <c r="B11242" s="111" t="s">
        <v>1308</v>
      </c>
      <c r="C11242" s="112" t="s">
        <v>1309</v>
      </c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 t="s">
        <v>1375</v>
      </c>
      <c r="B11243" s="111" t="s">
        <v>1310</v>
      </c>
      <c r="C11243" s="112" t="s">
        <v>1311</v>
      </c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 t="s">
        <v>1375</v>
      </c>
      <c r="B11244" s="111" t="s">
        <v>1312</v>
      </c>
      <c r="C11244" s="112" t="s">
        <v>1313</v>
      </c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 t="s">
        <v>1375</v>
      </c>
      <c r="B11245" s="111" t="s">
        <v>1314</v>
      </c>
      <c r="C11245" s="112" t="s">
        <v>1315</v>
      </c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 t="s">
        <v>1375</v>
      </c>
      <c r="B11246" s="111" t="s">
        <v>1316</v>
      </c>
      <c r="C11246" s="112" t="s">
        <v>1317</v>
      </c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 t="s">
        <v>1375</v>
      </c>
      <c r="B11247" s="111" t="s">
        <v>1318</v>
      </c>
      <c r="C11247" s="112" t="s">
        <v>1319</v>
      </c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 t="s">
        <v>1375</v>
      </c>
      <c r="B11248" s="111" t="s">
        <v>1320</v>
      </c>
      <c r="C11248" s="112" t="s">
        <v>1321</v>
      </c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 t="s">
        <v>1375</v>
      </c>
      <c r="B11249" s="111" t="s">
        <v>1322</v>
      </c>
      <c r="C11249" s="112" t="s">
        <v>1323</v>
      </c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 t="s">
        <v>1375</v>
      </c>
      <c r="B11250" s="111" t="s">
        <v>1324</v>
      </c>
      <c r="C11250" s="112" t="s">
        <v>1325</v>
      </c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 t="s">
        <v>1375</v>
      </c>
      <c r="B11251" s="111" t="s">
        <v>1326</v>
      </c>
      <c r="C11251" s="112" t="s">
        <v>1327</v>
      </c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 t="s">
        <v>1375</v>
      </c>
      <c r="B11252" s="111" t="s">
        <v>1328</v>
      </c>
      <c r="C11252" s="112" t="s">
        <v>1329</v>
      </c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 t="s">
        <v>1375</v>
      </c>
      <c r="B11253" s="111" t="s">
        <v>1330</v>
      </c>
      <c r="C11253" s="112" t="s">
        <v>1680</v>
      </c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 t="s">
        <v>1375</v>
      </c>
      <c r="B11254" s="111" t="s">
        <v>1331</v>
      </c>
      <c r="C11254" s="112" t="s">
        <v>1332</v>
      </c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 t="s">
        <v>1375</v>
      </c>
      <c r="B11255" s="111" t="s">
        <v>1333</v>
      </c>
      <c r="C11255" s="112" t="s">
        <v>1334</v>
      </c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 t="s">
        <v>1375</v>
      </c>
      <c r="B11256" s="111" t="s">
        <v>1335</v>
      </c>
      <c r="C11256" s="112" t="s">
        <v>1681</v>
      </c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 t="s">
        <v>1375</v>
      </c>
      <c r="B11257" s="111" t="s">
        <v>1336</v>
      </c>
      <c r="C11257" s="112" t="s">
        <v>1337</v>
      </c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 t="s">
        <v>1375</v>
      </c>
      <c r="B11258" s="111" t="s">
        <v>1338</v>
      </c>
      <c r="C11258" s="112" t="s">
        <v>1339</v>
      </c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 t="s">
        <v>1375</v>
      </c>
      <c r="B11259" s="111" t="s">
        <v>1340</v>
      </c>
      <c r="C11259" s="112" t="s">
        <v>1341</v>
      </c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 t="s">
        <v>1375</v>
      </c>
      <c r="B11260" s="111" t="s">
        <v>1342</v>
      </c>
      <c r="C11260" s="112" t="s">
        <v>1718</v>
      </c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 t="s">
        <v>1375</v>
      </c>
      <c r="B11261" s="111" t="s">
        <v>1343</v>
      </c>
      <c r="C11261" s="112" t="s">
        <v>1344</v>
      </c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 t="s">
        <v>1375</v>
      </c>
      <c r="B11262" s="111" t="s">
        <v>1345</v>
      </c>
      <c r="C11262" s="112" t="s">
        <v>1346</v>
      </c>
      <c r="D11262" s="21">
        <f t="shared" si="300"/>
        <v>33600</v>
      </c>
      <c r="E11262" s="24">
        <f t="shared" si="301"/>
        <v>0</v>
      </c>
      <c r="F11262" s="104"/>
      <c r="G11262" s="104"/>
      <c r="H11262" s="113"/>
      <c r="I11262" s="113"/>
      <c r="J11262" s="31">
        <v>17000</v>
      </c>
      <c r="K11262" s="32">
        <v>0</v>
      </c>
      <c r="L11262" s="113">
        <v>0</v>
      </c>
      <c r="M11262" s="113">
        <v>0</v>
      </c>
      <c r="N11262" s="31">
        <v>16600</v>
      </c>
      <c r="O11262" s="32">
        <v>0</v>
      </c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 t="s">
        <v>1375</v>
      </c>
      <c r="B11263" s="111" t="s">
        <v>1347</v>
      </c>
      <c r="C11263" s="112" t="s">
        <v>1348</v>
      </c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 t="s">
        <v>1375</v>
      </c>
      <c r="B11264" s="111" t="s">
        <v>1349</v>
      </c>
      <c r="C11264" s="112" t="s">
        <v>1350</v>
      </c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 t="s">
        <v>1375</v>
      </c>
      <c r="B11265" s="111" t="s">
        <v>1351</v>
      </c>
      <c r="C11265" s="112" t="s">
        <v>1352</v>
      </c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 t="s">
        <v>1375</v>
      </c>
      <c r="B11266" s="111" t="s">
        <v>1353</v>
      </c>
      <c r="C11266" s="112" t="s">
        <v>1354</v>
      </c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 t="s">
        <v>1375</v>
      </c>
      <c r="B11267" s="111" t="s">
        <v>1355</v>
      </c>
      <c r="C11267" s="112" t="s">
        <v>1682</v>
      </c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 t="s">
        <v>1375</v>
      </c>
      <c r="B11268" s="111" t="s">
        <v>1356</v>
      </c>
      <c r="C11268" s="112" t="s">
        <v>1683</v>
      </c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 t="s">
        <v>1375</v>
      </c>
      <c r="B11269" s="111" t="s">
        <v>1357</v>
      </c>
      <c r="C11269" s="112" t="s">
        <v>1684</v>
      </c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 t="s">
        <v>1375</v>
      </c>
      <c r="B11270" s="111" t="s">
        <v>1358</v>
      </c>
      <c r="C11270" s="112" t="s">
        <v>1685</v>
      </c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 t="s">
        <v>1375</v>
      </c>
      <c r="B11271" s="111" t="s">
        <v>1359</v>
      </c>
      <c r="C11271" s="112" t="s">
        <v>1686</v>
      </c>
      <c r="D11271" s="21">
        <f t="shared" si="300"/>
        <v>585800</v>
      </c>
      <c r="E11271" s="24">
        <f t="shared" si="301"/>
        <v>0</v>
      </c>
      <c r="F11271" s="104"/>
      <c r="G11271" s="104"/>
      <c r="H11271" s="113"/>
      <c r="I11271" s="113"/>
      <c r="J11271" s="31">
        <v>585800</v>
      </c>
      <c r="K11271" s="32">
        <v>0</v>
      </c>
      <c r="L11271" s="113">
        <v>0</v>
      </c>
      <c r="M11271" s="113">
        <v>0</v>
      </c>
      <c r="N11271" s="31">
        <v>0</v>
      </c>
      <c r="O11271" s="32">
        <v>0</v>
      </c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 t="s">
        <v>1375</v>
      </c>
      <c r="B11272" s="111" t="s">
        <v>1360</v>
      </c>
      <c r="C11272" s="112" t="s">
        <v>1361</v>
      </c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 t="s">
        <v>1376</v>
      </c>
      <c r="B11273" s="111" t="s">
        <v>3</v>
      </c>
      <c r="C11273" s="112" t="s">
        <v>4</v>
      </c>
      <c r="D11273" s="21">
        <f t="shared" si="300"/>
        <v>731044.97</v>
      </c>
      <c r="E11273" s="24">
        <f t="shared" si="301"/>
        <v>731044.97</v>
      </c>
      <c r="F11273" s="104">
        <v>135091.97</v>
      </c>
      <c r="G11273" s="104">
        <v>135091.97</v>
      </c>
      <c r="H11273" s="113">
        <v>129736</v>
      </c>
      <c r="I11273" s="113">
        <v>129736</v>
      </c>
      <c r="J11273" s="31">
        <v>108655</v>
      </c>
      <c r="K11273" s="32">
        <v>108655</v>
      </c>
      <c r="L11273" s="113">
        <v>148942</v>
      </c>
      <c r="M11273" s="113">
        <v>148942</v>
      </c>
      <c r="N11273" s="31">
        <v>208620</v>
      </c>
      <c r="O11273" s="32">
        <v>208620</v>
      </c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 t="s">
        <v>1376</v>
      </c>
      <c r="B11274" s="111" t="s">
        <v>5</v>
      </c>
      <c r="C11274" s="112" t="s">
        <v>6</v>
      </c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 t="s">
        <v>1376</v>
      </c>
      <c r="B11275" s="111" t="s">
        <v>7</v>
      </c>
      <c r="C11275" s="112" t="s">
        <v>8</v>
      </c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 t="s">
        <v>1376</v>
      </c>
      <c r="B11276" s="111" t="s">
        <v>9</v>
      </c>
      <c r="C11276" s="112" t="s">
        <v>10</v>
      </c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 t="s">
        <v>1376</v>
      </c>
      <c r="B11277" s="111" t="s">
        <v>11</v>
      </c>
      <c r="C11277" s="112" t="s">
        <v>1461</v>
      </c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 t="s">
        <v>1376</v>
      </c>
      <c r="B11278" s="111" t="s">
        <v>12</v>
      </c>
      <c r="C11278" s="112" t="s">
        <v>1462</v>
      </c>
      <c r="D11278" s="21">
        <f t="shared" si="300"/>
        <v>0</v>
      </c>
      <c r="E11278" s="24">
        <f t="shared" si="301"/>
        <v>0</v>
      </c>
      <c r="F11278" s="104">
        <v>0</v>
      </c>
      <c r="G11278" s="104">
        <v>0</v>
      </c>
      <c r="H11278" s="113">
        <v>0</v>
      </c>
      <c r="I11278" s="113">
        <v>0</v>
      </c>
      <c r="J11278" s="31">
        <v>0</v>
      </c>
      <c r="K11278" s="32">
        <v>0</v>
      </c>
      <c r="L11278" s="113">
        <v>0</v>
      </c>
      <c r="M11278" s="113">
        <v>0</v>
      </c>
      <c r="N11278" s="31">
        <v>0</v>
      </c>
      <c r="O11278" s="32">
        <v>0</v>
      </c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 t="s">
        <v>1376</v>
      </c>
      <c r="B11279" s="111" t="s">
        <v>1463</v>
      </c>
      <c r="C11279" s="112" t="s">
        <v>1464</v>
      </c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 t="s">
        <v>1376</v>
      </c>
      <c r="B11280" s="111" t="s">
        <v>1465</v>
      </c>
      <c r="C11280" s="112" t="s">
        <v>1466</v>
      </c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 t="s">
        <v>1376</v>
      </c>
      <c r="B11281" s="111" t="s">
        <v>13</v>
      </c>
      <c r="C11281" s="112" t="s">
        <v>1467</v>
      </c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 t="s">
        <v>1376</v>
      </c>
      <c r="B11282" s="111" t="s">
        <v>14</v>
      </c>
      <c r="C11282" s="112" t="s">
        <v>15</v>
      </c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 t="s">
        <v>1376</v>
      </c>
      <c r="B11283" s="111" t="s">
        <v>16</v>
      </c>
      <c r="C11283" s="112" t="s">
        <v>1468</v>
      </c>
      <c r="D11283" s="21">
        <f t="shared" si="300"/>
        <v>1685597.6099999999</v>
      </c>
      <c r="E11283" s="24">
        <f t="shared" si="301"/>
        <v>1685597.6099999999</v>
      </c>
      <c r="F11283" s="104">
        <v>355174.36</v>
      </c>
      <c r="G11283" s="104">
        <v>355174.36</v>
      </c>
      <c r="H11283" s="113">
        <v>419712.75</v>
      </c>
      <c r="I11283" s="113">
        <v>419712.75</v>
      </c>
      <c r="J11283" s="31">
        <v>245538</v>
      </c>
      <c r="K11283" s="32">
        <v>154038</v>
      </c>
      <c r="L11283" s="113">
        <v>485088.75</v>
      </c>
      <c r="M11283" s="113">
        <v>576588.75</v>
      </c>
      <c r="N11283" s="31">
        <v>180083.75</v>
      </c>
      <c r="O11283" s="32">
        <v>180083.75</v>
      </c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 t="s">
        <v>1376</v>
      </c>
      <c r="B11284" s="111" t="s">
        <v>17</v>
      </c>
      <c r="C11284" s="112" t="s">
        <v>1469</v>
      </c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 t="s">
        <v>1376</v>
      </c>
      <c r="B11285" s="111" t="s">
        <v>18</v>
      </c>
      <c r="C11285" s="112" t="s">
        <v>19</v>
      </c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 t="s">
        <v>1376</v>
      </c>
      <c r="B11286" s="111" t="s">
        <v>20</v>
      </c>
      <c r="C11286" s="112" t="s">
        <v>21</v>
      </c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 t="s">
        <v>1376</v>
      </c>
      <c r="B11287" s="111" t="s">
        <v>22</v>
      </c>
      <c r="C11287" s="112" t="s">
        <v>1470</v>
      </c>
      <c r="D11287" s="21">
        <f t="shared" si="300"/>
        <v>683367.55</v>
      </c>
      <c r="E11287" s="24">
        <f t="shared" si="301"/>
        <v>1288163.9100000001</v>
      </c>
      <c r="F11287" s="104">
        <v>129303.55</v>
      </c>
      <c r="G11287" s="104">
        <v>366608.96</v>
      </c>
      <c r="H11287" s="105">
        <v>128736</v>
      </c>
      <c r="I11287" s="105">
        <v>142865.26999999999</v>
      </c>
      <c r="J11287" s="106">
        <v>102201</v>
      </c>
      <c r="K11287" s="107">
        <v>275078.53000000003</v>
      </c>
      <c r="L11287" s="105">
        <v>146645</v>
      </c>
      <c r="M11287" s="105">
        <v>161047.07</v>
      </c>
      <c r="N11287" s="106">
        <v>176482</v>
      </c>
      <c r="O11287" s="107">
        <v>342564.08</v>
      </c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 t="s">
        <v>1376</v>
      </c>
      <c r="B11288" s="111" t="s">
        <v>23</v>
      </c>
      <c r="C11288" s="112" t="s">
        <v>1722</v>
      </c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 t="s">
        <v>1376</v>
      </c>
      <c r="B11289" s="111" t="s">
        <v>24</v>
      </c>
      <c r="C11289" s="112" t="s">
        <v>1471</v>
      </c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 t="s">
        <v>1376</v>
      </c>
      <c r="B11290" s="111" t="s">
        <v>25</v>
      </c>
      <c r="C11290" s="112" t="s">
        <v>26</v>
      </c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 t="s">
        <v>1376</v>
      </c>
      <c r="B11291" s="111" t="s">
        <v>27</v>
      </c>
      <c r="C11291" s="112" t="s">
        <v>1472</v>
      </c>
      <c r="D11291" s="21">
        <f t="shared" si="300"/>
        <v>52650200.259999998</v>
      </c>
      <c r="E11291" s="24">
        <f t="shared" si="301"/>
        <v>41255530.140000001</v>
      </c>
      <c r="F11291" s="104">
        <v>1695950.03</v>
      </c>
      <c r="G11291" s="104">
        <v>3290610.33</v>
      </c>
      <c r="H11291" s="105">
        <v>15380116.17</v>
      </c>
      <c r="I11291" s="105">
        <v>17006878.34</v>
      </c>
      <c r="J11291" s="106">
        <v>12291884.91</v>
      </c>
      <c r="K11291" s="107">
        <v>2677644.37</v>
      </c>
      <c r="L11291" s="105">
        <v>11674359.66</v>
      </c>
      <c r="M11291" s="105">
        <v>9090536.6199999992</v>
      </c>
      <c r="N11291" s="106">
        <v>11607889.49</v>
      </c>
      <c r="O11291" s="107">
        <v>9189860.4800000004</v>
      </c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 t="s">
        <v>1376</v>
      </c>
      <c r="B11292" s="111" t="s">
        <v>28</v>
      </c>
      <c r="C11292" s="112" t="s">
        <v>1473</v>
      </c>
      <c r="D11292" s="21">
        <f t="shared" si="300"/>
        <v>25966716.390000001</v>
      </c>
      <c r="E11292" s="24">
        <f t="shared" si="301"/>
        <v>21751859.91</v>
      </c>
      <c r="F11292" s="104">
        <v>0</v>
      </c>
      <c r="G11292" s="104">
        <v>84540.52</v>
      </c>
      <c r="H11292" s="105">
        <v>14039314.210000001</v>
      </c>
      <c r="I11292" s="105">
        <v>60192.49</v>
      </c>
      <c r="J11292" s="106">
        <v>0</v>
      </c>
      <c r="K11292" s="107">
        <v>12762241.560000001</v>
      </c>
      <c r="L11292" s="105">
        <v>5963701.0899999999</v>
      </c>
      <c r="M11292" s="105">
        <v>4415326.95</v>
      </c>
      <c r="N11292" s="106">
        <v>5963701.0899999999</v>
      </c>
      <c r="O11292" s="107">
        <v>4429558.3899999997</v>
      </c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 t="s">
        <v>1376</v>
      </c>
      <c r="B11293" s="111" t="s">
        <v>29</v>
      </c>
      <c r="C11293" s="112" t="s">
        <v>1474</v>
      </c>
      <c r="D11293" s="21">
        <f t="shared" si="300"/>
        <v>77743</v>
      </c>
      <c r="E11293" s="24">
        <f t="shared" si="301"/>
        <v>0</v>
      </c>
      <c r="F11293" s="104">
        <v>0</v>
      </c>
      <c r="G11293" s="104">
        <v>0</v>
      </c>
      <c r="H11293" s="113">
        <v>46543</v>
      </c>
      <c r="I11293" s="113">
        <v>0</v>
      </c>
      <c r="J11293" s="31">
        <v>0</v>
      </c>
      <c r="K11293" s="32">
        <v>0</v>
      </c>
      <c r="L11293" s="113">
        <v>0</v>
      </c>
      <c r="M11293" s="113">
        <v>0</v>
      </c>
      <c r="N11293" s="31">
        <v>31200</v>
      </c>
      <c r="O11293" s="32">
        <v>0</v>
      </c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 t="s">
        <v>1376</v>
      </c>
      <c r="B11294" s="111" t="s">
        <v>30</v>
      </c>
      <c r="C11294" s="112" t="s">
        <v>1475</v>
      </c>
      <c r="D11294" s="21">
        <f t="shared" si="300"/>
        <v>1790289.63</v>
      </c>
      <c r="E11294" s="24">
        <f t="shared" si="301"/>
        <v>1327989.6299999999</v>
      </c>
      <c r="F11294" s="104">
        <v>0</v>
      </c>
      <c r="G11294" s="104">
        <v>0</v>
      </c>
      <c r="H11294" s="113">
        <v>0</v>
      </c>
      <c r="I11294" s="113">
        <v>427000</v>
      </c>
      <c r="J11294" s="31">
        <v>1790289.63</v>
      </c>
      <c r="K11294" s="32">
        <v>196300</v>
      </c>
      <c r="L11294" s="113">
        <v>0</v>
      </c>
      <c r="M11294" s="113">
        <v>293689.63</v>
      </c>
      <c r="N11294" s="31">
        <v>0</v>
      </c>
      <c r="O11294" s="32">
        <v>411000</v>
      </c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 t="s">
        <v>1376</v>
      </c>
      <c r="B11295" s="111" t="s">
        <v>31</v>
      </c>
      <c r="C11295" s="112" t="s">
        <v>1687</v>
      </c>
      <c r="D11295" s="21">
        <f t="shared" si="300"/>
        <v>13.86</v>
      </c>
      <c r="E11295" s="24">
        <f t="shared" si="301"/>
        <v>0</v>
      </c>
      <c r="F11295" s="104">
        <v>0</v>
      </c>
      <c r="G11295" s="104">
        <v>0</v>
      </c>
      <c r="H11295" s="113">
        <v>0</v>
      </c>
      <c r="I11295" s="113">
        <v>0</v>
      </c>
      <c r="J11295" s="31">
        <v>0</v>
      </c>
      <c r="K11295" s="32">
        <v>0</v>
      </c>
      <c r="L11295" s="113">
        <v>13.86</v>
      </c>
      <c r="M11295" s="113">
        <v>0</v>
      </c>
      <c r="N11295" s="31">
        <v>0</v>
      </c>
      <c r="O11295" s="32">
        <v>0</v>
      </c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 t="s">
        <v>1376</v>
      </c>
      <c r="B11296" s="111" t="s">
        <v>32</v>
      </c>
      <c r="C11296" s="112" t="s">
        <v>33</v>
      </c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 t="s">
        <v>1376</v>
      </c>
      <c r="B11297" s="111" t="s">
        <v>34</v>
      </c>
      <c r="C11297" s="112" t="s">
        <v>35</v>
      </c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 t="s">
        <v>1376</v>
      </c>
      <c r="B11298" s="111" t="s">
        <v>36</v>
      </c>
      <c r="C11298" s="112" t="s">
        <v>1476</v>
      </c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 t="s">
        <v>1376</v>
      </c>
      <c r="B11299" s="111" t="s">
        <v>37</v>
      </c>
      <c r="C11299" s="112" t="s">
        <v>1477</v>
      </c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 t="s">
        <v>1376</v>
      </c>
      <c r="B11300" s="111" t="s">
        <v>38</v>
      </c>
      <c r="C11300" s="112" t="s">
        <v>1478</v>
      </c>
      <c r="D11300" s="21">
        <f t="shared" si="300"/>
        <v>40500</v>
      </c>
      <c r="E11300" s="24">
        <f t="shared" si="301"/>
        <v>30500</v>
      </c>
      <c r="F11300" s="104"/>
      <c r="G11300" s="104"/>
      <c r="H11300" s="105">
        <v>10500</v>
      </c>
      <c r="I11300" s="105">
        <v>0</v>
      </c>
      <c r="J11300" s="106">
        <v>0</v>
      </c>
      <c r="K11300" s="107">
        <v>10500</v>
      </c>
      <c r="L11300" s="105">
        <v>20000</v>
      </c>
      <c r="M11300" s="105">
        <v>0</v>
      </c>
      <c r="N11300" s="106">
        <v>10000</v>
      </c>
      <c r="O11300" s="107">
        <v>20000</v>
      </c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 t="s">
        <v>1376</v>
      </c>
      <c r="B11301" s="111" t="s">
        <v>39</v>
      </c>
      <c r="C11301" s="112" t="s">
        <v>1479</v>
      </c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 t="s">
        <v>1376</v>
      </c>
      <c r="B11302" s="111" t="s">
        <v>40</v>
      </c>
      <c r="C11302" s="112" t="s">
        <v>1480</v>
      </c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 t="s">
        <v>1376</v>
      </c>
      <c r="B11303" s="111" t="s">
        <v>1481</v>
      </c>
      <c r="C11303" s="112" t="s">
        <v>56</v>
      </c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 t="s">
        <v>1376</v>
      </c>
      <c r="B11304" s="111" t="s">
        <v>1482</v>
      </c>
      <c r="C11304" s="112" t="s">
        <v>58</v>
      </c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 t="s">
        <v>1376</v>
      </c>
      <c r="B11305" s="111" t="s">
        <v>1483</v>
      </c>
      <c r="C11305" s="112" t="s">
        <v>59</v>
      </c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 t="s">
        <v>1376</v>
      </c>
      <c r="B11306" s="111" t="s">
        <v>1484</v>
      </c>
      <c r="C11306" s="112" t="s">
        <v>61</v>
      </c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 t="s">
        <v>1376</v>
      </c>
      <c r="B11307" s="111" t="s">
        <v>1485</v>
      </c>
      <c r="C11307" s="112" t="s">
        <v>1486</v>
      </c>
      <c r="D11307" s="21">
        <f t="shared" si="302"/>
        <v>34350</v>
      </c>
      <c r="E11307" s="24">
        <f t="shared" si="303"/>
        <v>24150</v>
      </c>
      <c r="F11307" s="104">
        <v>6350</v>
      </c>
      <c r="G11307" s="104">
        <v>8400</v>
      </c>
      <c r="H11307" s="105">
        <v>3850</v>
      </c>
      <c r="I11307" s="105">
        <v>0</v>
      </c>
      <c r="J11307" s="106">
        <v>5900</v>
      </c>
      <c r="K11307" s="107">
        <v>10200</v>
      </c>
      <c r="L11307" s="105">
        <v>8900</v>
      </c>
      <c r="M11307" s="105">
        <v>0</v>
      </c>
      <c r="N11307" s="106">
        <v>9350</v>
      </c>
      <c r="O11307" s="107">
        <v>5550</v>
      </c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 t="s">
        <v>1376</v>
      </c>
      <c r="B11308" s="111" t="s">
        <v>1487</v>
      </c>
      <c r="C11308" s="112" t="s">
        <v>67</v>
      </c>
      <c r="D11308" s="21">
        <f t="shared" si="302"/>
        <v>9466123</v>
      </c>
      <c r="E11308" s="24">
        <f t="shared" si="303"/>
        <v>9466123</v>
      </c>
      <c r="F11308" s="104">
        <v>2857885</v>
      </c>
      <c r="G11308" s="104">
        <v>2857885</v>
      </c>
      <c r="H11308" s="113">
        <v>1730875</v>
      </c>
      <c r="I11308" s="113">
        <v>1730875</v>
      </c>
      <c r="J11308" s="31">
        <v>1733832</v>
      </c>
      <c r="K11308" s="32">
        <v>1733832</v>
      </c>
      <c r="L11308" s="113">
        <v>1619589</v>
      </c>
      <c r="M11308" s="113">
        <v>1619589</v>
      </c>
      <c r="N11308" s="31">
        <v>1523942</v>
      </c>
      <c r="O11308" s="32">
        <v>1523942</v>
      </c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 t="s">
        <v>1376</v>
      </c>
      <c r="B11309" s="111" t="s">
        <v>1488</v>
      </c>
      <c r="C11309" s="112" t="s">
        <v>1489</v>
      </c>
      <c r="D11309" s="21">
        <f t="shared" si="302"/>
        <v>3145317</v>
      </c>
      <c r="E11309" s="24">
        <f t="shared" si="303"/>
        <v>2184543</v>
      </c>
      <c r="F11309" s="104">
        <v>592227</v>
      </c>
      <c r="G11309" s="104">
        <v>13208</v>
      </c>
      <c r="H11309" s="113">
        <v>501810</v>
      </c>
      <c r="I11309" s="113">
        <v>581696</v>
      </c>
      <c r="J11309" s="31">
        <v>662976</v>
      </c>
      <c r="K11309" s="32">
        <v>578234</v>
      </c>
      <c r="L11309" s="113">
        <v>764578</v>
      </c>
      <c r="M11309" s="113">
        <v>611341</v>
      </c>
      <c r="N11309" s="31">
        <v>623726</v>
      </c>
      <c r="O11309" s="32">
        <v>400064</v>
      </c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 t="s">
        <v>1376</v>
      </c>
      <c r="B11310" s="111" t="s">
        <v>1490</v>
      </c>
      <c r="C11310" s="112" t="s">
        <v>1491</v>
      </c>
      <c r="D11310" s="21">
        <f t="shared" si="302"/>
        <v>16197</v>
      </c>
      <c r="E11310" s="24">
        <f t="shared" si="303"/>
        <v>1600</v>
      </c>
      <c r="F11310" s="104">
        <v>5191</v>
      </c>
      <c r="G11310" s="104">
        <v>0</v>
      </c>
      <c r="H11310" s="113">
        <v>240</v>
      </c>
      <c r="I11310" s="113">
        <v>1200</v>
      </c>
      <c r="J11310" s="31">
        <v>5549</v>
      </c>
      <c r="K11310" s="32">
        <v>0</v>
      </c>
      <c r="L11310" s="113">
        <v>1074</v>
      </c>
      <c r="M11310" s="113">
        <v>0</v>
      </c>
      <c r="N11310" s="31">
        <v>4143</v>
      </c>
      <c r="O11310" s="32">
        <v>400</v>
      </c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 t="s">
        <v>1376</v>
      </c>
      <c r="B11311" s="111" t="s">
        <v>1492</v>
      </c>
      <c r="C11311" s="112" t="s">
        <v>1493</v>
      </c>
      <c r="D11311" s="21">
        <f t="shared" si="302"/>
        <v>540</v>
      </c>
      <c r="E11311" s="24">
        <f t="shared" si="303"/>
        <v>0</v>
      </c>
      <c r="F11311" s="104">
        <v>0</v>
      </c>
      <c r="G11311" s="104">
        <v>0</v>
      </c>
      <c r="H11311" s="113">
        <v>0</v>
      </c>
      <c r="I11311" s="113">
        <v>0</v>
      </c>
      <c r="J11311" s="31">
        <v>0</v>
      </c>
      <c r="K11311" s="32">
        <v>0</v>
      </c>
      <c r="L11311" s="113">
        <v>0</v>
      </c>
      <c r="M11311" s="113">
        <v>0</v>
      </c>
      <c r="N11311" s="31">
        <v>540</v>
      </c>
      <c r="O11311" s="32">
        <v>0</v>
      </c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 t="s">
        <v>1376</v>
      </c>
      <c r="B11312" s="111" t="s">
        <v>1494</v>
      </c>
      <c r="C11312" s="112" t="s">
        <v>68</v>
      </c>
      <c r="D11312" s="21">
        <f t="shared" si="302"/>
        <v>304057</v>
      </c>
      <c r="E11312" s="24">
        <f t="shared" si="303"/>
        <v>304057</v>
      </c>
      <c r="F11312" s="104">
        <v>65117</v>
      </c>
      <c r="G11312" s="104">
        <v>65117</v>
      </c>
      <c r="H11312" s="113">
        <v>44563</v>
      </c>
      <c r="I11312" s="113">
        <v>44563</v>
      </c>
      <c r="J11312" s="31">
        <v>50241</v>
      </c>
      <c r="K11312" s="32">
        <v>50241</v>
      </c>
      <c r="L11312" s="113">
        <v>57098</v>
      </c>
      <c r="M11312" s="113">
        <v>57098</v>
      </c>
      <c r="N11312" s="31">
        <v>87038</v>
      </c>
      <c r="O11312" s="32">
        <v>87038</v>
      </c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 t="s">
        <v>1376</v>
      </c>
      <c r="B11313" s="111" t="s">
        <v>1495</v>
      </c>
      <c r="C11313" s="112" t="s">
        <v>1496</v>
      </c>
      <c r="D11313" s="21">
        <f t="shared" si="302"/>
        <v>104802</v>
      </c>
      <c r="E11313" s="24">
        <f t="shared" si="303"/>
        <v>97141</v>
      </c>
      <c r="F11313" s="104">
        <v>35045</v>
      </c>
      <c r="G11313" s="104">
        <v>0</v>
      </c>
      <c r="H11313" s="105">
        <v>28205</v>
      </c>
      <c r="I11313" s="105">
        <v>25281</v>
      </c>
      <c r="J11313" s="106">
        <v>24850</v>
      </c>
      <c r="K11313" s="107">
        <v>33735</v>
      </c>
      <c r="L11313" s="105">
        <v>5552</v>
      </c>
      <c r="M11313" s="105">
        <v>15985</v>
      </c>
      <c r="N11313" s="106">
        <v>11150</v>
      </c>
      <c r="O11313" s="107">
        <v>22140</v>
      </c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 t="s">
        <v>1376</v>
      </c>
      <c r="B11314" s="111" t="s">
        <v>1497</v>
      </c>
      <c r="C11314" s="112" t="s">
        <v>1498</v>
      </c>
      <c r="D11314" s="21">
        <f t="shared" si="302"/>
        <v>105766</v>
      </c>
      <c r="E11314" s="24">
        <f t="shared" si="303"/>
        <v>62944</v>
      </c>
      <c r="F11314" s="104">
        <v>21342</v>
      </c>
      <c r="G11314" s="104">
        <v>0</v>
      </c>
      <c r="H11314" s="113">
        <v>15710</v>
      </c>
      <c r="I11314" s="113">
        <v>19445</v>
      </c>
      <c r="J11314" s="31">
        <v>14453</v>
      </c>
      <c r="K11314" s="32">
        <v>16210</v>
      </c>
      <c r="L11314" s="113">
        <v>19948</v>
      </c>
      <c r="M11314" s="113">
        <v>12421</v>
      </c>
      <c r="N11314" s="31">
        <v>34313</v>
      </c>
      <c r="O11314" s="32">
        <v>14868</v>
      </c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 t="s">
        <v>1376</v>
      </c>
      <c r="B11315" s="111" t="s">
        <v>1499</v>
      </c>
      <c r="C11315" s="112" t="s">
        <v>1500</v>
      </c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 t="s">
        <v>1376</v>
      </c>
      <c r="B11316" s="111" t="s">
        <v>1501</v>
      </c>
      <c r="C11316" s="112" t="s">
        <v>1502</v>
      </c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 t="s">
        <v>1376</v>
      </c>
      <c r="B11317" s="111" t="s">
        <v>1503</v>
      </c>
      <c r="C11317" s="112" t="s">
        <v>1504</v>
      </c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 t="s">
        <v>1376</v>
      </c>
      <c r="B11318" s="111" t="s">
        <v>1505</v>
      </c>
      <c r="C11318" s="112" t="s">
        <v>1506</v>
      </c>
      <c r="D11318" s="21">
        <f t="shared" si="302"/>
        <v>231768</v>
      </c>
      <c r="E11318" s="24">
        <f t="shared" si="303"/>
        <v>188158</v>
      </c>
      <c r="F11318" s="104">
        <v>67237</v>
      </c>
      <c r="G11318" s="104">
        <v>0</v>
      </c>
      <c r="H11318" s="113">
        <v>36685</v>
      </c>
      <c r="I11318" s="113">
        <v>25189</v>
      </c>
      <c r="J11318" s="31">
        <v>51881</v>
      </c>
      <c r="K11318" s="32">
        <v>39115</v>
      </c>
      <c r="L11318" s="113">
        <v>34663</v>
      </c>
      <c r="M11318" s="113">
        <v>104827</v>
      </c>
      <c r="N11318" s="31">
        <v>41302</v>
      </c>
      <c r="O11318" s="32">
        <v>19027</v>
      </c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 t="s">
        <v>1376</v>
      </c>
      <c r="B11319" s="111" t="s">
        <v>1507</v>
      </c>
      <c r="C11319" s="112" t="s">
        <v>1508</v>
      </c>
      <c r="D11319" s="21">
        <f t="shared" si="302"/>
        <v>27025</v>
      </c>
      <c r="E11319" s="24">
        <f t="shared" si="303"/>
        <v>29321</v>
      </c>
      <c r="F11319" s="104">
        <v>3811</v>
      </c>
      <c r="G11319" s="104">
        <v>0</v>
      </c>
      <c r="H11319" s="105">
        <v>1040</v>
      </c>
      <c r="I11319" s="105">
        <v>12903</v>
      </c>
      <c r="J11319" s="106">
        <v>9905</v>
      </c>
      <c r="K11319" s="107">
        <v>11567</v>
      </c>
      <c r="L11319" s="105">
        <v>6852</v>
      </c>
      <c r="M11319" s="105">
        <v>4851</v>
      </c>
      <c r="N11319" s="106">
        <v>5417</v>
      </c>
      <c r="O11319" s="107">
        <v>0</v>
      </c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 t="s">
        <v>1376</v>
      </c>
      <c r="B11320" s="111" t="s">
        <v>1509</v>
      </c>
      <c r="C11320" s="112" t="s">
        <v>1510</v>
      </c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 t="s">
        <v>1376</v>
      </c>
      <c r="B11321" s="111" t="s">
        <v>1511</v>
      </c>
      <c r="C11321" s="112" t="s">
        <v>1512</v>
      </c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 t="s">
        <v>1376</v>
      </c>
      <c r="B11322" s="111" t="s">
        <v>1513</v>
      </c>
      <c r="C11322" s="112" t="s">
        <v>1514</v>
      </c>
      <c r="D11322" s="21">
        <f t="shared" si="302"/>
        <v>17077</v>
      </c>
      <c r="E11322" s="24">
        <f t="shared" si="303"/>
        <v>7320</v>
      </c>
      <c r="F11322" s="104">
        <v>3925</v>
      </c>
      <c r="G11322" s="104">
        <v>1735</v>
      </c>
      <c r="H11322" s="113">
        <v>3279</v>
      </c>
      <c r="I11322" s="113">
        <v>1490</v>
      </c>
      <c r="J11322" s="31">
        <v>3379</v>
      </c>
      <c r="K11322" s="32">
        <v>975</v>
      </c>
      <c r="L11322" s="113">
        <v>3644</v>
      </c>
      <c r="M11322" s="113">
        <v>2005</v>
      </c>
      <c r="N11322" s="31">
        <v>2850</v>
      </c>
      <c r="O11322" s="32">
        <v>1115</v>
      </c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 t="s">
        <v>1376</v>
      </c>
      <c r="B11323" s="111" t="s">
        <v>1515</v>
      </c>
      <c r="C11323" s="112" t="s">
        <v>70</v>
      </c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 t="s">
        <v>1376</v>
      </c>
      <c r="B11324" s="111" t="s">
        <v>1516</v>
      </c>
      <c r="C11324" s="112" t="s">
        <v>1517</v>
      </c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 t="s">
        <v>1376</v>
      </c>
      <c r="B11325" s="111" t="s">
        <v>1518</v>
      </c>
      <c r="C11325" s="112" t="s">
        <v>1519</v>
      </c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 t="s">
        <v>1376</v>
      </c>
      <c r="B11326" s="111" t="s">
        <v>1520</v>
      </c>
      <c r="C11326" s="112" t="s">
        <v>71</v>
      </c>
      <c r="D11326" s="21">
        <f t="shared" si="302"/>
        <v>1396233</v>
      </c>
      <c r="E11326" s="24">
        <f t="shared" si="303"/>
        <v>1652004</v>
      </c>
      <c r="F11326" s="104">
        <v>460975</v>
      </c>
      <c r="G11326" s="104">
        <v>689902</v>
      </c>
      <c r="H11326" s="105">
        <v>243829</v>
      </c>
      <c r="I11326" s="105">
        <v>230782</v>
      </c>
      <c r="J11326" s="106">
        <v>194915</v>
      </c>
      <c r="K11326" s="107">
        <v>427120</v>
      </c>
      <c r="L11326" s="105">
        <v>260426</v>
      </c>
      <c r="M11326" s="105">
        <v>80190</v>
      </c>
      <c r="N11326" s="106">
        <v>236088</v>
      </c>
      <c r="O11326" s="107">
        <v>224010</v>
      </c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 t="s">
        <v>1376</v>
      </c>
      <c r="B11327" s="111" t="s">
        <v>1521</v>
      </c>
      <c r="C11327" s="112" t="s">
        <v>1522</v>
      </c>
      <c r="D11327" s="21">
        <f t="shared" si="302"/>
        <v>551276.97</v>
      </c>
      <c r="E11327" s="24">
        <f t="shared" si="303"/>
        <v>414388.20999999996</v>
      </c>
      <c r="F11327" s="104">
        <v>43907</v>
      </c>
      <c r="G11327" s="104">
        <v>0</v>
      </c>
      <c r="H11327" s="113">
        <v>185870</v>
      </c>
      <c r="I11327" s="113">
        <v>185065.36</v>
      </c>
      <c r="J11327" s="31">
        <v>87789.97</v>
      </c>
      <c r="K11327" s="32">
        <v>42168.79</v>
      </c>
      <c r="L11327" s="113">
        <v>132385</v>
      </c>
      <c r="M11327" s="113">
        <v>59858.33</v>
      </c>
      <c r="N11327" s="31">
        <v>101325</v>
      </c>
      <c r="O11327" s="32">
        <v>127295.73</v>
      </c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 t="s">
        <v>1376</v>
      </c>
      <c r="B11328" s="111" t="s">
        <v>1523</v>
      </c>
      <c r="C11328" s="112" t="s">
        <v>1524</v>
      </c>
      <c r="D11328" s="21">
        <f t="shared" si="302"/>
        <v>1204</v>
      </c>
      <c r="E11328" s="24">
        <f t="shared" si="303"/>
        <v>1204</v>
      </c>
      <c r="F11328" s="104"/>
      <c r="G11328" s="104"/>
      <c r="H11328" s="113">
        <v>1034</v>
      </c>
      <c r="I11328" s="113">
        <v>1034</v>
      </c>
      <c r="J11328" s="31">
        <v>70</v>
      </c>
      <c r="K11328" s="32">
        <v>70</v>
      </c>
      <c r="L11328" s="113">
        <v>100</v>
      </c>
      <c r="M11328" s="113">
        <v>100</v>
      </c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 t="s">
        <v>1376</v>
      </c>
      <c r="B11329" s="111" t="s">
        <v>1525</v>
      </c>
      <c r="C11329" s="112" t="s">
        <v>1526</v>
      </c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 t="s">
        <v>1376</v>
      </c>
      <c r="B11330" s="111" t="s">
        <v>1527</v>
      </c>
      <c r="C11330" s="112" t="s">
        <v>1528</v>
      </c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 t="s">
        <v>1376</v>
      </c>
      <c r="B11331" s="111" t="s">
        <v>1529</v>
      </c>
      <c r="C11331" s="112" t="s">
        <v>1530</v>
      </c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 t="s">
        <v>1376</v>
      </c>
      <c r="B11332" s="111" t="s">
        <v>1531</v>
      </c>
      <c r="C11332" s="112" t="s">
        <v>1688</v>
      </c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 t="s">
        <v>1376</v>
      </c>
      <c r="B11333" s="111" t="s">
        <v>1532</v>
      </c>
      <c r="C11333" s="112" t="s">
        <v>1533</v>
      </c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 t="s">
        <v>1376</v>
      </c>
      <c r="B11334" s="111" t="s">
        <v>1534</v>
      </c>
      <c r="C11334" s="112" t="s">
        <v>1535</v>
      </c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 t="s">
        <v>1376</v>
      </c>
      <c r="B11335" s="111" t="s">
        <v>1536</v>
      </c>
      <c r="C11335" s="112" t="s">
        <v>1537</v>
      </c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 t="s">
        <v>1376</v>
      </c>
      <c r="B11336" s="111" t="s">
        <v>1538</v>
      </c>
      <c r="C11336" s="112" t="s">
        <v>1539</v>
      </c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 t="s">
        <v>1376</v>
      </c>
      <c r="B11337" s="111" t="s">
        <v>1540</v>
      </c>
      <c r="C11337" s="112" t="s">
        <v>1541</v>
      </c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 t="s">
        <v>1376</v>
      </c>
      <c r="B11338" s="111" t="s">
        <v>1542</v>
      </c>
      <c r="C11338" s="112" t="s">
        <v>57</v>
      </c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 t="s">
        <v>1376</v>
      </c>
      <c r="B11339" s="111" t="s">
        <v>1543</v>
      </c>
      <c r="C11339" s="112" t="s">
        <v>1544</v>
      </c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 t="s">
        <v>1376</v>
      </c>
      <c r="B11340" s="111" t="s">
        <v>1545</v>
      </c>
      <c r="C11340" s="112" t="s">
        <v>60</v>
      </c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 t="s">
        <v>1376</v>
      </c>
      <c r="B11341" s="111" t="s">
        <v>1546</v>
      </c>
      <c r="C11341" s="112" t="s">
        <v>62</v>
      </c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 t="s">
        <v>1376</v>
      </c>
      <c r="B11342" s="111" t="s">
        <v>1547</v>
      </c>
      <c r="C11342" s="112" t="s">
        <v>1548</v>
      </c>
      <c r="D11342" s="21">
        <f t="shared" si="302"/>
        <v>22832</v>
      </c>
      <c r="E11342" s="24">
        <f t="shared" si="303"/>
        <v>19596</v>
      </c>
      <c r="F11342" s="104">
        <v>480</v>
      </c>
      <c r="G11342" s="104">
        <v>0</v>
      </c>
      <c r="H11342" s="105">
        <v>12582</v>
      </c>
      <c r="I11342" s="105">
        <v>11669</v>
      </c>
      <c r="J11342" s="106">
        <v>5193</v>
      </c>
      <c r="K11342" s="107">
        <v>3795</v>
      </c>
      <c r="L11342" s="105">
        <v>2097</v>
      </c>
      <c r="M11342" s="105">
        <v>1652</v>
      </c>
      <c r="N11342" s="106">
        <v>2480</v>
      </c>
      <c r="O11342" s="107">
        <v>2480</v>
      </c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 t="s">
        <v>1376</v>
      </c>
      <c r="B11343" s="111" t="s">
        <v>1549</v>
      </c>
      <c r="C11343" s="112" t="s">
        <v>1550</v>
      </c>
      <c r="D11343" s="21">
        <f t="shared" si="302"/>
        <v>280</v>
      </c>
      <c r="E11343" s="24">
        <f t="shared" si="303"/>
        <v>0</v>
      </c>
      <c r="F11343" s="104">
        <v>0</v>
      </c>
      <c r="G11343" s="104">
        <v>0</v>
      </c>
      <c r="H11343" s="113">
        <v>0</v>
      </c>
      <c r="I11343" s="113">
        <v>0</v>
      </c>
      <c r="J11343" s="31">
        <v>280</v>
      </c>
      <c r="K11343" s="32">
        <v>0</v>
      </c>
      <c r="L11343" s="113">
        <v>0</v>
      </c>
      <c r="M11343" s="113">
        <v>0</v>
      </c>
      <c r="N11343" s="31">
        <v>0</v>
      </c>
      <c r="O11343" s="32">
        <v>0</v>
      </c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 t="s">
        <v>1376</v>
      </c>
      <c r="B11344" s="111" t="s">
        <v>1551</v>
      </c>
      <c r="C11344" s="112" t="s">
        <v>1552</v>
      </c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 t="s">
        <v>1376</v>
      </c>
      <c r="B11345" s="111" t="s">
        <v>1553</v>
      </c>
      <c r="C11345" s="112" t="s">
        <v>1554</v>
      </c>
      <c r="D11345" s="21">
        <f t="shared" si="302"/>
        <v>32128</v>
      </c>
      <c r="E11345" s="24">
        <f t="shared" si="303"/>
        <v>32128</v>
      </c>
      <c r="F11345" s="104"/>
      <c r="G11345" s="104"/>
      <c r="H11345" s="105"/>
      <c r="I11345" s="105"/>
      <c r="J11345" s="106"/>
      <c r="K11345" s="107"/>
      <c r="L11345" s="105">
        <v>32128</v>
      </c>
      <c r="M11345" s="105">
        <v>0</v>
      </c>
      <c r="N11345" s="106">
        <v>0</v>
      </c>
      <c r="O11345" s="107">
        <v>32128</v>
      </c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 t="s">
        <v>1376</v>
      </c>
      <c r="B11346" s="111" t="s">
        <v>1555</v>
      </c>
      <c r="C11346" s="112" t="s">
        <v>1556</v>
      </c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 t="s">
        <v>1376</v>
      </c>
      <c r="B11347" s="111" t="s">
        <v>1557</v>
      </c>
      <c r="C11347" s="112" t="s">
        <v>1558</v>
      </c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 t="s">
        <v>1376</v>
      </c>
      <c r="B11348" s="111" t="s">
        <v>1559</v>
      </c>
      <c r="C11348" s="112" t="s">
        <v>69</v>
      </c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 t="s">
        <v>1376</v>
      </c>
      <c r="B11349" s="111" t="s">
        <v>1560</v>
      </c>
      <c r="C11349" s="112" t="s">
        <v>1561</v>
      </c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 t="s">
        <v>1376</v>
      </c>
      <c r="B11350" s="111" t="s">
        <v>1562</v>
      </c>
      <c r="C11350" s="112" t="s">
        <v>1563</v>
      </c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 t="s">
        <v>1376</v>
      </c>
      <c r="B11351" s="111" t="s">
        <v>1564</v>
      </c>
      <c r="C11351" s="112" t="s">
        <v>1565</v>
      </c>
      <c r="D11351" s="21">
        <f t="shared" si="302"/>
        <v>53346</v>
      </c>
      <c r="E11351" s="24">
        <f t="shared" si="303"/>
        <v>31910</v>
      </c>
      <c r="F11351" s="104">
        <v>10519</v>
      </c>
      <c r="G11351" s="104">
        <v>2609</v>
      </c>
      <c r="H11351" s="113">
        <v>6429</v>
      </c>
      <c r="I11351" s="113">
        <v>0</v>
      </c>
      <c r="J11351" s="31">
        <v>15749</v>
      </c>
      <c r="K11351" s="32">
        <v>1016</v>
      </c>
      <c r="L11351" s="113">
        <v>7478</v>
      </c>
      <c r="M11351" s="113">
        <v>28285</v>
      </c>
      <c r="N11351" s="31">
        <v>13171</v>
      </c>
      <c r="O11351" s="32">
        <v>0</v>
      </c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 t="s">
        <v>1376</v>
      </c>
      <c r="B11352" s="111" t="s">
        <v>1566</v>
      </c>
      <c r="C11352" s="112" t="s">
        <v>1567</v>
      </c>
      <c r="D11352" s="21">
        <f t="shared" si="302"/>
        <v>29884</v>
      </c>
      <c r="E11352" s="24">
        <f t="shared" si="303"/>
        <v>15028</v>
      </c>
      <c r="F11352" s="104">
        <v>7148</v>
      </c>
      <c r="G11352" s="104">
        <v>0</v>
      </c>
      <c r="H11352" s="113">
        <v>0</v>
      </c>
      <c r="I11352" s="113">
        <v>0</v>
      </c>
      <c r="J11352" s="31">
        <v>14176</v>
      </c>
      <c r="K11352" s="32">
        <v>0</v>
      </c>
      <c r="L11352" s="113">
        <v>0</v>
      </c>
      <c r="M11352" s="113">
        <v>15028</v>
      </c>
      <c r="N11352" s="31">
        <v>8560</v>
      </c>
      <c r="O11352" s="32">
        <v>0</v>
      </c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 t="s">
        <v>1376</v>
      </c>
      <c r="B11353" s="111" t="s">
        <v>1568</v>
      </c>
      <c r="C11353" s="112" t="s">
        <v>1569</v>
      </c>
      <c r="D11353" s="21">
        <f t="shared" si="302"/>
        <v>295271</v>
      </c>
      <c r="E11353" s="24">
        <f t="shared" si="303"/>
        <v>236535</v>
      </c>
      <c r="F11353" s="104">
        <v>91954</v>
      </c>
      <c r="G11353" s="104">
        <v>0</v>
      </c>
      <c r="H11353" s="113">
        <v>54598</v>
      </c>
      <c r="I11353" s="113">
        <v>950</v>
      </c>
      <c r="J11353" s="31">
        <v>37506</v>
      </c>
      <c r="K11353" s="32">
        <v>2291</v>
      </c>
      <c r="L11353" s="113">
        <v>56555</v>
      </c>
      <c r="M11353" s="113">
        <v>185454</v>
      </c>
      <c r="N11353" s="31">
        <v>54658</v>
      </c>
      <c r="O11353" s="32">
        <v>47840</v>
      </c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 t="s">
        <v>1376</v>
      </c>
      <c r="B11354" s="111" t="s">
        <v>1570</v>
      </c>
      <c r="C11354" s="112" t="s">
        <v>1571</v>
      </c>
      <c r="D11354" s="21">
        <f t="shared" si="302"/>
        <v>121641</v>
      </c>
      <c r="E11354" s="24">
        <f t="shared" si="303"/>
        <v>76947.5</v>
      </c>
      <c r="F11354" s="104">
        <v>8989</v>
      </c>
      <c r="G11354" s="104">
        <v>0</v>
      </c>
      <c r="H11354" s="113">
        <v>33905</v>
      </c>
      <c r="I11354" s="113">
        <v>2368.64</v>
      </c>
      <c r="J11354" s="31">
        <v>9641</v>
      </c>
      <c r="K11354" s="32">
        <v>0</v>
      </c>
      <c r="L11354" s="113">
        <v>29569</v>
      </c>
      <c r="M11354" s="113">
        <v>50606.48</v>
      </c>
      <c r="N11354" s="31">
        <v>39537</v>
      </c>
      <c r="O11354" s="32">
        <v>23972.38</v>
      </c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 t="s">
        <v>1376</v>
      </c>
      <c r="B11355" s="111" t="s">
        <v>1572</v>
      </c>
      <c r="C11355" s="112" t="s">
        <v>1573</v>
      </c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 t="s">
        <v>1376</v>
      </c>
      <c r="B11356" s="111" t="s">
        <v>1574</v>
      </c>
      <c r="C11356" s="112" t="s">
        <v>1575</v>
      </c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 t="s">
        <v>1376</v>
      </c>
      <c r="B11357" s="111" t="s">
        <v>41</v>
      </c>
      <c r="C11357" s="112" t="s">
        <v>1576</v>
      </c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 t="s">
        <v>1376</v>
      </c>
      <c r="B11358" s="111" t="s">
        <v>42</v>
      </c>
      <c r="C11358" s="112" t="s">
        <v>1577</v>
      </c>
      <c r="D11358" s="21">
        <f t="shared" si="302"/>
        <v>0</v>
      </c>
      <c r="E11358" s="24">
        <f t="shared" si="303"/>
        <v>434132.81</v>
      </c>
      <c r="F11358" s="104">
        <v>0</v>
      </c>
      <c r="G11358" s="104">
        <v>434132.81</v>
      </c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 t="s">
        <v>1376</v>
      </c>
      <c r="B11359" s="111" t="s">
        <v>43</v>
      </c>
      <c r="C11359" s="112" t="s">
        <v>44</v>
      </c>
      <c r="D11359" s="21">
        <f t="shared" si="302"/>
        <v>0</v>
      </c>
      <c r="E11359" s="24">
        <f t="shared" si="303"/>
        <v>95080</v>
      </c>
      <c r="F11359" s="104">
        <v>0</v>
      </c>
      <c r="G11359" s="104">
        <v>95080</v>
      </c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 t="s">
        <v>1376</v>
      </c>
      <c r="B11360" s="111" t="s">
        <v>45</v>
      </c>
      <c r="C11360" s="112" t="s">
        <v>1578</v>
      </c>
      <c r="D11360" s="21">
        <f t="shared" si="302"/>
        <v>5264.59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>
        <v>5264.59</v>
      </c>
      <c r="M11360" s="113">
        <v>0</v>
      </c>
      <c r="N11360" s="31">
        <v>0</v>
      </c>
      <c r="O11360" s="32">
        <v>0</v>
      </c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 t="s">
        <v>1376</v>
      </c>
      <c r="B11361" s="111" t="s">
        <v>46</v>
      </c>
      <c r="C11361" s="112" t="s">
        <v>1579</v>
      </c>
      <c r="D11361" s="21">
        <f t="shared" si="302"/>
        <v>99578.73</v>
      </c>
      <c r="E11361" s="24">
        <f t="shared" si="303"/>
        <v>95461.98</v>
      </c>
      <c r="F11361" s="104"/>
      <c r="G11361" s="104"/>
      <c r="H11361" s="113">
        <v>38739.89</v>
      </c>
      <c r="I11361" s="113">
        <v>11984.55</v>
      </c>
      <c r="J11361" s="31">
        <v>16480.2</v>
      </c>
      <c r="K11361" s="32">
        <v>31153.34</v>
      </c>
      <c r="L11361" s="113">
        <v>31153.34</v>
      </c>
      <c r="M11361" s="113">
        <v>19622.32</v>
      </c>
      <c r="N11361" s="31">
        <v>13205.3</v>
      </c>
      <c r="O11361" s="32">
        <v>32701.77</v>
      </c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 t="s">
        <v>1376</v>
      </c>
      <c r="B11362" s="111" t="s">
        <v>47</v>
      </c>
      <c r="C11362" s="112" t="s">
        <v>1580</v>
      </c>
      <c r="D11362" s="21">
        <f t="shared" si="302"/>
        <v>1884073.08</v>
      </c>
      <c r="E11362" s="24">
        <f t="shared" si="303"/>
        <v>831323.13</v>
      </c>
      <c r="F11362" s="104"/>
      <c r="G11362" s="104"/>
      <c r="H11362" s="113">
        <v>1469770.97</v>
      </c>
      <c r="I11362" s="113">
        <v>35370.97</v>
      </c>
      <c r="J11362" s="31">
        <v>24931.75</v>
      </c>
      <c r="K11362" s="32">
        <v>24931.75</v>
      </c>
      <c r="L11362" s="113">
        <v>0</v>
      </c>
      <c r="M11362" s="113">
        <v>201870.05</v>
      </c>
      <c r="N11362" s="31">
        <v>389370.36</v>
      </c>
      <c r="O11362" s="32">
        <v>569150.36</v>
      </c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 t="s">
        <v>1376</v>
      </c>
      <c r="B11363" s="111" t="s">
        <v>48</v>
      </c>
      <c r="C11363" s="112" t="s">
        <v>1581</v>
      </c>
      <c r="D11363" s="21">
        <f t="shared" si="302"/>
        <v>1302991.23</v>
      </c>
      <c r="E11363" s="24">
        <f t="shared" si="303"/>
        <v>1302991.23</v>
      </c>
      <c r="F11363" s="104"/>
      <c r="G11363" s="104"/>
      <c r="H11363" s="105">
        <v>279621.34999999998</v>
      </c>
      <c r="I11363" s="105">
        <v>279621.34999999998</v>
      </c>
      <c r="J11363" s="106">
        <v>326438.14</v>
      </c>
      <c r="K11363" s="107">
        <v>326438.14</v>
      </c>
      <c r="L11363" s="105">
        <v>289527.17</v>
      </c>
      <c r="M11363" s="105">
        <v>289527.17</v>
      </c>
      <c r="N11363" s="106">
        <v>407404.57</v>
      </c>
      <c r="O11363" s="107">
        <v>407404.57</v>
      </c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 t="s">
        <v>1376</v>
      </c>
      <c r="B11364" s="111" t="s">
        <v>49</v>
      </c>
      <c r="C11364" s="112" t="s">
        <v>1582</v>
      </c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 t="s">
        <v>1376</v>
      </c>
      <c r="B11365" s="111" t="s">
        <v>50</v>
      </c>
      <c r="C11365" s="112" t="s">
        <v>1583</v>
      </c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 t="s">
        <v>1376</v>
      </c>
      <c r="B11366" s="111" t="s">
        <v>1584</v>
      </c>
      <c r="C11366" s="112" t="s">
        <v>1585</v>
      </c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 t="s">
        <v>1376</v>
      </c>
      <c r="B11367" s="111" t="s">
        <v>51</v>
      </c>
      <c r="C11367" s="112" t="s">
        <v>1586</v>
      </c>
      <c r="D11367" s="21">
        <f t="shared" si="304"/>
        <v>48549.75</v>
      </c>
      <c r="E11367" s="24">
        <f t="shared" si="305"/>
        <v>51623.950000000004</v>
      </c>
      <c r="F11367" s="104">
        <v>8208.9500000000007</v>
      </c>
      <c r="G11367" s="104">
        <v>8664.9500000000007</v>
      </c>
      <c r="H11367" s="113">
        <v>8664.9500000000007</v>
      </c>
      <c r="I11367" s="113">
        <v>9532.2999999999993</v>
      </c>
      <c r="J11367" s="31">
        <v>9532.2999999999993</v>
      </c>
      <c r="K11367" s="32">
        <v>10860.4</v>
      </c>
      <c r="L11367" s="113">
        <v>10860.4</v>
      </c>
      <c r="M11367" s="113">
        <v>11283.15</v>
      </c>
      <c r="N11367" s="31">
        <v>11283.15</v>
      </c>
      <c r="O11367" s="32">
        <v>11283.15</v>
      </c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 t="s">
        <v>1376</v>
      </c>
      <c r="B11368" s="111" t="s">
        <v>52</v>
      </c>
      <c r="C11368" s="112" t="s">
        <v>1587</v>
      </c>
      <c r="D11368" s="21">
        <f t="shared" si="304"/>
        <v>5818.75</v>
      </c>
      <c r="E11368" s="24">
        <f t="shared" si="305"/>
        <v>6084.75</v>
      </c>
      <c r="F11368" s="104">
        <v>1057.3499999999999</v>
      </c>
      <c r="G11368" s="104">
        <v>1057.3499999999999</v>
      </c>
      <c r="H11368" s="113">
        <v>1057.3499999999999</v>
      </c>
      <c r="I11368" s="113">
        <v>1057.3499999999999</v>
      </c>
      <c r="J11368" s="31">
        <v>1057.3499999999999</v>
      </c>
      <c r="K11368" s="32">
        <v>1323.35</v>
      </c>
      <c r="L11368" s="113">
        <v>1323.35</v>
      </c>
      <c r="M11368" s="113">
        <v>1323.35</v>
      </c>
      <c r="N11368" s="31">
        <v>1323.35</v>
      </c>
      <c r="O11368" s="32">
        <v>1323.35</v>
      </c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 t="s">
        <v>1376</v>
      </c>
      <c r="B11369" s="111" t="s">
        <v>1723</v>
      </c>
      <c r="C11369" s="112" t="s">
        <v>1588</v>
      </c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 t="s">
        <v>1376</v>
      </c>
      <c r="B11370" s="111" t="s">
        <v>1724</v>
      </c>
      <c r="C11370" s="112" t="s">
        <v>1689</v>
      </c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 t="s">
        <v>1376</v>
      </c>
      <c r="B11371" s="111" t="s">
        <v>53</v>
      </c>
      <c r="C11371" s="112" t="s">
        <v>1589</v>
      </c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 t="s">
        <v>1376</v>
      </c>
      <c r="B11372" s="111" t="s">
        <v>54</v>
      </c>
      <c r="C11372" s="112" t="s">
        <v>55</v>
      </c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 t="s">
        <v>1376</v>
      </c>
      <c r="B11373" s="111" t="s">
        <v>63</v>
      </c>
      <c r="C11373" s="112" t="s">
        <v>64</v>
      </c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 t="s">
        <v>1376</v>
      </c>
      <c r="B11374" s="111" t="s">
        <v>65</v>
      </c>
      <c r="C11374" s="112" t="s">
        <v>66</v>
      </c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 t="s">
        <v>1376</v>
      </c>
      <c r="B11375" s="111" t="s">
        <v>72</v>
      </c>
      <c r="C11375" s="112" t="s">
        <v>73</v>
      </c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 t="s">
        <v>1376</v>
      </c>
      <c r="B11376" s="111" t="s">
        <v>74</v>
      </c>
      <c r="C11376" s="112" t="s">
        <v>75</v>
      </c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 t="s">
        <v>1376</v>
      </c>
      <c r="B11377" s="111" t="s">
        <v>76</v>
      </c>
      <c r="C11377" s="112" t="s">
        <v>77</v>
      </c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 t="s">
        <v>1376</v>
      </c>
      <c r="B11378" s="111" t="s">
        <v>78</v>
      </c>
      <c r="C11378" s="112" t="s">
        <v>79</v>
      </c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 t="s">
        <v>1376</v>
      </c>
      <c r="B11379" s="111" t="s">
        <v>80</v>
      </c>
      <c r="C11379" s="112" t="s">
        <v>81</v>
      </c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 t="s">
        <v>1376</v>
      </c>
      <c r="B11380" s="111" t="s">
        <v>82</v>
      </c>
      <c r="C11380" s="112" t="s">
        <v>83</v>
      </c>
      <c r="D11380" s="21">
        <f t="shared" si="304"/>
        <v>2250475.4</v>
      </c>
      <c r="E11380" s="24">
        <f t="shared" si="305"/>
        <v>1986832.2000000002</v>
      </c>
      <c r="F11380" s="104">
        <v>365772.75</v>
      </c>
      <c r="G11380" s="104">
        <v>385666.09</v>
      </c>
      <c r="H11380" s="113">
        <v>326884.5</v>
      </c>
      <c r="I11380" s="113">
        <v>356523</v>
      </c>
      <c r="J11380" s="31">
        <v>463489.2</v>
      </c>
      <c r="K11380" s="32">
        <v>480116.95</v>
      </c>
      <c r="L11380" s="113">
        <v>760740.03</v>
      </c>
      <c r="M11380" s="113">
        <v>312417.59000000003</v>
      </c>
      <c r="N11380" s="31">
        <v>333588.92</v>
      </c>
      <c r="O11380" s="32">
        <v>452108.57</v>
      </c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 t="s">
        <v>1376</v>
      </c>
      <c r="B11381" s="111" t="s">
        <v>84</v>
      </c>
      <c r="C11381" s="112" t="s">
        <v>85</v>
      </c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 t="s">
        <v>1376</v>
      </c>
      <c r="B11382" s="111" t="s">
        <v>86</v>
      </c>
      <c r="C11382" s="112" t="s">
        <v>87</v>
      </c>
      <c r="D11382" s="21">
        <f t="shared" si="304"/>
        <v>1252939.55</v>
      </c>
      <c r="E11382" s="24">
        <f t="shared" si="305"/>
        <v>976163.81999999983</v>
      </c>
      <c r="F11382" s="104">
        <v>173456.7</v>
      </c>
      <c r="G11382" s="104">
        <v>194371.21</v>
      </c>
      <c r="H11382" s="113">
        <v>222591.5</v>
      </c>
      <c r="I11382" s="113">
        <v>161221.10999999999</v>
      </c>
      <c r="J11382" s="31">
        <v>313040.2</v>
      </c>
      <c r="K11382" s="32">
        <v>277293.05</v>
      </c>
      <c r="L11382" s="113">
        <v>230325</v>
      </c>
      <c r="M11382" s="113">
        <v>177854.89</v>
      </c>
      <c r="N11382" s="31">
        <v>313526.15000000002</v>
      </c>
      <c r="O11382" s="32">
        <v>165423.56</v>
      </c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 t="s">
        <v>1376</v>
      </c>
      <c r="B11383" s="111" t="s">
        <v>88</v>
      </c>
      <c r="C11383" s="112" t="s">
        <v>89</v>
      </c>
      <c r="D11383" s="21">
        <f t="shared" si="304"/>
        <v>958542</v>
      </c>
      <c r="E11383" s="24">
        <f t="shared" si="305"/>
        <v>872365</v>
      </c>
      <c r="F11383" s="104">
        <v>398652</v>
      </c>
      <c r="G11383" s="104">
        <v>334802</v>
      </c>
      <c r="H11383" s="113">
        <v>93970</v>
      </c>
      <c r="I11383" s="113">
        <v>112220</v>
      </c>
      <c r="J11383" s="31">
        <v>252272</v>
      </c>
      <c r="K11383" s="32">
        <v>129897</v>
      </c>
      <c r="L11383" s="113">
        <v>89403</v>
      </c>
      <c r="M11383" s="113">
        <v>154005</v>
      </c>
      <c r="N11383" s="31">
        <v>124245</v>
      </c>
      <c r="O11383" s="32">
        <v>141441</v>
      </c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 t="s">
        <v>1376</v>
      </c>
      <c r="B11384" s="111" t="s">
        <v>90</v>
      </c>
      <c r="C11384" s="112" t="s">
        <v>91</v>
      </c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 t="s">
        <v>1376</v>
      </c>
      <c r="B11385" s="111" t="s">
        <v>92</v>
      </c>
      <c r="C11385" s="112" t="s">
        <v>93</v>
      </c>
      <c r="D11385" s="21">
        <f t="shared" si="304"/>
        <v>107020</v>
      </c>
      <c r="E11385" s="24">
        <f t="shared" si="305"/>
        <v>112637.19</v>
      </c>
      <c r="F11385" s="104">
        <v>0</v>
      </c>
      <c r="G11385" s="104">
        <v>12120.01</v>
      </c>
      <c r="H11385" s="113">
        <v>107020</v>
      </c>
      <c r="I11385" s="113">
        <v>77500</v>
      </c>
      <c r="J11385" s="31">
        <v>0</v>
      </c>
      <c r="K11385" s="32">
        <v>5871.69</v>
      </c>
      <c r="L11385" s="113">
        <v>0</v>
      </c>
      <c r="M11385" s="113">
        <v>9382.49</v>
      </c>
      <c r="N11385" s="31">
        <v>0</v>
      </c>
      <c r="O11385" s="32">
        <v>7763</v>
      </c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 t="s">
        <v>1376</v>
      </c>
      <c r="B11386" s="111" t="s">
        <v>94</v>
      </c>
      <c r="C11386" s="112" t="s">
        <v>95</v>
      </c>
      <c r="D11386" s="21">
        <f t="shared" si="304"/>
        <v>121801</v>
      </c>
      <c r="E11386" s="24">
        <f t="shared" si="305"/>
        <v>121801</v>
      </c>
      <c r="F11386" s="104">
        <v>22817</v>
      </c>
      <c r="G11386" s="104">
        <v>22817</v>
      </c>
      <c r="H11386" s="113">
        <v>27942</v>
      </c>
      <c r="I11386" s="113">
        <v>27942</v>
      </c>
      <c r="J11386" s="31">
        <v>22645</v>
      </c>
      <c r="K11386" s="32">
        <v>22645</v>
      </c>
      <c r="L11386" s="113">
        <v>24196</v>
      </c>
      <c r="M11386" s="113">
        <v>24196</v>
      </c>
      <c r="N11386" s="31">
        <v>24201</v>
      </c>
      <c r="O11386" s="32">
        <v>24201</v>
      </c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1411</v>
      </c>
      <c r="AE11386" s="19" t="s">
        <v>1434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 t="s">
        <v>1376</v>
      </c>
      <c r="B11387" s="111" t="s">
        <v>96</v>
      </c>
      <c r="C11387" s="112" t="s">
        <v>97</v>
      </c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1412</v>
      </c>
      <c r="AE11387" s="19" t="s">
        <v>1434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 t="s">
        <v>1376</v>
      </c>
      <c r="B11388" s="111" t="s">
        <v>98</v>
      </c>
      <c r="C11388" s="112" t="s">
        <v>99</v>
      </c>
      <c r="D11388" s="21">
        <f t="shared" si="304"/>
        <v>186668</v>
      </c>
      <c r="E11388" s="24">
        <f t="shared" si="305"/>
        <v>156257.20000000001</v>
      </c>
      <c r="F11388" s="104">
        <v>87295</v>
      </c>
      <c r="G11388" s="104">
        <v>3295</v>
      </c>
      <c r="H11388" s="113">
        <v>14493</v>
      </c>
      <c r="I11388" s="113">
        <v>39334</v>
      </c>
      <c r="J11388" s="31">
        <v>10078</v>
      </c>
      <c r="K11388" s="32">
        <v>40840.199999999997</v>
      </c>
      <c r="L11388" s="113">
        <v>28124</v>
      </c>
      <c r="M11388" s="113">
        <v>33834</v>
      </c>
      <c r="N11388" s="31">
        <v>46678</v>
      </c>
      <c r="O11388" s="32">
        <v>38954</v>
      </c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1413</v>
      </c>
      <c r="AE11388" s="19" t="s">
        <v>1434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 t="s">
        <v>1376</v>
      </c>
      <c r="B11389" s="111" t="s">
        <v>100</v>
      </c>
      <c r="C11389" s="112" t="s">
        <v>101</v>
      </c>
      <c r="D11389" s="21">
        <f t="shared" si="304"/>
        <v>5400</v>
      </c>
      <c r="E11389" s="24">
        <f t="shared" si="305"/>
        <v>3000</v>
      </c>
      <c r="F11389" s="104">
        <v>3000</v>
      </c>
      <c r="G11389" s="104">
        <v>3000</v>
      </c>
      <c r="H11389" s="113"/>
      <c r="I11389" s="113"/>
      <c r="J11389" s="31"/>
      <c r="K11389" s="32"/>
      <c r="L11389" s="113"/>
      <c r="M11389" s="113"/>
      <c r="N11389" s="31">
        <v>2400</v>
      </c>
      <c r="O11389" s="32">
        <v>0</v>
      </c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1414</v>
      </c>
      <c r="AE11389" s="19" t="s">
        <v>1434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 t="s">
        <v>1376</v>
      </c>
      <c r="B11390" s="111" t="s">
        <v>102</v>
      </c>
      <c r="C11390" s="112" t="s">
        <v>103</v>
      </c>
      <c r="D11390" s="21">
        <f t="shared" si="304"/>
        <v>184885.4</v>
      </c>
      <c r="E11390" s="24">
        <f t="shared" si="305"/>
        <v>184885.4</v>
      </c>
      <c r="F11390" s="104">
        <v>32328</v>
      </c>
      <c r="G11390" s="104">
        <v>32328</v>
      </c>
      <c r="H11390" s="113">
        <v>33735</v>
      </c>
      <c r="I11390" s="113">
        <v>33735</v>
      </c>
      <c r="J11390" s="31">
        <v>34530</v>
      </c>
      <c r="K11390" s="32">
        <v>34530</v>
      </c>
      <c r="L11390" s="113">
        <v>43872.4</v>
      </c>
      <c r="M11390" s="113">
        <v>43872.4</v>
      </c>
      <c r="N11390" s="31">
        <v>40420</v>
      </c>
      <c r="O11390" s="32">
        <v>40420</v>
      </c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1415</v>
      </c>
      <c r="AE11390" s="19" t="s">
        <v>1434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 t="s">
        <v>1376</v>
      </c>
      <c r="B11391" s="111" t="s">
        <v>104</v>
      </c>
      <c r="C11391" s="112" t="s">
        <v>105</v>
      </c>
      <c r="D11391" s="21">
        <f t="shared" si="304"/>
        <v>18704</v>
      </c>
      <c r="E11391" s="24">
        <f t="shared" si="305"/>
        <v>5143</v>
      </c>
      <c r="F11391" s="104"/>
      <c r="G11391" s="104"/>
      <c r="H11391" s="113">
        <v>6000</v>
      </c>
      <c r="I11391" s="113">
        <v>1200</v>
      </c>
      <c r="J11391" s="31">
        <v>0</v>
      </c>
      <c r="K11391" s="32">
        <v>1500</v>
      </c>
      <c r="L11391" s="113">
        <v>0</v>
      </c>
      <c r="M11391" s="113">
        <v>1500</v>
      </c>
      <c r="N11391" s="31">
        <v>12704</v>
      </c>
      <c r="O11391" s="32">
        <v>943</v>
      </c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1416</v>
      </c>
      <c r="AE11391" s="19" t="s">
        <v>1434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 t="s">
        <v>1376</v>
      </c>
      <c r="B11392" s="111" t="s">
        <v>106</v>
      </c>
      <c r="C11392" s="112" t="s">
        <v>107</v>
      </c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1417</v>
      </c>
      <c r="AE11392" s="19" t="s">
        <v>1434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 t="s">
        <v>1376</v>
      </c>
      <c r="B11393" s="111" t="s">
        <v>108</v>
      </c>
      <c r="C11393" s="112" t="s">
        <v>109</v>
      </c>
      <c r="D11393" s="21">
        <f t="shared" si="304"/>
        <v>76140</v>
      </c>
      <c r="E11393" s="24">
        <f t="shared" si="305"/>
        <v>36980</v>
      </c>
      <c r="F11393" s="104">
        <v>0</v>
      </c>
      <c r="G11393" s="104">
        <v>450</v>
      </c>
      <c r="H11393" s="113">
        <v>6560</v>
      </c>
      <c r="I11393" s="113">
        <v>7010</v>
      </c>
      <c r="J11393" s="31">
        <v>37780</v>
      </c>
      <c r="K11393" s="32">
        <v>3200</v>
      </c>
      <c r="L11393" s="113">
        <v>4200</v>
      </c>
      <c r="M11393" s="113">
        <v>16190</v>
      </c>
      <c r="N11393" s="31">
        <v>27600</v>
      </c>
      <c r="O11393" s="32">
        <v>10130</v>
      </c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1418</v>
      </c>
      <c r="AE11393" s="19" t="s">
        <v>1434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 t="s">
        <v>1376</v>
      </c>
      <c r="B11394" s="111" t="s">
        <v>110</v>
      </c>
      <c r="C11394" s="112" t="s">
        <v>111</v>
      </c>
      <c r="D11394" s="21">
        <f t="shared" si="304"/>
        <v>253558</v>
      </c>
      <c r="E11394" s="24">
        <f t="shared" si="305"/>
        <v>239587.54</v>
      </c>
      <c r="F11394" s="104">
        <v>92500</v>
      </c>
      <c r="G11394" s="104">
        <v>57500</v>
      </c>
      <c r="H11394" s="113">
        <v>43791</v>
      </c>
      <c r="I11394" s="113">
        <v>46011.54</v>
      </c>
      <c r="J11394" s="31">
        <v>10660</v>
      </c>
      <c r="K11394" s="32">
        <v>57749.75</v>
      </c>
      <c r="L11394" s="113">
        <v>21159</v>
      </c>
      <c r="M11394" s="113">
        <v>44169.25</v>
      </c>
      <c r="N11394" s="31">
        <v>85448</v>
      </c>
      <c r="O11394" s="32">
        <v>34157</v>
      </c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1419</v>
      </c>
      <c r="AE11394" s="19" t="s">
        <v>1434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 t="s">
        <v>1376</v>
      </c>
      <c r="B11395" s="111" t="s">
        <v>112</v>
      </c>
      <c r="C11395" s="112" t="s">
        <v>113</v>
      </c>
      <c r="D11395" s="21">
        <f t="shared" si="304"/>
        <v>40363</v>
      </c>
      <c r="E11395" s="24">
        <f t="shared" si="305"/>
        <v>38548</v>
      </c>
      <c r="F11395" s="104">
        <v>5990</v>
      </c>
      <c r="G11395" s="104">
        <v>5990</v>
      </c>
      <c r="H11395" s="113"/>
      <c r="I11395" s="113"/>
      <c r="J11395" s="31"/>
      <c r="K11395" s="32"/>
      <c r="L11395" s="113">
        <v>18150</v>
      </c>
      <c r="M11395" s="113">
        <v>13640</v>
      </c>
      <c r="N11395" s="31">
        <v>16223</v>
      </c>
      <c r="O11395" s="32">
        <v>18918</v>
      </c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1420</v>
      </c>
      <c r="AE11395" s="19" t="s">
        <v>1434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 t="s">
        <v>1376</v>
      </c>
      <c r="B11396" s="111" t="s">
        <v>114</v>
      </c>
      <c r="C11396" s="112" t="s">
        <v>115</v>
      </c>
      <c r="D11396" s="21">
        <f t="shared" si="304"/>
        <v>11385</v>
      </c>
      <c r="E11396" s="24">
        <f t="shared" si="305"/>
        <v>9897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>
        <v>11385</v>
      </c>
      <c r="O11396" s="32">
        <v>9897</v>
      </c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1421</v>
      </c>
      <c r="AE11396" s="19" t="s">
        <v>1434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 t="s">
        <v>1376</v>
      </c>
      <c r="B11397" s="111" t="s">
        <v>116</v>
      </c>
      <c r="C11397" s="112" t="s">
        <v>117</v>
      </c>
      <c r="D11397" s="21">
        <f t="shared" si="304"/>
        <v>92514</v>
      </c>
      <c r="E11397" s="24">
        <f t="shared" si="305"/>
        <v>92514</v>
      </c>
      <c r="F11397" s="104">
        <v>17762.25</v>
      </c>
      <c r="G11397" s="104">
        <v>17762.25</v>
      </c>
      <c r="H11397" s="105">
        <v>17566.25</v>
      </c>
      <c r="I11397" s="105">
        <v>17566.25</v>
      </c>
      <c r="J11397" s="106">
        <v>15742</v>
      </c>
      <c r="K11397" s="107">
        <v>15742</v>
      </c>
      <c r="L11397" s="105">
        <v>21190.25</v>
      </c>
      <c r="M11397" s="105">
        <v>21190.25</v>
      </c>
      <c r="N11397" s="106">
        <v>20253.25</v>
      </c>
      <c r="O11397" s="107">
        <v>20253.25</v>
      </c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 t="s">
        <v>1376</v>
      </c>
      <c r="B11398" s="111" t="s">
        <v>118</v>
      </c>
      <c r="C11398" s="112" t="s">
        <v>119</v>
      </c>
      <c r="D11398" s="21">
        <f t="shared" si="304"/>
        <v>380000</v>
      </c>
      <c r="E11398" s="24">
        <f t="shared" si="305"/>
        <v>190000</v>
      </c>
      <c r="F11398" s="104"/>
      <c r="G11398" s="104"/>
      <c r="H11398" s="113">
        <v>380000</v>
      </c>
      <c r="I11398" s="113">
        <v>0</v>
      </c>
      <c r="J11398" s="31">
        <v>0</v>
      </c>
      <c r="K11398" s="32">
        <v>190000</v>
      </c>
      <c r="L11398" s="113">
        <v>0</v>
      </c>
      <c r="M11398" s="113">
        <v>0</v>
      </c>
      <c r="N11398" s="31">
        <v>0</v>
      </c>
      <c r="O11398" s="32">
        <v>0</v>
      </c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 t="s">
        <v>1376</v>
      </c>
      <c r="B11399" s="111" t="s">
        <v>120</v>
      </c>
      <c r="C11399" s="112" t="s">
        <v>121</v>
      </c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 t="s">
        <v>1376</v>
      </c>
      <c r="B11400" s="111" t="s">
        <v>122</v>
      </c>
      <c r="C11400" s="112" t="s">
        <v>123</v>
      </c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 t="s">
        <v>1376</v>
      </c>
      <c r="B11401" s="111" t="s">
        <v>124</v>
      </c>
      <c r="C11401" s="112" t="s">
        <v>125</v>
      </c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 t="s">
        <v>1376</v>
      </c>
      <c r="B11402" s="111" t="s">
        <v>126</v>
      </c>
      <c r="C11402" s="112" t="s">
        <v>127</v>
      </c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 t="s">
        <v>1376</v>
      </c>
      <c r="B11403" s="111" t="s">
        <v>128</v>
      </c>
      <c r="C11403" s="112" t="s">
        <v>129</v>
      </c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 t="s">
        <v>1376</v>
      </c>
      <c r="B11404" s="111" t="s">
        <v>130</v>
      </c>
      <c r="C11404" s="112" t="s">
        <v>131</v>
      </c>
      <c r="D11404" s="21">
        <f t="shared" si="304"/>
        <v>0</v>
      </c>
      <c r="E11404" s="24">
        <f t="shared" si="305"/>
        <v>0</v>
      </c>
      <c r="F11404" s="104">
        <v>0</v>
      </c>
      <c r="G11404" s="104">
        <v>0</v>
      </c>
      <c r="H11404" s="113">
        <v>0</v>
      </c>
      <c r="I11404" s="113">
        <v>0</v>
      </c>
      <c r="J11404" s="31">
        <v>0</v>
      </c>
      <c r="K11404" s="32">
        <v>0</v>
      </c>
      <c r="L11404" s="113">
        <v>0</v>
      </c>
      <c r="M11404" s="113">
        <v>0</v>
      </c>
      <c r="N11404" s="31">
        <v>0</v>
      </c>
      <c r="O11404" s="32">
        <v>0</v>
      </c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 t="s">
        <v>1376</v>
      </c>
      <c r="B11405" s="111" t="s">
        <v>132</v>
      </c>
      <c r="C11405" s="112" t="s">
        <v>133</v>
      </c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 t="s">
        <v>1376</v>
      </c>
      <c r="B11406" s="111" t="s">
        <v>134</v>
      </c>
      <c r="C11406" s="112" t="s">
        <v>135</v>
      </c>
      <c r="D11406" s="21">
        <f t="shared" si="304"/>
        <v>0</v>
      </c>
      <c r="E11406" s="24">
        <f t="shared" si="305"/>
        <v>65346</v>
      </c>
      <c r="F11406" s="104">
        <v>0</v>
      </c>
      <c r="G11406" s="104">
        <v>19950</v>
      </c>
      <c r="H11406" s="113">
        <v>0</v>
      </c>
      <c r="I11406" s="113">
        <v>19950</v>
      </c>
      <c r="J11406" s="31">
        <v>0</v>
      </c>
      <c r="K11406" s="32">
        <v>19947</v>
      </c>
      <c r="L11406" s="113">
        <v>0</v>
      </c>
      <c r="M11406" s="113">
        <v>2749</v>
      </c>
      <c r="N11406" s="31">
        <v>0</v>
      </c>
      <c r="O11406" s="32">
        <v>2750</v>
      </c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 t="s">
        <v>1376</v>
      </c>
      <c r="B11407" s="111" t="s">
        <v>136</v>
      </c>
      <c r="C11407" s="112" t="s">
        <v>137</v>
      </c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 t="s">
        <v>1376</v>
      </c>
      <c r="B11408" s="111" t="s">
        <v>138</v>
      </c>
      <c r="C11408" s="112" t="s">
        <v>139</v>
      </c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 t="s">
        <v>1376</v>
      </c>
      <c r="B11409" s="111" t="s">
        <v>140</v>
      </c>
      <c r="C11409" s="112" t="s">
        <v>141</v>
      </c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 t="s">
        <v>1376</v>
      </c>
      <c r="B11410" s="111" t="s">
        <v>142</v>
      </c>
      <c r="C11410" s="112" t="s">
        <v>143</v>
      </c>
      <c r="D11410" s="21">
        <f t="shared" si="304"/>
        <v>0</v>
      </c>
      <c r="E11410" s="24">
        <f t="shared" si="305"/>
        <v>0</v>
      </c>
      <c r="F11410" s="104">
        <v>0</v>
      </c>
      <c r="G11410" s="104">
        <v>0</v>
      </c>
      <c r="H11410" s="105">
        <v>0</v>
      </c>
      <c r="I11410" s="105">
        <v>0</v>
      </c>
      <c r="J11410" s="106">
        <v>0</v>
      </c>
      <c r="K11410" s="107">
        <v>0</v>
      </c>
      <c r="L11410" s="105">
        <v>0</v>
      </c>
      <c r="M11410" s="105">
        <v>0</v>
      </c>
      <c r="N11410" s="106">
        <v>0</v>
      </c>
      <c r="O11410" s="107">
        <v>0</v>
      </c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 t="s">
        <v>1376</v>
      </c>
      <c r="B11411" s="111" t="s">
        <v>144</v>
      </c>
      <c r="C11411" s="112" t="s">
        <v>145</v>
      </c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 t="s">
        <v>1376</v>
      </c>
      <c r="B11412" s="111" t="s">
        <v>146</v>
      </c>
      <c r="C11412" s="112" t="s">
        <v>147</v>
      </c>
      <c r="D11412" s="21">
        <f t="shared" si="304"/>
        <v>0</v>
      </c>
      <c r="E11412" s="24">
        <f t="shared" si="305"/>
        <v>146499.99</v>
      </c>
      <c r="F11412" s="104">
        <v>0</v>
      </c>
      <c r="G11412" s="104">
        <v>48833.33</v>
      </c>
      <c r="H11412" s="105">
        <v>0</v>
      </c>
      <c r="I11412" s="105">
        <v>48833.33</v>
      </c>
      <c r="J11412" s="106">
        <v>0</v>
      </c>
      <c r="K11412" s="107">
        <v>48833.33</v>
      </c>
      <c r="L11412" s="105">
        <v>0</v>
      </c>
      <c r="M11412" s="105">
        <v>0</v>
      </c>
      <c r="N11412" s="106">
        <v>0</v>
      </c>
      <c r="O11412" s="107">
        <v>0</v>
      </c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 t="s">
        <v>1376</v>
      </c>
      <c r="B11413" s="111" t="s">
        <v>148</v>
      </c>
      <c r="C11413" s="112" t="s">
        <v>149</v>
      </c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 t="s">
        <v>1376</v>
      </c>
      <c r="B11414" s="111" t="s">
        <v>150</v>
      </c>
      <c r="C11414" s="112" t="s">
        <v>151</v>
      </c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 t="s">
        <v>1376</v>
      </c>
      <c r="B11415" s="111" t="s">
        <v>152</v>
      </c>
      <c r="C11415" s="112" t="s">
        <v>153</v>
      </c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 t="s">
        <v>1376</v>
      </c>
      <c r="B11416" s="111" t="s">
        <v>154</v>
      </c>
      <c r="C11416" s="112" t="s">
        <v>155</v>
      </c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 t="s">
        <v>1376</v>
      </c>
      <c r="B11417" s="111" t="s">
        <v>156</v>
      </c>
      <c r="C11417" s="112" t="s">
        <v>157</v>
      </c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 t="s">
        <v>1376</v>
      </c>
      <c r="B11418" s="111" t="s">
        <v>158</v>
      </c>
      <c r="C11418" s="112" t="s">
        <v>159</v>
      </c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 t="s">
        <v>1376</v>
      </c>
      <c r="B11419" s="111" t="s">
        <v>160</v>
      </c>
      <c r="C11419" s="112" t="s">
        <v>161</v>
      </c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 t="s">
        <v>1376</v>
      </c>
      <c r="B11420" s="111" t="s">
        <v>162</v>
      </c>
      <c r="C11420" s="112" t="s">
        <v>163</v>
      </c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 t="s">
        <v>1376</v>
      </c>
      <c r="B11421" s="111" t="s">
        <v>164</v>
      </c>
      <c r="C11421" s="112" t="s">
        <v>165</v>
      </c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 t="s">
        <v>1376</v>
      </c>
      <c r="B11422" s="111" t="s">
        <v>166</v>
      </c>
      <c r="C11422" s="112" t="s">
        <v>167</v>
      </c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 t="s">
        <v>1376</v>
      </c>
      <c r="B11423" s="111" t="s">
        <v>168</v>
      </c>
      <c r="C11423" s="112" t="s">
        <v>169</v>
      </c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 t="s">
        <v>1376</v>
      </c>
      <c r="B11424" s="111" t="s">
        <v>170</v>
      </c>
      <c r="C11424" s="112" t="s">
        <v>171</v>
      </c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 t="s">
        <v>1376</v>
      </c>
      <c r="B11425" s="111" t="s">
        <v>172</v>
      </c>
      <c r="C11425" s="112" t="s">
        <v>173</v>
      </c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 t="s">
        <v>1376</v>
      </c>
      <c r="B11426" s="111" t="s">
        <v>174</v>
      </c>
      <c r="C11426" s="112" t="s">
        <v>175</v>
      </c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 t="s">
        <v>1376</v>
      </c>
      <c r="B11427" s="111" t="s">
        <v>176</v>
      </c>
      <c r="C11427" s="112" t="s">
        <v>177</v>
      </c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 t="s">
        <v>1376</v>
      </c>
      <c r="B11428" s="111" t="s">
        <v>178</v>
      </c>
      <c r="C11428" s="112" t="s">
        <v>179</v>
      </c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 t="s">
        <v>1376</v>
      </c>
      <c r="B11429" s="111" t="s">
        <v>180</v>
      </c>
      <c r="C11429" s="112" t="s">
        <v>181</v>
      </c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 t="s">
        <v>1376</v>
      </c>
      <c r="B11430" s="111" t="s">
        <v>182</v>
      </c>
      <c r="C11430" s="112" t="s">
        <v>183</v>
      </c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 t="s">
        <v>1376</v>
      </c>
      <c r="B11431" s="111" t="s">
        <v>184</v>
      </c>
      <c r="C11431" s="112" t="s">
        <v>185</v>
      </c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 t="s">
        <v>1376</v>
      </c>
      <c r="B11432" s="111" t="s">
        <v>186</v>
      </c>
      <c r="C11432" s="112" t="s">
        <v>187</v>
      </c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 t="s">
        <v>1376</v>
      </c>
      <c r="B11433" s="111" t="s">
        <v>188</v>
      </c>
      <c r="C11433" s="112" t="s">
        <v>189</v>
      </c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 t="s">
        <v>1376</v>
      </c>
      <c r="B11434" s="111" t="s">
        <v>190</v>
      </c>
      <c r="C11434" s="112" t="s">
        <v>191</v>
      </c>
      <c r="D11434" s="21">
        <f t="shared" si="306"/>
        <v>0</v>
      </c>
      <c r="E11434" s="24">
        <f t="shared" si="307"/>
        <v>0</v>
      </c>
      <c r="F11434" s="104">
        <v>0</v>
      </c>
      <c r="G11434" s="104">
        <v>0</v>
      </c>
      <c r="H11434" s="105">
        <v>0</v>
      </c>
      <c r="I11434" s="105">
        <v>0</v>
      </c>
      <c r="J11434" s="106">
        <v>0</v>
      </c>
      <c r="K11434" s="107">
        <v>0</v>
      </c>
      <c r="L11434" s="105">
        <v>0</v>
      </c>
      <c r="M11434" s="105">
        <v>0</v>
      </c>
      <c r="N11434" s="106">
        <v>0</v>
      </c>
      <c r="O11434" s="107">
        <v>0</v>
      </c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 t="s">
        <v>1376</v>
      </c>
      <c r="B11435" s="111" t="s">
        <v>192</v>
      </c>
      <c r="C11435" s="112" t="s">
        <v>193</v>
      </c>
      <c r="D11435" s="21">
        <f t="shared" si="306"/>
        <v>0</v>
      </c>
      <c r="E11435" s="24">
        <f t="shared" si="307"/>
        <v>0</v>
      </c>
      <c r="F11435" s="104">
        <v>0</v>
      </c>
      <c r="G11435" s="104">
        <v>0</v>
      </c>
      <c r="H11435" s="105">
        <v>0</v>
      </c>
      <c r="I11435" s="105">
        <v>0</v>
      </c>
      <c r="J11435" s="106">
        <v>0</v>
      </c>
      <c r="K11435" s="107">
        <v>0</v>
      </c>
      <c r="L11435" s="105">
        <v>0</v>
      </c>
      <c r="M11435" s="105">
        <v>0</v>
      </c>
      <c r="N11435" s="106">
        <v>0</v>
      </c>
      <c r="O11435" s="107">
        <v>0</v>
      </c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 t="s">
        <v>1376</v>
      </c>
      <c r="B11436" s="111" t="s">
        <v>194</v>
      </c>
      <c r="C11436" s="112" t="s">
        <v>195</v>
      </c>
      <c r="D11436" s="21">
        <f t="shared" si="306"/>
        <v>0</v>
      </c>
      <c r="E11436" s="24">
        <f t="shared" si="307"/>
        <v>0</v>
      </c>
      <c r="F11436" s="104">
        <v>0</v>
      </c>
      <c r="G11436" s="104">
        <v>0</v>
      </c>
      <c r="H11436" s="113">
        <v>0</v>
      </c>
      <c r="I11436" s="113">
        <v>0</v>
      </c>
      <c r="J11436" s="31">
        <v>0</v>
      </c>
      <c r="K11436" s="32">
        <v>0</v>
      </c>
      <c r="L11436" s="113">
        <v>0</v>
      </c>
      <c r="M11436" s="113">
        <v>0</v>
      </c>
      <c r="N11436" s="31">
        <v>0</v>
      </c>
      <c r="O11436" s="32">
        <v>0</v>
      </c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 t="s">
        <v>1376</v>
      </c>
      <c r="B11437" s="111" t="s">
        <v>196</v>
      </c>
      <c r="C11437" s="112" t="s">
        <v>197</v>
      </c>
      <c r="D11437" s="21">
        <f t="shared" si="306"/>
        <v>0</v>
      </c>
      <c r="E11437" s="24">
        <f t="shared" si="307"/>
        <v>0</v>
      </c>
      <c r="F11437" s="104">
        <v>0</v>
      </c>
      <c r="G11437" s="104">
        <v>0</v>
      </c>
      <c r="H11437" s="105">
        <v>0</v>
      </c>
      <c r="I11437" s="105">
        <v>0</v>
      </c>
      <c r="J11437" s="106">
        <v>0</v>
      </c>
      <c r="K11437" s="107">
        <v>0</v>
      </c>
      <c r="L11437" s="105">
        <v>0</v>
      </c>
      <c r="M11437" s="105">
        <v>0</v>
      </c>
      <c r="N11437" s="106">
        <v>0</v>
      </c>
      <c r="O11437" s="107">
        <v>0</v>
      </c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 t="s">
        <v>1376</v>
      </c>
      <c r="B11438" s="111" t="s">
        <v>198</v>
      </c>
      <c r="C11438" s="112" t="s">
        <v>199</v>
      </c>
      <c r="D11438" s="21">
        <f t="shared" si="306"/>
        <v>0</v>
      </c>
      <c r="E11438" s="24">
        <f t="shared" si="307"/>
        <v>0</v>
      </c>
      <c r="F11438" s="104">
        <v>0</v>
      </c>
      <c r="G11438" s="104">
        <v>0</v>
      </c>
      <c r="H11438" s="105">
        <v>0</v>
      </c>
      <c r="I11438" s="105">
        <v>0</v>
      </c>
      <c r="J11438" s="106">
        <v>0</v>
      </c>
      <c r="K11438" s="107">
        <v>0</v>
      </c>
      <c r="L11438" s="105">
        <v>0</v>
      </c>
      <c r="M11438" s="105">
        <v>0</v>
      </c>
      <c r="N11438" s="106">
        <v>0</v>
      </c>
      <c r="O11438" s="107">
        <v>0</v>
      </c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 t="s">
        <v>1376</v>
      </c>
      <c r="B11439" s="111" t="s">
        <v>200</v>
      </c>
      <c r="C11439" s="112" t="s">
        <v>201</v>
      </c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 t="s">
        <v>1376</v>
      </c>
      <c r="B11440" s="111" t="s">
        <v>202</v>
      </c>
      <c r="C11440" s="112" t="s">
        <v>203</v>
      </c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 t="s">
        <v>1376</v>
      </c>
      <c r="B11441" s="111" t="s">
        <v>204</v>
      </c>
      <c r="C11441" s="112" t="s">
        <v>205</v>
      </c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 t="s">
        <v>1376</v>
      </c>
      <c r="B11442" s="111" t="s">
        <v>206</v>
      </c>
      <c r="C11442" s="112" t="s">
        <v>207</v>
      </c>
      <c r="D11442" s="21">
        <f t="shared" si="306"/>
        <v>0</v>
      </c>
      <c r="E11442" s="24">
        <f t="shared" si="307"/>
        <v>0</v>
      </c>
      <c r="F11442" s="104">
        <v>0</v>
      </c>
      <c r="G11442" s="104">
        <v>0</v>
      </c>
      <c r="H11442" s="105">
        <v>0</v>
      </c>
      <c r="I11442" s="105">
        <v>0</v>
      </c>
      <c r="J11442" s="106">
        <v>0</v>
      </c>
      <c r="K11442" s="107">
        <v>0</v>
      </c>
      <c r="L11442" s="105">
        <v>0</v>
      </c>
      <c r="M11442" s="105">
        <v>0</v>
      </c>
      <c r="N11442" s="106">
        <v>0</v>
      </c>
      <c r="O11442" s="107">
        <v>0</v>
      </c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 t="s">
        <v>1376</v>
      </c>
      <c r="B11443" s="111" t="s">
        <v>208</v>
      </c>
      <c r="C11443" s="112" t="s">
        <v>209</v>
      </c>
      <c r="D11443" s="21">
        <f t="shared" si="306"/>
        <v>0</v>
      </c>
      <c r="E11443" s="24">
        <f t="shared" si="307"/>
        <v>21666.65</v>
      </c>
      <c r="F11443" s="104">
        <v>0</v>
      </c>
      <c r="G11443" s="104">
        <v>4333.33</v>
      </c>
      <c r="H11443" s="105">
        <v>0</v>
      </c>
      <c r="I11443" s="105">
        <v>4333.33</v>
      </c>
      <c r="J11443" s="106">
        <v>0</v>
      </c>
      <c r="K11443" s="107">
        <v>4333.33</v>
      </c>
      <c r="L11443" s="105">
        <v>0</v>
      </c>
      <c r="M11443" s="105">
        <v>4333.33</v>
      </c>
      <c r="N11443" s="106">
        <v>0</v>
      </c>
      <c r="O11443" s="107">
        <v>4333.33</v>
      </c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 t="s">
        <v>1376</v>
      </c>
      <c r="B11444" s="111" t="s">
        <v>210</v>
      </c>
      <c r="C11444" s="112" t="s">
        <v>211</v>
      </c>
      <c r="D11444" s="21">
        <f t="shared" si="306"/>
        <v>0</v>
      </c>
      <c r="E11444" s="24">
        <f t="shared" si="307"/>
        <v>183596.69999999998</v>
      </c>
      <c r="F11444" s="104">
        <v>0</v>
      </c>
      <c r="G11444" s="104">
        <v>36719.74</v>
      </c>
      <c r="H11444" s="105">
        <v>0</v>
      </c>
      <c r="I11444" s="105">
        <v>36719.74</v>
      </c>
      <c r="J11444" s="106">
        <v>0</v>
      </c>
      <c r="K11444" s="107">
        <v>36719.74</v>
      </c>
      <c r="L11444" s="105">
        <v>0</v>
      </c>
      <c r="M11444" s="105">
        <v>36719.74</v>
      </c>
      <c r="N11444" s="106">
        <v>0</v>
      </c>
      <c r="O11444" s="107">
        <v>36717.74</v>
      </c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 t="s">
        <v>1376</v>
      </c>
      <c r="B11445" s="111" t="s">
        <v>212</v>
      </c>
      <c r="C11445" s="112" t="s">
        <v>213</v>
      </c>
      <c r="D11445" s="21">
        <f t="shared" si="306"/>
        <v>0</v>
      </c>
      <c r="E11445" s="24">
        <f t="shared" si="307"/>
        <v>6866.65</v>
      </c>
      <c r="F11445" s="104">
        <v>0</v>
      </c>
      <c r="G11445" s="104">
        <v>1373.33</v>
      </c>
      <c r="H11445" s="113">
        <v>0</v>
      </c>
      <c r="I11445" s="113">
        <v>1373.33</v>
      </c>
      <c r="J11445" s="31">
        <v>0</v>
      </c>
      <c r="K11445" s="32">
        <v>1373.33</v>
      </c>
      <c r="L11445" s="113">
        <v>0</v>
      </c>
      <c r="M11445" s="113">
        <v>1373.33</v>
      </c>
      <c r="N11445" s="31">
        <v>0</v>
      </c>
      <c r="O11445" s="32">
        <v>1373.33</v>
      </c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 t="s">
        <v>1376</v>
      </c>
      <c r="B11446" s="111" t="s">
        <v>214</v>
      </c>
      <c r="C11446" s="112" t="s">
        <v>215</v>
      </c>
      <c r="D11446" s="21">
        <f t="shared" si="306"/>
        <v>0</v>
      </c>
      <c r="E11446" s="24">
        <f t="shared" si="307"/>
        <v>22591.65</v>
      </c>
      <c r="F11446" s="104">
        <v>0</v>
      </c>
      <c r="G11446" s="104">
        <v>4518.33</v>
      </c>
      <c r="H11446" s="113">
        <v>0</v>
      </c>
      <c r="I11446" s="113">
        <v>4518.33</v>
      </c>
      <c r="J11446" s="31">
        <v>0</v>
      </c>
      <c r="K11446" s="32">
        <v>4518.33</v>
      </c>
      <c r="L11446" s="113">
        <v>0</v>
      </c>
      <c r="M11446" s="113">
        <v>4518.33</v>
      </c>
      <c r="N11446" s="31">
        <v>0</v>
      </c>
      <c r="O11446" s="32">
        <v>4518.33</v>
      </c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 t="s">
        <v>1376</v>
      </c>
      <c r="B11447" s="111" t="s">
        <v>216</v>
      </c>
      <c r="C11447" s="112" t="s">
        <v>217</v>
      </c>
      <c r="D11447" s="21">
        <f t="shared" si="306"/>
        <v>0</v>
      </c>
      <c r="E11447" s="24">
        <f t="shared" si="307"/>
        <v>2230.5500000000002</v>
      </c>
      <c r="F11447" s="104">
        <v>0</v>
      </c>
      <c r="G11447" s="104">
        <v>446.11</v>
      </c>
      <c r="H11447" s="113">
        <v>0</v>
      </c>
      <c r="I11447" s="113">
        <v>446.11</v>
      </c>
      <c r="J11447" s="31">
        <v>0</v>
      </c>
      <c r="K11447" s="32">
        <v>446.11</v>
      </c>
      <c r="L11447" s="113">
        <v>0</v>
      </c>
      <c r="M11447" s="113">
        <v>446.11</v>
      </c>
      <c r="N11447" s="31">
        <v>0</v>
      </c>
      <c r="O11447" s="32">
        <v>446.11</v>
      </c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 t="s">
        <v>1376</v>
      </c>
      <c r="B11448" s="111" t="s">
        <v>218</v>
      </c>
      <c r="C11448" s="112" t="s">
        <v>1590</v>
      </c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 t="s">
        <v>1376</v>
      </c>
      <c r="B11449" s="111" t="s">
        <v>219</v>
      </c>
      <c r="C11449" s="112" t="s">
        <v>1591</v>
      </c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 t="s">
        <v>1376</v>
      </c>
      <c r="B11450" s="111" t="s">
        <v>220</v>
      </c>
      <c r="C11450" s="112" t="s">
        <v>221</v>
      </c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 t="s">
        <v>1376</v>
      </c>
      <c r="B11451" s="111" t="s">
        <v>222</v>
      </c>
      <c r="C11451" s="112" t="s">
        <v>223</v>
      </c>
      <c r="D11451" s="21">
        <f t="shared" si="306"/>
        <v>0</v>
      </c>
      <c r="E11451" s="24">
        <f t="shared" si="307"/>
        <v>5638.7</v>
      </c>
      <c r="F11451" s="104">
        <v>0</v>
      </c>
      <c r="G11451" s="104">
        <v>1127.74</v>
      </c>
      <c r="H11451" s="105">
        <v>0</v>
      </c>
      <c r="I11451" s="105">
        <v>1127.74</v>
      </c>
      <c r="J11451" s="106">
        <v>0</v>
      </c>
      <c r="K11451" s="107">
        <v>1127.74</v>
      </c>
      <c r="L11451" s="105">
        <v>0</v>
      </c>
      <c r="M11451" s="105">
        <v>1127.74</v>
      </c>
      <c r="N11451" s="106">
        <v>0</v>
      </c>
      <c r="O11451" s="107">
        <v>1127.74</v>
      </c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 t="s">
        <v>1376</v>
      </c>
      <c r="B11452" s="111" t="s">
        <v>224</v>
      </c>
      <c r="C11452" s="112" t="s">
        <v>225</v>
      </c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 t="s">
        <v>1376</v>
      </c>
      <c r="B11453" s="111" t="s">
        <v>226</v>
      </c>
      <c r="C11453" s="112" t="s">
        <v>227</v>
      </c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 t="s">
        <v>1376</v>
      </c>
      <c r="B11454" s="111" t="s">
        <v>228</v>
      </c>
      <c r="C11454" s="112" t="s">
        <v>229</v>
      </c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 t="s">
        <v>1376</v>
      </c>
      <c r="B11455" s="111" t="s">
        <v>230</v>
      </c>
      <c r="C11455" s="112" t="s">
        <v>231</v>
      </c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 t="s">
        <v>1376</v>
      </c>
      <c r="B11456" s="111" t="s">
        <v>232</v>
      </c>
      <c r="C11456" s="112" t="s">
        <v>233</v>
      </c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 t="s">
        <v>1376</v>
      </c>
      <c r="B11457" s="111" t="s">
        <v>234</v>
      </c>
      <c r="C11457" s="112" t="s">
        <v>235</v>
      </c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 t="s">
        <v>1376</v>
      </c>
      <c r="B11458" s="111" t="s">
        <v>236</v>
      </c>
      <c r="C11458" s="112" t="s">
        <v>237</v>
      </c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 t="s">
        <v>1376</v>
      </c>
      <c r="B11459" s="111" t="s">
        <v>238</v>
      </c>
      <c r="C11459" s="112" t="s">
        <v>239</v>
      </c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 t="s">
        <v>1376</v>
      </c>
      <c r="B11460" s="111" t="s">
        <v>240</v>
      </c>
      <c r="C11460" s="112" t="s">
        <v>241</v>
      </c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 t="s">
        <v>1376</v>
      </c>
      <c r="B11461" s="111" t="s">
        <v>242</v>
      </c>
      <c r="C11461" s="112" t="s">
        <v>243</v>
      </c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 t="s">
        <v>1376</v>
      </c>
      <c r="B11462" s="111" t="s">
        <v>244</v>
      </c>
      <c r="C11462" s="112" t="s">
        <v>245</v>
      </c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 t="s">
        <v>1376</v>
      </c>
      <c r="B11463" s="111" t="s">
        <v>246</v>
      </c>
      <c r="C11463" s="112" t="s">
        <v>247</v>
      </c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 t="s">
        <v>1376</v>
      </c>
      <c r="B11464" s="111" t="s">
        <v>248</v>
      </c>
      <c r="C11464" s="112" t="s">
        <v>249</v>
      </c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 t="s">
        <v>1376</v>
      </c>
      <c r="B11465" s="111" t="s">
        <v>250</v>
      </c>
      <c r="C11465" s="112" t="s">
        <v>251</v>
      </c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 t="s">
        <v>1376</v>
      </c>
      <c r="B11466" s="111" t="s">
        <v>252</v>
      </c>
      <c r="C11466" s="112" t="s">
        <v>253</v>
      </c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 t="s">
        <v>1376</v>
      </c>
      <c r="B11467" s="111" t="s">
        <v>254</v>
      </c>
      <c r="C11467" s="112" t="s">
        <v>255</v>
      </c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 t="s">
        <v>1376</v>
      </c>
      <c r="B11468" s="111" t="s">
        <v>256</v>
      </c>
      <c r="C11468" s="112" t="s">
        <v>257</v>
      </c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 t="s">
        <v>1376</v>
      </c>
      <c r="B11469" s="111" t="s">
        <v>258</v>
      </c>
      <c r="C11469" s="112" t="s">
        <v>259</v>
      </c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 t="s">
        <v>1376</v>
      </c>
      <c r="B11470" s="111" t="s">
        <v>260</v>
      </c>
      <c r="C11470" s="112" t="s">
        <v>261</v>
      </c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 t="s">
        <v>1376</v>
      </c>
      <c r="B11471" s="111" t="s">
        <v>262</v>
      </c>
      <c r="C11471" s="112" t="s">
        <v>263</v>
      </c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 t="s">
        <v>1376</v>
      </c>
      <c r="B11472" s="111" t="s">
        <v>264</v>
      </c>
      <c r="C11472" s="112" t="s">
        <v>265</v>
      </c>
      <c r="D11472" s="21">
        <f t="shared" si="306"/>
        <v>181800</v>
      </c>
      <c r="E11472" s="24">
        <f t="shared" si="307"/>
        <v>0</v>
      </c>
      <c r="F11472" s="104">
        <v>0</v>
      </c>
      <c r="G11472" s="104">
        <v>0</v>
      </c>
      <c r="H11472" s="105">
        <v>0</v>
      </c>
      <c r="I11472" s="105">
        <v>0</v>
      </c>
      <c r="J11472" s="106">
        <v>24500</v>
      </c>
      <c r="K11472" s="107">
        <v>0</v>
      </c>
      <c r="L11472" s="105">
        <v>0</v>
      </c>
      <c r="M11472" s="105">
        <v>0</v>
      </c>
      <c r="N11472" s="106">
        <v>157300</v>
      </c>
      <c r="O11472" s="107">
        <v>0</v>
      </c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 t="s">
        <v>1376</v>
      </c>
      <c r="B11473" s="111" t="s">
        <v>266</v>
      </c>
      <c r="C11473" s="112" t="s">
        <v>267</v>
      </c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 t="s">
        <v>1376</v>
      </c>
      <c r="B11474" s="111" t="s">
        <v>268</v>
      </c>
      <c r="C11474" s="112" t="s">
        <v>269</v>
      </c>
      <c r="D11474" s="21">
        <f t="shared" si="306"/>
        <v>0</v>
      </c>
      <c r="E11474" s="24">
        <f t="shared" si="307"/>
        <v>238355.00999999995</v>
      </c>
      <c r="F11474" s="104">
        <v>0</v>
      </c>
      <c r="G11474" s="104">
        <v>46901.67</v>
      </c>
      <c r="H11474" s="113">
        <v>0</v>
      </c>
      <c r="I11474" s="113">
        <v>46901.67</v>
      </c>
      <c r="J11474" s="31">
        <v>0</v>
      </c>
      <c r="K11474" s="32">
        <v>49143.33</v>
      </c>
      <c r="L11474" s="113">
        <v>0</v>
      </c>
      <c r="M11474" s="113">
        <v>45476.67</v>
      </c>
      <c r="N11474" s="31">
        <v>0</v>
      </c>
      <c r="O11474" s="32">
        <v>49931.67</v>
      </c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 t="s">
        <v>1376</v>
      </c>
      <c r="B11475" s="111" t="s">
        <v>270</v>
      </c>
      <c r="C11475" s="112" t="s">
        <v>271</v>
      </c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 t="s">
        <v>1376</v>
      </c>
      <c r="B11476" s="111" t="s">
        <v>272</v>
      </c>
      <c r="C11476" s="112" t="s">
        <v>273</v>
      </c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 t="s">
        <v>1376</v>
      </c>
      <c r="B11477" s="111" t="s">
        <v>274</v>
      </c>
      <c r="C11477" s="112" t="s">
        <v>275</v>
      </c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 t="s">
        <v>1376</v>
      </c>
      <c r="B11478" s="111" t="s">
        <v>276</v>
      </c>
      <c r="C11478" s="112" t="s">
        <v>277</v>
      </c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 t="s">
        <v>1376</v>
      </c>
      <c r="B11479" s="111" t="s">
        <v>278</v>
      </c>
      <c r="C11479" s="112" t="s">
        <v>279</v>
      </c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 t="s">
        <v>1376</v>
      </c>
      <c r="B11480" s="111" t="s">
        <v>280</v>
      </c>
      <c r="C11480" s="112" t="s">
        <v>1592</v>
      </c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 t="s">
        <v>1376</v>
      </c>
      <c r="B11481" s="111" t="s">
        <v>281</v>
      </c>
      <c r="C11481" s="112" t="s">
        <v>282</v>
      </c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 t="s">
        <v>1376</v>
      </c>
      <c r="B11482" s="111" t="s">
        <v>283</v>
      </c>
      <c r="C11482" s="112" t="s">
        <v>284</v>
      </c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 t="s">
        <v>1376</v>
      </c>
      <c r="B11483" s="111" t="s">
        <v>285</v>
      </c>
      <c r="C11483" s="112" t="s">
        <v>286</v>
      </c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 t="s">
        <v>1376</v>
      </c>
      <c r="B11484" s="111" t="s">
        <v>287</v>
      </c>
      <c r="C11484" s="112" t="s">
        <v>288</v>
      </c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 t="s">
        <v>1376</v>
      </c>
      <c r="B11485" s="111" t="s">
        <v>289</v>
      </c>
      <c r="C11485" s="112" t="s">
        <v>290</v>
      </c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 t="s">
        <v>1376</v>
      </c>
      <c r="B11486" s="111" t="s">
        <v>291</v>
      </c>
      <c r="C11486" s="112" t="s">
        <v>1593</v>
      </c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 t="s">
        <v>1376</v>
      </c>
      <c r="B11487" s="111" t="s">
        <v>292</v>
      </c>
      <c r="C11487" s="112" t="s">
        <v>293</v>
      </c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 t="s">
        <v>1376</v>
      </c>
      <c r="B11488" s="111" t="s">
        <v>294</v>
      </c>
      <c r="C11488" s="112" t="s">
        <v>295</v>
      </c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 t="s">
        <v>1376</v>
      </c>
      <c r="B11489" s="111" t="s">
        <v>296</v>
      </c>
      <c r="C11489" s="112" t="s">
        <v>1594</v>
      </c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 t="s">
        <v>1376</v>
      </c>
      <c r="B11490" s="111" t="s">
        <v>297</v>
      </c>
      <c r="C11490" s="112" t="s">
        <v>298</v>
      </c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 t="s">
        <v>1376</v>
      </c>
      <c r="B11491" s="111" t="s">
        <v>299</v>
      </c>
      <c r="C11491" s="112" t="s">
        <v>300</v>
      </c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 t="s">
        <v>1376</v>
      </c>
      <c r="B11492" s="111" t="s">
        <v>301</v>
      </c>
      <c r="C11492" s="112" t="s">
        <v>1595</v>
      </c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 t="s">
        <v>1376</v>
      </c>
      <c r="B11493" s="111" t="s">
        <v>302</v>
      </c>
      <c r="C11493" s="112" t="s">
        <v>303</v>
      </c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>
        <v>0</v>
      </c>
      <c r="G11493" s="104">
        <v>0</v>
      </c>
      <c r="H11493" s="113">
        <v>0</v>
      </c>
      <c r="I11493" s="113">
        <v>0</v>
      </c>
      <c r="J11493" s="31">
        <v>0</v>
      </c>
      <c r="K11493" s="32">
        <v>0</v>
      </c>
      <c r="L11493" s="113">
        <v>0</v>
      </c>
      <c r="M11493" s="113">
        <v>0</v>
      </c>
      <c r="N11493" s="31">
        <v>0</v>
      </c>
      <c r="O11493" s="32">
        <v>0</v>
      </c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 t="s">
        <v>1376</v>
      </c>
      <c r="B11494" s="111" t="s">
        <v>304</v>
      </c>
      <c r="C11494" s="112" t="s">
        <v>305</v>
      </c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 t="s">
        <v>1376</v>
      </c>
      <c r="B11495" s="111" t="s">
        <v>306</v>
      </c>
      <c r="C11495" s="112" t="s">
        <v>307</v>
      </c>
      <c r="D11495" s="21">
        <f t="shared" si="308"/>
        <v>0</v>
      </c>
      <c r="E11495" s="24">
        <f t="shared" si="309"/>
        <v>4499</v>
      </c>
      <c r="F11495" s="104">
        <v>0</v>
      </c>
      <c r="G11495" s="104">
        <v>1500</v>
      </c>
      <c r="H11495" s="113">
        <v>0</v>
      </c>
      <c r="I11495" s="113">
        <v>1500</v>
      </c>
      <c r="J11495" s="31">
        <v>0</v>
      </c>
      <c r="K11495" s="32">
        <v>1499</v>
      </c>
      <c r="L11495" s="113">
        <v>0</v>
      </c>
      <c r="M11495" s="113">
        <v>0</v>
      </c>
      <c r="N11495" s="31">
        <v>0</v>
      </c>
      <c r="O11495" s="32">
        <v>0</v>
      </c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 t="s">
        <v>1376</v>
      </c>
      <c r="B11496" s="111" t="s">
        <v>308</v>
      </c>
      <c r="C11496" s="112" t="s">
        <v>309</v>
      </c>
      <c r="D11496" s="21">
        <f t="shared" si="308"/>
        <v>328860</v>
      </c>
      <c r="E11496" s="24">
        <f t="shared" si="309"/>
        <v>0</v>
      </c>
      <c r="F11496" s="104">
        <v>0</v>
      </c>
      <c r="G11496" s="104">
        <v>0</v>
      </c>
      <c r="H11496" s="113">
        <v>83460</v>
      </c>
      <c r="I11496" s="113">
        <v>0</v>
      </c>
      <c r="J11496" s="31">
        <v>196300</v>
      </c>
      <c r="K11496" s="32">
        <v>0</v>
      </c>
      <c r="L11496" s="113">
        <v>0</v>
      </c>
      <c r="M11496" s="113">
        <v>0</v>
      </c>
      <c r="N11496" s="31">
        <v>49100</v>
      </c>
      <c r="O11496" s="32">
        <v>0</v>
      </c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 t="s">
        <v>1376</v>
      </c>
      <c r="B11497" s="111" t="s">
        <v>310</v>
      </c>
      <c r="C11497" s="112" t="s">
        <v>311</v>
      </c>
      <c r="D11497" s="21">
        <f t="shared" si="308"/>
        <v>0</v>
      </c>
      <c r="E11497" s="24">
        <f t="shared" si="309"/>
        <v>0</v>
      </c>
      <c r="F11497" s="104">
        <v>0</v>
      </c>
      <c r="G11497" s="104">
        <v>0</v>
      </c>
      <c r="H11497" s="113">
        <v>0</v>
      </c>
      <c r="I11497" s="113">
        <v>0</v>
      </c>
      <c r="J11497" s="31">
        <v>0</v>
      </c>
      <c r="K11497" s="32">
        <v>0</v>
      </c>
      <c r="L11497" s="113">
        <v>0</v>
      </c>
      <c r="M11497" s="113">
        <v>0</v>
      </c>
      <c r="N11497" s="31">
        <v>0</v>
      </c>
      <c r="O11497" s="32">
        <v>0</v>
      </c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 t="s">
        <v>1376</v>
      </c>
      <c r="B11498" s="111" t="s">
        <v>312</v>
      </c>
      <c r="C11498" s="112" t="s">
        <v>313</v>
      </c>
      <c r="D11498" s="21">
        <f t="shared" si="308"/>
        <v>0</v>
      </c>
      <c r="E11498" s="24">
        <f t="shared" si="309"/>
        <v>0</v>
      </c>
      <c r="F11498" s="104">
        <v>0</v>
      </c>
      <c r="G11498" s="104">
        <v>0</v>
      </c>
      <c r="H11498" s="113">
        <v>0</v>
      </c>
      <c r="I11498" s="113">
        <v>0</v>
      </c>
      <c r="J11498" s="31">
        <v>0</v>
      </c>
      <c r="K11498" s="32">
        <v>0</v>
      </c>
      <c r="L11498" s="113">
        <v>0</v>
      </c>
      <c r="M11498" s="113">
        <v>0</v>
      </c>
      <c r="N11498" s="31">
        <v>0</v>
      </c>
      <c r="O11498" s="32">
        <v>0</v>
      </c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 t="s">
        <v>1376</v>
      </c>
      <c r="B11499" s="111" t="s">
        <v>314</v>
      </c>
      <c r="C11499" s="112" t="s">
        <v>315</v>
      </c>
      <c r="D11499" s="21">
        <f t="shared" si="308"/>
        <v>0</v>
      </c>
      <c r="E11499" s="24">
        <f t="shared" si="309"/>
        <v>0</v>
      </c>
      <c r="F11499" s="104">
        <v>0</v>
      </c>
      <c r="G11499" s="104">
        <v>0</v>
      </c>
      <c r="H11499" s="113">
        <v>0</v>
      </c>
      <c r="I11499" s="113">
        <v>0</v>
      </c>
      <c r="J11499" s="31">
        <v>0</v>
      </c>
      <c r="K11499" s="32">
        <v>0</v>
      </c>
      <c r="L11499" s="113">
        <v>0</v>
      </c>
      <c r="M11499" s="113">
        <v>0</v>
      </c>
      <c r="N11499" s="31">
        <v>0</v>
      </c>
      <c r="O11499" s="32">
        <v>0</v>
      </c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 t="s">
        <v>1376</v>
      </c>
      <c r="B11500" s="111" t="s">
        <v>316</v>
      </c>
      <c r="C11500" s="112" t="s">
        <v>317</v>
      </c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 t="s">
        <v>1376</v>
      </c>
      <c r="B11501" s="111" t="s">
        <v>318</v>
      </c>
      <c r="C11501" s="112" t="s">
        <v>319</v>
      </c>
      <c r="D11501" s="21">
        <f t="shared" si="308"/>
        <v>0</v>
      </c>
      <c r="E11501" s="24">
        <f t="shared" si="309"/>
        <v>0</v>
      </c>
      <c r="F11501" s="104">
        <v>0</v>
      </c>
      <c r="G11501" s="104">
        <v>0</v>
      </c>
      <c r="H11501" s="113">
        <v>0</v>
      </c>
      <c r="I11501" s="113">
        <v>0</v>
      </c>
      <c r="J11501" s="31">
        <v>0</v>
      </c>
      <c r="K11501" s="32">
        <v>0</v>
      </c>
      <c r="L11501" s="113">
        <v>0</v>
      </c>
      <c r="M11501" s="113">
        <v>0</v>
      </c>
      <c r="N11501" s="31">
        <v>0</v>
      </c>
      <c r="O11501" s="32">
        <v>0</v>
      </c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 t="s">
        <v>1376</v>
      </c>
      <c r="B11502" s="111" t="s">
        <v>320</v>
      </c>
      <c r="C11502" s="112" t="s">
        <v>321</v>
      </c>
      <c r="D11502" s="21">
        <f t="shared" si="308"/>
        <v>695000</v>
      </c>
      <c r="E11502" s="24">
        <f t="shared" si="309"/>
        <v>0</v>
      </c>
      <c r="F11502" s="104">
        <v>0</v>
      </c>
      <c r="G11502" s="104">
        <v>0</v>
      </c>
      <c r="H11502" s="113">
        <v>0</v>
      </c>
      <c r="I11502" s="113">
        <v>0</v>
      </c>
      <c r="J11502" s="31">
        <v>110000</v>
      </c>
      <c r="K11502" s="32">
        <v>0</v>
      </c>
      <c r="L11502" s="113">
        <v>360000</v>
      </c>
      <c r="M11502" s="113">
        <v>0</v>
      </c>
      <c r="N11502" s="31">
        <v>225000</v>
      </c>
      <c r="O11502" s="32">
        <v>0</v>
      </c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 t="s">
        <v>1376</v>
      </c>
      <c r="B11503" s="111" t="s">
        <v>322</v>
      </c>
      <c r="C11503" s="112" t="s">
        <v>323</v>
      </c>
      <c r="D11503" s="21">
        <f t="shared" si="308"/>
        <v>111900</v>
      </c>
      <c r="E11503" s="24">
        <f t="shared" si="309"/>
        <v>0</v>
      </c>
      <c r="F11503" s="104">
        <v>0</v>
      </c>
      <c r="G11503" s="104">
        <v>0</v>
      </c>
      <c r="H11503" s="113">
        <v>0</v>
      </c>
      <c r="I11503" s="113">
        <v>0</v>
      </c>
      <c r="J11503" s="31">
        <v>0</v>
      </c>
      <c r="K11503" s="32">
        <v>0</v>
      </c>
      <c r="L11503" s="113">
        <v>111900</v>
      </c>
      <c r="M11503" s="113">
        <v>0</v>
      </c>
      <c r="N11503" s="31">
        <v>0</v>
      </c>
      <c r="O11503" s="32">
        <v>0</v>
      </c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 t="s">
        <v>1376</v>
      </c>
      <c r="B11504" s="111" t="s">
        <v>324</v>
      </c>
      <c r="C11504" s="112" t="s">
        <v>325</v>
      </c>
      <c r="D11504" s="21">
        <f t="shared" si="308"/>
        <v>22000</v>
      </c>
      <c r="E11504" s="24">
        <f t="shared" si="309"/>
        <v>0</v>
      </c>
      <c r="F11504" s="104">
        <v>0</v>
      </c>
      <c r="G11504" s="104">
        <v>0</v>
      </c>
      <c r="H11504" s="113">
        <v>0</v>
      </c>
      <c r="I11504" s="113">
        <v>0</v>
      </c>
      <c r="J11504" s="31">
        <v>0</v>
      </c>
      <c r="K11504" s="32">
        <v>0</v>
      </c>
      <c r="L11504" s="113">
        <v>0</v>
      </c>
      <c r="M11504" s="113">
        <v>0</v>
      </c>
      <c r="N11504" s="31">
        <v>22000</v>
      </c>
      <c r="O11504" s="32">
        <v>0</v>
      </c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 t="s">
        <v>1376</v>
      </c>
      <c r="B11505" s="111" t="s">
        <v>326</v>
      </c>
      <c r="C11505" s="112" t="s">
        <v>327</v>
      </c>
      <c r="D11505" s="21">
        <f t="shared" si="308"/>
        <v>0</v>
      </c>
      <c r="E11505" s="24">
        <f t="shared" si="309"/>
        <v>0</v>
      </c>
      <c r="F11505" s="104">
        <v>0</v>
      </c>
      <c r="G11505" s="104">
        <v>0</v>
      </c>
      <c r="H11505" s="113">
        <v>0</v>
      </c>
      <c r="I11505" s="113">
        <v>0</v>
      </c>
      <c r="J11505" s="31">
        <v>0</v>
      </c>
      <c r="K11505" s="32">
        <v>0</v>
      </c>
      <c r="L11505" s="113">
        <v>0</v>
      </c>
      <c r="M11505" s="113">
        <v>0</v>
      </c>
      <c r="N11505" s="31">
        <v>0</v>
      </c>
      <c r="O11505" s="32">
        <v>0</v>
      </c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 t="s">
        <v>1376</v>
      </c>
      <c r="B11506" s="111" t="s">
        <v>328</v>
      </c>
      <c r="C11506" s="112" t="s">
        <v>329</v>
      </c>
      <c r="D11506" s="21">
        <f t="shared" si="308"/>
        <v>0</v>
      </c>
      <c r="E11506" s="24">
        <f t="shared" si="309"/>
        <v>54481.760000000002</v>
      </c>
      <c r="F11506" s="104">
        <v>0</v>
      </c>
      <c r="G11506" s="104">
        <v>5499.44</v>
      </c>
      <c r="H11506" s="113">
        <v>0</v>
      </c>
      <c r="I11506" s="113">
        <v>7817.78</v>
      </c>
      <c r="J11506" s="31">
        <v>0</v>
      </c>
      <c r="K11506" s="32">
        <v>13270.56</v>
      </c>
      <c r="L11506" s="113">
        <v>0</v>
      </c>
      <c r="M11506" s="113">
        <v>13261.54</v>
      </c>
      <c r="N11506" s="31">
        <v>0</v>
      </c>
      <c r="O11506" s="32">
        <v>14632.44</v>
      </c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 t="s">
        <v>1376</v>
      </c>
      <c r="B11507" s="111" t="s">
        <v>330</v>
      </c>
      <c r="C11507" s="112" t="s">
        <v>331</v>
      </c>
      <c r="D11507" s="21">
        <f t="shared" si="308"/>
        <v>0</v>
      </c>
      <c r="E11507" s="24">
        <f t="shared" si="309"/>
        <v>166333.34999999998</v>
      </c>
      <c r="F11507" s="104">
        <v>0</v>
      </c>
      <c r="G11507" s="104">
        <v>33266.67</v>
      </c>
      <c r="H11507" s="113">
        <v>0</v>
      </c>
      <c r="I11507" s="113">
        <v>33266.67</v>
      </c>
      <c r="J11507" s="31">
        <v>0</v>
      </c>
      <c r="K11507" s="32">
        <v>33266.67</v>
      </c>
      <c r="L11507" s="113">
        <v>0</v>
      </c>
      <c r="M11507" s="113">
        <v>33266.67</v>
      </c>
      <c r="N11507" s="31">
        <v>0</v>
      </c>
      <c r="O11507" s="32">
        <v>33266.67</v>
      </c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 t="s">
        <v>1376</v>
      </c>
      <c r="B11508" s="111" t="s">
        <v>332</v>
      </c>
      <c r="C11508" s="112" t="s">
        <v>333</v>
      </c>
      <c r="D11508" s="21">
        <f t="shared" si="308"/>
        <v>0</v>
      </c>
      <c r="E11508" s="24">
        <f t="shared" si="309"/>
        <v>58500.009999999995</v>
      </c>
      <c r="F11508" s="104">
        <v>0</v>
      </c>
      <c r="G11508" s="104">
        <v>25850</v>
      </c>
      <c r="H11508" s="105">
        <v>0</v>
      </c>
      <c r="I11508" s="105">
        <v>25850</v>
      </c>
      <c r="J11508" s="106">
        <v>0</v>
      </c>
      <c r="K11508" s="107">
        <v>2266.67</v>
      </c>
      <c r="L11508" s="105">
        <v>0</v>
      </c>
      <c r="M11508" s="105">
        <v>2266.67</v>
      </c>
      <c r="N11508" s="106">
        <v>0</v>
      </c>
      <c r="O11508" s="107">
        <v>2266.67</v>
      </c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 t="s">
        <v>1376</v>
      </c>
      <c r="B11509" s="111" t="s">
        <v>334</v>
      </c>
      <c r="C11509" s="112" t="s">
        <v>335</v>
      </c>
      <c r="D11509" s="21">
        <f t="shared" si="308"/>
        <v>0</v>
      </c>
      <c r="E11509" s="24">
        <f t="shared" si="309"/>
        <v>22524.15</v>
      </c>
      <c r="F11509" s="104">
        <v>0</v>
      </c>
      <c r="G11509" s="104">
        <v>4504.83</v>
      </c>
      <c r="H11509" s="113">
        <v>0</v>
      </c>
      <c r="I11509" s="113">
        <v>4504.83</v>
      </c>
      <c r="J11509" s="31">
        <v>0</v>
      </c>
      <c r="K11509" s="32">
        <v>4504.83</v>
      </c>
      <c r="L11509" s="113">
        <v>0</v>
      </c>
      <c r="M11509" s="113">
        <v>4504.83</v>
      </c>
      <c r="N11509" s="31">
        <v>0</v>
      </c>
      <c r="O11509" s="32">
        <v>4504.83</v>
      </c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 t="s">
        <v>1376</v>
      </c>
      <c r="B11510" s="111" t="s">
        <v>336</v>
      </c>
      <c r="C11510" s="112" t="s">
        <v>337</v>
      </c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 t="s">
        <v>1376</v>
      </c>
      <c r="B11511" s="111" t="s">
        <v>338</v>
      </c>
      <c r="C11511" s="112" t="s">
        <v>339</v>
      </c>
      <c r="D11511" s="21">
        <f t="shared" si="308"/>
        <v>0</v>
      </c>
      <c r="E11511" s="24">
        <f t="shared" si="309"/>
        <v>0</v>
      </c>
      <c r="F11511" s="104">
        <v>0</v>
      </c>
      <c r="G11511" s="104">
        <v>0</v>
      </c>
      <c r="H11511" s="113">
        <v>0</v>
      </c>
      <c r="I11511" s="113">
        <v>0</v>
      </c>
      <c r="J11511" s="31">
        <v>0</v>
      </c>
      <c r="K11511" s="32">
        <v>0</v>
      </c>
      <c r="L11511" s="113">
        <v>0</v>
      </c>
      <c r="M11511" s="113">
        <v>0</v>
      </c>
      <c r="N11511" s="31">
        <v>0</v>
      </c>
      <c r="O11511" s="32">
        <v>0</v>
      </c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 t="s">
        <v>1376</v>
      </c>
      <c r="B11512" s="111" t="s">
        <v>340</v>
      </c>
      <c r="C11512" s="112" t="s">
        <v>341</v>
      </c>
      <c r="D11512" s="21">
        <f t="shared" si="308"/>
        <v>0</v>
      </c>
      <c r="E11512" s="24">
        <f t="shared" si="309"/>
        <v>663257.93999999994</v>
      </c>
      <c r="F11512" s="104">
        <v>0</v>
      </c>
      <c r="G11512" s="104">
        <v>129426.66</v>
      </c>
      <c r="H11512" s="113">
        <v>0</v>
      </c>
      <c r="I11512" s="113">
        <v>129425.66</v>
      </c>
      <c r="J11512" s="31">
        <v>0</v>
      </c>
      <c r="K11512" s="32">
        <v>130743.32</v>
      </c>
      <c r="L11512" s="113">
        <v>0</v>
      </c>
      <c r="M11512" s="113">
        <v>136737.31</v>
      </c>
      <c r="N11512" s="31">
        <v>0</v>
      </c>
      <c r="O11512" s="32">
        <v>136924.99</v>
      </c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 t="s">
        <v>1376</v>
      </c>
      <c r="B11513" s="111" t="s">
        <v>342</v>
      </c>
      <c r="C11513" s="112" t="s">
        <v>343</v>
      </c>
      <c r="D11513" s="21">
        <f t="shared" si="308"/>
        <v>0</v>
      </c>
      <c r="E11513" s="24">
        <f t="shared" si="309"/>
        <v>193030.42</v>
      </c>
      <c r="F11513" s="104">
        <v>0</v>
      </c>
      <c r="G11513" s="104">
        <v>40363.65</v>
      </c>
      <c r="H11513" s="105">
        <v>0</v>
      </c>
      <c r="I11513" s="105">
        <v>40363.65</v>
      </c>
      <c r="J11513" s="106">
        <v>0</v>
      </c>
      <c r="K11513" s="107">
        <v>40358.65</v>
      </c>
      <c r="L11513" s="105">
        <v>0</v>
      </c>
      <c r="M11513" s="105">
        <v>40703.040000000001</v>
      </c>
      <c r="N11513" s="106">
        <v>0</v>
      </c>
      <c r="O11513" s="107">
        <v>31241.43</v>
      </c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 t="s">
        <v>1376</v>
      </c>
      <c r="B11514" s="111" t="s">
        <v>344</v>
      </c>
      <c r="C11514" s="112" t="s">
        <v>345</v>
      </c>
      <c r="D11514" s="21">
        <f t="shared" si="308"/>
        <v>0</v>
      </c>
      <c r="E11514" s="24">
        <f t="shared" si="309"/>
        <v>26221.649999999998</v>
      </c>
      <c r="F11514" s="104">
        <v>0</v>
      </c>
      <c r="G11514" s="104">
        <v>5199.53</v>
      </c>
      <c r="H11514" s="113">
        <v>0</v>
      </c>
      <c r="I11514" s="113">
        <v>5199.53</v>
      </c>
      <c r="J11514" s="31">
        <v>0</v>
      </c>
      <c r="K11514" s="32">
        <v>5199.53</v>
      </c>
      <c r="L11514" s="113">
        <v>0</v>
      </c>
      <c r="M11514" s="113">
        <v>5198.53</v>
      </c>
      <c r="N11514" s="31">
        <v>0</v>
      </c>
      <c r="O11514" s="32">
        <v>5424.53</v>
      </c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 t="s">
        <v>1376</v>
      </c>
      <c r="B11515" s="111" t="s">
        <v>346</v>
      </c>
      <c r="C11515" s="112" t="s">
        <v>347</v>
      </c>
      <c r="D11515" s="21">
        <f t="shared" si="308"/>
        <v>0</v>
      </c>
      <c r="E11515" s="24">
        <f t="shared" si="309"/>
        <v>3510</v>
      </c>
      <c r="F11515" s="104">
        <v>0</v>
      </c>
      <c r="G11515" s="104">
        <v>702</v>
      </c>
      <c r="H11515" s="113">
        <v>0</v>
      </c>
      <c r="I11515" s="113">
        <v>702</v>
      </c>
      <c r="J11515" s="31">
        <v>0</v>
      </c>
      <c r="K11515" s="32">
        <v>702</v>
      </c>
      <c r="L11515" s="113">
        <v>0</v>
      </c>
      <c r="M11515" s="113">
        <v>702</v>
      </c>
      <c r="N11515" s="31">
        <v>0</v>
      </c>
      <c r="O11515" s="32">
        <v>702</v>
      </c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 t="s">
        <v>1376</v>
      </c>
      <c r="B11516" s="111" t="s">
        <v>348</v>
      </c>
      <c r="C11516" s="112" t="s">
        <v>349</v>
      </c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 t="s">
        <v>1376</v>
      </c>
      <c r="B11517" s="111" t="s">
        <v>350</v>
      </c>
      <c r="C11517" s="112" t="s">
        <v>351</v>
      </c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 t="s">
        <v>1376</v>
      </c>
      <c r="B11518" s="111" t="s">
        <v>352</v>
      </c>
      <c r="C11518" s="112" t="s">
        <v>353</v>
      </c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 t="s">
        <v>1376</v>
      </c>
      <c r="B11519" s="111" t="s">
        <v>354</v>
      </c>
      <c r="C11519" s="112" t="s">
        <v>355</v>
      </c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 t="s">
        <v>1376</v>
      </c>
      <c r="B11520" s="111" t="s">
        <v>356</v>
      </c>
      <c r="C11520" s="112" t="s">
        <v>357</v>
      </c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 t="s">
        <v>1376</v>
      </c>
      <c r="B11521" s="111" t="s">
        <v>358</v>
      </c>
      <c r="C11521" s="112" t="s">
        <v>359</v>
      </c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 t="s">
        <v>1376</v>
      </c>
      <c r="B11522" s="111" t="s">
        <v>360</v>
      </c>
      <c r="C11522" s="112" t="s">
        <v>361</v>
      </c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 t="s">
        <v>1376</v>
      </c>
      <c r="B11523" s="111" t="s">
        <v>362</v>
      </c>
      <c r="C11523" s="112" t="s">
        <v>363</v>
      </c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 t="s">
        <v>1376</v>
      </c>
      <c r="B11524" s="111" t="s">
        <v>364</v>
      </c>
      <c r="C11524" s="112" t="s">
        <v>365</v>
      </c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 t="s">
        <v>1376</v>
      </c>
      <c r="B11525" s="111" t="s">
        <v>366</v>
      </c>
      <c r="C11525" s="112" t="s">
        <v>367</v>
      </c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 t="s">
        <v>1376</v>
      </c>
      <c r="B11526" s="111" t="s">
        <v>368</v>
      </c>
      <c r="C11526" s="112" t="s">
        <v>369</v>
      </c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 t="s">
        <v>1376</v>
      </c>
      <c r="B11527" s="111" t="s">
        <v>370</v>
      </c>
      <c r="C11527" s="112" t="s">
        <v>371</v>
      </c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 t="s">
        <v>1376</v>
      </c>
      <c r="B11528" s="111" t="s">
        <v>372</v>
      </c>
      <c r="C11528" s="112" t="s">
        <v>373</v>
      </c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 t="s">
        <v>1376</v>
      </c>
      <c r="B11529" s="111" t="s">
        <v>374</v>
      </c>
      <c r="C11529" s="112" t="s">
        <v>375</v>
      </c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1422</v>
      </c>
      <c r="AE11529" s="19" t="s">
        <v>1433</v>
      </c>
      <c r="AF11529" s="19" t="s">
        <v>1423</v>
      </c>
      <c r="AG11529" s="19" t="s">
        <v>1434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 t="s">
        <v>1376</v>
      </c>
      <c r="B11530" s="111" t="s">
        <v>376</v>
      </c>
      <c r="C11530" s="112" t="s">
        <v>377</v>
      </c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1424</v>
      </c>
      <c r="AE11530" s="19" t="s">
        <v>1433</v>
      </c>
      <c r="AF11530" s="19" t="s">
        <v>1425</v>
      </c>
      <c r="AG11530" s="19" t="s">
        <v>1434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 t="s">
        <v>1376</v>
      </c>
      <c r="B11531" s="111" t="s">
        <v>378</v>
      </c>
      <c r="C11531" s="112" t="s">
        <v>379</v>
      </c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1426</v>
      </c>
      <c r="AE11531" s="19" t="s">
        <v>1433</v>
      </c>
      <c r="AF11531" s="19" t="s">
        <v>1427</v>
      </c>
      <c r="AG11531" s="19" t="s">
        <v>1434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 t="s">
        <v>1376</v>
      </c>
      <c r="B11532" s="111" t="s">
        <v>380</v>
      </c>
      <c r="C11532" s="112" t="s">
        <v>381</v>
      </c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1428</v>
      </c>
      <c r="AG11532" s="19" t="s">
        <v>1434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 t="s">
        <v>1376</v>
      </c>
      <c r="B11533" s="111" t="s">
        <v>382</v>
      </c>
      <c r="C11533" s="112" t="s">
        <v>383</v>
      </c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1437</v>
      </c>
      <c r="AG11533" s="19" t="s">
        <v>1434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 t="s">
        <v>1376</v>
      </c>
      <c r="B11534" s="111" t="s">
        <v>384</v>
      </c>
      <c r="C11534" s="112" t="s">
        <v>1596</v>
      </c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1424</v>
      </c>
      <c r="AE11534" s="19" t="s">
        <v>1433</v>
      </c>
      <c r="AF11534" s="19" t="s">
        <v>1425</v>
      </c>
      <c r="AG11534" s="19" t="s">
        <v>1434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 t="s">
        <v>1376</v>
      </c>
      <c r="B11535" s="111" t="s">
        <v>386</v>
      </c>
      <c r="C11535" s="112" t="s">
        <v>1690</v>
      </c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1424</v>
      </c>
      <c r="AE11535" s="19" t="s">
        <v>1433</v>
      </c>
      <c r="AF11535" s="19" t="s">
        <v>1425</v>
      </c>
      <c r="AG11535" s="19" t="s">
        <v>1434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 t="s">
        <v>1376</v>
      </c>
      <c r="B11536" s="111" t="s">
        <v>388</v>
      </c>
      <c r="C11536" s="112" t="s">
        <v>1691</v>
      </c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1424</v>
      </c>
      <c r="AE11536" s="19" t="s">
        <v>1433</v>
      </c>
      <c r="AF11536" s="19" t="s">
        <v>1425</v>
      </c>
      <c r="AG11536" s="19" t="s">
        <v>1434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 t="s">
        <v>1376</v>
      </c>
      <c r="B11537" s="111" t="s">
        <v>390</v>
      </c>
      <c r="C11537" s="112" t="s">
        <v>391</v>
      </c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 t="s">
        <v>1376</v>
      </c>
      <c r="B11538" s="111" t="s">
        <v>392</v>
      </c>
      <c r="C11538" s="112" t="s">
        <v>393</v>
      </c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 t="s">
        <v>1376</v>
      </c>
      <c r="B11539" s="111" t="s">
        <v>394</v>
      </c>
      <c r="C11539" s="112" t="s">
        <v>395</v>
      </c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 t="s">
        <v>1376</v>
      </c>
      <c r="B11540" s="111" t="s">
        <v>396</v>
      </c>
      <c r="C11540" s="112" t="s">
        <v>397</v>
      </c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1422</v>
      </c>
      <c r="AE11540" s="19" t="s">
        <v>1433</v>
      </c>
      <c r="AF11540" s="19" t="s">
        <v>1423</v>
      </c>
      <c r="AG11540" s="19" t="s">
        <v>1434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 t="s">
        <v>1376</v>
      </c>
      <c r="B11541" s="111" t="s">
        <v>398</v>
      </c>
      <c r="C11541" s="112" t="s">
        <v>1597</v>
      </c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1424</v>
      </c>
      <c r="AE11541" s="19" t="s">
        <v>1433</v>
      </c>
      <c r="AF11541" s="19" t="s">
        <v>1425</v>
      </c>
      <c r="AG11541" s="19" t="s">
        <v>1434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 t="s">
        <v>1376</v>
      </c>
      <c r="B11542" s="111" t="s">
        <v>400</v>
      </c>
      <c r="C11542" s="112" t="s">
        <v>1692</v>
      </c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1426</v>
      </c>
      <c r="AE11542" s="19" t="s">
        <v>1433</v>
      </c>
      <c r="AF11542" s="19" t="s">
        <v>1427</v>
      </c>
      <c r="AG11542" s="19" t="s">
        <v>1434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 t="s">
        <v>1376</v>
      </c>
      <c r="B11543" s="111" t="s">
        <v>402</v>
      </c>
      <c r="C11543" s="112" t="s">
        <v>403</v>
      </c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1428</v>
      </c>
      <c r="AG11543" s="19" t="s">
        <v>1434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 t="s">
        <v>1376</v>
      </c>
      <c r="B11544" s="111" t="s">
        <v>404</v>
      </c>
      <c r="C11544" s="112" t="s">
        <v>1598</v>
      </c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1437</v>
      </c>
      <c r="AG11544" s="19" t="s">
        <v>1434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 t="s">
        <v>1376</v>
      </c>
      <c r="B11545" s="111" t="s">
        <v>406</v>
      </c>
      <c r="C11545" s="112" t="s">
        <v>1599</v>
      </c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1424</v>
      </c>
      <c r="AE11545" s="19" t="s">
        <v>1433</v>
      </c>
      <c r="AF11545" s="19" t="s">
        <v>1425</v>
      </c>
      <c r="AG11545" s="19" t="s">
        <v>1434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 t="s">
        <v>1376</v>
      </c>
      <c r="B11546" s="111" t="s">
        <v>408</v>
      </c>
      <c r="C11546" s="112" t="s">
        <v>1600</v>
      </c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1424</v>
      </c>
      <c r="AE11546" s="19" t="s">
        <v>1433</v>
      </c>
      <c r="AF11546" s="19" t="s">
        <v>1425</v>
      </c>
      <c r="AG11546" s="19" t="s">
        <v>1434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 t="s">
        <v>1376</v>
      </c>
      <c r="B11547" s="111" t="s">
        <v>410</v>
      </c>
      <c r="C11547" s="112" t="s">
        <v>1601</v>
      </c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1424</v>
      </c>
      <c r="AE11547" s="19" t="s">
        <v>1433</v>
      </c>
      <c r="AF11547" s="19" t="s">
        <v>1425</v>
      </c>
      <c r="AG11547" s="19" t="s">
        <v>1434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 t="s">
        <v>1376</v>
      </c>
      <c r="B11548" s="111" t="s">
        <v>412</v>
      </c>
      <c r="C11548" s="112" t="s">
        <v>413</v>
      </c>
      <c r="D11548" s="21">
        <f t="shared" si="308"/>
        <v>1713561.9300000002</v>
      </c>
      <c r="E11548" s="24">
        <f t="shared" si="309"/>
        <v>2250475.4</v>
      </c>
      <c r="F11548" s="104">
        <v>438311.5</v>
      </c>
      <c r="G11548" s="104">
        <v>365772.75</v>
      </c>
      <c r="H11548" s="113">
        <v>74776</v>
      </c>
      <c r="I11548" s="113">
        <v>326884.5</v>
      </c>
      <c r="J11548" s="31">
        <v>401721.18</v>
      </c>
      <c r="K11548" s="32">
        <v>463489.2</v>
      </c>
      <c r="L11548" s="113">
        <v>146552.35</v>
      </c>
      <c r="M11548" s="113">
        <v>760740.03</v>
      </c>
      <c r="N11548" s="31">
        <v>652200.9</v>
      </c>
      <c r="O11548" s="32">
        <v>333588.92</v>
      </c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1422</v>
      </c>
      <c r="AE11548" s="19" t="s">
        <v>1433</v>
      </c>
      <c r="AF11548" s="19" t="s">
        <v>1423</v>
      </c>
      <c r="AG11548" s="19" t="s">
        <v>1434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 t="s">
        <v>1376</v>
      </c>
      <c r="B11549" s="111" t="s">
        <v>414</v>
      </c>
      <c r="C11549" s="112" t="s">
        <v>415</v>
      </c>
      <c r="D11549" s="21">
        <f t="shared" si="308"/>
        <v>951592.1</v>
      </c>
      <c r="E11549" s="24">
        <f t="shared" si="309"/>
        <v>1252939.55</v>
      </c>
      <c r="F11549" s="104">
        <v>50637</v>
      </c>
      <c r="G11549" s="104">
        <v>173456.7</v>
      </c>
      <c r="H11549" s="113">
        <v>305922.25</v>
      </c>
      <c r="I11549" s="113">
        <v>222591.5</v>
      </c>
      <c r="J11549" s="31">
        <v>85820</v>
      </c>
      <c r="K11549" s="32">
        <v>313040.2</v>
      </c>
      <c r="L11549" s="113">
        <v>471462.85</v>
      </c>
      <c r="M11549" s="113">
        <v>230325</v>
      </c>
      <c r="N11549" s="31">
        <v>37750</v>
      </c>
      <c r="O11549" s="32">
        <v>313526.15000000002</v>
      </c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1424</v>
      </c>
      <c r="AE11549" s="19" t="s">
        <v>1433</v>
      </c>
      <c r="AF11549" s="19" t="s">
        <v>1425</v>
      </c>
      <c r="AG11549" s="19" t="s">
        <v>1434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 t="s">
        <v>1376</v>
      </c>
      <c r="B11550" s="111" t="s">
        <v>416</v>
      </c>
      <c r="C11550" s="112" t="s">
        <v>417</v>
      </c>
      <c r="D11550" s="21">
        <f t="shared" si="308"/>
        <v>1047319</v>
      </c>
      <c r="E11550" s="24">
        <f t="shared" si="309"/>
        <v>958542</v>
      </c>
      <c r="F11550" s="104">
        <v>360979</v>
      </c>
      <c r="G11550" s="104">
        <v>398652</v>
      </c>
      <c r="H11550" s="105">
        <v>81264</v>
      </c>
      <c r="I11550" s="105">
        <v>93970</v>
      </c>
      <c r="J11550" s="106">
        <v>64710</v>
      </c>
      <c r="K11550" s="107">
        <v>252272</v>
      </c>
      <c r="L11550" s="105">
        <v>78444</v>
      </c>
      <c r="M11550" s="105">
        <v>89403</v>
      </c>
      <c r="N11550" s="106">
        <v>461922</v>
      </c>
      <c r="O11550" s="107">
        <v>124245</v>
      </c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1426</v>
      </c>
      <c r="AE11550" s="19" t="s">
        <v>1433</v>
      </c>
      <c r="AF11550" s="19" t="s">
        <v>1427</v>
      </c>
      <c r="AG11550" s="19" t="s">
        <v>1434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 t="s">
        <v>1376</v>
      </c>
      <c r="B11551" s="111" t="s">
        <v>418</v>
      </c>
      <c r="C11551" s="112" t="s">
        <v>419</v>
      </c>
      <c r="D11551" s="21">
        <f t="shared" si="308"/>
        <v>638072.80000000005</v>
      </c>
      <c r="E11551" s="24">
        <f t="shared" si="309"/>
        <v>898904.4</v>
      </c>
      <c r="F11551" s="104">
        <v>125821.4</v>
      </c>
      <c r="G11551" s="104">
        <v>243930</v>
      </c>
      <c r="H11551" s="113">
        <v>99279</v>
      </c>
      <c r="I11551" s="113">
        <v>132521</v>
      </c>
      <c r="J11551" s="31">
        <v>123655</v>
      </c>
      <c r="K11551" s="32">
        <v>115693</v>
      </c>
      <c r="L11551" s="113">
        <v>101106</v>
      </c>
      <c r="M11551" s="113">
        <v>139701.4</v>
      </c>
      <c r="N11551" s="31">
        <v>188211.4</v>
      </c>
      <c r="O11551" s="32">
        <v>267059</v>
      </c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1428</v>
      </c>
      <c r="AG11551" s="19" t="s">
        <v>1434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 t="s">
        <v>1376</v>
      </c>
      <c r="B11552" s="111" t="s">
        <v>420</v>
      </c>
      <c r="C11552" s="112" t="s">
        <v>421</v>
      </c>
      <c r="D11552" s="21">
        <f t="shared" si="308"/>
        <v>1606666.98</v>
      </c>
      <c r="E11552" s="24">
        <f t="shared" si="309"/>
        <v>1524958.54</v>
      </c>
      <c r="F11552" s="104">
        <v>559181.1</v>
      </c>
      <c r="G11552" s="104">
        <v>476817.76</v>
      </c>
      <c r="H11552" s="105">
        <v>318029.99</v>
      </c>
      <c r="I11552" s="105">
        <v>185066.07</v>
      </c>
      <c r="J11552" s="106">
        <v>231489.01</v>
      </c>
      <c r="K11552" s="107">
        <v>395905.65</v>
      </c>
      <c r="L11552" s="105">
        <v>265458.92</v>
      </c>
      <c r="M11552" s="105">
        <v>128290.72</v>
      </c>
      <c r="N11552" s="106">
        <v>232507.96</v>
      </c>
      <c r="O11552" s="107">
        <v>338878.34</v>
      </c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1437</v>
      </c>
      <c r="AG11552" s="19" t="s">
        <v>1434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 t="s">
        <v>1376</v>
      </c>
      <c r="B11553" s="111" t="s">
        <v>422</v>
      </c>
      <c r="C11553" s="112" t="s">
        <v>423</v>
      </c>
      <c r="D11553" s="21">
        <f t="shared" si="308"/>
        <v>331736</v>
      </c>
      <c r="E11553" s="24">
        <f t="shared" si="309"/>
        <v>372413.7</v>
      </c>
      <c r="F11553" s="104">
        <v>0</v>
      </c>
      <c r="G11553" s="104">
        <v>4500</v>
      </c>
      <c r="H11553" s="105">
        <v>0</v>
      </c>
      <c r="I11553" s="105">
        <v>144236</v>
      </c>
      <c r="J11553" s="106">
        <v>73000</v>
      </c>
      <c r="K11553" s="107">
        <v>0</v>
      </c>
      <c r="L11553" s="105">
        <v>204236</v>
      </c>
      <c r="M11553" s="105">
        <v>82400</v>
      </c>
      <c r="N11553" s="106">
        <v>54500</v>
      </c>
      <c r="O11553" s="107">
        <v>141277.70000000001</v>
      </c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1725</v>
      </c>
      <c r="AG11553" s="19" t="s">
        <v>1434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 t="s">
        <v>1376</v>
      </c>
      <c r="B11554" s="111" t="s">
        <v>424</v>
      </c>
      <c r="C11554" s="112" t="s">
        <v>425</v>
      </c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1725</v>
      </c>
      <c r="AG11554" s="19" t="s">
        <v>1434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 t="s">
        <v>1376</v>
      </c>
      <c r="B11555" s="111" t="s">
        <v>426</v>
      </c>
      <c r="C11555" s="112" t="s">
        <v>427</v>
      </c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 t="s">
        <v>1376</v>
      </c>
      <c r="B11556" s="111" t="s">
        <v>428</v>
      </c>
      <c r="C11556" s="112" t="s">
        <v>429</v>
      </c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 t="s">
        <v>1376</v>
      </c>
      <c r="B11557" s="111" t="s">
        <v>430</v>
      </c>
      <c r="C11557" s="112" t="s">
        <v>431</v>
      </c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1424</v>
      </c>
      <c r="AE11557" s="19" t="s">
        <v>1433</v>
      </c>
      <c r="AF11557" s="19" t="s">
        <v>1425</v>
      </c>
      <c r="AG11557" s="19" t="s">
        <v>1434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 t="s">
        <v>1376</v>
      </c>
      <c r="B11558" s="111" t="s">
        <v>432</v>
      </c>
      <c r="C11558" s="112" t="s">
        <v>433</v>
      </c>
      <c r="D11558" s="21">
        <f t="shared" si="310"/>
        <v>146105</v>
      </c>
      <c r="E11558" s="24">
        <f t="shared" si="311"/>
        <v>107020</v>
      </c>
      <c r="F11558" s="104">
        <v>38190</v>
      </c>
      <c r="G11558" s="104">
        <v>0</v>
      </c>
      <c r="H11558" s="113">
        <v>0</v>
      </c>
      <c r="I11558" s="113">
        <v>107020</v>
      </c>
      <c r="J11558" s="31">
        <v>0</v>
      </c>
      <c r="K11558" s="32">
        <v>0</v>
      </c>
      <c r="L11558" s="113">
        <v>92915</v>
      </c>
      <c r="M11558" s="113">
        <v>0</v>
      </c>
      <c r="N11558" s="31">
        <v>15000</v>
      </c>
      <c r="O11558" s="32">
        <v>0</v>
      </c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1424</v>
      </c>
      <c r="AE11558" s="19" t="s">
        <v>1433</v>
      </c>
      <c r="AF11558" s="19" t="s">
        <v>1425</v>
      </c>
      <c r="AG11558" s="19" t="s">
        <v>1434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 t="s">
        <v>1376</v>
      </c>
      <c r="B11559" s="111" t="s">
        <v>434</v>
      </c>
      <c r="C11559" s="112" t="s">
        <v>435</v>
      </c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1424</v>
      </c>
      <c r="AE11559" s="19" t="s">
        <v>1433</v>
      </c>
      <c r="AF11559" s="19" t="s">
        <v>1425</v>
      </c>
      <c r="AG11559" s="19" t="s">
        <v>1434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 t="s">
        <v>1376</v>
      </c>
      <c r="B11560" s="111" t="s">
        <v>436</v>
      </c>
      <c r="C11560" s="112" t="s">
        <v>437</v>
      </c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1433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 t="s">
        <v>1376</v>
      </c>
      <c r="B11561" s="111" t="s">
        <v>438</v>
      </c>
      <c r="C11561" s="112" t="s">
        <v>1602</v>
      </c>
      <c r="D11561" s="21">
        <f t="shared" si="310"/>
        <v>186551</v>
      </c>
      <c r="E11561" s="24">
        <f t="shared" si="311"/>
        <v>317445</v>
      </c>
      <c r="F11561" s="104">
        <v>0</v>
      </c>
      <c r="G11561" s="104">
        <v>27360</v>
      </c>
      <c r="H11561" s="113">
        <v>0</v>
      </c>
      <c r="I11561" s="113">
        <v>156750</v>
      </c>
      <c r="J11561" s="31">
        <v>143201</v>
      </c>
      <c r="K11561" s="32">
        <v>34030</v>
      </c>
      <c r="L11561" s="113">
        <v>26000</v>
      </c>
      <c r="M11561" s="113">
        <v>82885</v>
      </c>
      <c r="N11561" s="31">
        <v>17350</v>
      </c>
      <c r="O11561" s="32">
        <v>16420</v>
      </c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 t="s">
        <v>1376</v>
      </c>
      <c r="B11562" s="111" t="s">
        <v>439</v>
      </c>
      <c r="C11562" s="112" t="s">
        <v>1603</v>
      </c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 t="s">
        <v>1376</v>
      </c>
      <c r="B11563" s="111" t="s">
        <v>440</v>
      </c>
      <c r="C11563" s="112" t="s">
        <v>441</v>
      </c>
      <c r="D11563" s="21">
        <f t="shared" si="310"/>
        <v>0</v>
      </c>
      <c r="E11563" s="24">
        <f t="shared" si="311"/>
        <v>0</v>
      </c>
      <c r="F11563" s="104">
        <v>0</v>
      </c>
      <c r="G11563" s="104">
        <v>0</v>
      </c>
      <c r="H11563" s="113">
        <v>0</v>
      </c>
      <c r="I11563" s="113">
        <v>0</v>
      </c>
      <c r="J11563" s="31">
        <v>0</v>
      </c>
      <c r="K11563" s="32">
        <v>0</v>
      </c>
      <c r="L11563" s="113">
        <v>0</v>
      </c>
      <c r="M11563" s="113">
        <v>0</v>
      </c>
      <c r="N11563" s="31">
        <v>0</v>
      </c>
      <c r="O11563" s="32">
        <v>0</v>
      </c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 t="s">
        <v>1376</v>
      </c>
      <c r="B11564" s="111" t="s">
        <v>442</v>
      </c>
      <c r="C11564" s="112" t="s">
        <v>443</v>
      </c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 t="s">
        <v>1376</v>
      </c>
      <c r="B11565" s="111" t="s">
        <v>1604</v>
      </c>
      <c r="C11565" s="112" t="s">
        <v>1605</v>
      </c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 t="s">
        <v>1376</v>
      </c>
      <c r="B11566" s="111" t="s">
        <v>444</v>
      </c>
      <c r="C11566" s="112" t="s">
        <v>445</v>
      </c>
      <c r="D11566" s="21">
        <f t="shared" si="310"/>
        <v>1034300</v>
      </c>
      <c r="E11566" s="24">
        <f t="shared" si="311"/>
        <v>1369300</v>
      </c>
      <c r="F11566" s="104"/>
      <c r="G11566" s="104"/>
      <c r="H11566" s="113">
        <v>427000</v>
      </c>
      <c r="I11566" s="113">
        <v>427000</v>
      </c>
      <c r="J11566" s="31">
        <v>196300</v>
      </c>
      <c r="K11566" s="32">
        <v>306300</v>
      </c>
      <c r="L11566" s="113">
        <v>0</v>
      </c>
      <c r="M11566" s="113">
        <v>411000</v>
      </c>
      <c r="N11566" s="31">
        <v>411000</v>
      </c>
      <c r="O11566" s="32">
        <v>225000</v>
      </c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 t="s">
        <v>1376</v>
      </c>
      <c r="B11567" s="111" t="s">
        <v>446</v>
      </c>
      <c r="C11567" s="112" t="s">
        <v>447</v>
      </c>
      <c r="D11567" s="21">
        <f t="shared" si="310"/>
        <v>323915</v>
      </c>
      <c r="E11567" s="24">
        <f t="shared" si="311"/>
        <v>1118800</v>
      </c>
      <c r="F11567" s="104">
        <v>0</v>
      </c>
      <c r="G11567" s="104">
        <v>262480</v>
      </c>
      <c r="H11567" s="113">
        <v>0</v>
      </c>
      <c r="I11567" s="113">
        <v>213450</v>
      </c>
      <c r="J11567" s="31">
        <v>395</v>
      </c>
      <c r="K11567" s="32">
        <v>219870</v>
      </c>
      <c r="L11567" s="113">
        <v>162240</v>
      </c>
      <c r="M11567" s="113">
        <v>218280</v>
      </c>
      <c r="N11567" s="31">
        <v>161280</v>
      </c>
      <c r="O11567" s="32">
        <v>204720</v>
      </c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1429</v>
      </c>
      <c r="AG11567" s="19" t="s">
        <v>1434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 t="s">
        <v>1376</v>
      </c>
      <c r="B11568" s="111" t="s">
        <v>448</v>
      </c>
      <c r="C11568" s="112" t="s">
        <v>449</v>
      </c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1429</v>
      </c>
      <c r="AG11568" s="19" t="s">
        <v>1434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 t="s">
        <v>1376</v>
      </c>
      <c r="B11569" s="111" t="s">
        <v>450</v>
      </c>
      <c r="C11569" s="112" t="s">
        <v>1606</v>
      </c>
      <c r="D11569" s="21">
        <f t="shared" si="310"/>
        <v>11380.5</v>
      </c>
      <c r="E11569" s="24">
        <f t="shared" si="311"/>
        <v>24502.5</v>
      </c>
      <c r="F11569" s="104">
        <v>0</v>
      </c>
      <c r="G11569" s="104">
        <v>2951</v>
      </c>
      <c r="H11569" s="113">
        <v>7572.5</v>
      </c>
      <c r="I11569" s="113">
        <v>2330</v>
      </c>
      <c r="J11569" s="31">
        <v>3808</v>
      </c>
      <c r="K11569" s="32">
        <v>4667</v>
      </c>
      <c r="L11569" s="113">
        <v>0</v>
      </c>
      <c r="M11569" s="113">
        <v>1020</v>
      </c>
      <c r="N11569" s="31">
        <v>0</v>
      </c>
      <c r="O11569" s="32">
        <v>13534.5</v>
      </c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1429</v>
      </c>
      <c r="AG11569" s="19" t="s">
        <v>1434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 t="s">
        <v>1376</v>
      </c>
      <c r="B11570" s="111" t="s">
        <v>452</v>
      </c>
      <c r="C11570" s="112" t="s">
        <v>453</v>
      </c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 t="s">
        <v>1376</v>
      </c>
      <c r="B11571" s="111" t="s">
        <v>454</v>
      </c>
      <c r="C11571" s="112" t="s">
        <v>1607</v>
      </c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1429</v>
      </c>
      <c r="AG11571" s="19" t="s">
        <v>1434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 t="s">
        <v>1376</v>
      </c>
      <c r="B11572" s="111" t="s">
        <v>456</v>
      </c>
      <c r="C11572" s="112" t="s">
        <v>1608</v>
      </c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1429</v>
      </c>
      <c r="AG11572" s="19" t="s">
        <v>1434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 t="s">
        <v>1376</v>
      </c>
      <c r="B11573" s="111" t="s">
        <v>458</v>
      </c>
      <c r="C11573" s="112" t="s">
        <v>459</v>
      </c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1429</v>
      </c>
      <c r="AG11573" s="19" t="s">
        <v>1434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 t="s">
        <v>1376</v>
      </c>
      <c r="B11574" s="111" t="s">
        <v>460</v>
      </c>
      <c r="C11574" s="112" t="s">
        <v>461</v>
      </c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 t="s">
        <v>1376</v>
      </c>
      <c r="B11575" s="111" t="s">
        <v>462</v>
      </c>
      <c r="C11575" s="112" t="s">
        <v>463</v>
      </c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 t="s">
        <v>1376</v>
      </c>
      <c r="B11576" s="111" t="s">
        <v>464</v>
      </c>
      <c r="C11576" s="112" t="s">
        <v>465</v>
      </c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 t="s">
        <v>1376</v>
      </c>
      <c r="B11577" s="111" t="s">
        <v>466</v>
      </c>
      <c r="C11577" s="112" t="s">
        <v>467</v>
      </c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 t="s">
        <v>1376</v>
      </c>
      <c r="B11578" s="111" t="s">
        <v>468</v>
      </c>
      <c r="C11578" s="112" t="s">
        <v>469</v>
      </c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 t="s">
        <v>1376</v>
      </c>
      <c r="B11579" s="111" t="s">
        <v>470</v>
      </c>
      <c r="C11579" s="112" t="s">
        <v>471</v>
      </c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 t="s">
        <v>1376</v>
      </c>
      <c r="B11580" s="111" t="s">
        <v>472</v>
      </c>
      <c r="C11580" s="112" t="s">
        <v>473</v>
      </c>
      <c r="D11580" s="21">
        <f t="shared" si="310"/>
        <v>215309</v>
      </c>
      <c r="E11580" s="24">
        <f t="shared" si="311"/>
        <v>214994</v>
      </c>
      <c r="F11580" s="104">
        <v>27314</v>
      </c>
      <c r="G11580" s="104">
        <v>27314</v>
      </c>
      <c r="H11580" s="113">
        <v>41818</v>
      </c>
      <c r="I11580" s="113">
        <v>41503</v>
      </c>
      <c r="J11580" s="31">
        <v>41503</v>
      </c>
      <c r="K11580" s="32">
        <v>41188</v>
      </c>
      <c r="L11580" s="113">
        <v>52939</v>
      </c>
      <c r="M11580" s="113">
        <v>52939</v>
      </c>
      <c r="N11580" s="31">
        <v>51735</v>
      </c>
      <c r="O11580" s="32">
        <v>52050</v>
      </c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 t="s">
        <v>1376</v>
      </c>
      <c r="B11581" s="111" t="s">
        <v>474</v>
      </c>
      <c r="C11581" s="112" t="s">
        <v>475</v>
      </c>
      <c r="D11581" s="21">
        <f t="shared" si="310"/>
        <v>95080</v>
      </c>
      <c r="E11581" s="24">
        <f t="shared" si="311"/>
        <v>0</v>
      </c>
      <c r="F11581" s="104">
        <v>95080</v>
      </c>
      <c r="G11581" s="104">
        <v>0</v>
      </c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 t="s">
        <v>1376</v>
      </c>
      <c r="B11582" s="111" t="s">
        <v>476</v>
      </c>
      <c r="C11582" s="112" t="s">
        <v>477</v>
      </c>
      <c r="D11582" s="21">
        <f t="shared" si="310"/>
        <v>759809.5</v>
      </c>
      <c r="E11582" s="24">
        <f t="shared" si="311"/>
        <v>694915.5</v>
      </c>
      <c r="F11582" s="104">
        <v>179515</v>
      </c>
      <c r="G11582" s="104">
        <v>188666</v>
      </c>
      <c r="H11582" s="113">
        <v>188666</v>
      </c>
      <c r="I11582" s="113">
        <v>170496.5</v>
      </c>
      <c r="J11582" s="31">
        <v>170496.5</v>
      </c>
      <c r="K11582" s="32">
        <v>65806</v>
      </c>
      <c r="L11582" s="113">
        <v>65806</v>
      </c>
      <c r="M11582" s="113">
        <v>155326</v>
      </c>
      <c r="N11582" s="31">
        <v>155326</v>
      </c>
      <c r="O11582" s="32">
        <v>114621</v>
      </c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1430</v>
      </c>
      <c r="AG11582" s="19" t="s">
        <v>1434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 t="s">
        <v>1376</v>
      </c>
      <c r="B11583" s="111" t="s">
        <v>478</v>
      </c>
      <c r="C11583" s="112" t="s">
        <v>479</v>
      </c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1430</v>
      </c>
      <c r="AG11583" s="19" t="s">
        <v>1434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 t="s">
        <v>1376</v>
      </c>
      <c r="B11584" s="111" t="s">
        <v>480</v>
      </c>
      <c r="C11584" s="112" t="s">
        <v>481</v>
      </c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1430</v>
      </c>
      <c r="AG11584" s="19" t="s">
        <v>1434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 t="s">
        <v>1376</v>
      </c>
      <c r="B11585" s="111" t="s">
        <v>482</v>
      </c>
      <c r="C11585" s="112" t="s">
        <v>483</v>
      </c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1430</v>
      </c>
      <c r="AG11585" s="19" t="s">
        <v>1434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 t="s">
        <v>1376</v>
      </c>
      <c r="B11586" s="111" t="s">
        <v>484</v>
      </c>
      <c r="C11586" s="112" t="s">
        <v>485</v>
      </c>
      <c r="D11586" s="21">
        <f t="shared" si="310"/>
        <v>200000</v>
      </c>
      <c r="E11586" s="24">
        <f t="shared" si="311"/>
        <v>200000</v>
      </c>
      <c r="F11586" s="104">
        <v>40000</v>
      </c>
      <c r="G11586" s="104">
        <v>40000</v>
      </c>
      <c r="H11586" s="105">
        <v>40000</v>
      </c>
      <c r="I11586" s="105">
        <v>40000</v>
      </c>
      <c r="J11586" s="106">
        <v>40000</v>
      </c>
      <c r="K11586" s="107">
        <v>40000</v>
      </c>
      <c r="L11586" s="105">
        <v>40000</v>
      </c>
      <c r="M11586" s="105">
        <v>40000</v>
      </c>
      <c r="N11586" s="106">
        <v>40000</v>
      </c>
      <c r="O11586" s="107">
        <v>40000</v>
      </c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1430</v>
      </c>
      <c r="AG11586" s="19" t="s">
        <v>1434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 t="s">
        <v>1376</v>
      </c>
      <c r="B11587" s="111" t="s">
        <v>486</v>
      </c>
      <c r="C11587" s="112" t="s">
        <v>1609</v>
      </c>
      <c r="D11587" s="21">
        <f t="shared" si="310"/>
        <v>3416697</v>
      </c>
      <c r="E11587" s="24">
        <f t="shared" si="311"/>
        <v>3386619.5</v>
      </c>
      <c r="F11587" s="104">
        <v>635790</v>
      </c>
      <c r="G11587" s="104">
        <v>636742.5</v>
      </c>
      <c r="H11587" s="105">
        <v>635917.5</v>
      </c>
      <c r="I11587" s="105">
        <v>653725</v>
      </c>
      <c r="J11587" s="106">
        <v>651365</v>
      </c>
      <c r="K11587" s="107">
        <v>816079.5</v>
      </c>
      <c r="L11587" s="105">
        <v>819439.5</v>
      </c>
      <c r="M11587" s="105">
        <v>674185</v>
      </c>
      <c r="N11587" s="106">
        <v>674185</v>
      </c>
      <c r="O11587" s="107">
        <v>605887.5</v>
      </c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1430</v>
      </c>
      <c r="AG11587" s="19" t="s">
        <v>1434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 t="s">
        <v>1376</v>
      </c>
      <c r="B11588" s="111" t="s">
        <v>488</v>
      </c>
      <c r="C11588" s="112" t="s">
        <v>489</v>
      </c>
      <c r="D11588" s="21">
        <f t="shared" si="310"/>
        <v>67410</v>
      </c>
      <c r="E11588" s="24">
        <f t="shared" si="311"/>
        <v>64650</v>
      </c>
      <c r="F11588" s="104">
        <v>10790</v>
      </c>
      <c r="G11588" s="104">
        <v>12260</v>
      </c>
      <c r="H11588" s="113">
        <v>12260</v>
      </c>
      <c r="I11588" s="113">
        <v>12900</v>
      </c>
      <c r="J11588" s="31">
        <v>12900</v>
      </c>
      <c r="K11588" s="32">
        <v>14200</v>
      </c>
      <c r="L11588" s="113">
        <v>14200</v>
      </c>
      <c r="M11588" s="113">
        <v>17260</v>
      </c>
      <c r="N11588" s="31">
        <v>17260</v>
      </c>
      <c r="O11588" s="32">
        <v>8030</v>
      </c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1430</v>
      </c>
      <c r="AG11588" s="19" t="s">
        <v>1434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 t="s">
        <v>1376</v>
      </c>
      <c r="B11589" s="111" t="s">
        <v>490</v>
      </c>
      <c r="C11589" s="112" t="s">
        <v>1610</v>
      </c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1430</v>
      </c>
      <c r="AG11589" s="19" t="s">
        <v>1434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 t="s">
        <v>1376</v>
      </c>
      <c r="B11590" s="111" t="s">
        <v>492</v>
      </c>
      <c r="C11590" s="112" t="s">
        <v>493</v>
      </c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1430</v>
      </c>
      <c r="AG11590" s="19" t="s">
        <v>1434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 t="s">
        <v>1376</v>
      </c>
      <c r="B11591" s="111" t="s">
        <v>494</v>
      </c>
      <c r="C11591" s="112" t="s">
        <v>495</v>
      </c>
      <c r="D11591" s="21">
        <f t="shared" si="310"/>
        <v>2292900</v>
      </c>
      <c r="E11591" s="24">
        <f t="shared" si="311"/>
        <v>1916800</v>
      </c>
      <c r="F11591" s="104">
        <v>765400</v>
      </c>
      <c r="G11591" s="104">
        <v>379800</v>
      </c>
      <c r="H11591" s="113">
        <v>379800</v>
      </c>
      <c r="I11591" s="113">
        <v>380200</v>
      </c>
      <c r="J11591" s="31">
        <v>377000</v>
      </c>
      <c r="K11591" s="32">
        <v>381800</v>
      </c>
      <c r="L11591" s="113">
        <v>384200</v>
      </c>
      <c r="M11591" s="113">
        <v>385700</v>
      </c>
      <c r="N11591" s="31">
        <v>386500</v>
      </c>
      <c r="O11591" s="32">
        <v>389300</v>
      </c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1430</v>
      </c>
      <c r="AG11591" s="19" t="s">
        <v>1434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 t="s">
        <v>1376</v>
      </c>
      <c r="B11592" s="111" t="s">
        <v>496</v>
      </c>
      <c r="C11592" s="112" t="s">
        <v>497</v>
      </c>
      <c r="D11592" s="21">
        <f t="shared" si="310"/>
        <v>800</v>
      </c>
      <c r="E11592" s="24">
        <f t="shared" si="311"/>
        <v>0</v>
      </c>
      <c r="F11592" s="104">
        <v>0</v>
      </c>
      <c r="G11592" s="104">
        <v>0</v>
      </c>
      <c r="H11592" s="113">
        <v>0</v>
      </c>
      <c r="I11592" s="113">
        <v>0</v>
      </c>
      <c r="J11592" s="31">
        <v>0</v>
      </c>
      <c r="K11592" s="32">
        <v>0</v>
      </c>
      <c r="L11592" s="113">
        <v>0</v>
      </c>
      <c r="M11592" s="113">
        <v>0</v>
      </c>
      <c r="N11592" s="31">
        <v>800</v>
      </c>
      <c r="O11592" s="32">
        <v>0</v>
      </c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1430</v>
      </c>
      <c r="AG11592" s="19" t="s">
        <v>1434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 t="s">
        <v>1376</v>
      </c>
      <c r="B11593" s="111" t="s">
        <v>498</v>
      </c>
      <c r="C11593" s="112" t="s">
        <v>461</v>
      </c>
      <c r="D11593" s="21">
        <f t="shared" si="310"/>
        <v>779353.46000000008</v>
      </c>
      <c r="E11593" s="24">
        <f t="shared" si="311"/>
        <v>675785.38</v>
      </c>
      <c r="F11593" s="104">
        <v>181799.47</v>
      </c>
      <c r="G11593" s="104">
        <v>159634.65</v>
      </c>
      <c r="H11593" s="105">
        <v>170589.3</v>
      </c>
      <c r="I11593" s="105">
        <v>145450.47</v>
      </c>
      <c r="J11593" s="106">
        <v>158917.91</v>
      </c>
      <c r="K11593" s="107">
        <v>121862.54</v>
      </c>
      <c r="L11593" s="105">
        <v>145168.13</v>
      </c>
      <c r="M11593" s="105">
        <v>11279.46</v>
      </c>
      <c r="N11593" s="106">
        <v>122878.65</v>
      </c>
      <c r="O11593" s="107">
        <v>237558.26</v>
      </c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 t="s">
        <v>1376</v>
      </c>
      <c r="B11594" s="111" t="s">
        <v>499</v>
      </c>
      <c r="C11594" s="112" t="s">
        <v>500</v>
      </c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 t="s">
        <v>1376</v>
      </c>
      <c r="B11595" s="111" t="s">
        <v>501</v>
      </c>
      <c r="C11595" s="112" t="s">
        <v>502</v>
      </c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 t="s">
        <v>1376</v>
      </c>
      <c r="B11596" s="111" t="s">
        <v>503</v>
      </c>
      <c r="C11596" s="112" t="s">
        <v>504</v>
      </c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 t="s">
        <v>1376</v>
      </c>
      <c r="B11597" s="111" t="s">
        <v>505</v>
      </c>
      <c r="C11597" s="112" t="s">
        <v>506</v>
      </c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 t="s">
        <v>1376</v>
      </c>
      <c r="B11598" s="111" t="s">
        <v>507</v>
      </c>
      <c r="C11598" s="112" t="s">
        <v>508</v>
      </c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 t="s">
        <v>1376</v>
      </c>
      <c r="B11599" s="111" t="s">
        <v>509</v>
      </c>
      <c r="C11599" s="112" t="s">
        <v>510</v>
      </c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 t="s">
        <v>1376</v>
      </c>
      <c r="B11600" s="111" t="s">
        <v>511</v>
      </c>
      <c r="C11600" s="112" t="s">
        <v>512</v>
      </c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 t="s">
        <v>1376</v>
      </c>
      <c r="B11601" s="111" t="s">
        <v>513</v>
      </c>
      <c r="C11601" s="112" t="s">
        <v>514</v>
      </c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 t="s">
        <v>1376</v>
      </c>
      <c r="B11602" s="111" t="s">
        <v>515</v>
      </c>
      <c r="C11602" s="112" t="s">
        <v>516</v>
      </c>
      <c r="D11602" s="21">
        <f t="shared" si="310"/>
        <v>0</v>
      </c>
      <c r="E11602" s="24">
        <f t="shared" si="311"/>
        <v>77743</v>
      </c>
      <c r="F11602" s="104">
        <v>0</v>
      </c>
      <c r="G11602" s="104">
        <v>0</v>
      </c>
      <c r="H11602" s="113">
        <v>0</v>
      </c>
      <c r="I11602" s="113">
        <v>46543</v>
      </c>
      <c r="J11602" s="31">
        <v>0</v>
      </c>
      <c r="K11602" s="32">
        <v>0</v>
      </c>
      <c r="L11602" s="113">
        <v>0</v>
      </c>
      <c r="M11602" s="113">
        <v>0</v>
      </c>
      <c r="N11602" s="31">
        <v>0</v>
      </c>
      <c r="O11602" s="32">
        <v>31200</v>
      </c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 t="s">
        <v>1376</v>
      </c>
      <c r="B11603" s="111" t="s">
        <v>517</v>
      </c>
      <c r="C11603" s="112" t="s">
        <v>518</v>
      </c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 t="s">
        <v>1376</v>
      </c>
      <c r="B11604" s="111" t="s">
        <v>519</v>
      </c>
      <c r="C11604" s="112" t="s">
        <v>520</v>
      </c>
      <c r="D11604" s="21">
        <f t="shared" si="310"/>
        <v>44340.29</v>
      </c>
      <c r="E11604" s="24">
        <f t="shared" si="311"/>
        <v>48916.479999999996</v>
      </c>
      <c r="F11604" s="104">
        <v>3252.48</v>
      </c>
      <c r="G11604" s="104">
        <v>11348.92</v>
      </c>
      <c r="H11604" s="113">
        <v>11348.92</v>
      </c>
      <c r="I11604" s="113">
        <v>9626.7099999999991</v>
      </c>
      <c r="J11604" s="31">
        <v>9626.7099999999991</v>
      </c>
      <c r="K11604" s="32">
        <v>8298.44</v>
      </c>
      <c r="L11604" s="113">
        <v>8298.44</v>
      </c>
      <c r="M11604" s="113">
        <v>11813.74</v>
      </c>
      <c r="N11604" s="31">
        <v>11813.74</v>
      </c>
      <c r="O11604" s="32">
        <v>7828.67</v>
      </c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 t="s">
        <v>1376</v>
      </c>
      <c r="B11605" s="111" t="s">
        <v>521</v>
      </c>
      <c r="C11605" s="112" t="s">
        <v>1611</v>
      </c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 t="s">
        <v>1376</v>
      </c>
      <c r="B11606" s="111" t="s">
        <v>522</v>
      </c>
      <c r="C11606" s="112" t="s">
        <v>1612</v>
      </c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 t="s">
        <v>1376</v>
      </c>
      <c r="B11607" s="111" t="s">
        <v>523</v>
      </c>
      <c r="C11607" s="112" t="s">
        <v>1693</v>
      </c>
      <c r="D11607" s="21">
        <f t="shared" si="310"/>
        <v>77714</v>
      </c>
      <c r="E11607" s="24">
        <f t="shared" si="311"/>
        <v>73117</v>
      </c>
      <c r="F11607" s="104">
        <v>10348</v>
      </c>
      <c r="G11607" s="104">
        <v>10584</v>
      </c>
      <c r="H11607" s="113">
        <v>11317</v>
      </c>
      <c r="I11607" s="113">
        <v>12391</v>
      </c>
      <c r="J11607" s="31">
        <v>11474</v>
      </c>
      <c r="K11607" s="32">
        <v>28068</v>
      </c>
      <c r="L11607" s="113">
        <v>27950</v>
      </c>
      <c r="M11607" s="113">
        <v>15257</v>
      </c>
      <c r="N11607" s="31">
        <v>16625</v>
      </c>
      <c r="O11607" s="32">
        <v>6817</v>
      </c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 t="s">
        <v>1376</v>
      </c>
      <c r="B11608" s="111" t="s">
        <v>524</v>
      </c>
      <c r="C11608" s="112" t="s">
        <v>525</v>
      </c>
      <c r="D11608" s="21">
        <f t="shared" si="310"/>
        <v>25966716.390000001</v>
      </c>
      <c r="E11608" s="24">
        <f t="shared" si="311"/>
        <v>25966716.390000001</v>
      </c>
      <c r="F11608" s="104">
        <v>0</v>
      </c>
      <c r="G11608" s="104">
        <v>0</v>
      </c>
      <c r="H11608" s="113">
        <v>0</v>
      </c>
      <c r="I11608" s="113">
        <v>14039314.210000001</v>
      </c>
      <c r="J11608" s="31">
        <v>14039314.210000001</v>
      </c>
      <c r="K11608" s="32">
        <v>0</v>
      </c>
      <c r="L11608" s="113">
        <v>5963701.0899999999</v>
      </c>
      <c r="M11608" s="113">
        <v>5963701.0899999999</v>
      </c>
      <c r="N11608" s="31">
        <v>5963701.0899999999</v>
      </c>
      <c r="O11608" s="32">
        <v>5963701.0899999999</v>
      </c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 t="s">
        <v>1376</v>
      </c>
      <c r="B11609" s="111" t="s">
        <v>526</v>
      </c>
      <c r="C11609" s="112" t="s">
        <v>527</v>
      </c>
      <c r="D11609" s="21">
        <f t="shared" si="310"/>
        <v>1432289.63</v>
      </c>
      <c r="E11609" s="24">
        <f t="shared" si="311"/>
        <v>1790289.63</v>
      </c>
      <c r="F11609" s="104">
        <v>0</v>
      </c>
      <c r="G11609" s="104">
        <v>0</v>
      </c>
      <c r="H11609" s="105">
        <v>0</v>
      </c>
      <c r="I11609" s="105">
        <v>0</v>
      </c>
      <c r="J11609" s="106">
        <v>196300</v>
      </c>
      <c r="K11609" s="107">
        <v>1790289.63</v>
      </c>
      <c r="L11609" s="105">
        <v>1235989.6299999999</v>
      </c>
      <c r="M11609" s="105">
        <v>0</v>
      </c>
      <c r="N11609" s="106">
        <v>0</v>
      </c>
      <c r="O11609" s="107">
        <v>0</v>
      </c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 t="s">
        <v>1376</v>
      </c>
      <c r="B11610" s="111" t="s">
        <v>528</v>
      </c>
      <c r="C11610" s="112" t="s">
        <v>529</v>
      </c>
      <c r="D11610" s="21">
        <f t="shared" si="310"/>
        <v>371752.55</v>
      </c>
      <c r="E11610" s="24">
        <f t="shared" si="311"/>
        <v>1417040</v>
      </c>
      <c r="F11610" s="104">
        <v>84540.52</v>
      </c>
      <c r="G11610" s="104">
        <v>0</v>
      </c>
      <c r="H11610" s="113">
        <v>60192.49</v>
      </c>
      <c r="I11610" s="113">
        <v>0</v>
      </c>
      <c r="J11610" s="31">
        <v>61613.26</v>
      </c>
      <c r="K11610" s="32">
        <v>708520</v>
      </c>
      <c r="L11610" s="113">
        <v>75587.42</v>
      </c>
      <c r="M11610" s="113">
        <v>354260</v>
      </c>
      <c r="N11610" s="31">
        <v>89818.86</v>
      </c>
      <c r="O11610" s="32">
        <v>354260</v>
      </c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 t="s">
        <v>1376</v>
      </c>
      <c r="B11611" s="111" t="s">
        <v>530</v>
      </c>
      <c r="C11611" s="112" t="s">
        <v>531</v>
      </c>
      <c r="D11611" s="21">
        <f t="shared" si="310"/>
        <v>886680</v>
      </c>
      <c r="E11611" s="24">
        <f t="shared" si="311"/>
        <v>1773360</v>
      </c>
      <c r="F11611" s="104"/>
      <c r="G11611" s="104"/>
      <c r="H11611" s="113"/>
      <c r="I11611" s="113"/>
      <c r="J11611" s="31">
        <v>886680</v>
      </c>
      <c r="K11611" s="32">
        <v>886680</v>
      </c>
      <c r="L11611" s="113">
        <v>0</v>
      </c>
      <c r="M11611" s="113">
        <v>443340</v>
      </c>
      <c r="N11611" s="31">
        <v>0</v>
      </c>
      <c r="O11611" s="32">
        <v>443340</v>
      </c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 t="s">
        <v>1376</v>
      </c>
      <c r="B11612" s="111" t="s">
        <v>532</v>
      </c>
      <c r="C11612" s="112" t="s">
        <v>533</v>
      </c>
      <c r="D11612" s="21">
        <f t="shared" si="310"/>
        <v>1022557.21</v>
      </c>
      <c r="E11612" s="24">
        <f t="shared" si="311"/>
        <v>3305446.24</v>
      </c>
      <c r="F11612" s="104">
        <v>0</v>
      </c>
      <c r="G11612" s="104">
        <v>0</v>
      </c>
      <c r="H11612" s="113">
        <v>0</v>
      </c>
      <c r="I11612" s="113">
        <v>0</v>
      </c>
      <c r="J11612" s="31">
        <v>1022557.21</v>
      </c>
      <c r="K11612" s="32">
        <v>1652723.12</v>
      </c>
      <c r="L11612" s="113">
        <v>0</v>
      </c>
      <c r="M11612" s="113">
        <v>826361.56</v>
      </c>
      <c r="N11612" s="31">
        <v>0</v>
      </c>
      <c r="O11612" s="32">
        <v>826361.56</v>
      </c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 t="s">
        <v>1376</v>
      </c>
      <c r="B11613" s="111" t="s">
        <v>534</v>
      </c>
      <c r="C11613" s="112" t="s">
        <v>535</v>
      </c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 t="s">
        <v>1376</v>
      </c>
      <c r="B11614" s="111" t="s">
        <v>536</v>
      </c>
      <c r="C11614" s="112" t="s">
        <v>537</v>
      </c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 t="s">
        <v>1376</v>
      </c>
      <c r="B11615" s="111" t="s">
        <v>538</v>
      </c>
      <c r="C11615" s="112" t="s">
        <v>1694</v>
      </c>
      <c r="D11615" s="21">
        <f t="shared" si="310"/>
        <v>0</v>
      </c>
      <c r="E11615" s="24">
        <f t="shared" si="311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 t="s">
        <v>1376</v>
      </c>
      <c r="B11616" s="111" t="s">
        <v>539</v>
      </c>
      <c r="C11616" s="112" t="s">
        <v>540</v>
      </c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 t="s">
        <v>1376</v>
      </c>
      <c r="B11617" s="111" t="s">
        <v>541</v>
      </c>
      <c r="C11617" s="112" t="s">
        <v>542</v>
      </c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 t="s">
        <v>1376</v>
      </c>
      <c r="B11618" s="111" t="s">
        <v>543</v>
      </c>
      <c r="C11618" s="112" t="s">
        <v>544</v>
      </c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 t="s">
        <v>1376</v>
      </c>
      <c r="B11619" s="111" t="s">
        <v>545</v>
      </c>
      <c r="C11619" s="112" t="s">
        <v>546</v>
      </c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 t="s">
        <v>1376</v>
      </c>
      <c r="B11620" s="111" t="s">
        <v>547</v>
      </c>
      <c r="C11620" s="112" t="s">
        <v>548</v>
      </c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 t="s">
        <v>1376</v>
      </c>
      <c r="B11621" s="111" t="s">
        <v>549</v>
      </c>
      <c r="C11621" s="112" t="s">
        <v>550</v>
      </c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>
        <v>0</v>
      </c>
      <c r="G11621" s="104">
        <v>0</v>
      </c>
      <c r="H11621" s="113">
        <v>0</v>
      </c>
      <c r="I11621" s="113">
        <v>0</v>
      </c>
      <c r="J11621" s="31">
        <v>0</v>
      </c>
      <c r="K11621" s="32">
        <v>0</v>
      </c>
      <c r="L11621" s="113">
        <v>0</v>
      </c>
      <c r="M11621" s="113">
        <v>0</v>
      </c>
      <c r="N11621" s="31">
        <v>0</v>
      </c>
      <c r="O11621" s="32">
        <v>0</v>
      </c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 t="s">
        <v>1376</v>
      </c>
      <c r="B11622" s="111" t="s">
        <v>551</v>
      </c>
      <c r="C11622" s="112" t="s">
        <v>552</v>
      </c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 t="s">
        <v>1376</v>
      </c>
      <c r="B11623" s="111" t="s">
        <v>553</v>
      </c>
      <c r="C11623" s="112" t="s">
        <v>554</v>
      </c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 t="s">
        <v>1376</v>
      </c>
      <c r="B11624" s="111" t="s">
        <v>555</v>
      </c>
      <c r="C11624" s="112" t="s">
        <v>556</v>
      </c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 t="s">
        <v>1376</v>
      </c>
      <c r="B11625" s="111" t="s">
        <v>557</v>
      </c>
      <c r="C11625" s="112" t="s">
        <v>558</v>
      </c>
      <c r="D11625" s="21">
        <f t="shared" si="312"/>
        <v>77714</v>
      </c>
      <c r="E11625" s="24">
        <f t="shared" si="313"/>
        <v>83991</v>
      </c>
      <c r="F11625" s="104">
        <v>10348</v>
      </c>
      <c r="G11625" s="104">
        <v>11317</v>
      </c>
      <c r="H11625" s="113">
        <v>11317</v>
      </c>
      <c r="I11625" s="113">
        <v>11474</v>
      </c>
      <c r="J11625" s="31">
        <v>11474</v>
      </c>
      <c r="K11625" s="32">
        <v>27950</v>
      </c>
      <c r="L11625" s="113">
        <v>27950</v>
      </c>
      <c r="M11625" s="113">
        <v>16625</v>
      </c>
      <c r="N11625" s="31">
        <v>16625</v>
      </c>
      <c r="O11625" s="32">
        <v>16625</v>
      </c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 t="s">
        <v>1376</v>
      </c>
      <c r="B11626" s="111" t="s">
        <v>559</v>
      </c>
      <c r="C11626" s="112" t="s">
        <v>560</v>
      </c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 t="s">
        <v>1376</v>
      </c>
      <c r="B11627" s="111" t="s">
        <v>561</v>
      </c>
      <c r="C11627" s="112" t="s">
        <v>562</v>
      </c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 t="s">
        <v>1376</v>
      </c>
      <c r="B11628" s="111" t="s">
        <v>563</v>
      </c>
      <c r="C11628" s="112" t="s">
        <v>564</v>
      </c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 t="s">
        <v>1376</v>
      </c>
      <c r="B11629" s="111" t="s">
        <v>565</v>
      </c>
      <c r="C11629" s="112" t="s">
        <v>566</v>
      </c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 t="s">
        <v>1376</v>
      </c>
      <c r="B11630" s="111" t="s">
        <v>567</v>
      </c>
      <c r="C11630" s="112" t="s">
        <v>568</v>
      </c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 t="s">
        <v>1376</v>
      </c>
      <c r="B11631" s="111" t="s">
        <v>569</v>
      </c>
      <c r="C11631" s="112" t="s">
        <v>570</v>
      </c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 t="s">
        <v>1376</v>
      </c>
      <c r="B11632" s="111" t="s">
        <v>571</v>
      </c>
      <c r="C11632" s="112" t="s">
        <v>572</v>
      </c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 t="s">
        <v>1376</v>
      </c>
      <c r="B11633" s="111" t="s">
        <v>573</v>
      </c>
      <c r="C11633" s="112" t="s">
        <v>574</v>
      </c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 t="s">
        <v>1376</v>
      </c>
      <c r="B11634" s="111" t="s">
        <v>575</v>
      </c>
      <c r="C11634" s="112" t="s">
        <v>576</v>
      </c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 t="s">
        <v>1376</v>
      </c>
      <c r="B11635" s="111" t="s">
        <v>577</v>
      </c>
      <c r="C11635" s="112" t="s">
        <v>1613</v>
      </c>
      <c r="D11635" s="21">
        <f t="shared" si="312"/>
        <v>0</v>
      </c>
      <c r="E11635" s="24">
        <f t="shared" si="313"/>
        <v>0</v>
      </c>
      <c r="F11635" s="104">
        <v>0</v>
      </c>
      <c r="G11635" s="104">
        <v>0</v>
      </c>
      <c r="H11635" s="113">
        <v>0</v>
      </c>
      <c r="I11635" s="113">
        <v>0</v>
      </c>
      <c r="J11635" s="31">
        <v>0</v>
      </c>
      <c r="K11635" s="32">
        <v>0</v>
      </c>
      <c r="L11635" s="113">
        <v>0</v>
      </c>
      <c r="M11635" s="113">
        <v>0</v>
      </c>
      <c r="N11635" s="31">
        <v>0</v>
      </c>
      <c r="O11635" s="32">
        <v>0</v>
      </c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 t="s">
        <v>1376</v>
      </c>
      <c r="B11636" s="111" t="s">
        <v>578</v>
      </c>
      <c r="C11636" s="112" t="s">
        <v>579</v>
      </c>
      <c r="D11636" s="21">
        <f t="shared" si="312"/>
        <v>0</v>
      </c>
      <c r="E11636" s="24">
        <f t="shared" si="313"/>
        <v>0</v>
      </c>
      <c r="F11636" s="104">
        <v>0</v>
      </c>
      <c r="G11636" s="104">
        <v>0</v>
      </c>
      <c r="H11636" s="113">
        <v>0</v>
      </c>
      <c r="I11636" s="113">
        <v>0</v>
      </c>
      <c r="J11636" s="31">
        <v>0</v>
      </c>
      <c r="K11636" s="32">
        <v>0</v>
      </c>
      <c r="L11636" s="113">
        <v>0</v>
      </c>
      <c r="M11636" s="113">
        <v>0</v>
      </c>
      <c r="N11636" s="31">
        <v>0</v>
      </c>
      <c r="O11636" s="32">
        <v>0</v>
      </c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 t="s">
        <v>1376</v>
      </c>
      <c r="B11637" s="111" t="s">
        <v>580</v>
      </c>
      <c r="C11637" s="112" t="s">
        <v>581</v>
      </c>
      <c r="D11637" s="21">
        <f t="shared" si="312"/>
        <v>455962.29000000004</v>
      </c>
      <c r="E11637" s="24">
        <f t="shared" si="313"/>
        <v>375131.80000000005</v>
      </c>
      <c r="F11637" s="104">
        <v>388448.32</v>
      </c>
      <c r="G11637" s="104">
        <v>175976.88</v>
      </c>
      <c r="H11637" s="113">
        <v>0</v>
      </c>
      <c r="I11637" s="113">
        <v>48034</v>
      </c>
      <c r="J11637" s="31">
        <v>22513.97</v>
      </c>
      <c r="K11637" s="32">
        <v>85067.58</v>
      </c>
      <c r="L11637" s="113">
        <v>0</v>
      </c>
      <c r="M11637" s="113">
        <v>65253.34</v>
      </c>
      <c r="N11637" s="31">
        <v>45000</v>
      </c>
      <c r="O11637" s="32">
        <v>800</v>
      </c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 t="s">
        <v>1376</v>
      </c>
      <c r="B11638" s="111" t="s">
        <v>582</v>
      </c>
      <c r="C11638" s="112" t="s">
        <v>1614</v>
      </c>
      <c r="D11638" s="21">
        <f t="shared" si="312"/>
        <v>13977.75</v>
      </c>
      <c r="E11638" s="24">
        <f t="shared" si="313"/>
        <v>485262.48</v>
      </c>
      <c r="F11638" s="104">
        <v>13977.75</v>
      </c>
      <c r="G11638" s="104">
        <v>485262.48</v>
      </c>
      <c r="H11638" s="113">
        <v>0</v>
      </c>
      <c r="I11638" s="113">
        <v>0</v>
      </c>
      <c r="J11638" s="31">
        <v>0</v>
      </c>
      <c r="K11638" s="32">
        <v>0</v>
      </c>
      <c r="L11638" s="113">
        <v>0</v>
      </c>
      <c r="M11638" s="113">
        <v>0</v>
      </c>
      <c r="N11638" s="31">
        <v>0</v>
      </c>
      <c r="O11638" s="32">
        <v>0</v>
      </c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 t="s">
        <v>1376</v>
      </c>
      <c r="B11639" s="111" t="s">
        <v>583</v>
      </c>
      <c r="C11639" s="112" t="s">
        <v>584</v>
      </c>
      <c r="D11639" s="21">
        <f t="shared" si="312"/>
        <v>0</v>
      </c>
      <c r="E11639" s="24">
        <f t="shared" si="313"/>
        <v>0</v>
      </c>
      <c r="F11639" s="104">
        <v>0</v>
      </c>
      <c r="G11639" s="104">
        <v>0</v>
      </c>
      <c r="H11639" s="113">
        <v>0</v>
      </c>
      <c r="I11639" s="113">
        <v>0</v>
      </c>
      <c r="J11639" s="31">
        <v>0</v>
      </c>
      <c r="K11639" s="32">
        <v>0</v>
      </c>
      <c r="L11639" s="113">
        <v>0</v>
      </c>
      <c r="M11639" s="113">
        <v>0</v>
      </c>
      <c r="N11639" s="31">
        <v>0</v>
      </c>
      <c r="O11639" s="32">
        <v>0</v>
      </c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 t="s">
        <v>1376</v>
      </c>
      <c r="B11640" s="111" t="s">
        <v>585</v>
      </c>
      <c r="C11640" s="112" t="s">
        <v>586</v>
      </c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 t="s">
        <v>1376</v>
      </c>
      <c r="B11641" s="111" t="s">
        <v>587</v>
      </c>
      <c r="C11641" s="112" t="s">
        <v>588</v>
      </c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 t="s">
        <v>1376</v>
      </c>
      <c r="B11642" s="111" t="s">
        <v>589</v>
      </c>
      <c r="C11642" s="112" t="s">
        <v>590</v>
      </c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 t="s">
        <v>1376</v>
      </c>
      <c r="B11643" s="111" t="s">
        <v>591</v>
      </c>
      <c r="C11643" s="112" t="s">
        <v>592</v>
      </c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 t="s">
        <v>1376</v>
      </c>
      <c r="B11644" s="111" t="s">
        <v>593</v>
      </c>
      <c r="C11644" s="112" t="s">
        <v>1615</v>
      </c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 t="s">
        <v>1376</v>
      </c>
      <c r="B11645" s="111" t="s">
        <v>594</v>
      </c>
      <c r="C11645" s="112" t="s">
        <v>595</v>
      </c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 t="s">
        <v>1376</v>
      </c>
      <c r="B11646" s="111" t="s">
        <v>596</v>
      </c>
      <c r="C11646" s="112" t="s">
        <v>597</v>
      </c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 t="s">
        <v>1376</v>
      </c>
      <c r="B11647" s="111" t="s">
        <v>598</v>
      </c>
      <c r="C11647" s="112" t="s">
        <v>599</v>
      </c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 t="s">
        <v>1376</v>
      </c>
      <c r="B11648" s="111" t="s">
        <v>600</v>
      </c>
      <c r="C11648" s="112" t="s">
        <v>601</v>
      </c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 t="s">
        <v>1376</v>
      </c>
      <c r="B11649" s="111" t="s">
        <v>602</v>
      </c>
      <c r="C11649" s="112" t="s">
        <v>1695</v>
      </c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 t="s">
        <v>1376</v>
      </c>
      <c r="B11650" s="111" t="s">
        <v>1616</v>
      </c>
      <c r="C11650" s="112" t="s">
        <v>1617</v>
      </c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 t="s">
        <v>1376</v>
      </c>
      <c r="B11651" s="111" t="s">
        <v>603</v>
      </c>
      <c r="C11651" s="112" t="s">
        <v>604</v>
      </c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 t="s">
        <v>1376</v>
      </c>
      <c r="B11652" s="111" t="s">
        <v>605</v>
      </c>
      <c r="C11652" s="112" t="s">
        <v>606</v>
      </c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 t="s">
        <v>1376</v>
      </c>
      <c r="B11653" s="111" t="s">
        <v>607</v>
      </c>
      <c r="C11653" s="112" t="s">
        <v>608</v>
      </c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 t="s">
        <v>1376</v>
      </c>
      <c r="B11654" s="111" t="s">
        <v>609</v>
      </c>
      <c r="C11654" s="112" t="s">
        <v>610</v>
      </c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 t="s">
        <v>1376</v>
      </c>
      <c r="B11655" s="111" t="s">
        <v>611</v>
      </c>
      <c r="C11655" s="112" t="s">
        <v>612</v>
      </c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 t="s">
        <v>1376</v>
      </c>
      <c r="B11656" s="111" t="s">
        <v>613</v>
      </c>
      <c r="C11656" s="112" t="s">
        <v>614</v>
      </c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 t="s">
        <v>1376</v>
      </c>
      <c r="B11657" s="111" t="s">
        <v>615</v>
      </c>
      <c r="C11657" s="112" t="s">
        <v>616</v>
      </c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 t="s">
        <v>1376</v>
      </c>
      <c r="B11658" s="111" t="s">
        <v>617</v>
      </c>
      <c r="C11658" s="112" t="s">
        <v>618</v>
      </c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 t="s">
        <v>1376</v>
      </c>
      <c r="B11659" s="111" t="s">
        <v>619</v>
      </c>
      <c r="C11659" s="112" t="s">
        <v>620</v>
      </c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 t="s">
        <v>1376</v>
      </c>
      <c r="B11660" s="111" t="s">
        <v>621</v>
      </c>
      <c r="C11660" s="112" t="s">
        <v>622</v>
      </c>
      <c r="D11660" s="21">
        <f t="shared" si="312"/>
        <v>0</v>
      </c>
      <c r="E11660" s="24">
        <f t="shared" si="313"/>
        <v>34350</v>
      </c>
      <c r="F11660" s="104">
        <v>0</v>
      </c>
      <c r="G11660" s="104">
        <v>6350</v>
      </c>
      <c r="H11660" s="105">
        <v>0</v>
      </c>
      <c r="I11660" s="105">
        <v>3850</v>
      </c>
      <c r="J11660" s="106">
        <v>0</v>
      </c>
      <c r="K11660" s="107">
        <v>5900</v>
      </c>
      <c r="L11660" s="105">
        <v>0</v>
      </c>
      <c r="M11660" s="105">
        <v>8900</v>
      </c>
      <c r="N11660" s="106">
        <v>0</v>
      </c>
      <c r="O11660" s="107">
        <v>9350</v>
      </c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 t="s">
        <v>1376</v>
      </c>
      <c r="B11661" s="111" t="s">
        <v>623</v>
      </c>
      <c r="C11661" s="112" t="s">
        <v>624</v>
      </c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 t="s">
        <v>1376</v>
      </c>
      <c r="B11662" s="111" t="s">
        <v>625</v>
      </c>
      <c r="C11662" s="112" t="s">
        <v>626</v>
      </c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 t="s">
        <v>1376</v>
      </c>
      <c r="B11663" s="111" t="s">
        <v>627</v>
      </c>
      <c r="C11663" s="112" t="s">
        <v>628</v>
      </c>
      <c r="D11663" s="21">
        <f t="shared" si="312"/>
        <v>0</v>
      </c>
      <c r="E11663" s="24">
        <f t="shared" si="313"/>
        <v>32128</v>
      </c>
      <c r="F11663" s="104"/>
      <c r="G11663" s="104"/>
      <c r="H11663" s="105"/>
      <c r="I11663" s="105"/>
      <c r="J11663" s="106"/>
      <c r="K11663" s="107"/>
      <c r="L11663" s="105">
        <v>0</v>
      </c>
      <c r="M11663" s="105">
        <v>32128</v>
      </c>
      <c r="N11663" s="106">
        <v>0</v>
      </c>
      <c r="O11663" s="107">
        <v>0</v>
      </c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 t="s">
        <v>1376</v>
      </c>
      <c r="B11664" s="111" t="s">
        <v>629</v>
      </c>
      <c r="C11664" s="112" t="s">
        <v>630</v>
      </c>
      <c r="D11664" s="21">
        <f t="shared" si="312"/>
        <v>8959</v>
      </c>
      <c r="E11664" s="24">
        <f t="shared" si="313"/>
        <v>420999</v>
      </c>
      <c r="F11664" s="104">
        <v>3163</v>
      </c>
      <c r="G11664" s="104">
        <v>86551</v>
      </c>
      <c r="H11664" s="105">
        <v>0</v>
      </c>
      <c r="I11664" s="105">
        <v>84785</v>
      </c>
      <c r="J11664" s="106">
        <v>3465</v>
      </c>
      <c r="K11664" s="107">
        <v>56062</v>
      </c>
      <c r="L11664" s="105">
        <v>280</v>
      </c>
      <c r="M11664" s="105">
        <v>99198</v>
      </c>
      <c r="N11664" s="106">
        <v>2051</v>
      </c>
      <c r="O11664" s="107">
        <v>94403</v>
      </c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 t="s">
        <v>1376</v>
      </c>
      <c r="B11665" s="111" t="s">
        <v>631</v>
      </c>
      <c r="C11665" s="112" t="s">
        <v>632</v>
      </c>
      <c r="D11665" s="21">
        <f t="shared" si="312"/>
        <v>0</v>
      </c>
      <c r="E11665" s="24">
        <f t="shared" si="313"/>
        <v>149709</v>
      </c>
      <c r="F11665" s="104">
        <v>0</v>
      </c>
      <c r="G11665" s="104">
        <v>21460</v>
      </c>
      <c r="H11665" s="113">
        <v>0</v>
      </c>
      <c r="I11665" s="113">
        <v>34593</v>
      </c>
      <c r="J11665" s="31">
        <v>0</v>
      </c>
      <c r="K11665" s="32">
        <v>33836</v>
      </c>
      <c r="L11665" s="113">
        <v>0</v>
      </c>
      <c r="M11665" s="113">
        <v>29891</v>
      </c>
      <c r="N11665" s="31">
        <v>0</v>
      </c>
      <c r="O11665" s="32">
        <v>29929</v>
      </c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 t="s">
        <v>1376</v>
      </c>
      <c r="B11666" s="111" t="s">
        <v>633</v>
      </c>
      <c r="C11666" s="112" t="s">
        <v>1618</v>
      </c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 t="s">
        <v>1376</v>
      </c>
      <c r="B11667" s="111" t="s">
        <v>634</v>
      </c>
      <c r="C11667" s="112" t="s">
        <v>1619</v>
      </c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 t="s">
        <v>1376</v>
      </c>
      <c r="B11668" s="111" t="s">
        <v>635</v>
      </c>
      <c r="C11668" s="112" t="s">
        <v>636</v>
      </c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 t="s">
        <v>1376</v>
      </c>
      <c r="B11669" s="111" t="s">
        <v>637</v>
      </c>
      <c r="C11669" s="112" t="s">
        <v>638</v>
      </c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 t="s">
        <v>1376</v>
      </c>
      <c r="B11670" s="111" t="s">
        <v>639</v>
      </c>
      <c r="C11670" s="112" t="s">
        <v>640</v>
      </c>
      <c r="D11670" s="21">
        <f t="shared" si="312"/>
        <v>15515</v>
      </c>
      <c r="E11670" s="24">
        <f t="shared" si="313"/>
        <v>1396233</v>
      </c>
      <c r="F11670" s="104">
        <v>0</v>
      </c>
      <c r="G11670" s="104">
        <v>460975</v>
      </c>
      <c r="H11670" s="113">
        <v>10719</v>
      </c>
      <c r="I11670" s="113">
        <v>243829</v>
      </c>
      <c r="J11670" s="31">
        <v>1504</v>
      </c>
      <c r="K11670" s="32">
        <v>194915</v>
      </c>
      <c r="L11670" s="113">
        <v>1352</v>
      </c>
      <c r="M11670" s="113">
        <v>260426</v>
      </c>
      <c r="N11670" s="31">
        <v>1940</v>
      </c>
      <c r="O11670" s="32">
        <v>236088</v>
      </c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 t="s">
        <v>1376</v>
      </c>
      <c r="B11671" s="111" t="s">
        <v>641</v>
      </c>
      <c r="C11671" s="112" t="s">
        <v>642</v>
      </c>
      <c r="D11671" s="21">
        <f t="shared" si="312"/>
        <v>0</v>
      </c>
      <c r="E11671" s="24">
        <f t="shared" si="313"/>
        <v>551276.97</v>
      </c>
      <c r="F11671" s="104">
        <v>0</v>
      </c>
      <c r="G11671" s="104">
        <v>43907</v>
      </c>
      <c r="H11671" s="113">
        <v>0</v>
      </c>
      <c r="I11671" s="113">
        <v>185870</v>
      </c>
      <c r="J11671" s="31">
        <v>0</v>
      </c>
      <c r="K11671" s="32">
        <v>87789.97</v>
      </c>
      <c r="L11671" s="113">
        <v>0</v>
      </c>
      <c r="M11671" s="113">
        <v>132385</v>
      </c>
      <c r="N11671" s="31">
        <v>0</v>
      </c>
      <c r="O11671" s="32">
        <v>101325</v>
      </c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 t="s">
        <v>1376</v>
      </c>
      <c r="B11672" s="111" t="s">
        <v>643</v>
      </c>
      <c r="C11672" s="112" t="s">
        <v>644</v>
      </c>
      <c r="D11672" s="21">
        <f t="shared" si="312"/>
        <v>36261.94</v>
      </c>
      <c r="E11672" s="24">
        <f t="shared" si="313"/>
        <v>0</v>
      </c>
      <c r="F11672" s="104"/>
      <c r="G11672" s="104"/>
      <c r="H11672" s="105">
        <v>35436.82</v>
      </c>
      <c r="I11672" s="105">
        <v>0</v>
      </c>
      <c r="J11672" s="106">
        <v>825.12</v>
      </c>
      <c r="K11672" s="107">
        <v>0</v>
      </c>
      <c r="L11672" s="105">
        <v>0</v>
      </c>
      <c r="M11672" s="105">
        <v>0</v>
      </c>
      <c r="N11672" s="106">
        <v>0</v>
      </c>
      <c r="O11672" s="107">
        <v>0</v>
      </c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 t="s">
        <v>1376</v>
      </c>
      <c r="B11673" s="111" t="s">
        <v>645</v>
      </c>
      <c r="C11673" s="112" t="s">
        <v>646</v>
      </c>
      <c r="D11673" s="21">
        <f t="shared" si="312"/>
        <v>0</v>
      </c>
      <c r="E11673" s="24">
        <f t="shared" si="313"/>
        <v>49971.009999999995</v>
      </c>
      <c r="F11673" s="104"/>
      <c r="G11673" s="104"/>
      <c r="H11673" s="113">
        <v>0</v>
      </c>
      <c r="I11673" s="113">
        <v>33490.81</v>
      </c>
      <c r="J11673" s="31">
        <v>0</v>
      </c>
      <c r="K11673" s="32">
        <v>16480.2</v>
      </c>
      <c r="L11673" s="113">
        <v>0</v>
      </c>
      <c r="M11673" s="113">
        <v>0</v>
      </c>
      <c r="N11673" s="31">
        <v>0</v>
      </c>
      <c r="O11673" s="32">
        <v>0</v>
      </c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 t="s">
        <v>1376</v>
      </c>
      <c r="B11674" s="111" t="s">
        <v>647</v>
      </c>
      <c r="C11674" s="112" t="s">
        <v>648</v>
      </c>
      <c r="D11674" s="21">
        <f t="shared" si="312"/>
        <v>0</v>
      </c>
      <c r="E11674" s="24">
        <f t="shared" si="313"/>
        <v>53346</v>
      </c>
      <c r="F11674" s="104">
        <v>0</v>
      </c>
      <c r="G11674" s="104">
        <v>10519</v>
      </c>
      <c r="H11674" s="113">
        <v>0</v>
      </c>
      <c r="I11674" s="113">
        <v>6429</v>
      </c>
      <c r="J11674" s="31">
        <v>0</v>
      </c>
      <c r="K11674" s="32">
        <v>15749</v>
      </c>
      <c r="L11674" s="113">
        <v>0</v>
      </c>
      <c r="M11674" s="113">
        <v>7478</v>
      </c>
      <c r="N11674" s="31">
        <v>0</v>
      </c>
      <c r="O11674" s="32">
        <v>13171</v>
      </c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 t="s">
        <v>1376</v>
      </c>
      <c r="B11675" s="111" t="s">
        <v>649</v>
      </c>
      <c r="C11675" s="112" t="s">
        <v>650</v>
      </c>
      <c r="D11675" s="21">
        <f t="shared" si="312"/>
        <v>0</v>
      </c>
      <c r="E11675" s="24">
        <f t="shared" si="313"/>
        <v>29884</v>
      </c>
      <c r="F11675" s="104">
        <v>0</v>
      </c>
      <c r="G11675" s="104">
        <v>7148</v>
      </c>
      <c r="H11675" s="113">
        <v>0</v>
      </c>
      <c r="I11675" s="113">
        <v>0</v>
      </c>
      <c r="J11675" s="31">
        <v>0</v>
      </c>
      <c r="K11675" s="32">
        <v>14176</v>
      </c>
      <c r="L11675" s="113">
        <v>0</v>
      </c>
      <c r="M11675" s="113">
        <v>0</v>
      </c>
      <c r="N11675" s="31">
        <v>0</v>
      </c>
      <c r="O11675" s="32">
        <v>8560</v>
      </c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 t="s">
        <v>1376</v>
      </c>
      <c r="B11676" s="111" t="s">
        <v>651</v>
      </c>
      <c r="C11676" s="112" t="s">
        <v>652</v>
      </c>
      <c r="D11676" s="21">
        <f t="shared" si="312"/>
        <v>4081</v>
      </c>
      <c r="E11676" s="24">
        <f t="shared" si="313"/>
        <v>295271</v>
      </c>
      <c r="F11676" s="104">
        <v>0</v>
      </c>
      <c r="G11676" s="104">
        <v>91954</v>
      </c>
      <c r="H11676" s="113">
        <v>950</v>
      </c>
      <c r="I11676" s="113">
        <v>54598</v>
      </c>
      <c r="J11676" s="31">
        <v>2291</v>
      </c>
      <c r="K11676" s="32">
        <v>37506</v>
      </c>
      <c r="L11676" s="113">
        <v>300</v>
      </c>
      <c r="M11676" s="113">
        <v>56555</v>
      </c>
      <c r="N11676" s="31">
        <v>540</v>
      </c>
      <c r="O11676" s="32">
        <v>54658</v>
      </c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 t="s">
        <v>1376</v>
      </c>
      <c r="B11677" s="111" t="s">
        <v>653</v>
      </c>
      <c r="C11677" s="112" t="s">
        <v>1620</v>
      </c>
      <c r="D11677" s="21">
        <f t="shared" si="312"/>
        <v>0</v>
      </c>
      <c r="E11677" s="24">
        <f t="shared" si="313"/>
        <v>121641</v>
      </c>
      <c r="F11677" s="104">
        <v>0</v>
      </c>
      <c r="G11677" s="104">
        <v>8989</v>
      </c>
      <c r="H11677" s="113">
        <v>0</v>
      </c>
      <c r="I11677" s="113">
        <v>33905</v>
      </c>
      <c r="J11677" s="31">
        <v>0</v>
      </c>
      <c r="K11677" s="32">
        <v>9641</v>
      </c>
      <c r="L11677" s="113">
        <v>0</v>
      </c>
      <c r="M11677" s="113">
        <v>29569</v>
      </c>
      <c r="N11677" s="31">
        <v>0</v>
      </c>
      <c r="O11677" s="32">
        <v>39537</v>
      </c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 t="s">
        <v>1376</v>
      </c>
      <c r="B11678" s="111" t="s">
        <v>654</v>
      </c>
      <c r="C11678" s="112" t="s">
        <v>1621</v>
      </c>
      <c r="D11678" s="21">
        <f t="shared" si="312"/>
        <v>4165.82</v>
      </c>
      <c r="E11678" s="24">
        <f t="shared" si="313"/>
        <v>0</v>
      </c>
      <c r="F11678" s="104"/>
      <c r="G11678" s="104"/>
      <c r="H11678" s="113">
        <v>2368.64</v>
      </c>
      <c r="I11678" s="113">
        <v>0</v>
      </c>
      <c r="J11678" s="31">
        <v>0</v>
      </c>
      <c r="K11678" s="32">
        <v>0</v>
      </c>
      <c r="L11678" s="113">
        <v>440.12</v>
      </c>
      <c r="M11678" s="113">
        <v>0</v>
      </c>
      <c r="N11678" s="31">
        <v>1357.06</v>
      </c>
      <c r="O11678" s="32">
        <v>0</v>
      </c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 t="s">
        <v>1376</v>
      </c>
      <c r="B11679" s="111" t="s">
        <v>655</v>
      </c>
      <c r="C11679" s="112" t="s">
        <v>1622</v>
      </c>
      <c r="D11679" s="21">
        <f t="shared" si="312"/>
        <v>2285</v>
      </c>
      <c r="E11679" s="24">
        <f t="shared" si="313"/>
        <v>26143.97</v>
      </c>
      <c r="F11679" s="104"/>
      <c r="G11679" s="104"/>
      <c r="H11679" s="113">
        <v>0</v>
      </c>
      <c r="I11679" s="113">
        <v>5249.08</v>
      </c>
      <c r="J11679" s="31">
        <v>0</v>
      </c>
      <c r="K11679" s="32">
        <v>0</v>
      </c>
      <c r="L11679" s="113">
        <v>2285</v>
      </c>
      <c r="M11679" s="113">
        <v>7689.59</v>
      </c>
      <c r="N11679" s="31">
        <v>0</v>
      </c>
      <c r="O11679" s="32">
        <v>13205.3</v>
      </c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 t="s">
        <v>1376</v>
      </c>
      <c r="B11680" s="111" t="s">
        <v>656</v>
      </c>
      <c r="C11680" s="112" t="s">
        <v>1623</v>
      </c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 t="s">
        <v>1376</v>
      </c>
      <c r="B11681" s="111" t="s">
        <v>657</v>
      </c>
      <c r="C11681" s="112" t="s">
        <v>658</v>
      </c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 t="s">
        <v>1376</v>
      </c>
      <c r="B11682" s="111" t="s">
        <v>659</v>
      </c>
      <c r="C11682" s="112" t="s">
        <v>660</v>
      </c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 t="s">
        <v>1376</v>
      </c>
      <c r="B11683" s="111" t="s">
        <v>661</v>
      </c>
      <c r="C11683" s="112" t="s">
        <v>662</v>
      </c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 t="s">
        <v>1376</v>
      </c>
      <c r="B11684" s="111" t="s">
        <v>663</v>
      </c>
      <c r="C11684" s="112" t="s">
        <v>664</v>
      </c>
      <c r="D11684" s="21">
        <f t="shared" si="312"/>
        <v>0</v>
      </c>
      <c r="E11684" s="24">
        <f t="shared" si="313"/>
        <v>9466123</v>
      </c>
      <c r="F11684" s="104">
        <v>0</v>
      </c>
      <c r="G11684" s="104">
        <v>2857885</v>
      </c>
      <c r="H11684" s="113">
        <v>0</v>
      </c>
      <c r="I11684" s="113">
        <v>1730875</v>
      </c>
      <c r="J11684" s="31">
        <v>0</v>
      </c>
      <c r="K11684" s="32">
        <v>1733832</v>
      </c>
      <c r="L11684" s="113">
        <v>0</v>
      </c>
      <c r="M11684" s="113">
        <v>1619589</v>
      </c>
      <c r="N11684" s="31">
        <v>0</v>
      </c>
      <c r="O11684" s="32">
        <v>1523942</v>
      </c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 t="s">
        <v>1376</v>
      </c>
      <c r="B11685" s="111" t="s">
        <v>665</v>
      </c>
      <c r="C11685" s="112" t="s">
        <v>666</v>
      </c>
      <c r="D11685" s="21">
        <f t="shared" ref="D11685:D11748" si="314">F11685+H11685+J11685+L11685+N11685+P11685+R11685+T11685+V11685+X11685+Z11685+AB11685</f>
        <v>56880</v>
      </c>
      <c r="E11685" s="24">
        <f t="shared" ref="E11685:E11748" si="315">G11685+I11685+K11685+M11685+O11685+Q11685+S11685+U11685+W11685+Y11685+AA11685+AC11685</f>
        <v>3145317</v>
      </c>
      <c r="F11685" s="104">
        <v>13208</v>
      </c>
      <c r="G11685" s="104">
        <v>592227</v>
      </c>
      <c r="H11685" s="113">
        <v>8128</v>
      </c>
      <c r="I11685" s="113">
        <v>501810</v>
      </c>
      <c r="J11685" s="31">
        <v>8128</v>
      </c>
      <c r="K11685" s="32">
        <v>662976</v>
      </c>
      <c r="L11685" s="113">
        <v>13708</v>
      </c>
      <c r="M11685" s="113">
        <v>764578</v>
      </c>
      <c r="N11685" s="31">
        <v>13708</v>
      </c>
      <c r="O11685" s="32">
        <v>623726</v>
      </c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 t="s">
        <v>1376</v>
      </c>
      <c r="B11686" s="111" t="s">
        <v>667</v>
      </c>
      <c r="C11686" s="112" t="s">
        <v>668</v>
      </c>
      <c r="D11686" s="21">
        <f t="shared" si="314"/>
        <v>0</v>
      </c>
      <c r="E11686" s="24">
        <f t="shared" si="315"/>
        <v>16197</v>
      </c>
      <c r="F11686" s="104">
        <v>0</v>
      </c>
      <c r="G11686" s="104">
        <v>5191</v>
      </c>
      <c r="H11686" s="113">
        <v>0</v>
      </c>
      <c r="I11686" s="113">
        <v>240</v>
      </c>
      <c r="J11686" s="31">
        <v>0</v>
      </c>
      <c r="K11686" s="32">
        <v>5549</v>
      </c>
      <c r="L11686" s="113">
        <v>0</v>
      </c>
      <c r="M11686" s="113">
        <v>1074</v>
      </c>
      <c r="N11686" s="31">
        <v>0</v>
      </c>
      <c r="O11686" s="32">
        <v>4143</v>
      </c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 t="s">
        <v>1376</v>
      </c>
      <c r="B11687" s="111" t="s">
        <v>669</v>
      </c>
      <c r="C11687" s="112" t="s">
        <v>670</v>
      </c>
      <c r="D11687" s="21">
        <f t="shared" si="314"/>
        <v>0</v>
      </c>
      <c r="E11687" s="24">
        <f t="shared" si="315"/>
        <v>540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>
        <v>0</v>
      </c>
      <c r="O11687" s="107">
        <v>540</v>
      </c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 t="s">
        <v>1376</v>
      </c>
      <c r="B11688" s="111" t="s">
        <v>671</v>
      </c>
      <c r="C11688" s="112" t="s">
        <v>1624</v>
      </c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 t="s">
        <v>1376</v>
      </c>
      <c r="B11689" s="111" t="s">
        <v>672</v>
      </c>
      <c r="C11689" s="112" t="s">
        <v>673</v>
      </c>
      <c r="D11689" s="21">
        <f t="shared" si="314"/>
        <v>0</v>
      </c>
      <c r="E11689" s="24">
        <f t="shared" si="315"/>
        <v>1138600</v>
      </c>
      <c r="F11689" s="104"/>
      <c r="G11689" s="104"/>
      <c r="H11689" s="113"/>
      <c r="I11689" s="113"/>
      <c r="J11689" s="31">
        <v>0</v>
      </c>
      <c r="K11689" s="32">
        <v>196300</v>
      </c>
      <c r="L11689" s="113">
        <v>0</v>
      </c>
      <c r="M11689" s="113">
        <v>942300</v>
      </c>
      <c r="N11689" s="31">
        <v>0</v>
      </c>
      <c r="O11689" s="32">
        <v>0</v>
      </c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 t="s">
        <v>1376</v>
      </c>
      <c r="B11690" s="111" t="s">
        <v>674</v>
      </c>
      <c r="C11690" s="112" t="s">
        <v>675</v>
      </c>
      <c r="D11690" s="21">
        <f t="shared" si="314"/>
        <v>9466123</v>
      </c>
      <c r="E11690" s="24">
        <f t="shared" si="315"/>
        <v>28846858.329999998</v>
      </c>
      <c r="F11690" s="104"/>
      <c r="G11690" s="104"/>
      <c r="H11690" s="113">
        <v>4588760</v>
      </c>
      <c r="I11690" s="113">
        <v>12426001.720000001</v>
      </c>
      <c r="J11690" s="31">
        <v>1733832</v>
      </c>
      <c r="K11690" s="32">
        <v>8215042.3099999996</v>
      </c>
      <c r="L11690" s="113">
        <v>1619589</v>
      </c>
      <c r="M11690" s="113">
        <v>4099221.15</v>
      </c>
      <c r="N11690" s="31">
        <v>1523942</v>
      </c>
      <c r="O11690" s="32">
        <v>4106593.15</v>
      </c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 t="s">
        <v>1376</v>
      </c>
      <c r="B11691" s="111" t="s">
        <v>676</v>
      </c>
      <c r="C11691" s="112" t="s">
        <v>677</v>
      </c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 t="s">
        <v>1376</v>
      </c>
      <c r="B11692" s="111" t="s">
        <v>678</v>
      </c>
      <c r="C11692" s="112" t="s">
        <v>679</v>
      </c>
      <c r="D11692" s="21">
        <f t="shared" si="314"/>
        <v>304057</v>
      </c>
      <c r="E11692" s="24">
        <f t="shared" si="315"/>
        <v>2966987.01</v>
      </c>
      <c r="F11692" s="104"/>
      <c r="G11692" s="104"/>
      <c r="H11692" s="105">
        <v>109680</v>
      </c>
      <c r="I11692" s="105">
        <v>2004713.49</v>
      </c>
      <c r="J11692" s="106">
        <v>50241</v>
      </c>
      <c r="K11692" s="107">
        <v>481136.76</v>
      </c>
      <c r="L11692" s="105">
        <v>57098</v>
      </c>
      <c r="M11692" s="105">
        <v>240568.38</v>
      </c>
      <c r="N11692" s="106">
        <v>87038</v>
      </c>
      <c r="O11692" s="107">
        <v>240568.38</v>
      </c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 t="s">
        <v>1376</v>
      </c>
      <c r="B11693" s="111" t="s">
        <v>680</v>
      </c>
      <c r="C11693" s="112" t="s">
        <v>681</v>
      </c>
      <c r="D11693" s="21">
        <f t="shared" si="314"/>
        <v>0</v>
      </c>
      <c r="E11693" s="24">
        <f t="shared" si="315"/>
        <v>49339</v>
      </c>
      <c r="F11693" s="104"/>
      <c r="G11693" s="104"/>
      <c r="H11693" s="113"/>
      <c r="I11693" s="113"/>
      <c r="J11693" s="31">
        <v>0</v>
      </c>
      <c r="K11693" s="32">
        <v>34870</v>
      </c>
      <c r="L11693" s="113">
        <v>0</v>
      </c>
      <c r="M11693" s="113">
        <v>0</v>
      </c>
      <c r="N11693" s="31">
        <v>0</v>
      </c>
      <c r="O11693" s="32">
        <v>14469</v>
      </c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 t="s">
        <v>1376</v>
      </c>
      <c r="B11694" s="111" t="s">
        <v>682</v>
      </c>
      <c r="C11694" s="112" t="s">
        <v>683</v>
      </c>
      <c r="D11694" s="21">
        <f t="shared" si="314"/>
        <v>0</v>
      </c>
      <c r="E11694" s="24">
        <f t="shared" si="315"/>
        <v>683022.02</v>
      </c>
      <c r="F11694" s="104"/>
      <c r="G11694" s="104"/>
      <c r="H11694" s="113">
        <v>0</v>
      </c>
      <c r="I11694" s="113">
        <v>3810</v>
      </c>
      <c r="J11694" s="31">
        <v>0</v>
      </c>
      <c r="K11694" s="32">
        <v>678112.02</v>
      </c>
      <c r="L11694" s="113">
        <v>0</v>
      </c>
      <c r="M11694" s="113">
        <v>700</v>
      </c>
      <c r="N11694" s="31">
        <v>0</v>
      </c>
      <c r="O11694" s="32">
        <v>400</v>
      </c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 t="s">
        <v>1376</v>
      </c>
      <c r="B11695" s="111" t="s">
        <v>684</v>
      </c>
      <c r="C11695" s="112" t="s">
        <v>685</v>
      </c>
      <c r="D11695" s="21">
        <f t="shared" si="314"/>
        <v>0</v>
      </c>
      <c r="E11695" s="24">
        <f t="shared" si="315"/>
        <v>113975</v>
      </c>
      <c r="F11695" s="104"/>
      <c r="G11695" s="104"/>
      <c r="H11695" s="105"/>
      <c r="I11695" s="105"/>
      <c r="J11695" s="106">
        <v>0</v>
      </c>
      <c r="K11695" s="107">
        <v>92700</v>
      </c>
      <c r="L11695" s="105">
        <v>0</v>
      </c>
      <c r="M11695" s="105">
        <v>0</v>
      </c>
      <c r="N11695" s="106">
        <v>0</v>
      </c>
      <c r="O11695" s="107">
        <v>21275</v>
      </c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 t="s">
        <v>1376</v>
      </c>
      <c r="B11696" s="111" t="s">
        <v>686</v>
      </c>
      <c r="C11696" s="112" t="s">
        <v>687</v>
      </c>
      <c r="D11696" s="21">
        <f t="shared" si="314"/>
        <v>2857885</v>
      </c>
      <c r="E11696" s="24">
        <f t="shared" si="315"/>
        <v>2857885</v>
      </c>
      <c r="F11696" s="104">
        <v>2857885</v>
      </c>
      <c r="G11696" s="104">
        <v>0</v>
      </c>
      <c r="H11696" s="113">
        <v>0</v>
      </c>
      <c r="I11696" s="113">
        <v>2857885</v>
      </c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 t="s">
        <v>1376</v>
      </c>
      <c r="B11697" s="111" t="s">
        <v>688</v>
      </c>
      <c r="C11697" s="112" t="s">
        <v>689</v>
      </c>
      <c r="D11697" s="21">
        <f t="shared" si="314"/>
        <v>484679.25999999995</v>
      </c>
      <c r="E11697" s="24">
        <f t="shared" si="315"/>
        <v>0</v>
      </c>
      <c r="F11697" s="104"/>
      <c r="G11697" s="104"/>
      <c r="H11697" s="113">
        <v>105443.39</v>
      </c>
      <c r="I11697" s="113">
        <v>0</v>
      </c>
      <c r="J11697" s="31">
        <v>82015.89</v>
      </c>
      <c r="K11697" s="32">
        <v>0</v>
      </c>
      <c r="L11697" s="113">
        <v>139021.04999999999</v>
      </c>
      <c r="M11697" s="113">
        <v>0</v>
      </c>
      <c r="N11697" s="31">
        <v>158198.93</v>
      </c>
      <c r="O11697" s="32">
        <v>0</v>
      </c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 t="s">
        <v>1376</v>
      </c>
      <c r="B11698" s="111" t="s">
        <v>690</v>
      </c>
      <c r="C11698" s="112" t="s">
        <v>691</v>
      </c>
      <c r="D11698" s="21">
        <f t="shared" si="314"/>
        <v>0</v>
      </c>
      <c r="E11698" s="24">
        <f t="shared" si="315"/>
        <v>1298723.92</v>
      </c>
      <c r="F11698" s="104"/>
      <c r="G11698" s="104"/>
      <c r="H11698" s="105">
        <v>0</v>
      </c>
      <c r="I11698" s="105">
        <v>278904.13</v>
      </c>
      <c r="J11698" s="106">
        <v>0</v>
      </c>
      <c r="K11698" s="107">
        <v>324740.88</v>
      </c>
      <c r="L11698" s="105">
        <v>0</v>
      </c>
      <c r="M11698" s="105">
        <v>289527.17</v>
      </c>
      <c r="N11698" s="106">
        <v>0</v>
      </c>
      <c r="O11698" s="107">
        <v>405551.74</v>
      </c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 t="s">
        <v>1376</v>
      </c>
      <c r="B11699" s="111" t="s">
        <v>692</v>
      </c>
      <c r="C11699" s="112" t="s">
        <v>693</v>
      </c>
      <c r="D11699" s="21">
        <f t="shared" si="314"/>
        <v>200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>
        <v>200</v>
      </c>
      <c r="O11699" s="32">
        <v>0</v>
      </c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 t="s">
        <v>1376</v>
      </c>
      <c r="B11700" s="111" t="s">
        <v>694</v>
      </c>
      <c r="C11700" s="112" t="s">
        <v>695</v>
      </c>
      <c r="D11700" s="21">
        <f t="shared" si="314"/>
        <v>0</v>
      </c>
      <c r="E11700" s="24">
        <f t="shared" si="315"/>
        <v>2405053.52</v>
      </c>
      <c r="F11700" s="104">
        <v>0</v>
      </c>
      <c r="G11700" s="104">
        <v>488653.51</v>
      </c>
      <c r="H11700" s="105">
        <v>0</v>
      </c>
      <c r="I11700" s="105">
        <v>531928</v>
      </c>
      <c r="J11700" s="106">
        <v>0</v>
      </c>
      <c r="K11700" s="107">
        <v>418528.01</v>
      </c>
      <c r="L11700" s="105">
        <v>0</v>
      </c>
      <c r="M11700" s="105">
        <v>453491.5</v>
      </c>
      <c r="N11700" s="106">
        <v>0</v>
      </c>
      <c r="O11700" s="107">
        <v>512452.5</v>
      </c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 t="s">
        <v>1376</v>
      </c>
      <c r="B11701" s="111" t="s">
        <v>696</v>
      </c>
      <c r="C11701" s="112" t="s">
        <v>697</v>
      </c>
      <c r="D11701" s="21">
        <f t="shared" si="314"/>
        <v>0</v>
      </c>
      <c r="E11701" s="24">
        <f t="shared" si="315"/>
        <v>304057</v>
      </c>
      <c r="F11701" s="104">
        <v>0</v>
      </c>
      <c r="G11701" s="104">
        <v>65117</v>
      </c>
      <c r="H11701" s="113">
        <v>0</v>
      </c>
      <c r="I11701" s="113">
        <v>44563</v>
      </c>
      <c r="J11701" s="31">
        <v>0</v>
      </c>
      <c r="K11701" s="32">
        <v>50241</v>
      </c>
      <c r="L11701" s="113">
        <v>0</v>
      </c>
      <c r="M11701" s="113">
        <v>57098</v>
      </c>
      <c r="N11701" s="31">
        <v>0</v>
      </c>
      <c r="O11701" s="32">
        <v>87038</v>
      </c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 t="s">
        <v>1376</v>
      </c>
      <c r="B11702" s="111" t="s">
        <v>698</v>
      </c>
      <c r="C11702" s="112" t="s">
        <v>699</v>
      </c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 t="s">
        <v>1376</v>
      </c>
      <c r="B11703" s="111" t="s">
        <v>700</v>
      </c>
      <c r="C11703" s="112" t="s">
        <v>701</v>
      </c>
      <c r="D11703" s="21">
        <f t="shared" si="314"/>
        <v>0</v>
      </c>
      <c r="E11703" s="24">
        <f t="shared" si="315"/>
        <v>1434400</v>
      </c>
      <c r="F11703" s="104"/>
      <c r="G11703" s="104"/>
      <c r="H11703" s="113"/>
      <c r="I11703" s="113"/>
      <c r="J11703" s="31">
        <v>0</v>
      </c>
      <c r="K11703" s="32">
        <v>1434400</v>
      </c>
      <c r="L11703" s="113">
        <v>0</v>
      </c>
      <c r="M11703" s="113">
        <v>0</v>
      </c>
      <c r="N11703" s="31">
        <v>0</v>
      </c>
      <c r="O11703" s="32">
        <v>0</v>
      </c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 t="s">
        <v>1376</v>
      </c>
      <c r="B11704" s="111" t="s">
        <v>702</v>
      </c>
      <c r="C11704" s="112" t="s">
        <v>1625</v>
      </c>
      <c r="D11704" s="21">
        <f t="shared" si="314"/>
        <v>0</v>
      </c>
      <c r="E11704" s="24">
        <f t="shared" si="315"/>
        <v>104802</v>
      </c>
      <c r="F11704" s="104">
        <v>0</v>
      </c>
      <c r="G11704" s="104">
        <v>35045</v>
      </c>
      <c r="H11704" s="113">
        <v>0</v>
      </c>
      <c r="I11704" s="113">
        <v>28205</v>
      </c>
      <c r="J11704" s="31">
        <v>0</v>
      </c>
      <c r="K11704" s="32">
        <v>24850</v>
      </c>
      <c r="L11704" s="113">
        <v>0</v>
      </c>
      <c r="M11704" s="113">
        <v>5552</v>
      </c>
      <c r="N11704" s="31">
        <v>0</v>
      </c>
      <c r="O11704" s="32">
        <v>11150</v>
      </c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 t="s">
        <v>1376</v>
      </c>
      <c r="B11705" s="111" t="s">
        <v>703</v>
      </c>
      <c r="C11705" s="112" t="s">
        <v>704</v>
      </c>
      <c r="D11705" s="21">
        <f t="shared" si="314"/>
        <v>0</v>
      </c>
      <c r="E11705" s="24">
        <f t="shared" si="315"/>
        <v>105766</v>
      </c>
      <c r="F11705" s="104">
        <v>0</v>
      </c>
      <c r="G11705" s="104">
        <v>21342</v>
      </c>
      <c r="H11705" s="113">
        <v>0</v>
      </c>
      <c r="I11705" s="113">
        <v>15710</v>
      </c>
      <c r="J11705" s="31">
        <v>0</v>
      </c>
      <c r="K11705" s="32">
        <v>14453</v>
      </c>
      <c r="L11705" s="113">
        <v>0</v>
      </c>
      <c r="M11705" s="113">
        <v>19948</v>
      </c>
      <c r="N11705" s="31">
        <v>0</v>
      </c>
      <c r="O11705" s="32">
        <v>34313</v>
      </c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 t="s">
        <v>1376</v>
      </c>
      <c r="B11706" s="111" t="s">
        <v>705</v>
      </c>
      <c r="C11706" s="112" t="s">
        <v>1696</v>
      </c>
      <c r="D11706" s="21">
        <f t="shared" si="314"/>
        <v>4182.2299999999996</v>
      </c>
      <c r="E11706" s="24">
        <f t="shared" si="315"/>
        <v>0</v>
      </c>
      <c r="F11706" s="104"/>
      <c r="G11706" s="104"/>
      <c r="H11706" s="113">
        <v>374.52</v>
      </c>
      <c r="I11706" s="113">
        <v>0</v>
      </c>
      <c r="J11706" s="31">
        <v>1357.78</v>
      </c>
      <c r="K11706" s="32">
        <v>0</v>
      </c>
      <c r="L11706" s="113">
        <v>1747.53</v>
      </c>
      <c r="M11706" s="113">
        <v>0</v>
      </c>
      <c r="N11706" s="31">
        <v>702.4</v>
      </c>
      <c r="O11706" s="32">
        <v>0</v>
      </c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 t="s">
        <v>1376</v>
      </c>
      <c r="B11707" s="111" t="s">
        <v>706</v>
      </c>
      <c r="C11707" s="112" t="s">
        <v>1697</v>
      </c>
      <c r="D11707" s="21">
        <f t="shared" si="314"/>
        <v>0</v>
      </c>
      <c r="E11707" s="24">
        <f t="shared" si="315"/>
        <v>4267.3099999999995</v>
      </c>
      <c r="F11707" s="104"/>
      <c r="G11707" s="104"/>
      <c r="H11707" s="113">
        <v>0</v>
      </c>
      <c r="I11707" s="113">
        <v>717.22</v>
      </c>
      <c r="J11707" s="31">
        <v>0</v>
      </c>
      <c r="K11707" s="32">
        <v>1697.26</v>
      </c>
      <c r="L11707" s="113">
        <v>0</v>
      </c>
      <c r="M11707" s="113">
        <v>0</v>
      </c>
      <c r="N11707" s="31">
        <v>0</v>
      </c>
      <c r="O11707" s="32">
        <v>1852.83</v>
      </c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 t="s">
        <v>1376</v>
      </c>
      <c r="B11708" s="111" t="s">
        <v>707</v>
      </c>
      <c r="C11708" s="112" t="s">
        <v>708</v>
      </c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 t="s">
        <v>1376</v>
      </c>
      <c r="B11709" s="111" t="s">
        <v>709</v>
      </c>
      <c r="C11709" s="112" t="s">
        <v>710</v>
      </c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 t="s">
        <v>1376</v>
      </c>
      <c r="B11710" s="111" t="s">
        <v>711</v>
      </c>
      <c r="C11710" s="112" t="s">
        <v>712</v>
      </c>
      <c r="D11710" s="21">
        <f t="shared" si="314"/>
        <v>65117</v>
      </c>
      <c r="E11710" s="24">
        <f t="shared" si="315"/>
        <v>65117</v>
      </c>
      <c r="F11710" s="104">
        <v>65117</v>
      </c>
      <c r="G11710" s="104">
        <v>0</v>
      </c>
      <c r="H11710" s="113">
        <v>0</v>
      </c>
      <c r="I11710" s="113">
        <v>65117</v>
      </c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 t="s">
        <v>1376</v>
      </c>
      <c r="B11711" s="111" t="s">
        <v>713</v>
      </c>
      <c r="C11711" s="112" t="s">
        <v>714</v>
      </c>
      <c r="D11711" s="21">
        <f t="shared" si="314"/>
        <v>12957.6</v>
      </c>
      <c r="E11711" s="24">
        <f t="shared" si="315"/>
        <v>0</v>
      </c>
      <c r="F11711" s="104"/>
      <c r="G11711" s="104"/>
      <c r="H11711" s="113">
        <v>4425.8</v>
      </c>
      <c r="I11711" s="113">
        <v>0</v>
      </c>
      <c r="J11711" s="31">
        <v>2088.8000000000002</v>
      </c>
      <c r="K11711" s="32">
        <v>0</v>
      </c>
      <c r="L11711" s="113">
        <v>1820</v>
      </c>
      <c r="M11711" s="113">
        <v>0</v>
      </c>
      <c r="N11711" s="31">
        <v>4623</v>
      </c>
      <c r="O11711" s="32">
        <v>0</v>
      </c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 t="s">
        <v>1376</v>
      </c>
      <c r="B11712" s="111" t="s">
        <v>715</v>
      </c>
      <c r="C11712" s="112" t="s">
        <v>716</v>
      </c>
      <c r="D11712" s="21">
        <f t="shared" si="314"/>
        <v>0</v>
      </c>
      <c r="E11712" s="24">
        <f t="shared" si="315"/>
        <v>449673.07999999996</v>
      </c>
      <c r="F11712" s="104"/>
      <c r="G11712" s="104"/>
      <c r="H11712" s="113">
        <v>0</v>
      </c>
      <c r="I11712" s="113">
        <v>35370.97</v>
      </c>
      <c r="J11712" s="31">
        <v>0</v>
      </c>
      <c r="K11712" s="32">
        <v>24931.75</v>
      </c>
      <c r="L11712" s="113">
        <v>0</v>
      </c>
      <c r="M11712" s="113">
        <v>0</v>
      </c>
      <c r="N11712" s="31">
        <v>0</v>
      </c>
      <c r="O11712" s="32">
        <v>389370.36</v>
      </c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 t="s">
        <v>1376</v>
      </c>
      <c r="B11713" s="111" t="s">
        <v>717</v>
      </c>
      <c r="C11713" s="112" t="s">
        <v>718</v>
      </c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 t="s">
        <v>1376</v>
      </c>
      <c r="B11714" s="111" t="s">
        <v>719</v>
      </c>
      <c r="C11714" s="112" t="s">
        <v>720</v>
      </c>
      <c r="D11714" s="21">
        <f t="shared" si="314"/>
        <v>10979243.720000001</v>
      </c>
      <c r="E11714" s="24">
        <f t="shared" si="315"/>
        <v>0</v>
      </c>
      <c r="F11714" s="104"/>
      <c r="G11714" s="104"/>
      <c r="H11714" s="113">
        <v>10979243.720000001</v>
      </c>
      <c r="I11714" s="113">
        <v>0</v>
      </c>
      <c r="J11714" s="31">
        <v>0</v>
      </c>
      <c r="K11714" s="32">
        <v>0</v>
      </c>
      <c r="L11714" s="113">
        <v>0</v>
      </c>
      <c r="M11714" s="113">
        <v>0</v>
      </c>
      <c r="N11714" s="31">
        <v>0</v>
      </c>
      <c r="O11714" s="32">
        <v>0</v>
      </c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 t="s">
        <v>1376</v>
      </c>
      <c r="B11715" s="111" t="s">
        <v>721</v>
      </c>
      <c r="C11715" s="112" t="s">
        <v>722</v>
      </c>
      <c r="D11715" s="21">
        <f t="shared" si="314"/>
        <v>1330251.6000000001</v>
      </c>
      <c r="E11715" s="24">
        <f t="shared" si="315"/>
        <v>0</v>
      </c>
      <c r="F11715" s="104"/>
      <c r="G11715" s="104"/>
      <c r="H11715" s="113">
        <v>332562.90000000002</v>
      </c>
      <c r="I11715" s="113">
        <v>0</v>
      </c>
      <c r="J11715" s="31">
        <v>332562.90000000002</v>
      </c>
      <c r="K11715" s="32">
        <v>0</v>
      </c>
      <c r="L11715" s="113">
        <v>332562.90000000002</v>
      </c>
      <c r="M11715" s="113">
        <v>0</v>
      </c>
      <c r="N11715" s="31">
        <v>332562.90000000002</v>
      </c>
      <c r="O11715" s="32">
        <v>0</v>
      </c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 t="s">
        <v>1376</v>
      </c>
      <c r="B11716" s="111" t="s">
        <v>723</v>
      </c>
      <c r="C11716" s="112" t="s">
        <v>724</v>
      </c>
      <c r="D11716" s="21">
        <f t="shared" si="314"/>
        <v>2004713.49</v>
      </c>
      <c r="E11716" s="24">
        <f t="shared" si="315"/>
        <v>0</v>
      </c>
      <c r="F11716" s="104"/>
      <c r="G11716" s="104"/>
      <c r="H11716" s="113">
        <v>2004713.49</v>
      </c>
      <c r="I11716" s="113">
        <v>0</v>
      </c>
      <c r="J11716" s="31">
        <v>0</v>
      </c>
      <c r="K11716" s="32">
        <v>0</v>
      </c>
      <c r="L11716" s="113">
        <v>0</v>
      </c>
      <c r="M11716" s="113">
        <v>0</v>
      </c>
      <c r="N11716" s="31">
        <v>0</v>
      </c>
      <c r="O11716" s="32">
        <v>0</v>
      </c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 t="s">
        <v>1376</v>
      </c>
      <c r="B11717" s="111" t="s">
        <v>1626</v>
      </c>
      <c r="C11717" s="112" t="s">
        <v>1627</v>
      </c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 t="s">
        <v>1376</v>
      </c>
      <c r="B11718" s="111" t="s">
        <v>1628</v>
      </c>
      <c r="C11718" s="112" t="s">
        <v>1629</v>
      </c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 t="s">
        <v>1376</v>
      </c>
      <c r="B11719" s="111" t="s">
        <v>725</v>
      </c>
      <c r="C11719" s="112" t="s">
        <v>726</v>
      </c>
      <c r="D11719" s="21">
        <f t="shared" si="314"/>
        <v>0</v>
      </c>
      <c r="E11719" s="24">
        <f t="shared" si="315"/>
        <v>75392</v>
      </c>
      <c r="F11719" s="104"/>
      <c r="G11719" s="104"/>
      <c r="H11719" s="113">
        <v>0</v>
      </c>
      <c r="I11719" s="113">
        <v>34698</v>
      </c>
      <c r="J11719" s="31">
        <v>0</v>
      </c>
      <c r="K11719" s="32">
        <v>40694</v>
      </c>
      <c r="L11719" s="113">
        <v>0</v>
      </c>
      <c r="M11719" s="113">
        <v>0</v>
      </c>
      <c r="N11719" s="31">
        <v>0</v>
      </c>
      <c r="O11719" s="32">
        <v>0</v>
      </c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 t="s">
        <v>1376</v>
      </c>
      <c r="B11720" s="111" t="s">
        <v>727</v>
      </c>
      <c r="C11720" s="112" t="s">
        <v>728</v>
      </c>
      <c r="D11720" s="21">
        <f t="shared" si="314"/>
        <v>905</v>
      </c>
      <c r="E11720" s="24">
        <f t="shared" si="315"/>
        <v>231768</v>
      </c>
      <c r="F11720" s="104">
        <v>0</v>
      </c>
      <c r="G11720" s="104">
        <v>67237</v>
      </c>
      <c r="H11720" s="105">
        <v>0</v>
      </c>
      <c r="I11720" s="105">
        <v>36685</v>
      </c>
      <c r="J11720" s="106">
        <v>0</v>
      </c>
      <c r="K11720" s="107">
        <v>51881</v>
      </c>
      <c r="L11720" s="105">
        <v>905</v>
      </c>
      <c r="M11720" s="105">
        <v>34663</v>
      </c>
      <c r="N11720" s="106">
        <v>0</v>
      </c>
      <c r="O11720" s="107">
        <v>41302</v>
      </c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 t="s">
        <v>1376</v>
      </c>
      <c r="B11721" s="111" t="s">
        <v>729</v>
      </c>
      <c r="C11721" s="112" t="s">
        <v>730</v>
      </c>
      <c r="D11721" s="21">
        <f t="shared" si="314"/>
        <v>0</v>
      </c>
      <c r="E11721" s="24">
        <f t="shared" si="315"/>
        <v>27025</v>
      </c>
      <c r="F11721" s="104">
        <v>0</v>
      </c>
      <c r="G11721" s="104">
        <v>3811</v>
      </c>
      <c r="H11721" s="113">
        <v>0</v>
      </c>
      <c r="I11721" s="113">
        <v>1040</v>
      </c>
      <c r="J11721" s="31">
        <v>0</v>
      </c>
      <c r="K11721" s="32">
        <v>9905</v>
      </c>
      <c r="L11721" s="113">
        <v>0</v>
      </c>
      <c r="M11721" s="113">
        <v>6852</v>
      </c>
      <c r="N11721" s="31">
        <v>0</v>
      </c>
      <c r="O11721" s="32">
        <v>5417</v>
      </c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 t="s">
        <v>1376</v>
      </c>
      <c r="B11722" s="111" t="s">
        <v>731</v>
      </c>
      <c r="C11722" s="112" t="s">
        <v>732</v>
      </c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 t="s">
        <v>1376</v>
      </c>
      <c r="B11723" s="111" t="s">
        <v>733</v>
      </c>
      <c r="C11723" s="112" t="s">
        <v>734</v>
      </c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 t="s">
        <v>1376</v>
      </c>
      <c r="B11724" s="111" t="s">
        <v>1630</v>
      </c>
      <c r="C11724" s="112" t="s">
        <v>1631</v>
      </c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 t="s">
        <v>1376</v>
      </c>
      <c r="B11725" s="111" t="s">
        <v>1632</v>
      </c>
      <c r="C11725" s="112" t="s">
        <v>1633</v>
      </c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 t="s">
        <v>1376</v>
      </c>
      <c r="B11726" s="111" t="s">
        <v>735</v>
      </c>
      <c r="C11726" s="112" t="s">
        <v>736</v>
      </c>
      <c r="D11726" s="21">
        <f t="shared" si="314"/>
        <v>575</v>
      </c>
      <c r="E11726" s="24">
        <f t="shared" si="315"/>
        <v>17077</v>
      </c>
      <c r="F11726" s="104">
        <v>0</v>
      </c>
      <c r="G11726" s="104">
        <v>3925</v>
      </c>
      <c r="H11726" s="105">
        <v>575</v>
      </c>
      <c r="I11726" s="105">
        <v>3279</v>
      </c>
      <c r="J11726" s="106">
        <v>0</v>
      </c>
      <c r="K11726" s="107">
        <v>3379</v>
      </c>
      <c r="L11726" s="105">
        <v>0</v>
      </c>
      <c r="M11726" s="105">
        <v>3644</v>
      </c>
      <c r="N11726" s="106">
        <v>0</v>
      </c>
      <c r="O11726" s="107">
        <v>2850</v>
      </c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 t="s">
        <v>1376</v>
      </c>
      <c r="B11727" s="111" t="s">
        <v>737</v>
      </c>
      <c r="C11727" s="112" t="s">
        <v>738</v>
      </c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 t="s">
        <v>1376</v>
      </c>
      <c r="B11728" s="111" t="s">
        <v>739</v>
      </c>
      <c r="C11728" s="112" t="s">
        <v>740</v>
      </c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 t="s">
        <v>1376</v>
      </c>
      <c r="B11729" s="111" t="s">
        <v>741</v>
      </c>
      <c r="C11729" s="112" t="s">
        <v>742</v>
      </c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 t="s">
        <v>1376</v>
      </c>
      <c r="B11730" s="111" t="s">
        <v>743</v>
      </c>
      <c r="C11730" s="112" t="s">
        <v>744</v>
      </c>
      <c r="D11730" s="21">
        <f t="shared" si="314"/>
        <v>34621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>
        <v>15594</v>
      </c>
      <c r="M11730" s="113">
        <v>0</v>
      </c>
      <c r="N11730" s="31">
        <v>19027</v>
      </c>
      <c r="O11730" s="32">
        <v>0</v>
      </c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 t="s">
        <v>1376</v>
      </c>
      <c r="B11731" s="111" t="s">
        <v>745</v>
      </c>
      <c r="C11731" s="112" t="s">
        <v>746</v>
      </c>
      <c r="D11731" s="21">
        <f t="shared" si="314"/>
        <v>19939</v>
      </c>
      <c r="E11731" s="24">
        <f t="shared" si="315"/>
        <v>0</v>
      </c>
      <c r="F11731" s="104"/>
      <c r="G11731" s="104"/>
      <c r="H11731" s="113">
        <v>10001</v>
      </c>
      <c r="I11731" s="113">
        <v>0</v>
      </c>
      <c r="J11731" s="31">
        <v>8898</v>
      </c>
      <c r="K11731" s="32">
        <v>0</v>
      </c>
      <c r="L11731" s="113">
        <v>1040</v>
      </c>
      <c r="M11731" s="113">
        <v>0</v>
      </c>
      <c r="N11731" s="31">
        <v>0</v>
      </c>
      <c r="O11731" s="32">
        <v>0</v>
      </c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 t="s">
        <v>1376</v>
      </c>
      <c r="B11732" s="111" t="s">
        <v>747</v>
      </c>
      <c r="C11732" s="112" t="s">
        <v>748</v>
      </c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 t="s">
        <v>1376</v>
      </c>
      <c r="B11733" s="111" t="s">
        <v>749</v>
      </c>
      <c r="C11733" s="112" t="s">
        <v>750</v>
      </c>
      <c r="D11733" s="21">
        <f t="shared" si="314"/>
        <v>0</v>
      </c>
      <c r="E11733" s="24">
        <f t="shared" si="315"/>
        <v>9658</v>
      </c>
      <c r="F11733" s="104"/>
      <c r="G11733" s="104"/>
      <c r="H11733" s="105"/>
      <c r="I11733" s="105"/>
      <c r="J11733" s="106">
        <v>0</v>
      </c>
      <c r="K11733" s="107">
        <v>2822</v>
      </c>
      <c r="L11733" s="105">
        <v>0</v>
      </c>
      <c r="M11733" s="105">
        <v>6836</v>
      </c>
      <c r="N11733" s="106">
        <v>0</v>
      </c>
      <c r="O11733" s="107">
        <v>0</v>
      </c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 t="s">
        <v>1376</v>
      </c>
      <c r="B11734" s="111" t="s">
        <v>751</v>
      </c>
      <c r="C11734" s="112" t="s">
        <v>752</v>
      </c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 t="s">
        <v>1376</v>
      </c>
      <c r="B11735" s="111" t="s">
        <v>753</v>
      </c>
      <c r="C11735" s="112" t="s">
        <v>754</v>
      </c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 t="s">
        <v>1376</v>
      </c>
      <c r="B11736" s="111" t="s">
        <v>755</v>
      </c>
      <c r="C11736" s="112" t="s">
        <v>756</v>
      </c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 t="s">
        <v>1376</v>
      </c>
      <c r="B11737" s="111" t="s">
        <v>757</v>
      </c>
      <c r="C11737" s="112" t="s">
        <v>758</v>
      </c>
      <c r="D11737" s="21">
        <f t="shared" si="314"/>
        <v>0</v>
      </c>
      <c r="E11737" s="24">
        <f t="shared" si="315"/>
        <v>1204</v>
      </c>
      <c r="F11737" s="104"/>
      <c r="G11737" s="104"/>
      <c r="H11737" s="113">
        <v>0</v>
      </c>
      <c r="I11737" s="113">
        <v>1034</v>
      </c>
      <c r="J11737" s="31">
        <v>0</v>
      </c>
      <c r="K11737" s="32">
        <v>70</v>
      </c>
      <c r="L11737" s="113">
        <v>0</v>
      </c>
      <c r="M11737" s="113">
        <v>100</v>
      </c>
      <c r="N11737" s="31">
        <v>0</v>
      </c>
      <c r="O11737" s="32">
        <v>0</v>
      </c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 t="s">
        <v>1376</v>
      </c>
      <c r="B11738" s="111" t="s">
        <v>759</v>
      </c>
      <c r="C11738" s="112" t="s">
        <v>760</v>
      </c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 t="s">
        <v>1376</v>
      </c>
      <c r="B11739" s="111" t="s">
        <v>761</v>
      </c>
      <c r="C11739" s="112" t="s">
        <v>762</v>
      </c>
      <c r="D11739" s="21">
        <f t="shared" si="314"/>
        <v>1204</v>
      </c>
      <c r="E11739" s="24">
        <f t="shared" si="315"/>
        <v>0</v>
      </c>
      <c r="F11739" s="104"/>
      <c r="G11739" s="104"/>
      <c r="H11739" s="105">
        <v>1034</v>
      </c>
      <c r="I11739" s="105">
        <v>0</v>
      </c>
      <c r="J11739" s="106">
        <v>70</v>
      </c>
      <c r="K11739" s="107">
        <v>0</v>
      </c>
      <c r="L11739" s="105">
        <v>100</v>
      </c>
      <c r="M11739" s="105">
        <v>0</v>
      </c>
      <c r="N11739" s="106">
        <v>0</v>
      </c>
      <c r="O11739" s="107">
        <v>0</v>
      </c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 t="s">
        <v>1376</v>
      </c>
      <c r="B11740" s="111" t="s">
        <v>763</v>
      </c>
      <c r="C11740" s="112" t="s">
        <v>764</v>
      </c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 t="s">
        <v>1376</v>
      </c>
      <c r="B11741" s="111" t="s">
        <v>765</v>
      </c>
      <c r="C11741" s="112" t="s">
        <v>1698</v>
      </c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 t="s">
        <v>1376</v>
      </c>
      <c r="B11742" s="111" t="s">
        <v>766</v>
      </c>
      <c r="C11742" s="112" t="s">
        <v>767</v>
      </c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 t="s">
        <v>1376</v>
      </c>
      <c r="B11743" s="111" t="s">
        <v>768</v>
      </c>
      <c r="C11743" s="112" t="s">
        <v>1699</v>
      </c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 t="s">
        <v>1376</v>
      </c>
      <c r="B11744" s="111" t="s">
        <v>769</v>
      </c>
      <c r="C11744" s="112" t="s">
        <v>1700</v>
      </c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 t="s">
        <v>1376</v>
      </c>
      <c r="B11745" s="111" t="s">
        <v>770</v>
      </c>
      <c r="C11745" s="112" t="s">
        <v>771</v>
      </c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 t="s">
        <v>1376</v>
      </c>
      <c r="B11746" s="111" t="s">
        <v>772</v>
      </c>
      <c r="C11746" s="112" t="s">
        <v>1701</v>
      </c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 t="s">
        <v>1376</v>
      </c>
      <c r="B11747" s="111" t="s">
        <v>773</v>
      </c>
      <c r="C11747" s="112" t="s">
        <v>774</v>
      </c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 t="s">
        <v>1376</v>
      </c>
      <c r="B11748" s="111" t="s">
        <v>775</v>
      </c>
      <c r="C11748" s="112" t="s">
        <v>776</v>
      </c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 t="s">
        <v>1376</v>
      </c>
      <c r="B11749" s="111" t="s">
        <v>777</v>
      </c>
      <c r="C11749" s="112" t="s">
        <v>778</v>
      </c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 t="s">
        <v>1376</v>
      </c>
      <c r="B11750" s="111" t="s">
        <v>779</v>
      </c>
      <c r="C11750" s="112" t="s">
        <v>780</v>
      </c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 t="s">
        <v>1376</v>
      </c>
      <c r="B11751" s="111" t="s">
        <v>781</v>
      </c>
      <c r="C11751" s="112" t="s">
        <v>782</v>
      </c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 t="s">
        <v>1376</v>
      </c>
      <c r="B11752" s="111" t="s">
        <v>783</v>
      </c>
      <c r="C11752" s="112" t="s">
        <v>784</v>
      </c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 t="s">
        <v>1376</v>
      </c>
      <c r="B11753" s="111" t="s">
        <v>785</v>
      </c>
      <c r="C11753" s="112" t="s">
        <v>786</v>
      </c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 t="s">
        <v>1376</v>
      </c>
      <c r="B11754" s="111" t="s">
        <v>787</v>
      </c>
      <c r="C11754" s="112" t="s">
        <v>788</v>
      </c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 t="s">
        <v>1376</v>
      </c>
      <c r="B11755" s="111" t="s">
        <v>789</v>
      </c>
      <c r="C11755" s="112" t="s">
        <v>790</v>
      </c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 t="s">
        <v>1376</v>
      </c>
      <c r="B11756" s="111" t="s">
        <v>791</v>
      </c>
      <c r="C11756" s="112" t="s">
        <v>792</v>
      </c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 t="s">
        <v>1376</v>
      </c>
      <c r="B11757" s="111" t="s">
        <v>793</v>
      </c>
      <c r="C11757" s="112" t="s">
        <v>794</v>
      </c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 t="s">
        <v>1376</v>
      </c>
      <c r="B11758" s="111" t="s">
        <v>795</v>
      </c>
      <c r="C11758" s="112" t="s">
        <v>796</v>
      </c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 t="s">
        <v>1376</v>
      </c>
      <c r="B11759" s="111" t="s">
        <v>797</v>
      </c>
      <c r="C11759" s="112" t="s">
        <v>798</v>
      </c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 t="s">
        <v>1376</v>
      </c>
      <c r="B11760" s="111" t="s">
        <v>799</v>
      </c>
      <c r="C11760" s="112" t="s">
        <v>800</v>
      </c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 t="s">
        <v>1376</v>
      </c>
      <c r="B11761" s="111" t="s">
        <v>801</v>
      </c>
      <c r="C11761" s="112" t="s">
        <v>802</v>
      </c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 t="s">
        <v>1376</v>
      </c>
      <c r="B11762" s="111" t="s">
        <v>803</v>
      </c>
      <c r="C11762" s="112" t="s">
        <v>804</v>
      </c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 t="s">
        <v>1376</v>
      </c>
      <c r="B11763" s="111" t="s">
        <v>805</v>
      </c>
      <c r="C11763" s="112" t="s">
        <v>806</v>
      </c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 t="s">
        <v>1376</v>
      </c>
      <c r="B11764" s="111" t="s">
        <v>807</v>
      </c>
      <c r="C11764" s="112" t="s">
        <v>808</v>
      </c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 t="s">
        <v>1376</v>
      </c>
      <c r="B11765" s="111" t="s">
        <v>809</v>
      </c>
      <c r="C11765" s="112" t="s">
        <v>1702</v>
      </c>
      <c r="D11765" s="21">
        <f t="shared" si="316"/>
        <v>0</v>
      </c>
      <c r="E11765" s="24">
        <f t="shared" si="317"/>
        <v>25000</v>
      </c>
      <c r="F11765" s="104"/>
      <c r="G11765" s="104"/>
      <c r="H11765" s="105"/>
      <c r="I11765" s="105"/>
      <c r="J11765" s="106"/>
      <c r="K11765" s="107"/>
      <c r="L11765" s="105">
        <v>0</v>
      </c>
      <c r="M11765" s="105">
        <v>25000</v>
      </c>
      <c r="N11765" s="106">
        <v>0</v>
      </c>
      <c r="O11765" s="107">
        <v>0</v>
      </c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 t="s">
        <v>1376</v>
      </c>
      <c r="B11766" s="111" t="s">
        <v>810</v>
      </c>
      <c r="C11766" s="112" t="s">
        <v>811</v>
      </c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 t="s">
        <v>1376</v>
      </c>
      <c r="B11767" s="111" t="s">
        <v>812</v>
      </c>
      <c r="C11767" s="112" t="s">
        <v>813</v>
      </c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 t="s">
        <v>1376</v>
      </c>
      <c r="B11768" s="111" t="s">
        <v>814</v>
      </c>
      <c r="C11768" s="112" t="s">
        <v>815</v>
      </c>
      <c r="D11768" s="21">
        <f t="shared" si="316"/>
        <v>0</v>
      </c>
      <c r="E11768" s="24">
        <f t="shared" si="317"/>
        <v>13.86</v>
      </c>
      <c r="F11768" s="104"/>
      <c r="G11768" s="104"/>
      <c r="H11768" s="113"/>
      <c r="I11768" s="113"/>
      <c r="J11768" s="31"/>
      <c r="K11768" s="32"/>
      <c r="L11768" s="113">
        <v>0</v>
      </c>
      <c r="M11768" s="113">
        <v>13.86</v>
      </c>
      <c r="N11768" s="31">
        <v>0</v>
      </c>
      <c r="O11768" s="32">
        <v>0</v>
      </c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 t="s">
        <v>1376</v>
      </c>
      <c r="B11769" s="111" t="s">
        <v>816</v>
      </c>
      <c r="C11769" s="112" t="s">
        <v>817</v>
      </c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 t="s">
        <v>1376</v>
      </c>
      <c r="B11770" s="111" t="s">
        <v>818</v>
      </c>
      <c r="C11770" s="112" t="s">
        <v>819</v>
      </c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 t="s">
        <v>1376</v>
      </c>
      <c r="B11771" s="111" t="s">
        <v>820</v>
      </c>
      <c r="C11771" s="112" t="s">
        <v>821</v>
      </c>
      <c r="D11771" s="21">
        <f t="shared" si="316"/>
        <v>0</v>
      </c>
      <c r="E11771" s="24">
        <f t="shared" si="317"/>
        <v>862.92</v>
      </c>
      <c r="F11771" s="104"/>
      <c r="G11771" s="104"/>
      <c r="H11771" s="113"/>
      <c r="I11771" s="113"/>
      <c r="J11771" s="31"/>
      <c r="K11771" s="32"/>
      <c r="L11771" s="113">
        <v>0</v>
      </c>
      <c r="M11771" s="113">
        <v>862.92</v>
      </c>
      <c r="N11771" s="31">
        <v>0</v>
      </c>
      <c r="O11771" s="32">
        <v>0</v>
      </c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 t="s">
        <v>1376</v>
      </c>
      <c r="B11772" s="111" t="s">
        <v>822</v>
      </c>
      <c r="C11772" s="112" t="s">
        <v>599</v>
      </c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 t="s">
        <v>1376</v>
      </c>
      <c r="B11773" s="111" t="s">
        <v>823</v>
      </c>
      <c r="C11773" s="112" t="s">
        <v>601</v>
      </c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 t="s">
        <v>1376</v>
      </c>
      <c r="B11774" s="111" t="s">
        <v>824</v>
      </c>
      <c r="C11774" s="112" t="s">
        <v>825</v>
      </c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 t="s">
        <v>1376</v>
      </c>
      <c r="B11775" s="111" t="s">
        <v>826</v>
      </c>
      <c r="C11775" s="112" t="s">
        <v>827</v>
      </c>
      <c r="D11775" s="21">
        <f t="shared" si="316"/>
        <v>0</v>
      </c>
      <c r="E11775" s="24">
        <f t="shared" si="317"/>
        <v>9875070.9600000009</v>
      </c>
      <c r="F11775" s="104">
        <v>0</v>
      </c>
      <c r="G11775" s="104">
        <v>1944713.22</v>
      </c>
      <c r="H11775" s="113">
        <v>0</v>
      </c>
      <c r="I11775" s="113">
        <v>1999236.74</v>
      </c>
      <c r="J11775" s="31">
        <v>0</v>
      </c>
      <c r="K11775" s="32">
        <v>2008221</v>
      </c>
      <c r="L11775" s="113">
        <v>0</v>
      </c>
      <c r="M11775" s="113">
        <v>1948350</v>
      </c>
      <c r="N11775" s="31">
        <v>0</v>
      </c>
      <c r="O11775" s="32">
        <v>1974550</v>
      </c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 t="s">
        <v>1376</v>
      </c>
      <c r="B11776" s="111" t="s">
        <v>828</v>
      </c>
      <c r="C11776" s="112" t="s">
        <v>829</v>
      </c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 t="s">
        <v>1376</v>
      </c>
      <c r="B11777" s="111" t="s">
        <v>830</v>
      </c>
      <c r="C11777" s="112" t="s">
        <v>831</v>
      </c>
      <c r="D11777" s="21">
        <f t="shared" si="316"/>
        <v>900</v>
      </c>
      <c r="E11777" s="24">
        <f t="shared" si="317"/>
        <v>900</v>
      </c>
      <c r="F11777" s="104">
        <v>0</v>
      </c>
      <c r="G11777" s="104">
        <v>900</v>
      </c>
      <c r="H11777" s="113">
        <v>900</v>
      </c>
      <c r="I11777" s="113">
        <v>0</v>
      </c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 t="s">
        <v>1376</v>
      </c>
      <c r="B11778" s="111" t="s">
        <v>832</v>
      </c>
      <c r="C11778" s="112" t="s">
        <v>833</v>
      </c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 t="s">
        <v>1376</v>
      </c>
      <c r="B11779" s="111" t="s">
        <v>834</v>
      </c>
      <c r="C11779" s="112" t="s">
        <v>835</v>
      </c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 t="s">
        <v>1376</v>
      </c>
      <c r="B11780" s="111" t="s">
        <v>836</v>
      </c>
      <c r="C11780" s="112" t="s">
        <v>837</v>
      </c>
      <c r="D11780" s="21">
        <f t="shared" si="316"/>
        <v>0</v>
      </c>
      <c r="E11780" s="24">
        <f t="shared" si="317"/>
        <v>390534.94</v>
      </c>
      <c r="F11780" s="104">
        <v>0</v>
      </c>
      <c r="G11780" s="104">
        <v>76077.81</v>
      </c>
      <c r="H11780" s="113">
        <v>0</v>
      </c>
      <c r="I11780" s="113">
        <v>79014.179999999993</v>
      </c>
      <c r="J11780" s="31">
        <v>0</v>
      </c>
      <c r="K11780" s="32">
        <v>79923.350000000006</v>
      </c>
      <c r="L11780" s="113">
        <v>0</v>
      </c>
      <c r="M11780" s="113">
        <v>77104.800000000003</v>
      </c>
      <c r="N11780" s="31">
        <v>0</v>
      </c>
      <c r="O11780" s="32">
        <v>78414.8</v>
      </c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 t="s">
        <v>1376</v>
      </c>
      <c r="B11781" s="111" t="s">
        <v>838</v>
      </c>
      <c r="C11781" s="112" t="s">
        <v>839</v>
      </c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 t="s">
        <v>1376</v>
      </c>
      <c r="B11782" s="111" t="s">
        <v>1634</v>
      </c>
      <c r="C11782" s="112" t="s">
        <v>1635</v>
      </c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 t="s">
        <v>1376</v>
      </c>
      <c r="B11783" s="111" t="s">
        <v>840</v>
      </c>
      <c r="C11783" s="112" t="s">
        <v>841</v>
      </c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 t="s">
        <v>1376</v>
      </c>
      <c r="B11784" s="111" t="s">
        <v>842</v>
      </c>
      <c r="C11784" s="112" t="s">
        <v>843</v>
      </c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 t="s">
        <v>1376</v>
      </c>
      <c r="B11785" s="111" t="s">
        <v>844</v>
      </c>
      <c r="C11785" s="112" t="s">
        <v>845</v>
      </c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 t="s">
        <v>1376</v>
      </c>
      <c r="B11786" s="111" t="s">
        <v>846</v>
      </c>
      <c r="C11786" s="112" t="s">
        <v>847</v>
      </c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 t="s">
        <v>1376</v>
      </c>
      <c r="B11787" s="111" t="s">
        <v>848</v>
      </c>
      <c r="C11787" s="112" t="s">
        <v>849</v>
      </c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 t="s">
        <v>1376</v>
      </c>
      <c r="B11788" s="111" t="s">
        <v>850</v>
      </c>
      <c r="C11788" s="112" t="s">
        <v>851</v>
      </c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 t="s">
        <v>1376</v>
      </c>
      <c r="B11789" s="111" t="s">
        <v>852</v>
      </c>
      <c r="C11789" s="112" t="s">
        <v>853</v>
      </c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 t="s">
        <v>1376</v>
      </c>
      <c r="B11790" s="111" t="s">
        <v>854</v>
      </c>
      <c r="C11790" s="112" t="s">
        <v>855</v>
      </c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 t="s">
        <v>1376</v>
      </c>
      <c r="B11791" s="111" t="s">
        <v>856</v>
      </c>
      <c r="C11791" s="112" t="s">
        <v>857</v>
      </c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 t="s">
        <v>1376</v>
      </c>
      <c r="B11792" s="111" t="s">
        <v>858</v>
      </c>
      <c r="C11792" s="112" t="s">
        <v>859</v>
      </c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 t="s">
        <v>1376</v>
      </c>
      <c r="B11793" s="111" t="s">
        <v>860</v>
      </c>
      <c r="C11793" s="112" t="s">
        <v>861</v>
      </c>
      <c r="D11793" s="21">
        <f t="shared" si="316"/>
        <v>0</v>
      </c>
      <c r="E11793" s="24">
        <f t="shared" si="317"/>
        <v>22600</v>
      </c>
      <c r="F11793" s="104">
        <v>0</v>
      </c>
      <c r="G11793" s="104">
        <v>5300</v>
      </c>
      <c r="H11793" s="113">
        <v>0</v>
      </c>
      <c r="I11793" s="113">
        <v>2700</v>
      </c>
      <c r="J11793" s="31">
        <v>0</v>
      </c>
      <c r="K11793" s="32">
        <v>3200</v>
      </c>
      <c r="L11793" s="113">
        <v>0</v>
      </c>
      <c r="M11793" s="113">
        <v>3300</v>
      </c>
      <c r="N11793" s="31">
        <v>0</v>
      </c>
      <c r="O11793" s="32">
        <v>8100</v>
      </c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 t="s">
        <v>1376</v>
      </c>
      <c r="B11794" s="111" t="s">
        <v>862</v>
      </c>
      <c r="C11794" s="112" t="s">
        <v>863</v>
      </c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 t="s">
        <v>1376</v>
      </c>
      <c r="B11795" s="111" t="s">
        <v>864</v>
      </c>
      <c r="C11795" s="112" t="s">
        <v>865</v>
      </c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 t="s">
        <v>1376</v>
      </c>
      <c r="B11796" s="111" t="s">
        <v>866</v>
      </c>
      <c r="C11796" s="112" t="s">
        <v>867</v>
      </c>
      <c r="D11796" s="21">
        <f t="shared" si="316"/>
        <v>0</v>
      </c>
      <c r="E11796" s="24">
        <f t="shared" si="317"/>
        <v>4220</v>
      </c>
      <c r="F11796" s="104">
        <v>0</v>
      </c>
      <c r="G11796" s="104">
        <v>300</v>
      </c>
      <c r="H11796" s="113">
        <v>0</v>
      </c>
      <c r="I11796" s="113">
        <v>500</v>
      </c>
      <c r="J11796" s="31">
        <v>0</v>
      </c>
      <c r="K11796" s="32">
        <v>2120</v>
      </c>
      <c r="L11796" s="113">
        <v>0</v>
      </c>
      <c r="M11796" s="113">
        <v>900</v>
      </c>
      <c r="N11796" s="31">
        <v>0</v>
      </c>
      <c r="O11796" s="32">
        <v>400</v>
      </c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 t="s">
        <v>1376</v>
      </c>
      <c r="B11797" s="111" t="s">
        <v>868</v>
      </c>
      <c r="C11797" s="112" t="s">
        <v>869</v>
      </c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 t="s">
        <v>1376</v>
      </c>
      <c r="B11798" s="111" t="s">
        <v>870</v>
      </c>
      <c r="C11798" s="112" t="s">
        <v>1703</v>
      </c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 t="s">
        <v>1376</v>
      </c>
      <c r="B11799" s="111" t="s">
        <v>871</v>
      </c>
      <c r="C11799" s="112" t="s">
        <v>872</v>
      </c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 t="s">
        <v>1376</v>
      </c>
      <c r="B11800" s="111" t="s">
        <v>873</v>
      </c>
      <c r="C11800" s="112" t="s">
        <v>1704</v>
      </c>
      <c r="D11800" s="21">
        <f t="shared" si="316"/>
        <v>0</v>
      </c>
      <c r="E11800" s="24">
        <f t="shared" si="317"/>
        <v>181800</v>
      </c>
      <c r="F11800" s="104"/>
      <c r="G11800" s="104"/>
      <c r="H11800" s="113"/>
      <c r="I11800" s="113"/>
      <c r="J11800" s="31">
        <v>0</v>
      </c>
      <c r="K11800" s="32">
        <v>24500</v>
      </c>
      <c r="L11800" s="113">
        <v>0</v>
      </c>
      <c r="M11800" s="113">
        <v>0</v>
      </c>
      <c r="N11800" s="31">
        <v>0</v>
      </c>
      <c r="O11800" s="32">
        <v>157300</v>
      </c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 t="s">
        <v>1376</v>
      </c>
      <c r="B11801" s="111" t="s">
        <v>874</v>
      </c>
      <c r="C11801" s="112" t="s">
        <v>875</v>
      </c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 t="s">
        <v>1376</v>
      </c>
      <c r="B11802" s="111" t="s">
        <v>876</v>
      </c>
      <c r="C11802" s="112" t="s">
        <v>1705</v>
      </c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 t="s">
        <v>1376</v>
      </c>
      <c r="B11803" s="111" t="s">
        <v>877</v>
      </c>
      <c r="C11803" s="112" t="s">
        <v>878</v>
      </c>
      <c r="D11803" s="21">
        <f t="shared" si="316"/>
        <v>0</v>
      </c>
      <c r="E11803" s="24">
        <f t="shared" si="317"/>
        <v>1157343.6099999999</v>
      </c>
      <c r="F11803" s="104">
        <v>0</v>
      </c>
      <c r="G11803" s="104">
        <v>162546.60999999999</v>
      </c>
      <c r="H11803" s="113">
        <v>0</v>
      </c>
      <c r="I11803" s="113">
        <v>323933</v>
      </c>
      <c r="J11803" s="31">
        <v>0</v>
      </c>
      <c r="K11803" s="32">
        <v>180000</v>
      </c>
      <c r="L11803" s="113">
        <v>0</v>
      </c>
      <c r="M11803" s="113">
        <v>401464</v>
      </c>
      <c r="N11803" s="31">
        <v>0</v>
      </c>
      <c r="O11803" s="32">
        <v>89400</v>
      </c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 t="s">
        <v>1376</v>
      </c>
      <c r="B11804" s="111" t="s">
        <v>879</v>
      </c>
      <c r="C11804" s="112" t="s">
        <v>1706</v>
      </c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 t="s">
        <v>1376</v>
      </c>
      <c r="B11805" s="111" t="s">
        <v>880</v>
      </c>
      <c r="C11805" s="112" t="s">
        <v>1707</v>
      </c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 t="s">
        <v>1376</v>
      </c>
      <c r="B11806" s="111" t="s">
        <v>881</v>
      </c>
      <c r="C11806" s="112" t="s">
        <v>1708</v>
      </c>
      <c r="D11806" s="21">
        <f t="shared" si="316"/>
        <v>0</v>
      </c>
      <c r="E11806" s="24">
        <f t="shared" si="317"/>
        <v>136578</v>
      </c>
      <c r="F11806" s="104">
        <v>0</v>
      </c>
      <c r="G11806" s="104">
        <v>32280</v>
      </c>
      <c r="H11806" s="113">
        <v>0</v>
      </c>
      <c r="I11806" s="113">
        <v>38240</v>
      </c>
      <c r="J11806" s="31">
        <v>0</v>
      </c>
      <c r="K11806" s="32">
        <v>6820</v>
      </c>
      <c r="L11806" s="113">
        <v>0</v>
      </c>
      <c r="M11806" s="113">
        <v>26558</v>
      </c>
      <c r="N11806" s="31">
        <v>0</v>
      </c>
      <c r="O11806" s="32">
        <v>32680</v>
      </c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 t="s">
        <v>1376</v>
      </c>
      <c r="B11807" s="111" t="s">
        <v>882</v>
      </c>
      <c r="C11807" s="112" t="s">
        <v>883</v>
      </c>
      <c r="D11807" s="21">
        <f t="shared" si="316"/>
        <v>440</v>
      </c>
      <c r="E11807" s="24">
        <f t="shared" si="317"/>
        <v>90560</v>
      </c>
      <c r="F11807" s="104">
        <v>0</v>
      </c>
      <c r="G11807" s="104">
        <v>20280</v>
      </c>
      <c r="H11807" s="113">
        <v>0</v>
      </c>
      <c r="I11807" s="113">
        <v>18740</v>
      </c>
      <c r="J11807" s="31">
        <v>0</v>
      </c>
      <c r="K11807" s="32">
        <v>19130</v>
      </c>
      <c r="L11807" s="113">
        <v>440</v>
      </c>
      <c r="M11807" s="113">
        <v>17470</v>
      </c>
      <c r="N11807" s="31">
        <v>0</v>
      </c>
      <c r="O11807" s="32">
        <v>14940</v>
      </c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 t="s">
        <v>1376</v>
      </c>
      <c r="B11808" s="111" t="s">
        <v>884</v>
      </c>
      <c r="C11808" s="112" t="s">
        <v>885</v>
      </c>
      <c r="D11808" s="21">
        <f t="shared" si="316"/>
        <v>8438689.0600000005</v>
      </c>
      <c r="E11808" s="24">
        <f t="shared" si="317"/>
        <v>0</v>
      </c>
      <c r="F11808" s="104">
        <v>1659740.32</v>
      </c>
      <c r="G11808" s="104">
        <v>0</v>
      </c>
      <c r="H11808" s="105">
        <v>1729367.74</v>
      </c>
      <c r="I11808" s="105">
        <v>0</v>
      </c>
      <c r="J11808" s="106">
        <v>1712041</v>
      </c>
      <c r="K11808" s="107">
        <v>0</v>
      </c>
      <c r="L11808" s="105">
        <v>1655670</v>
      </c>
      <c r="M11808" s="105">
        <v>0</v>
      </c>
      <c r="N11808" s="106">
        <v>1681870</v>
      </c>
      <c r="O11808" s="107">
        <v>0</v>
      </c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 t="s">
        <v>1376</v>
      </c>
      <c r="B11809" s="111" t="s">
        <v>886</v>
      </c>
      <c r="C11809" s="112" t="s">
        <v>887</v>
      </c>
      <c r="D11809" s="21">
        <f t="shared" si="316"/>
        <v>294920</v>
      </c>
      <c r="E11809" s="24">
        <f t="shared" si="317"/>
        <v>0</v>
      </c>
      <c r="F11809" s="104">
        <v>39770</v>
      </c>
      <c r="G11809" s="104">
        <v>0</v>
      </c>
      <c r="H11809" s="113">
        <v>42990</v>
      </c>
      <c r="I11809" s="113">
        <v>0</v>
      </c>
      <c r="J11809" s="31">
        <v>70720</v>
      </c>
      <c r="K11809" s="32">
        <v>0</v>
      </c>
      <c r="L11809" s="113">
        <v>70720</v>
      </c>
      <c r="M11809" s="113">
        <v>0</v>
      </c>
      <c r="N11809" s="31">
        <v>70720</v>
      </c>
      <c r="O11809" s="32">
        <v>0</v>
      </c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 t="s">
        <v>1376</v>
      </c>
      <c r="B11810" s="111" t="s">
        <v>888</v>
      </c>
      <c r="C11810" s="112" t="s">
        <v>1709</v>
      </c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 t="s">
        <v>1376</v>
      </c>
      <c r="B11811" s="111" t="s">
        <v>889</v>
      </c>
      <c r="C11811" s="112" t="s">
        <v>890</v>
      </c>
      <c r="D11811" s="21">
        <f t="shared" si="316"/>
        <v>486612.9</v>
      </c>
      <c r="E11811" s="24">
        <f t="shared" si="317"/>
        <v>0</v>
      </c>
      <c r="F11811" s="104">
        <v>98812.9</v>
      </c>
      <c r="G11811" s="104">
        <v>0</v>
      </c>
      <c r="H11811" s="113">
        <v>98700</v>
      </c>
      <c r="I11811" s="113">
        <v>0</v>
      </c>
      <c r="J11811" s="31">
        <v>98700</v>
      </c>
      <c r="K11811" s="32">
        <v>0</v>
      </c>
      <c r="L11811" s="113">
        <v>95200</v>
      </c>
      <c r="M11811" s="113">
        <v>0</v>
      </c>
      <c r="N11811" s="31">
        <v>95200</v>
      </c>
      <c r="O11811" s="32">
        <v>0</v>
      </c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 t="s">
        <v>1376</v>
      </c>
      <c r="B11812" s="111" t="s">
        <v>891</v>
      </c>
      <c r="C11812" s="112" t="s">
        <v>892</v>
      </c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 t="s">
        <v>1376</v>
      </c>
      <c r="B11813" s="111" t="s">
        <v>893</v>
      </c>
      <c r="C11813" s="112" t="s">
        <v>894</v>
      </c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 t="s">
        <v>1376</v>
      </c>
      <c r="B11814" s="111" t="s">
        <v>895</v>
      </c>
      <c r="C11814" s="112" t="s">
        <v>896</v>
      </c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 t="s">
        <v>1376</v>
      </c>
      <c r="B11815" s="111" t="s">
        <v>897</v>
      </c>
      <c r="C11815" s="112" t="s">
        <v>898</v>
      </c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 t="s">
        <v>1376</v>
      </c>
      <c r="B11816" s="111" t="s">
        <v>899</v>
      </c>
      <c r="C11816" s="112" t="s">
        <v>900</v>
      </c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 t="s">
        <v>1376</v>
      </c>
      <c r="B11817" s="111" t="s">
        <v>901</v>
      </c>
      <c r="C11817" s="112" t="s">
        <v>902</v>
      </c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 t="s">
        <v>1376</v>
      </c>
      <c r="B11818" s="111" t="s">
        <v>903</v>
      </c>
      <c r="C11818" s="112" t="s">
        <v>904</v>
      </c>
      <c r="D11818" s="21">
        <f t="shared" si="318"/>
        <v>380800</v>
      </c>
      <c r="E11818" s="24">
        <f t="shared" si="319"/>
        <v>0</v>
      </c>
      <c r="F11818" s="104">
        <v>76160</v>
      </c>
      <c r="G11818" s="104">
        <v>0</v>
      </c>
      <c r="H11818" s="113">
        <v>76160</v>
      </c>
      <c r="I11818" s="113">
        <v>0</v>
      </c>
      <c r="J11818" s="31">
        <v>76160</v>
      </c>
      <c r="K11818" s="32">
        <v>0</v>
      </c>
      <c r="L11818" s="113">
        <v>76160</v>
      </c>
      <c r="M11818" s="113">
        <v>0</v>
      </c>
      <c r="N11818" s="31">
        <v>76160</v>
      </c>
      <c r="O11818" s="32">
        <v>0</v>
      </c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 t="s">
        <v>1376</v>
      </c>
      <c r="B11819" s="111" t="s">
        <v>905</v>
      </c>
      <c r="C11819" s="112" t="s">
        <v>906</v>
      </c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 t="s">
        <v>1376</v>
      </c>
      <c r="B11820" s="111" t="s">
        <v>907</v>
      </c>
      <c r="C11820" s="112" t="s">
        <v>908</v>
      </c>
      <c r="D11820" s="21">
        <f t="shared" si="318"/>
        <v>1160166.58</v>
      </c>
      <c r="E11820" s="24">
        <f t="shared" si="319"/>
        <v>0</v>
      </c>
      <c r="F11820" s="104">
        <v>224916</v>
      </c>
      <c r="G11820" s="104">
        <v>0</v>
      </c>
      <c r="H11820" s="113">
        <v>234457.48</v>
      </c>
      <c r="I11820" s="113">
        <v>0</v>
      </c>
      <c r="J11820" s="31">
        <v>249959</v>
      </c>
      <c r="K11820" s="32">
        <v>0</v>
      </c>
      <c r="L11820" s="113">
        <v>239963.1</v>
      </c>
      <c r="M11820" s="113">
        <v>0</v>
      </c>
      <c r="N11820" s="31">
        <v>210871</v>
      </c>
      <c r="O11820" s="32">
        <v>0</v>
      </c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 t="s">
        <v>1376</v>
      </c>
      <c r="B11821" s="111" t="s">
        <v>909</v>
      </c>
      <c r="C11821" s="112" t="s">
        <v>910</v>
      </c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 t="s">
        <v>1376</v>
      </c>
      <c r="B11822" s="111" t="s">
        <v>911</v>
      </c>
      <c r="C11822" s="112" t="s">
        <v>912</v>
      </c>
      <c r="D11822" s="21">
        <f t="shared" si="318"/>
        <v>1163557.1000000001</v>
      </c>
      <c r="E11822" s="24">
        <f t="shared" si="319"/>
        <v>0</v>
      </c>
      <c r="F11822" s="104">
        <v>214820</v>
      </c>
      <c r="G11822" s="104">
        <v>0</v>
      </c>
      <c r="H11822" s="113">
        <v>268510</v>
      </c>
      <c r="I11822" s="113">
        <v>0</v>
      </c>
      <c r="J11822" s="31">
        <v>214820</v>
      </c>
      <c r="K11822" s="32">
        <v>0</v>
      </c>
      <c r="L11822" s="113">
        <v>226897.1</v>
      </c>
      <c r="M11822" s="113">
        <v>0</v>
      </c>
      <c r="N11822" s="31">
        <v>238510</v>
      </c>
      <c r="O11822" s="32">
        <v>0</v>
      </c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 t="s">
        <v>1376</v>
      </c>
      <c r="B11823" s="111" t="s">
        <v>913</v>
      </c>
      <c r="C11823" s="112" t="s">
        <v>914</v>
      </c>
      <c r="D11823" s="21">
        <f t="shared" si="318"/>
        <v>506666.61</v>
      </c>
      <c r="E11823" s="24">
        <f t="shared" si="319"/>
        <v>0</v>
      </c>
      <c r="F11823" s="104">
        <v>104580</v>
      </c>
      <c r="G11823" s="104">
        <v>0</v>
      </c>
      <c r="H11823" s="113">
        <v>104580</v>
      </c>
      <c r="I11823" s="113">
        <v>0</v>
      </c>
      <c r="J11823" s="31">
        <v>100271.61</v>
      </c>
      <c r="K11823" s="32">
        <v>0</v>
      </c>
      <c r="L11823" s="113">
        <v>93450</v>
      </c>
      <c r="M11823" s="113">
        <v>0</v>
      </c>
      <c r="N11823" s="31">
        <v>103785</v>
      </c>
      <c r="O11823" s="32">
        <v>0</v>
      </c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 t="s">
        <v>1376</v>
      </c>
      <c r="B11824" s="111" t="s">
        <v>915</v>
      </c>
      <c r="C11824" s="112" t="s">
        <v>916</v>
      </c>
      <c r="D11824" s="21">
        <f t="shared" si="318"/>
        <v>137920</v>
      </c>
      <c r="E11824" s="24">
        <f t="shared" si="319"/>
        <v>0</v>
      </c>
      <c r="F11824" s="104">
        <v>18180</v>
      </c>
      <c r="G11824" s="104">
        <v>0</v>
      </c>
      <c r="H11824" s="105">
        <v>17580</v>
      </c>
      <c r="I11824" s="105">
        <v>0</v>
      </c>
      <c r="J11824" s="106">
        <v>19860</v>
      </c>
      <c r="K11824" s="107">
        <v>0</v>
      </c>
      <c r="L11824" s="105">
        <v>18880</v>
      </c>
      <c r="M11824" s="105">
        <v>0</v>
      </c>
      <c r="N11824" s="106">
        <v>63420</v>
      </c>
      <c r="O11824" s="107">
        <v>0</v>
      </c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 t="s">
        <v>1376</v>
      </c>
      <c r="B11825" s="111" t="s">
        <v>917</v>
      </c>
      <c r="C11825" s="112" t="s">
        <v>918</v>
      </c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 t="s">
        <v>1376</v>
      </c>
      <c r="B11826" s="111" t="s">
        <v>919</v>
      </c>
      <c r="C11826" s="112" t="s">
        <v>920</v>
      </c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 t="s">
        <v>1376</v>
      </c>
      <c r="B11827" s="111" t="s">
        <v>921</v>
      </c>
      <c r="C11827" s="112" t="s">
        <v>922</v>
      </c>
      <c r="D11827" s="21">
        <f t="shared" si="318"/>
        <v>270349</v>
      </c>
      <c r="E11827" s="24">
        <f t="shared" si="319"/>
        <v>0</v>
      </c>
      <c r="F11827" s="104">
        <v>70230</v>
      </c>
      <c r="G11827" s="104">
        <v>0</v>
      </c>
      <c r="H11827" s="105">
        <v>50539</v>
      </c>
      <c r="I11827" s="105">
        <v>0</v>
      </c>
      <c r="J11827" s="106">
        <v>49860</v>
      </c>
      <c r="K11827" s="107">
        <v>0</v>
      </c>
      <c r="L11827" s="105">
        <v>49860</v>
      </c>
      <c r="M11827" s="105">
        <v>0</v>
      </c>
      <c r="N11827" s="106">
        <v>49860</v>
      </c>
      <c r="O11827" s="107">
        <v>0</v>
      </c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 t="s">
        <v>1376</v>
      </c>
      <c r="B11828" s="111" t="s">
        <v>923</v>
      </c>
      <c r="C11828" s="112" t="s">
        <v>924</v>
      </c>
      <c r="D11828" s="21">
        <f t="shared" si="318"/>
        <v>3700</v>
      </c>
      <c r="E11828" s="24">
        <f t="shared" si="319"/>
        <v>0</v>
      </c>
      <c r="F11828" s="104"/>
      <c r="G11828" s="104"/>
      <c r="H11828" s="105">
        <v>1480</v>
      </c>
      <c r="I11828" s="105">
        <v>0</v>
      </c>
      <c r="J11828" s="106">
        <v>740</v>
      </c>
      <c r="K11828" s="107">
        <v>0</v>
      </c>
      <c r="L11828" s="105">
        <v>740</v>
      </c>
      <c r="M11828" s="105">
        <v>0</v>
      </c>
      <c r="N11828" s="106">
        <v>740</v>
      </c>
      <c r="O11828" s="107">
        <v>0</v>
      </c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 t="s">
        <v>1376</v>
      </c>
      <c r="B11829" s="111" t="s">
        <v>925</v>
      </c>
      <c r="C11829" s="112" t="s">
        <v>926</v>
      </c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 t="s">
        <v>1376</v>
      </c>
      <c r="B11830" s="111" t="s">
        <v>927</v>
      </c>
      <c r="C11830" s="112" t="s">
        <v>928</v>
      </c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 t="s">
        <v>1376</v>
      </c>
      <c r="B11831" s="111" t="s">
        <v>929</v>
      </c>
      <c r="C11831" s="112" t="s">
        <v>930</v>
      </c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 t="s">
        <v>1376</v>
      </c>
      <c r="B11832" s="111" t="s">
        <v>931</v>
      </c>
      <c r="C11832" s="112" t="s">
        <v>932</v>
      </c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 t="s">
        <v>1376</v>
      </c>
      <c r="B11833" s="111" t="s">
        <v>933</v>
      </c>
      <c r="C11833" s="112" t="s">
        <v>934</v>
      </c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 t="s">
        <v>1376</v>
      </c>
      <c r="B11834" s="111" t="s">
        <v>935</v>
      </c>
      <c r="C11834" s="112" t="s">
        <v>936</v>
      </c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 t="s">
        <v>1376</v>
      </c>
      <c r="B11835" s="111" t="s">
        <v>937</v>
      </c>
      <c r="C11835" s="112" t="s">
        <v>938</v>
      </c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 t="s">
        <v>1376</v>
      </c>
      <c r="B11836" s="111" t="s">
        <v>939</v>
      </c>
      <c r="C11836" s="112" t="s">
        <v>940</v>
      </c>
      <c r="D11836" s="21">
        <f t="shared" si="318"/>
        <v>164700</v>
      </c>
      <c r="E11836" s="24">
        <f t="shared" si="319"/>
        <v>0</v>
      </c>
      <c r="F11836" s="104">
        <v>34320</v>
      </c>
      <c r="G11836" s="104">
        <v>0</v>
      </c>
      <c r="H11836" s="113">
        <v>34200</v>
      </c>
      <c r="I11836" s="113">
        <v>0</v>
      </c>
      <c r="J11836" s="31">
        <v>33780</v>
      </c>
      <c r="K11836" s="32">
        <v>0</v>
      </c>
      <c r="L11836" s="113">
        <v>31740</v>
      </c>
      <c r="M11836" s="113">
        <v>0</v>
      </c>
      <c r="N11836" s="31">
        <v>30660</v>
      </c>
      <c r="O11836" s="32">
        <v>0</v>
      </c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 t="s">
        <v>1376</v>
      </c>
      <c r="B11837" s="111" t="s">
        <v>941</v>
      </c>
      <c r="C11837" s="112" t="s">
        <v>1636</v>
      </c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 t="s">
        <v>1376</v>
      </c>
      <c r="B11838" s="111" t="s">
        <v>1637</v>
      </c>
      <c r="C11838" s="112" t="s">
        <v>1638</v>
      </c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 t="s">
        <v>1376</v>
      </c>
      <c r="B11839" s="111" t="s">
        <v>942</v>
      </c>
      <c r="C11839" s="112" t="s">
        <v>943</v>
      </c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 t="s">
        <v>1376</v>
      </c>
      <c r="B11840" s="111" t="s">
        <v>944</v>
      </c>
      <c r="C11840" s="112" t="s">
        <v>945</v>
      </c>
      <c r="D11840" s="21">
        <f t="shared" si="318"/>
        <v>151644.37</v>
      </c>
      <c r="E11840" s="24">
        <f t="shared" si="319"/>
        <v>0</v>
      </c>
      <c r="F11840" s="104">
        <v>29517.200000000001</v>
      </c>
      <c r="G11840" s="104">
        <v>0</v>
      </c>
      <c r="H11840" s="105">
        <v>30691.75</v>
      </c>
      <c r="I11840" s="105">
        <v>0</v>
      </c>
      <c r="J11840" s="106">
        <v>31055.42</v>
      </c>
      <c r="K11840" s="107">
        <v>0</v>
      </c>
      <c r="L11840" s="105">
        <v>29928</v>
      </c>
      <c r="M11840" s="105">
        <v>0</v>
      </c>
      <c r="N11840" s="106">
        <v>30452</v>
      </c>
      <c r="O11840" s="107">
        <v>0</v>
      </c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 t="s">
        <v>1376</v>
      </c>
      <c r="B11841" s="111" t="s">
        <v>946</v>
      </c>
      <c r="C11841" s="112" t="s">
        <v>947</v>
      </c>
      <c r="D11841" s="21">
        <f t="shared" si="318"/>
        <v>227466.57</v>
      </c>
      <c r="E11841" s="24">
        <f t="shared" si="319"/>
        <v>0</v>
      </c>
      <c r="F11841" s="104">
        <v>44275.81</v>
      </c>
      <c r="G11841" s="104">
        <v>0</v>
      </c>
      <c r="H11841" s="105">
        <v>46037.63</v>
      </c>
      <c r="I11841" s="105">
        <v>0</v>
      </c>
      <c r="J11841" s="106">
        <v>46583.13</v>
      </c>
      <c r="K11841" s="107">
        <v>0</v>
      </c>
      <c r="L11841" s="105">
        <v>44892</v>
      </c>
      <c r="M11841" s="105">
        <v>0</v>
      </c>
      <c r="N11841" s="106">
        <v>45678</v>
      </c>
      <c r="O11841" s="107">
        <v>0</v>
      </c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 t="s">
        <v>1376</v>
      </c>
      <c r="B11842" s="111" t="s">
        <v>948</v>
      </c>
      <c r="C11842" s="112" t="s">
        <v>949</v>
      </c>
      <c r="D11842" s="21">
        <f t="shared" si="318"/>
        <v>11424</v>
      </c>
      <c r="E11842" s="24">
        <f t="shared" si="319"/>
        <v>0</v>
      </c>
      <c r="F11842" s="104">
        <v>2284.8000000000002</v>
      </c>
      <c r="G11842" s="104">
        <v>0</v>
      </c>
      <c r="H11842" s="105">
        <v>2284.8000000000002</v>
      </c>
      <c r="I11842" s="105">
        <v>0</v>
      </c>
      <c r="J11842" s="106">
        <v>2284.8000000000002</v>
      </c>
      <c r="K11842" s="107">
        <v>0</v>
      </c>
      <c r="L11842" s="105">
        <v>2284.8000000000002</v>
      </c>
      <c r="M11842" s="105">
        <v>0</v>
      </c>
      <c r="N11842" s="106">
        <v>2284.8000000000002</v>
      </c>
      <c r="O11842" s="107">
        <v>0</v>
      </c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 t="s">
        <v>1376</v>
      </c>
      <c r="B11843" s="111" t="s">
        <v>950</v>
      </c>
      <c r="C11843" s="112" t="s">
        <v>951</v>
      </c>
      <c r="D11843" s="21">
        <f t="shared" si="318"/>
        <v>4833</v>
      </c>
      <c r="E11843" s="24">
        <f t="shared" si="319"/>
        <v>0</v>
      </c>
      <c r="F11843" s="104">
        <v>900</v>
      </c>
      <c r="G11843" s="104">
        <v>0</v>
      </c>
      <c r="H11843" s="113">
        <v>633</v>
      </c>
      <c r="I11843" s="113">
        <v>0</v>
      </c>
      <c r="J11843" s="31">
        <v>1500</v>
      </c>
      <c r="K11843" s="32">
        <v>0</v>
      </c>
      <c r="L11843" s="113">
        <v>900</v>
      </c>
      <c r="M11843" s="113">
        <v>0</v>
      </c>
      <c r="N11843" s="31">
        <v>900</v>
      </c>
      <c r="O11843" s="32">
        <v>0</v>
      </c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 t="s">
        <v>1376</v>
      </c>
      <c r="B11844" s="111" t="s">
        <v>952</v>
      </c>
      <c r="C11844" s="112" t="s">
        <v>953</v>
      </c>
      <c r="D11844" s="21">
        <f t="shared" si="318"/>
        <v>83991</v>
      </c>
      <c r="E11844" s="24">
        <f t="shared" si="319"/>
        <v>0</v>
      </c>
      <c r="F11844" s="104">
        <v>11317</v>
      </c>
      <c r="G11844" s="104">
        <v>0</v>
      </c>
      <c r="H11844" s="113">
        <v>11474</v>
      </c>
      <c r="I11844" s="113">
        <v>0</v>
      </c>
      <c r="J11844" s="31">
        <v>27950</v>
      </c>
      <c r="K11844" s="32">
        <v>0</v>
      </c>
      <c r="L11844" s="113">
        <v>16625</v>
      </c>
      <c r="M11844" s="113">
        <v>0</v>
      </c>
      <c r="N11844" s="31">
        <v>16625</v>
      </c>
      <c r="O11844" s="32">
        <v>0</v>
      </c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 t="s">
        <v>1376</v>
      </c>
      <c r="B11845" s="111" t="s">
        <v>954</v>
      </c>
      <c r="C11845" s="112" t="s">
        <v>955</v>
      </c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 t="s">
        <v>1376</v>
      </c>
      <c r="B11846" s="111" t="s">
        <v>956</v>
      </c>
      <c r="C11846" s="112" t="s">
        <v>1639</v>
      </c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 t="s">
        <v>1376</v>
      </c>
      <c r="B11847" s="111" t="s">
        <v>957</v>
      </c>
      <c r="C11847" s="112" t="s">
        <v>1710</v>
      </c>
      <c r="D11847" s="21">
        <f t="shared" si="318"/>
        <v>355500</v>
      </c>
      <c r="E11847" s="24">
        <f t="shared" si="319"/>
        <v>0</v>
      </c>
      <c r="F11847" s="104"/>
      <c r="G11847" s="104"/>
      <c r="H11847" s="113"/>
      <c r="I11847" s="113"/>
      <c r="J11847" s="31">
        <v>87000</v>
      </c>
      <c r="K11847" s="32">
        <v>0</v>
      </c>
      <c r="L11847" s="113">
        <v>180000</v>
      </c>
      <c r="M11847" s="113">
        <v>0</v>
      </c>
      <c r="N11847" s="31">
        <v>88500</v>
      </c>
      <c r="O11847" s="32">
        <v>0</v>
      </c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 t="s">
        <v>1376</v>
      </c>
      <c r="B11848" s="111" t="s">
        <v>958</v>
      </c>
      <c r="C11848" s="112" t="s">
        <v>1711</v>
      </c>
      <c r="D11848" s="21">
        <f t="shared" si="318"/>
        <v>13000</v>
      </c>
      <c r="E11848" s="24">
        <f t="shared" si="319"/>
        <v>0</v>
      </c>
      <c r="F11848" s="104">
        <v>1000</v>
      </c>
      <c r="G11848" s="104">
        <v>0</v>
      </c>
      <c r="H11848" s="113">
        <v>1000</v>
      </c>
      <c r="I11848" s="113">
        <v>0</v>
      </c>
      <c r="J11848" s="31">
        <v>4000</v>
      </c>
      <c r="K11848" s="32">
        <v>0</v>
      </c>
      <c r="L11848" s="113">
        <v>2500</v>
      </c>
      <c r="M11848" s="113">
        <v>0</v>
      </c>
      <c r="N11848" s="31">
        <v>4500</v>
      </c>
      <c r="O11848" s="32">
        <v>0</v>
      </c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 t="s">
        <v>1376</v>
      </c>
      <c r="B11849" s="111" t="s">
        <v>959</v>
      </c>
      <c r="C11849" s="112" t="s">
        <v>960</v>
      </c>
      <c r="D11849" s="21">
        <f t="shared" si="318"/>
        <v>27000</v>
      </c>
      <c r="E11849" s="24">
        <f t="shared" si="319"/>
        <v>0</v>
      </c>
      <c r="F11849" s="104">
        <v>27000</v>
      </c>
      <c r="G11849" s="104">
        <v>0</v>
      </c>
      <c r="H11849" s="113">
        <v>0</v>
      </c>
      <c r="I11849" s="113">
        <v>0</v>
      </c>
      <c r="J11849" s="31">
        <v>0</v>
      </c>
      <c r="K11849" s="32">
        <v>0</v>
      </c>
      <c r="L11849" s="113">
        <v>0</v>
      </c>
      <c r="M11849" s="113">
        <v>0</v>
      </c>
      <c r="N11849" s="31">
        <v>0</v>
      </c>
      <c r="O11849" s="32">
        <v>0</v>
      </c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 t="s">
        <v>1376</v>
      </c>
      <c r="B11850" s="111" t="s">
        <v>961</v>
      </c>
      <c r="C11850" s="112" t="s">
        <v>962</v>
      </c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 t="s">
        <v>1376</v>
      </c>
      <c r="B11851" s="111" t="s">
        <v>963</v>
      </c>
      <c r="C11851" s="112" t="s">
        <v>1712</v>
      </c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 t="s">
        <v>1376</v>
      </c>
      <c r="B11852" s="111" t="s">
        <v>964</v>
      </c>
      <c r="C11852" s="112" t="s">
        <v>1713</v>
      </c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 t="s">
        <v>1376</v>
      </c>
      <c r="B11853" s="111" t="s">
        <v>965</v>
      </c>
      <c r="C11853" s="112" t="s">
        <v>966</v>
      </c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 t="s">
        <v>1376</v>
      </c>
      <c r="B11854" s="111" t="s">
        <v>967</v>
      </c>
      <c r="C11854" s="112" t="s">
        <v>968</v>
      </c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 t="s">
        <v>1376</v>
      </c>
      <c r="B11855" s="111" t="s">
        <v>969</v>
      </c>
      <c r="C11855" s="112" t="s">
        <v>970</v>
      </c>
      <c r="D11855" s="21">
        <f t="shared" si="318"/>
        <v>1686000</v>
      </c>
      <c r="E11855" s="24">
        <f t="shared" si="319"/>
        <v>0</v>
      </c>
      <c r="F11855" s="104">
        <v>333400</v>
      </c>
      <c r="G11855" s="104">
        <v>0</v>
      </c>
      <c r="H11855" s="113">
        <v>333800</v>
      </c>
      <c r="I11855" s="113">
        <v>0</v>
      </c>
      <c r="J11855" s="31">
        <v>335400</v>
      </c>
      <c r="K11855" s="32">
        <v>0</v>
      </c>
      <c r="L11855" s="113">
        <v>339300</v>
      </c>
      <c r="M11855" s="113">
        <v>0</v>
      </c>
      <c r="N11855" s="31">
        <v>344100</v>
      </c>
      <c r="O11855" s="32">
        <v>0</v>
      </c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 t="s">
        <v>1376</v>
      </c>
      <c r="B11856" s="111" t="s">
        <v>971</v>
      </c>
      <c r="C11856" s="112" t="s">
        <v>972</v>
      </c>
      <c r="D11856" s="21">
        <f t="shared" si="318"/>
        <v>230800</v>
      </c>
      <c r="E11856" s="24">
        <f t="shared" si="319"/>
        <v>0</v>
      </c>
      <c r="F11856" s="104">
        <v>46400</v>
      </c>
      <c r="G11856" s="104">
        <v>0</v>
      </c>
      <c r="H11856" s="113">
        <v>46400</v>
      </c>
      <c r="I11856" s="113">
        <v>0</v>
      </c>
      <c r="J11856" s="31">
        <v>46400</v>
      </c>
      <c r="K11856" s="32">
        <v>0</v>
      </c>
      <c r="L11856" s="113">
        <v>46400</v>
      </c>
      <c r="M11856" s="113">
        <v>0</v>
      </c>
      <c r="N11856" s="31">
        <v>45200</v>
      </c>
      <c r="O11856" s="32">
        <v>0</v>
      </c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 t="s">
        <v>1376</v>
      </c>
      <c r="B11857" s="111" t="s">
        <v>973</v>
      </c>
      <c r="C11857" s="112" t="s">
        <v>974</v>
      </c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 t="s">
        <v>1376</v>
      </c>
      <c r="B11858" s="111" t="s">
        <v>975</v>
      </c>
      <c r="C11858" s="112" t="s">
        <v>1640</v>
      </c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 t="s">
        <v>1376</v>
      </c>
      <c r="B11859" s="111" t="s">
        <v>976</v>
      </c>
      <c r="C11859" s="112" t="s">
        <v>1641</v>
      </c>
      <c r="D11859" s="21">
        <f t="shared" si="318"/>
        <v>11800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>
        <v>11800</v>
      </c>
      <c r="M11859" s="105">
        <v>0</v>
      </c>
      <c r="N11859" s="106">
        <v>0</v>
      </c>
      <c r="O11859" s="107">
        <v>0</v>
      </c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 t="s">
        <v>1376</v>
      </c>
      <c r="B11860" s="111" t="s">
        <v>977</v>
      </c>
      <c r="C11860" s="112" t="s">
        <v>978</v>
      </c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 t="s">
        <v>1376</v>
      </c>
      <c r="B11861" s="111" t="s">
        <v>979</v>
      </c>
      <c r="C11861" s="112" t="s">
        <v>980</v>
      </c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 t="s">
        <v>1376</v>
      </c>
      <c r="B11862" s="111" t="s">
        <v>981</v>
      </c>
      <c r="C11862" s="112" t="s">
        <v>982</v>
      </c>
      <c r="D11862" s="21">
        <f t="shared" si="318"/>
        <v>80258</v>
      </c>
      <c r="E11862" s="24">
        <f t="shared" si="319"/>
        <v>0</v>
      </c>
      <c r="F11862" s="104">
        <v>4500</v>
      </c>
      <c r="G11862" s="104">
        <v>0</v>
      </c>
      <c r="H11862" s="113">
        <v>14600</v>
      </c>
      <c r="I11862" s="113">
        <v>0</v>
      </c>
      <c r="J11862" s="31">
        <v>4200</v>
      </c>
      <c r="K11862" s="32">
        <v>0</v>
      </c>
      <c r="L11862" s="113">
        <v>25058</v>
      </c>
      <c r="M11862" s="113">
        <v>0</v>
      </c>
      <c r="N11862" s="31">
        <v>31900</v>
      </c>
      <c r="O11862" s="32">
        <v>0</v>
      </c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 t="s">
        <v>1376</v>
      </c>
      <c r="B11863" s="111" t="s">
        <v>983</v>
      </c>
      <c r="C11863" s="112" t="s">
        <v>1642</v>
      </c>
      <c r="D11863" s="21">
        <f t="shared" si="318"/>
        <v>5680</v>
      </c>
      <c r="E11863" s="24">
        <f t="shared" si="319"/>
        <v>0</v>
      </c>
      <c r="F11863" s="104">
        <v>780</v>
      </c>
      <c r="G11863" s="104">
        <v>0</v>
      </c>
      <c r="H11863" s="113">
        <v>0</v>
      </c>
      <c r="I11863" s="113">
        <v>0</v>
      </c>
      <c r="J11863" s="31">
        <v>2620</v>
      </c>
      <c r="K11863" s="32">
        <v>0</v>
      </c>
      <c r="L11863" s="113">
        <v>1500</v>
      </c>
      <c r="M11863" s="113">
        <v>0</v>
      </c>
      <c r="N11863" s="31">
        <v>780</v>
      </c>
      <c r="O11863" s="32">
        <v>0</v>
      </c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 t="s">
        <v>1376</v>
      </c>
      <c r="B11864" s="111" t="s">
        <v>984</v>
      </c>
      <c r="C11864" s="112" t="s">
        <v>1643</v>
      </c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 t="s">
        <v>1376</v>
      </c>
      <c r="B11865" s="111" t="s">
        <v>985</v>
      </c>
      <c r="C11865" s="112" t="s">
        <v>1644</v>
      </c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 t="s">
        <v>1376</v>
      </c>
      <c r="B11866" s="111" t="s">
        <v>986</v>
      </c>
      <c r="C11866" s="112" t="s">
        <v>1645</v>
      </c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 t="s">
        <v>1376</v>
      </c>
      <c r="B11867" s="111" t="s">
        <v>987</v>
      </c>
      <c r="C11867" s="112" t="s">
        <v>988</v>
      </c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 t="s">
        <v>1376</v>
      </c>
      <c r="B11868" s="111" t="s">
        <v>989</v>
      </c>
      <c r="C11868" s="112" t="s">
        <v>990</v>
      </c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 t="s">
        <v>1376</v>
      </c>
      <c r="B11869" s="111" t="s">
        <v>991</v>
      </c>
      <c r="C11869" s="112" t="s">
        <v>992</v>
      </c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 t="s">
        <v>1376</v>
      </c>
      <c r="B11870" s="111" t="s">
        <v>993</v>
      </c>
      <c r="C11870" s="112" t="s">
        <v>994</v>
      </c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 t="s">
        <v>1376</v>
      </c>
      <c r="B11871" s="111" t="s">
        <v>995</v>
      </c>
      <c r="C11871" s="112" t="s">
        <v>982</v>
      </c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 t="s">
        <v>1376</v>
      </c>
      <c r="B11872" s="111" t="s">
        <v>996</v>
      </c>
      <c r="C11872" s="112" t="s">
        <v>1714</v>
      </c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 t="s">
        <v>1376</v>
      </c>
      <c r="B11873" s="111" t="s">
        <v>997</v>
      </c>
      <c r="C11873" s="112" t="s">
        <v>1715</v>
      </c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 t="s">
        <v>1376</v>
      </c>
      <c r="B11874" s="111" t="s">
        <v>998</v>
      </c>
      <c r="C11874" s="112" t="s">
        <v>1716</v>
      </c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 t="s">
        <v>1376</v>
      </c>
      <c r="B11875" s="111" t="s">
        <v>999</v>
      </c>
      <c r="C11875" s="112" t="s">
        <v>1717</v>
      </c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 t="s">
        <v>1376</v>
      </c>
      <c r="B11876" s="111" t="s">
        <v>1000</v>
      </c>
      <c r="C11876" s="112" t="s">
        <v>1646</v>
      </c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 t="s">
        <v>1376</v>
      </c>
      <c r="B11877" s="111" t="s">
        <v>1001</v>
      </c>
      <c r="C11877" s="112" t="s">
        <v>1002</v>
      </c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 t="s">
        <v>1376</v>
      </c>
      <c r="B11878" s="111" t="s">
        <v>1003</v>
      </c>
      <c r="C11878" s="112" t="s">
        <v>1647</v>
      </c>
      <c r="D11878" s="21">
        <f t="shared" si="320"/>
        <v>37099</v>
      </c>
      <c r="E11878" s="24">
        <f t="shared" si="321"/>
        <v>0</v>
      </c>
      <c r="F11878" s="104"/>
      <c r="G11878" s="104"/>
      <c r="H11878" s="113"/>
      <c r="I11878" s="113"/>
      <c r="J11878" s="31">
        <v>11070</v>
      </c>
      <c r="K11878" s="32">
        <v>0</v>
      </c>
      <c r="L11878" s="113">
        <v>6029</v>
      </c>
      <c r="M11878" s="113">
        <v>0</v>
      </c>
      <c r="N11878" s="31">
        <v>20000</v>
      </c>
      <c r="O11878" s="32">
        <v>0</v>
      </c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 t="s">
        <v>1376</v>
      </c>
      <c r="B11879" s="111" t="s">
        <v>1004</v>
      </c>
      <c r="C11879" s="112" t="s">
        <v>1648</v>
      </c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 t="s">
        <v>1376</v>
      </c>
      <c r="B11880" s="111" t="s">
        <v>1005</v>
      </c>
      <c r="C11880" s="112" t="s">
        <v>1649</v>
      </c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 t="s">
        <v>1376</v>
      </c>
      <c r="B11881" s="111" t="s">
        <v>1006</v>
      </c>
      <c r="C11881" s="112" t="s">
        <v>1007</v>
      </c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 t="s">
        <v>1376</v>
      </c>
      <c r="B11882" s="111" t="s">
        <v>1008</v>
      </c>
      <c r="C11882" s="112" t="s">
        <v>1009</v>
      </c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 t="s">
        <v>1376</v>
      </c>
      <c r="B11883" s="111" t="s">
        <v>1010</v>
      </c>
      <c r="C11883" s="112" t="s">
        <v>1011</v>
      </c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 t="s">
        <v>1376</v>
      </c>
      <c r="B11884" s="111" t="s">
        <v>1012</v>
      </c>
      <c r="C11884" s="112" t="s">
        <v>1013</v>
      </c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 t="s">
        <v>1376</v>
      </c>
      <c r="B11885" s="111" t="s">
        <v>1014</v>
      </c>
      <c r="C11885" s="112" t="s">
        <v>1015</v>
      </c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 t="s">
        <v>1376</v>
      </c>
      <c r="B11886" s="111" t="s">
        <v>1016</v>
      </c>
      <c r="C11886" s="112" t="s">
        <v>1017</v>
      </c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 t="s">
        <v>1376</v>
      </c>
      <c r="B11887" s="111" t="s">
        <v>1018</v>
      </c>
      <c r="C11887" s="112" t="s">
        <v>1019</v>
      </c>
      <c r="D11887" s="21">
        <f t="shared" si="320"/>
        <v>156257.20000000001</v>
      </c>
      <c r="E11887" s="24">
        <f t="shared" si="321"/>
        <v>0</v>
      </c>
      <c r="F11887" s="104">
        <v>3295</v>
      </c>
      <c r="G11887" s="104">
        <v>0</v>
      </c>
      <c r="H11887" s="113">
        <v>39334</v>
      </c>
      <c r="I11887" s="113">
        <v>0</v>
      </c>
      <c r="J11887" s="31">
        <v>40840.199999999997</v>
      </c>
      <c r="K11887" s="32">
        <v>0</v>
      </c>
      <c r="L11887" s="113">
        <v>33834</v>
      </c>
      <c r="M11887" s="113">
        <v>0</v>
      </c>
      <c r="N11887" s="31">
        <v>38954</v>
      </c>
      <c r="O11887" s="32">
        <v>0</v>
      </c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 t="s">
        <v>1376</v>
      </c>
      <c r="B11888" s="111" t="s">
        <v>1020</v>
      </c>
      <c r="C11888" s="112" t="s">
        <v>1021</v>
      </c>
      <c r="D11888" s="21">
        <f t="shared" si="320"/>
        <v>3000</v>
      </c>
      <c r="E11888" s="24">
        <f t="shared" si="321"/>
        <v>0</v>
      </c>
      <c r="F11888" s="104">
        <v>3000</v>
      </c>
      <c r="G11888" s="104">
        <v>0</v>
      </c>
      <c r="H11888" s="113">
        <v>0</v>
      </c>
      <c r="I11888" s="113">
        <v>0</v>
      </c>
      <c r="J11888" s="31">
        <v>0</v>
      </c>
      <c r="K11888" s="32">
        <v>0</v>
      </c>
      <c r="L11888" s="113">
        <v>0</v>
      </c>
      <c r="M11888" s="113">
        <v>0</v>
      </c>
      <c r="N11888" s="31">
        <v>0</v>
      </c>
      <c r="O11888" s="32">
        <v>0</v>
      </c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 t="s">
        <v>1376</v>
      </c>
      <c r="B11889" s="111" t="s">
        <v>1022</v>
      </c>
      <c r="C11889" s="112" t="s">
        <v>1023</v>
      </c>
      <c r="D11889" s="21">
        <f t="shared" si="320"/>
        <v>5143</v>
      </c>
      <c r="E11889" s="24">
        <f t="shared" si="321"/>
        <v>0</v>
      </c>
      <c r="F11889" s="104"/>
      <c r="G11889" s="104"/>
      <c r="H11889" s="105">
        <v>1200</v>
      </c>
      <c r="I11889" s="105">
        <v>0</v>
      </c>
      <c r="J11889" s="106">
        <v>1500</v>
      </c>
      <c r="K11889" s="107">
        <v>0</v>
      </c>
      <c r="L11889" s="105">
        <v>1500</v>
      </c>
      <c r="M11889" s="105">
        <v>0</v>
      </c>
      <c r="N11889" s="106">
        <v>943</v>
      </c>
      <c r="O11889" s="107">
        <v>0</v>
      </c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 t="s">
        <v>1376</v>
      </c>
      <c r="B11890" s="111" t="s">
        <v>1024</v>
      </c>
      <c r="C11890" s="112" t="s">
        <v>1025</v>
      </c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 t="s">
        <v>1376</v>
      </c>
      <c r="B11891" s="111" t="s">
        <v>1026</v>
      </c>
      <c r="C11891" s="112" t="s">
        <v>1027</v>
      </c>
      <c r="D11891" s="21">
        <f t="shared" si="320"/>
        <v>36980</v>
      </c>
      <c r="E11891" s="24">
        <f t="shared" si="321"/>
        <v>0</v>
      </c>
      <c r="F11891" s="104">
        <v>450</v>
      </c>
      <c r="G11891" s="104">
        <v>0</v>
      </c>
      <c r="H11891" s="105">
        <v>7010</v>
      </c>
      <c r="I11891" s="105">
        <v>0</v>
      </c>
      <c r="J11891" s="106">
        <v>3200</v>
      </c>
      <c r="K11891" s="107">
        <v>0</v>
      </c>
      <c r="L11891" s="105">
        <v>16190</v>
      </c>
      <c r="M11891" s="105">
        <v>0</v>
      </c>
      <c r="N11891" s="106">
        <v>10130</v>
      </c>
      <c r="O11891" s="107">
        <v>0</v>
      </c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 t="s">
        <v>1376</v>
      </c>
      <c r="B11892" s="111" t="s">
        <v>1028</v>
      </c>
      <c r="C11892" s="112" t="s">
        <v>1029</v>
      </c>
      <c r="D11892" s="21">
        <f t="shared" si="320"/>
        <v>239587.54</v>
      </c>
      <c r="E11892" s="24">
        <f t="shared" si="321"/>
        <v>0</v>
      </c>
      <c r="F11892" s="104">
        <v>57500</v>
      </c>
      <c r="G11892" s="104">
        <v>0</v>
      </c>
      <c r="H11892" s="105">
        <v>46011.54</v>
      </c>
      <c r="I11892" s="105">
        <v>0</v>
      </c>
      <c r="J11892" s="106">
        <v>57749.75</v>
      </c>
      <c r="K11892" s="107">
        <v>0</v>
      </c>
      <c r="L11892" s="105">
        <v>44169.25</v>
      </c>
      <c r="M11892" s="105">
        <v>0</v>
      </c>
      <c r="N11892" s="106">
        <v>34157</v>
      </c>
      <c r="O11892" s="107">
        <v>0</v>
      </c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 t="s">
        <v>1376</v>
      </c>
      <c r="B11893" s="111" t="s">
        <v>1030</v>
      </c>
      <c r="C11893" s="112" t="s">
        <v>1031</v>
      </c>
      <c r="D11893" s="21">
        <f t="shared" si="320"/>
        <v>38548</v>
      </c>
      <c r="E11893" s="24">
        <f t="shared" si="321"/>
        <v>0</v>
      </c>
      <c r="F11893" s="104">
        <v>5990</v>
      </c>
      <c r="G11893" s="104">
        <v>0</v>
      </c>
      <c r="H11893" s="113">
        <v>0</v>
      </c>
      <c r="I11893" s="113">
        <v>0</v>
      </c>
      <c r="J11893" s="31">
        <v>0</v>
      </c>
      <c r="K11893" s="32">
        <v>0</v>
      </c>
      <c r="L11893" s="113">
        <v>13640</v>
      </c>
      <c r="M11893" s="113">
        <v>0</v>
      </c>
      <c r="N11893" s="31">
        <v>18918</v>
      </c>
      <c r="O11893" s="32">
        <v>0</v>
      </c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 t="s">
        <v>1376</v>
      </c>
      <c r="B11894" s="111" t="s">
        <v>1032</v>
      </c>
      <c r="C11894" s="112" t="s">
        <v>1033</v>
      </c>
      <c r="D11894" s="21">
        <f t="shared" si="320"/>
        <v>9897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>
        <v>9897</v>
      </c>
      <c r="O11894" s="32">
        <v>0</v>
      </c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 t="s">
        <v>1376</v>
      </c>
      <c r="B11895" s="111" t="s">
        <v>1034</v>
      </c>
      <c r="C11895" s="112" t="s">
        <v>1035</v>
      </c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 t="s">
        <v>1376</v>
      </c>
      <c r="B11896" s="111" t="s">
        <v>1036</v>
      </c>
      <c r="C11896" s="112" t="s">
        <v>1037</v>
      </c>
      <c r="D11896" s="21">
        <f t="shared" si="320"/>
        <v>60000</v>
      </c>
      <c r="E11896" s="24">
        <f t="shared" si="321"/>
        <v>0</v>
      </c>
      <c r="F11896" s="104">
        <v>60000</v>
      </c>
      <c r="G11896" s="104">
        <v>0</v>
      </c>
      <c r="H11896" s="113">
        <v>0</v>
      </c>
      <c r="I11896" s="113">
        <v>0</v>
      </c>
      <c r="J11896" s="31">
        <v>0</v>
      </c>
      <c r="K11896" s="32">
        <v>0</v>
      </c>
      <c r="L11896" s="113">
        <v>0</v>
      </c>
      <c r="M11896" s="113">
        <v>0</v>
      </c>
      <c r="N11896" s="31">
        <v>0</v>
      </c>
      <c r="O11896" s="32">
        <v>0</v>
      </c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 t="s">
        <v>1376</v>
      </c>
      <c r="B11897" s="111" t="s">
        <v>1038</v>
      </c>
      <c r="C11897" s="112" t="s">
        <v>1039</v>
      </c>
      <c r="D11897" s="21">
        <f t="shared" si="320"/>
        <v>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 t="s">
        <v>1376</v>
      </c>
      <c r="B11898" s="111" t="s">
        <v>1040</v>
      </c>
      <c r="C11898" s="112" t="s">
        <v>1041</v>
      </c>
      <c r="D11898" s="21">
        <f t="shared" si="320"/>
        <v>127716.86000000002</v>
      </c>
      <c r="E11898" s="24">
        <f t="shared" si="321"/>
        <v>0</v>
      </c>
      <c r="F11898" s="104"/>
      <c r="G11898" s="104"/>
      <c r="H11898" s="105">
        <v>54379.01</v>
      </c>
      <c r="I11898" s="105">
        <v>0</v>
      </c>
      <c r="J11898" s="106">
        <v>70337.850000000006</v>
      </c>
      <c r="K11898" s="107">
        <v>0</v>
      </c>
      <c r="L11898" s="105">
        <v>3000</v>
      </c>
      <c r="M11898" s="105">
        <v>0</v>
      </c>
      <c r="N11898" s="106">
        <v>0</v>
      </c>
      <c r="O11898" s="107">
        <v>0</v>
      </c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 t="s">
        <v>1376</v>
      </c>
      <c r="B11899" s="111" t="s">
        <v>1042</v>
      </c>
      <c r="C11899" s="112" t="s">
        <v>1043</v>
      </c>
      <c r="D11899" s="21">
        <f t="shared" si="320"/>
        <v>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 t="s">
        <v>1376</v>
      </c>
      <c r="B11900" s="111" t="s">
        <v>1044</v>
      </c>
      <c r="C11900" s="112" t="s">
        <v>1045</v>
      </c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 t="s">
        <v>1376</v>
      </c>
      <c r="B11901" s="111" t="s">
        <v>1046</v>
      </c>
      <c r="C11901" s="112" t="s">
        <v>1047</v>
      </c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 t="s">
        <v>1376</v>
      </c>
      <c r="B11902" s="111" t="s">
        <v>1048</v>
      </c>
      <c r="C11902" s="112" t="s">
        <v>1049</v>
      </c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 t="s">
        <v>1376</v>
      </c>
      <c r="B11903" s="111" t="s">
        <v>1050</v>
      </c>
      <c r="C11903" s="112" t="s">
        <v>1051</v>
      </c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 t="s">
        <v>1376</v>
      </c>
      <c r="B11904" s="111" t="s">
        <v>1052</v>
      </c>
      <c r="C11904" s="112" t="s">
        <v>1053</v>
      </c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 t="s">
        <v>1376</v>
      </c>
      <c r="B11905" s="111" t="s">
        <v>1054</v>
      </c>
      <c r="C11905" s="112" t="s">
        <v>1055</v>
      </c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 t="s">
        <v>1376</v>
      </c>
      <c r="B11906" s="111" t="s">
        <v>1056</v>
      </c>
      <c r="C11906" s="112" t="s">
        <v>1057</v>
      </c>
      <c r="D11906" s="21">
        <f t="shared" si="320"/>
        <v>55000</v>
      </c>
      <c r="E11906" s="24">
        <f t="shared" si="321"/>
        <v>0</v>
      </c>
      <c r="F11906" s="104">
        <v>5000</v>
      </c>
      <c r="G11906" s="104">
        <v>0</v>
      </c>
      <c r="H11906" s="105">
        <v>0</v>
      </c>
      <c r="I11906" s="105">
        <v>0</v>
      </c>
      <c r="J11906" s="106">
        <v>10000</v>
      </c>
      <c r="K11906" s="107">
        <v>0</v>
      </c>
      <c r="L11906" s="105">
        <v>0</v>
      </c>
      <c r="M11906" s="105">
        <v>0</v>
      </c>
      <c r="N11906" s="106">
        <v>40000</v>
      </c>
      <c r="O11906" s="107">
        <v>0</v>
      </c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 t="s">
        <v>1376</v>
      </c>
      <c r="B11907" s="111" t="s">
        <v>1058</v>
      </c>
      <c r="C11907" s="112" t="s">
        <v>1059</v>
      </c>
      <c r="D11907" s="21">
        <f t="shared" si="320"/>
        <v>23100</v>
      </c>
      <c r="E11907" s="24">
        <f t="shared" si="321"/>
        <v>0</v>
      </c>
      <c r="F11907" s="104">
        <v>19800</v>
      </c>
      <c r="G11907" s="104">
        <v>0</v>
      </c>
      <c r="H11907" s="113">
        <v>3300</v>
      </c>
      <c r="I11907" s="113">
        <v>0</v>
      </c>
      <c r="J11907" s="31">
        <v>0</v>
      </c>
      <c r="K11907" s="32">
        <v>0</v>
      </c>
      <c r="L11907" s="113">
        <v>0</v>
      </c>
      <c r="M11907" s="113">
        <v>0</v>
      </c>
      <c r="N11907" s="31">
        <v>0</v>
      </c>
      <c r="O11907" s="32">
        <v>0</v>
      </c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 t="s">
        <v>1376</v>
      </c>
      <c r="B11908" s="111" t="s">
        <v>1060</v>
      </c>
      <c r="C11908" s="112" t="s">
        <v>1061</v>
      </c>
      <c r="D11908" s="21">
        <f t="shared" si="320"/>
        <v>0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 t="s">
        <v>1376</v>
      </c>
      <c r="B11909" s="111" t="s">
        <v>1062</v>
      </c>
      <c r="C11909" s="112" t="s">
        <v>1063</v>
      </c>
      <c r="D11909" s="21">
        <f t="shared" si="320"/>
        <v>184885.4</v>
      </c>
      <c r="E11909" s="24">
        <f t="shared" si="321"/>
        <v>0</v>
      </c>
      <c r="F11909" s="104">
        <v>32328</v>
      </c>
      <c r="G11909" s="104">
        <v>0</v>
      </c>
      <c r="H11909" s="105">
        <v>33735</v>
      </c>
      <c r="I11909" s="105">
        <v>0</v>
      </c>
      <c r="J11909" s="106">
        <v>34530</v>
      </c>
      <c r="K11909" s="107">
        <v>0</v>
      </c>
      <c r="L11909" s="105">
        <v>43872.4</v>
      </c>
      <c r="M11909" s="105">
        <v>0</v>
      </c>
      <c r="N11909" s="106">
        <v>40420</v>
      </c>
      <c r="O11909" s="107">
        <v>0</v>
      </c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 t="s">
        <v>1376</v>
      </c>
      <c r="B11910" s="111" t="s">
        <v>1064</v>
      </c>
      <c r="C11910" s="112" t="s">
        <v>1065</v>
      </c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 t="s">
        <v>1376</v>
      </c>
      <c r="B11911" s="111" t="s">
        <v>1066</v>
      </c>
      <c r="C11911" s="112" t="s">
        <v>1067</v>
      </c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 t="s">
        <v>1376</v>
      </c>
      <c r="B11912" s="111" t="s">
        <v>1068</v>
      </c>
      <c r="C11912" s="112" t="s">
        <v>1069</v>
      </c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 t="s">
        <v>1376</v>
      </c>
      <c r="B11913" s="111" t="s">
        <v>1070</v>
      </c>
      <c r="C11913" s="112" t="s">
        <v>1071</v>
      </c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 t="s">
        <v>1376</v>
      </c>
      <c r="B11914" s="111" t="s">
        <v>1072</v>
      </c>
      <c r="C11914" s="112" t="s">
        <v>1073</v>
      </c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 t="s">
        <v>1376</v>
      </c>
      <c r="B11915" s="111" t="s">
        <v>1074</v>
      </c>
      <c r="C11915" s="112" t="s">
        <v>1075</v>
      </c>
      <c r="D11915" s="21">
        <f t="shared" si="320"/>
        <v>16289</v>
      </c>
      <c r="E11915" s="24">
        <f t="shared" si="321"/>
        <v>0</v>
      </c>
      <c r="F11915" s="104">
        <v>4992</v>
      </c>
      <c r="G11915" s="104">
        <v>0</v>
      </c>
      <c r="H11915" s="113">
        <v>0</v>
      </c>
      <c r="I11915" s="113">
        <v>0</v>
      </c>
      <c r="J11915" s="31">
        <v>11297</v>
      </c>
      <c r="K11915" s="32">
        <v>0</v>
      </c>
      <c r="L11915" s="113">
        <v>0</v>
      </c>
      <c r="M11915" s="113">
        <v>0</v>
      </c>
      <c r="N11915" s="31">
        <v>0</v>
      </c>
      <c r="O11915" s="32">
        <v>0</v>
      </c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 t="s">
        <v>1376</v>
      </c>
      <c r="B11916" s="111" t="s">
        <v>1076</v>
      </c>
      <c r="C11916" s="112" t="s">
        <v>1077</v>
      </c>
      <c r="D11916" s="21">
        <f t="shared" si="320"/>
        <v>190000</v>
      </c>
      <c r="E11916" s="24">
        <f t="shared" si="321"/>
        <v>0</v>
      </c>
      <c r="F11916" s="104">
        <v>38000</v>
      </c>
      <c r="G11916" s="104">
        <v>0</v>
      </c>
      <c r="H11916" s="105">
        <v>38000</v>
      </c>
      <c r="I11916" s="105">
        <v>0</v>
      </c>
      <c r="J11916" s="106">
        <v>38000</v>
      </c>
      <c r="K11916" s="107">
        <v>0</v>
      </c>
      <c r="L11916" s="105">
        <v>38000</v>
      </c>
      <c r="M11916" s="105">
        <v>0</v>
      </c>
      <c r="N11916" s="106">
        <v>38000</v>
      </c>
      <c r="O11916" s="107">
        <v>0</v>
      </c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 t="s">
        <v>1376</v>
      </c>
      <c r="B11917" s="111" t="s">
        <v>1078</v>
      </c>
      <c r="C11917" s="112" t="s">
        <v>1079</v>
      </c>
      <c r="D11917" s="21">
        <f t="shared" si="320"/>
        <v>498550.81999999995</v>
      </c>
      <c r="E11917" s="24">
        <f t="shared" si="321"/>
        <v>0</v>
      </c>
      <c r="F11917" s="104">
        <v>16170.76</v>
      </c>
      <c r="G11917" s="104">
        <v>0</v>
      </c>
      <c r="H11917" s="113">
        <v>69132.06</v>
      </c>
      <c r="I11917" s="113">
        <v>0</v>
      </c>
      <c r="J11917" s="31">
        <v>152728.94</v>
      </c>
      <c r="K11917" s="32">
        <v>0</v>
      </c>
      <c r="L11917" s="113">
        <v>65735.72</v>
      </c>
      <c r="M11917" s="113">
        <v>0</v>
      </c>
      <c r="N11917" s="31">
        <v>194783.34</v>
      </c>
      <c r="O11917" s="32">
        <v>0</v>
      </c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 t="s">
        <v>1376</v>
      </c>
      <c r="B11918" s="111" t="s">
        <v>1080</v>
      </c>
      <c r="C11918" s="112" t="s">
        <v>1081</v>
      </c>
      <c r="D11918" s="21">
        <f t="shared" si="320"/>
        <v>317445</v>
      </c>
      <c r="E11918" s="24">
        <f t="shared" si="321"/>
        <v>0</v>
      </c>
      <c r="F11918" s="104">
        <v>27360</v>
      </c>
      <c r="G11918" s="104">
        <v>0</v>
      </c>
      <c r="H11918" s="105">
        <v>156750</v>
      </c>
      <c r="I11918" s="105">
        <v>0</v>
      </c>
      <c r="J11918" s="106">
        <v>34030</v>
      </c>
      <c r="K11918" s="107">
        <v>0</v>
      </c>
      <c r="L11918" s="105">
        <v>82885</v>
      </c>
      <c r="M11918" s="105">
        <v>0</v>
      </c>
      <c r="N11918" s="106">
        <v>16420</v>
      </c>
      <c r="O11918" s="107">
        <v>0</v>
      </c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 t="s">
        <v>1376</v>
      </c>
      <c r="B11919" s="111" t="s">
        <v>1082</v>
      </c>
      <c r="C11919" s="112" t="s">
        <v>1083</v>
      </c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 t="s">
        <v>1376</v>
      </c>
      <c r="B11920" s="111" t="s">
        <v>1084</v>
      </c>
      <c r="C11920" s="112" t="s">
        <v>1085</v>
      </c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 t="s">
        <v>1376</v>
      </c>
      <c r="B11921" s="111" t="s">
        <v>1086</v>
      </c>
      <c r="C11921" s="112" t="s">
        <v>1087</v>
      </c>
      <c r="D11921" s="21">
        <f t="shared" si="320"/>
        <v>6</v>
      </c>
      <c r="E11921" s="24">
        <f t="shared" si="321"/>
        <v>6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>
        <v>6</v>
      </c>
      <c r="O11921" s="107">
        <v>6</v>
      </c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 t="s">
        <v>1376</v>
      </c>
      <c r="B11922" s="111" t="s">
        <v>1088</v>
      </c>
      <c r="C11922" s="112" t="s">
        <v>1089</v>
      </c>
      <c r="D11922" s="21">
        <f t="shared" si="320"/>
        <v>618767.51</v>
      </c>
      <c r="E11922" s="24">
        <f t="shared" si="321"/>
        <v>0</v>
      </c>
      <c r="F11922" s="104">
        <v>147434.22</v>
      </c>
      <c r="G11922" s="104">
        <v>0</v>
      </c>
      <c r="H11922" s="105">
        <v>133966.78</v>
      </c>
      <c r="I11922" s="105">
        <v>0</v>
      </c>
      <c r="J11922" s="106">
        <v>111478.19</v>
      </c>
      <c r="K11922" s="107">
        <v>0</v>
      </c>
      <c r="L11922" s="105">
        <v>0</v>
      </c>
      <c r="M11922" s="105">
        <v>0</v>
      </c>
      <c r="N11922" s="106">
        <v>225888.32</v>
      </c>
      <c r="O11922" s="107">
        <v>0</v>
      </c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 t="s">
        <v>1376</v>
      </c>
      <c r="B11923" s="111" t="s">
        <v>1090</v>
      </c>
      <c r="C11923" s="112" t="s">
        <v>1091</v>
      </c>
      <c r="D11923" s="21">
        <f t="shared" si="320"/>
        <v>0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 t="s">
        <v>1376</v>
      </c>
      <c r="B11924" s="111" t="s">
        <v>1092</v>
      </c>
      <c r="C11924" s="112" t="s">
        <v>1093</v>
      </c>
      <c r="D11924" s="21">
        <f t="shared" si="320"/>
        <v>26908.87</v>
      </c>
      <c r="E11924" s="24">
        <f t="shared" si="321"/>
        <v>0</v>
      </c>
      <c r="F11924" s="104">
        <v>6743.43</v>
      </c>
      <c r="G11924" s="104">
        <v>0</v>
      </c>
      <c r="H11924" s="105">
        <v>4957.6899999999996</v>
      </c>
      <c r="I11924" s="105">
        <v>0</v>
      </c>
      <c r="J11924" s="106">
        <v>4927.3500000000004</v>
      </c>
      <c r="K11924" s="107">
        <v>0</v>
      </c>
      <c r="L11924" s="105">
        <v>5005.46</v>
      </c>
      <c r="M11924" s="105">
        <v>0</v>
      </c>
      <c r="N11924" s="106">
        <v>5274.94</v>
      </c>
      <c r="O11924" s="107">
        <v>0</v>
      </c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 t="s">
        <v>1376</v>
      </c>
      <c r="B11925" s="111" t="s">
        <v>1094</v>
      </c>
      <c r="C11925" s="112" t="s">
        <v>1095</v>
      </c>
      <c r="D11925" s="21">
        <f t="shared" si="320"/>
        <v>27285</v>
      </c>
      <c r="E11925" s="24">
        <f t="shared" si="321"/>
        <v>0</v>
      </c>
      <c r="F11925" s="104">
        <v>5457</v>
      </c>
      <c r="G11925" s="104">
        <v>0</v>
      </c>
      <c r="H11925" s="113">
        <v>5457</v>
      </c>
      <c r="I11925" s="113">
        <v>0</v>
      </c>
      <c r="J11925" s="31">
        <v>5457</v>
      </c>
      <c r="K11925" s="32">
        <v>0</v>
      </c>
      <c r="L11925" s="113">
        <v>5457</v>
      </c>
      <c r="M11925" s="113">
        <v>0</v>
      </c>
      <c r="N11925" s="31">
        <v>5457</v>
      </c>
      <c r="O11925" s="32">
        <v>0</v>
      </c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 t="s">
        <v>1376</v>
      </c>
      <c r="B11926" s="111" t="s">
        <v>1096</v>
      </c>
      <c r="C11926" s="112" t="s">
        <v>1097</v>
      </c>
      <c r="D11926" s="21">
        <f t="shared" si="320"/>
        <v>2824</v>
      </c>
      <c r="E11926" s="24">
        <f t="shared" si="321"/>
        <v>0</v>
      </c>
      <c r="F11926" s="104"/>
      <c r="G11926" s="104"/>
      <c r="H11926" s="113">
        <v>1069</v>
      </c>
      <c r="I11926" s="113">
        <v>0</v>
      </c>
      <c r="J11926" s="31">
        <v>0</v>
      </c>
      <c r="K11926" s="32">
        <v>0</v>
      </c>
      <c r="L11926" s="113">
        <v>817</v>
      </c>
      <c r="M11926" s="113">
        <v>0</v>
      </c>
      <c r="N11926" s="31">
        <v>938</v>
      </c>
      <c r="O11926" s="32">
        <v>0</v>
      </c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 t="s">
        <v>1376</v>
      </c>
      <c r="B11927" s="111" t="s">
        <v>1098</v>
      </c>
      <c r="C11927" s="112" t="s">
        <v>1099</v>
      </c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 t="s">
        <v>1376</v>
      </c>
      <c r="B11928" s="111" t="s">
        <v>1100</v>
      </c>
      <c r="C11928" s="112" t="s">
        <v>1101</v>
      </c>
      <c r="D11928" s="21">
        <f t="shared" si="320"/>
        <v>91006.86</v>
      </c>
      <c r="E11928" s="24">
        <f t="shared" si="321"/>
        <v>0</v>
      </c>
      <c r="F11928" s="104"/>
      <c r="G11928" s="104"/>
      <c r="H11928" s="113"/>
      <c r="I11928" s="113"/>
      <c r="J11928" s="31">
        <v>91006.86</v>
      </c>
      <c r="K11928" s="32">
        <v>0</v>
      </c>
      <c r="L11928" s="113">
        <v>0</v>
      </c>
      <c r="M11928" s="113">
        <v>0</v>
      </c>
      <c r="N11928" s="31">
        <v>0</v>
      </c>
      <c r="O11928" s="32">
        <v>0</v>
      </c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 t="s">
        <v>1376</v>
      </c>
      <c r="B11929" s="111" t="s">
        <v>1102</v>
      </c>
      <c r="C11929" s="112" t="s">
        <v>1103</v>
      </c>
      <c r="D11929" s="21">
        <f t="shared" si="320"/>
        <v>1670906.35</v>
      </c>
      <c r="E11929" s="24">
        <f t="shared" si="321"/>
        <v>0</v>
      </c>
      <c r="F11929" s="104">
        <v>314690.63</v>
      </c>
      <c r="G11929" s="104">
        <v>0</v>
      </c>
      <c r="H11929" s="113">
        <v>302968.49</v>
      </c>
      <c r="I11929" s="113">
        <v>0</v>
      </c>
      <c r="J11929" s="31">
        <v>424958.2</v>
      </c>
      <c r="K11929" s="32">
        <v>0</v>
      </c>
      <c r="L11929" s="113">
        <v>251927.78</v>
      </c>
      <c r="M11929" s="113">
        <v>0</v>
      </c>
      <c r="N11929" s="31">
        <v>376361.25</v>
      </c>
      <c r="O11929" s="32">
        <v>0</v>
      </c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 t="s">
        <v>1376</v>
      </c>
      <c r="B11930" s="111" t="s">
        <v>1104</v>
      </c>
      <c r="C11930" s="112" t="s">
        <v>1105</v>
      </c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 t="s">
        <v>1376</v>
      </c>
      <c r="B11931" s="111" t="s">
        <v>1106</v>
      </c>
      <c r="C11931" s="112" t="s">
        <v>1107</v>
      </c>
      <c r="D11931" s="21">
        <f t="shared" si="320"/>
        <v>924158.12000000011</v>
      </c>
      <c r="E11931" s="24">
        <f t="shared" si="321"/>
        <v>0</v>
      </c>
      <c r="F11931" s="104">
        <v>182991.15</v>
      </c>
      <c r="G11931" s="104">
        <v>0</v>
      </c>
      <c r="H11931" s="113">
        <v>154583.13</v>
      </c>
      <c r="I11931" s="113">
        <v>0</v>
      </c>
      <c r="J11931" s="31">
        <v>270838.53999999998</v>
      </c>
      <c r="K11931" s="32">
        <v>0</v>
      </c>
      <c r="L11931" s="113">
        <v>163277.28</v>
      </c>
      <c r="M11931" s="113">
        <v>0</v>
      </c>
      <c r="N11931" s="31">
        <v>152468.01999999999</v>
      </c>
      <c r="O11931" s="32">
        <v>0</v>
      </c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 t="s">
        <v>1376</v>
      </c>
      <c r="B11932" s="111" t="s">
        <v>1108</v>
      </c>
      <c r="C11932" s="112" t="s">
        <v>1109</v>
      </c>
      <c r="D11932" s="21">
        <f t="shared" si="320"/>
        <v>870329</v>
      </c>
      <c r="E11932" s="24">
        <f t="shared" si="321"/>
        <v>0</v>
      </c>
      <c r="F11932" s="104">
        <v>334402</v>
      </c>
      <c r="G11932" s="104">
        <v>0</v>
      </c>
      <c r="H11932" s="105">
        <v>112220</v>
      </c>
      <c r="I11932" s="105">
        <v>0</v>
      </c>
      <c r="J11932" s="106">
        <v>129897</v>
      </c>
      <c r="K11932" s="107">
        <v>0</v>
      </c>
      <c r="L11932" s="105">
        <v>153485</v>
      </c>
      <c r="M11932" s="105">
        <v>0</v>
      </c>
      <c r="N11932" s="106">
        <v>140325</v>
      </c>
      <c r="O11932" s="107">
        <v>0</v>
      </c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 t="s">
        <v>1376</v>
      </c>
      <c r="B11933" s="111" t="s">
        <v>1110</v>
      </c>
      <c r="C11933" s="112" t="s">
        <v>1111</v>
      </c>
      <c r="D11933" s="21">
        <f t="shared" si="320"/>
        <v>121801</v>
      </c>
      <c r="E11933" s="24">
        <f t="shared" si="321"/>
        <v>0</v>
      </c>
      <c r="F11933" s="104">
        <v>22817</v>
      </c>
      <c r="G11933" s="104">
        <v>0</v>
      </c>
      <c r="H11933" s="105">
        <v>27942</v>
      </c>
      <c r="I11933" s="105">
        <v>0</v>
      </c>
      <c r="J11933" s="106">
        <v>22645</v>
      </c>
      <c r="K11933" s="107">
        <v>0</v>
      </c>
      <c r="L11933" s="105">
        <v>24196</v>
      </c>
      <c r="M11933" s="105">
        <v>0</v>
      </c>
      <c r="N11933" s="106">
        <v>24201</v>
      </c>
      <c r="O11933" s="107">
        <v>0</v>
      </c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 t="s">
        <v>1376</v>
      </c>
      <c r="B11934" s="111" t="s">
        <v>1112</v>
      </c>
      <c r="C11934" s="112" t="s">
        <v>1113</v>
      </c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 t="s">
        <v>1376</v>
      </c>
      <c r="B11935" s="111" t="s">
        <v>1114</v>
      </c>
      <c r="C11935" s="112" t="s">
        <v>1115</v>
      </c>
      <c r="D11935" s="21">
        <f t="shared" si="320"/>
        <v>110852.19</v>
      </c>
      <c r="E11935" s="24">
        <f t="shared" si="321"/>
        <v>0</v>
      </c>
      <c r="F11935" s="104">
        <v>10335.01</v>
      </c>
      <c r="G11935" s="104">
        <v>0</v>
      </c>
      <c r="H11935" s="105">
        <v>77500</v>
      </c>
      <c r="I11935" s="105">
        <v>0</v>
      </c>
      <c r="J11935" s="106">
        <v>5871.69</v>
      </c>
      <c r="K11935" s="107">
        <v>0</v>
      </c>
      <c r="L11935" s="105">
        <v>9382.49</v>
      </c>
      <c r="M11935" s="105">
        <v>0</v>
      </c>
      <c r="N11935" s="106">
        <v>7763</v>
      </c>
      <c r="O11935" s="107">
        <v>0</v>
      </c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 t="s">
        <v>1376</v>
      </c>
      <c r="B11936" s="111" t="s">
        <v>1116</v>
      </c>
      <c r="C11936" s="112" t="s">
        <v>1117</v>
      </c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 t="s">
        <v>1376</v>
      </c>
      <c r="B11937" s="111" t="s">
        <v>1118</v>
      </c>
      <c r="C11937" s="112" t="s">
        <v>1119</v>
      </c>
      <c r="D11937" s="21">
        <f t="shared" si="320"/>
        <v>156953.70000000001</v>
      </c>
      <c r="E11937" s="24">
        <f t="shared" si="321"/>
        <v>0</v>
      </c>
      <c r="F11937" s="104">
        <v>4500</v>
      </c>
      <c r="G11937" s="104">
        <v>0</v>
      </c>
      <c r="H11937" s="113">
        <v>60776</v>
      </c>
      <c r="I11937" s="113">
        <v>0</v>
      </c>
      <c r="J11937" s="31">
        <v>0</v>
      </c>
      <c r="K11937" s="32">
        <v>0</v>
      </c>
      <c r="L11937" s="113">
        <v>21500</v>
      </c>
      <c r="M11937" s="113">
        <v>0</v>
      </c>
      <c r="N11937" s="31">
        <v>70177.7</v>
      </c>
      <c r="O11937" s="32">
        <v>0</v>
      </c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1726</v>
      </c>
      <c r="AE11937" s="19" t="s">
        <v>1434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 t="s">
        <v>1376</v>
      </c>
      <c r="B11938" s="111" t="s">
        <v>1120</v>
      </c>
      <c r="C11938" s="112" t="s">
        <v>1121</v>
      </c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 t="s">
        <v>1376</v>
      </c>
      <c r="B11939" s="111" t="s">
        <v>1122</v>
      </c>
      <c r="C11939" s="112" t="s">
        <v>1123</v>
      </c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 t="s">
        <v>1376</v>
      </c>
      <c r="B11940" s="111" t="s">
        <v>1124</v>
      </c>
      <c r="C11940" s="112" t="s">
        <v>1125</v>
      </c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 t="s">
        <v>1376</v>
      </c>
      <c r="B11941" s="111" t="s">
        <v>1126</v>
      </c>
      <c r="C11941" s="112" t="s">
        <v>1127</v>
      </c>
      <c r="D11941" s="21">
        <f t="shared" ref="D11941:D12004" si="322">F11941+H11941+J11941+L11941+N11941+P11941+R11941+T11941+V11941+X11941+Z11941+AB11941</f>
        <v>13375</v>
      </c>
      <c r="E11941" s="24">
        <f t="shared" ref="E11941:E12004" si="323">G11941+I11941+K11941+M11941+O11941+Q11941+S11941+U11941+W11941+Y11941+AA11941+AC11941</f>
        <v>0</v>
      </c>
      <c r="F11941" s="104">
        <v>2675</v>
      </c>
      <c r="G11941" s="104">
        <v>0</v>
      </c>
      <c r="H11941" s="113">
        <v>2675</v>
      </c>
      <c r="I11941" s="113">
        <v>0</v>
      </c>
      <c r="J11941" s="31">
        <v>2675</v>
      </c>
      <c r="K11941" s="32">
        <v>0</v>
      </c>
      <c r="L11941" s="113">
        <v>2675</v>
      </c>
      <c r="M11941" s="113">
        <v>0</v>
      </c>
      <c r="N11941" s="31">
        <v>2675</v>
      </c>
      <c r="O11941" s="32">
        <v>0</v>
      </c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 t="s">
        <v>1376</v>
      </c>
      <c r="B11942" s="111" t="s">
        <v>1128</v>
      </c>
      <c r="C11942" s="112" t="s">
        <v>1129</v>
      </c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 t="s">
        <v>1376</v>
      </c>
      <c r="B11943" s="111" t="s">
        <v>1130</v>
      </c>
      <c r="C11943" s="112" t="s">
        <v>1131</v>
      </c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 t="s">
        <v>1376</v>
      </c>
      <c r="B11944" s="111" t="s">
        <v>1132</v>
      </c>
      <c r="C11944" s="112" t="s">
        <v>1133</v>
      </c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 t="s">
        <v>1376</v>
      </c>
      <c r="B11945" s="111" t="s">
        <v>1134</v>
      </c>
      <c r="C11945" s="112" t="s">
        <v>1135</v>
      </c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 t="s">
        <v>1376</v>
      </c>
      <c r="B11946" s="111" t="s">
        <v>1136</v>
      </c>
      <c r="C11946" s="112" t="s">
        <v>1137</v>
      </c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 t="s">
        <v>1376</v>
      </c>
      <c r="B11947" s="111" t="s">
        <v>1138</v>
      </c>
      <c r="C11947" s="112" t="s">
        <v>1650</v>
      </c>
      <c r="D11947" s="21">
        <f t="shared" si="322"/>
        <v>187546.61</v>
      </c>
      <c r="E11947" s="24">
        <f t="shared" si="323"/>
        <v>0</v>
      </c>
      <c r="F11947" s="104">
        <v>162546.60999999999</v>
      </c>
      <c r="G11947" s="104">
        <v>0</v>
      </c>
      <c r="H11947" s="113">
        <v>0</v>
      </c>
      <c r="I11947" s="113">
        <v>0</v>
      </c>
      <c r="J11947" s="31">
        <v>0</v>
      </c>
      <c r="K11947" s="32">
        <v>0</v>
      </c>
      <c r="L11947" s="113">
        <v>25000</v>
      </c>
      <c r="M11947" s="113">
        <v>0</v>
      </c>
      <c r="N11947" s="31">
        <v>0</v>
      </c>
      <c r="O11947" s="32">
        <v>0</v>
      </c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 t="s">
        <v>1376</v>
      </c>
      <c r="B11948" s="111" t="s">
        <v>1139</v>
      </c>
      <c r="C11948" s="112" t="s">
        <v>1140</v>
      </c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 t="s">
        <v>1376</v>
      </c>
      <c r="B11949" s="111" t="s">
        <v>1141</v>
      </c>
      <c r="C11949" s="112" t="s">
        <v>1651</v>
      </c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 t="s">
        <v>1376</v>
      </c>
      <c r="B11950" s="111" t="s">
        <v>1142</v>
      </c>
      <c r="C11950" s="112" t="s">
        <v>1143</v>
      </c>
      <c r="D11950" s="21">
        <f t="shared" si="322"/>
        <v>3523653.52</v>
      </c>
      <c r="E11950" s="24">
        <f t="shared" si="323"/>
        <v>0</v>
      </c>
      <c r="F11950" s="104">
        <v>751133.51</v>
      </c>
      <c r="G11950" s="104">
        <v>0</v>
      </c>
      <c r="H11950" s="113">
        <v>745378</v>
      </c>
      <c r="I11950" s="113">
        <v>0</v>
      </c>
      <c r="J11950" s="31">
        <v>638398.01</v>
      </c>
      <c r="K11950" s="32">
        <v>0</v>
      </c>
      <c r="L11950" s="113">
        <v>671771.5</v>
      </c>
      <c r="M11950" s="113">
        <v>0</v>
      </c>
      <c r="N11950" s="31">
        <v>716972.5</v>
      </c>
      <c r="O11950" s="32">
        <v>0</v>
      </c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 t="s">
        <v>1376</v>
      </c>
      <c r="B11951" s="111" t="s">
        <v>1144</v>
      </c>
      <c r="C11951" s="112" t="s">
        <v>1652</v>
      </c>
      <c r="D11951" s="21">
        <f t="shared" si="322"/>
        <v>109612.5</v>
      </c>
      <c r="E11951" s="24">
        <f t="shared" si="323"/>
        <v>0</v>
      </c>
      <c r="F11951" s="104">
        <v>2951</v>
      </c>
      <c r="G11951" s="104">
        <v>0</v>
      </c>
      <c r="H11951" s="113">
        <v>24544</v>
      </c>
      <c r="I11951" s="113">
        <v>0</v>
      </c>
      <c r="J11951" s="31">
        <v>29325</v>
      </c>
      <c r="K11951" s="32">
        <v>0</v>
      </c>
      <c r="L11951" s="113">
        <v>23852</v>
      </c>
      <c r="M11951" s="113">
        <v>0</v>
      </c>
      <c r="N11951" s="31">
        <v>28940.5</v>
      </c>
      <c r="O11951" s="32">
        <v>0</v>
      </c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 t="s">
        <v>1376</v>
      </c>
      <c r="B11952" s="111" t="s">
        <v>1145</v>
      </c>
      <c r="C11952" s="112" t="s">
        <v>1653</v>
      </c>
      <c r="D11952" s="21">
        <f t="shared" si="322"/>
        <v>427000</v>
      </c>
      <c r="E11952" s="24">
        <f t="shared" si="323"/>
        <v>0</v>
      </c>
      <c r="F11952" s="104"/>
      <c r="G11952" s="104"/>
      <c r="H11952" s="113">
        <v>427000</v>
      </c>
      <c r="I11952" s="113">
        <v>0</v>
      </c>
      <c r="J11952" s="31">
        <v>0</v>
      </c>
      <c r="K11952" s="32">
        <v>0</v>
      </c>
      <c r="L11952" s="113">
        <v>0</v>
      </c>
      <c r="M11952" s="113">
        <v>0</v>
      </c>
      <c r="N11952" s="31">
        <v>0</v>
      </c>
      <c r="O11952" s="32">
        <v>0</v>
      </c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 t="s">
        <v>1376</v>
      </c>
      <c r="B11953" s="111" t="s">
        <v>1654</v>
      </c>
      <c r="C11953" s="112" t="s">
        <v>1655</v>
      </c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 t="s">
        <v>1376</v>
      </c>
      <c r="B11954" s="111" t="s">
        <v>1146</v>
      </c>
      <c r="C11954" s="112" t="s">
        <v>1656</v>
      </c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 t="s">
        <v>1376</v>
      </c>
      <c r="B11955" s="111" t="s">
        <v>1147</v>
      </c>
      <c r="C11955" s="112" t="s">
        <v>1657</v>
      </c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 t="s">
        <v>1376</v>
      </c>
      <c r="B11956" s="111" t="s">
        <v>1148</v>
      </c>
      <c r="C11956" s="112" t="s">
        <v>1149</v>
      </c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 t="s">
        <v>1376</v>
      </c>
      <c r="B11957" s="111" t="s">
        <v>1150</v>
      </c>
      <c r="C11957" s="112" t="s">
        <v>1658</v>
      </c>
      <c r="D11957" s="21">
        <f t="shared" si="322"/>
        <v>3077579.5</v>
      </c>
      <c r="E11957" s="24">
        <f t="shared" si="323"/>
        <v>1000</v>
      </c>
      <c r="F11957" s="104">
        <v>599047.5</v>
      </c>
      <c r="G11957" s="104">
        <v>0</v>
      </c>
      <c r="H11957" s="113">
        <v>586270</v>
      </c>
      <c r="I11957" s="113">
        <v>0</v>
      </c>
      <c r="J11957" s="31">
        <v>739992</v>
      </c>
      <c r="K11957" s="32">
        <v>0</v>
      </c>
      <c r="L11957" s="113">
        <v>611580</v>
      </c>
      <c r="M11957" s="113">
        <v>0</v>
      </c>
      <c r="N11957" s="31">
        <v>540690</v>
      </c>
      <c r="O11957" s="32">
        <v>1000</v>
      </c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 t="s">
        <v>1376</v>
      </c>
      <c r="B11958" s="111" t="s">
        <v>1151</v>
      </c>
      <c r="C11958" s="112" t="s">
        <v>1659</v>
      </c>
      <c r="D11958" s="21">
        <f t="shared" si="322"/>
        <v>64650</v>
      </c>
      <c r="E11958" s="24">
        <f t="shared" si="323"/>
        <v>0</v>
      </c>
      <c r="F11958" s="104">
        <v>12260</v>
      </c>
      <c r="G11958" s="104">
        <v>0</v>
      </c>
      <c r="H11958" s="113">
        <v>12900</v>
      </c>
      <c r="I11958" s="113">
        <v>0</v>
      </c>
      <c r="J11958" s="31">
        <v>14200</v>
      </c>
      <c r="K11958" s="32">
        <v>0</v>
      </c>
      <c r="L11958" s="113">
        <v>17260</v>
      </c>
      <c r="M11958" s="113">
        <v>0</v>
      </c>
      <c r="N11958" s="31">
        <v>8030</v>
      </c>
      <c r="O11958" s="32">
        <v>0</v>
      </c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 t="s">
        <v>1376</v>
      </c>
      <c r="B11959" s="111" t="s">
        <v>1152</v>
      </c>
      <c r="C11959" s="112" t="s">
        <v>1660</v>
      </c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 t="s">
        <v>1376</v>
      </c>
      <c r="B11960" s="111" t="s">
        <v>1153</v>
      </c>
      <c r="C11960" s="112" t="s">
        <v>1661</v>
      </c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 t="s">
        <v>1376</v>
      </c>
      <c r="B11961" s="111" t="s">
        <v>1154</v>
      </c>
      <c r="C11961" s="112" t="s">
        <v>1662</v>
      </c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 t="s">
        <v>1376</v>
      </c>
      <c r="B11962" s="111" t="s">
        <v>1155</v>
      </c>
      <c r="C11962" s="112" t="s">
        <v>1156</v>
      </c>
      <c r="D11962" s="21">
        <f t="shared" si="322"/>
        <v>200000</v>
      </c>
      <c r="E11962" s="24">
        <f t="shared" si="323"/>
        <v>0</v>
      </c>
      <c r="F11962" s="104">
        <v>40000</v>
      </c>
      <c r="G11962" s="104">
        <v>0</v>
      </c>
      <c r="H11962" s="105">
        <v>40000</v>
      </c>
      <c r="I11962" s="105">
        <v>0</v>
      </c>
      <c r="J11962" s="106">
        <v>40000</v>
      </c>
      <c r="K11962" s="107">
        <v>0</v>
      </c>
      <c r="L11962" s="105">
        <v>40000</v>
      </c>
      <c r="M11962" s="105">
        <v>0</v>
      </c>
      <c r="N11962" s="106">
        <v>40000</v>
      </c>
      <c r="O11962" s="107">
        <v>0</v>
      </c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 t="s">
        <v>1376</v>
      </c>
      <c r="B11963" s="111" t="s">
        <v>1157</v>
      </c>
      <c r="C11963" s="112" t="s">
        <v>1158</v>
      </c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 t="s">
        <v>1376</v>
      </c>
      <c r="B11964" s="111" t="s">
        <v>1159</v>
      </c>
      <c r="C11964" s="112" t="s">
        <v>1160</v>
      </c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 t="s">
        <v>1376</v>
      </c>
      <c r="B11965" s="111" t="s">
        <v>1161</v>
      </c>
      <c r="C11965" s="112" t="s">
        <v>1663</v>
      </c>
      <c r="D11965" s="21">
        <f t="shared" si="322"/>
        <v>143340</v>
      </c>
      <c r="E11965" s="24">
        <f t="shared" si="323"/>
        <v>0</v>
      </c>
      <c r="F11965" s="104">
        <v>3375</v>
      </c>
      <c r="G11965" s="104">
        <v>0</v>
      </c>
      <c r="H11965" s="113">
        <v>33255</v>
      </c>
      <c r="I11965" s="113">
        <v>0</v>
      </c>
      <c r="J11965" s="31">
        <v>42307.5</v>
      </c>
      <c r="K11965" s="32">
        <v>0</v>
      </c>
      <c r="L11965" s="113">
        <v>29865</v>
      </c>
      <c r="M11965" s="113">
        <v>0</v>
      </c>
      <c r="N11965" s="31">
        <v>34537.5</v>
      </c>
      <c r="O11965" s="32">
        <v>0</v>
      </c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 t="s">
        <v>1376</v>
      </c>
      <c r="B11966" s="111" t="s">
        <v>1162</v>
      </c>
      <c r="C11966" s="112" t="s">
        <v>1163</v>
      </c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 t="s">
        <v>1376</v>
      </c>
      <c r="B11967" s="111" t="s">
        <v>1164</v>
      </c>
      <c r="C11967" s="112" t="s">
        <v>1664</v>
      </c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 t="s">
        <v>1376</v>
      </c>
      <c r="B11968" s="111" t="s">
        <v>1165</v>
      </c>
      <c r="C11968" s="112" t="s">
        <v>1166</v>
      </c>
      <c r="D11968" s="21">
        <f t="shared" si="322"/>
        <v>65346</v>
      </c>
      <c r="E11968" s="24">
        <f t="shared" si="323"/>
        <v>0</v>
      </c>
      <c r="F11968" s="104">
        <v>19950</v>
      </c>
      <c r="G11968" s="104">
        <v>0</v>
      </c>
      <c r="H11968" s="113">
        <v>19950</v>
      </c>
      <c r="I11968" s="113">
        <v>0</v>
      </c>
      <c r="J11968" s="31">
        <v>19947</v>
      </c>
      <c r="K11968" s="32">
        <v>0</v>
      </c>
      <c r="L11968" s="113">
        <v>2749</v>
      </c>
      <c r="M11968" s="113">
        <v>0</v>
      </c>
      <c r="N11968" s="31">
        <v>2750</v>
      </c>
      <c r="O11968" s="32">
        <v>0</v>
      </c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 t="s">
        <v>1376</v>
      </c>
      <c r="B11969" s="111" t="s">
        <v>1167</v>
      </c>
      <c r="C11969" s="112" t="s">
        <v>1665</v>
      </c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 t="s">
        <v>1376</v>
      </c>
      <c r="B11970" s="111" t="s">
        <v>1168</v>
      </c>
      <c r="C11970" s="112" t="s">
        <v>1666</v>
      </c>
      <c r="D11970" s="21">
        <f t="shared" si="322"/>
        <v>146499.99</v>
      </c>
      <c r="E11970" s="24">
        <f t="shared" si="323"/>
        <v>0</v>
      </c>
      <c r="F11970" s="104">
        <v>48833.33</v>
      </c>
      <c r="G11970" s="104">
        <v>0</v>
      </c>
      <c r="H11970" s="105">
        <v>48833.33</v>
      </c>
      <c r="I11970" s="105">
        <v>0</v>
      </c>
      <c r="J11970" s="106">
        <v>48833.33</v>
      </c>
      <c r="K11970" s="107">
        <v>0</v>
      </c>
      <c r="L11970" s="105">
        <v>0</v>
      </c>
      <c r="M11970" s="105">
        <v>0</v>
      </c>
      <c r="N11970" s="106">
        <v>0</v>
      </c>
      <c r="O11970" s="107">
        <v>0</v>
      </c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 t="s">
        <v>1376</v>
      </c>
      <c r="B11971" s="111" t="s">
        <v>1169</v>
      </c>
      <c r="C11971" s="112" t="s">
        <v>1667</v>
      </c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 t="s">
        <v>1376</v>
      </c>
      <c r="B11972" s="111" t="s">
        <v>1170</v>
      </c>
      <c r="C11972" s="112" t="s">
        <v>1171</v>
      </c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 t="s">
        <v>1376</v>
      </c>
      <c r="B11973" s="111" t="s">
        <v>1172</v>
      </c>
      <c r="C11973" s="112" t="s">
        <v>1668</v>
      </c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 t="s">
        <v>1376</v>
      </c>
      <c r="B11974" s="111" t="s">
        <v>1173</v>
      </c>
      <c r="C11974" s="112" t="s">
        <v>1669</v>
      </c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 t="s">
        <v>1376</v>
      </c>
      <c r="B11975" s="111" t="s">
        <v>1174</v>
      </c>
      <c r="C11975" s="112" t="s">
        <v>1175</v>
      </c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 t="s">
        <v>1376</v>
      </c>
      <c r="B11976" s="111" t="s">
        <v>1176</v>
      </c>
      <c r="C11976" s="112" t="s">
        <v>1177</v>
      </c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 t="s">
        <v>1376</v>
      </c>
      <c r="B11977" s="111" t="s">
        <v>1178</v>
      </c>
      <c r="C11977" s="112" t="s">
        <v>1179</v>
      </c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 t="s">
        <v>1376</v>
      </c>
      <c r="B11978" s="111" t="s">
        <v>1180</v>
      </c>
      <c r="C11978" s="112" t="s">
        <v>1181</v>
      </c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 t="s">
        <v>1376</v>
      </c>
      <c r="B11979" s="111" t="s">
        <v>1182</v>
      </c>
      <c r="C11979" s="112" t="s">
        <v>1183</v>
      </c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 t="s">
        <v>1376</v>
      </c>
      <c r="B11980" s="111" t="s">
        <v>1184</v>
      </c>
      <c r="C11980" s="112" t="s">
        <v>1185</v>
      </c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 t="s">
        <v>1376</v>
      </c>
      <c r="B11981" s="111" t="s">
        <v>1186</v>
      </c>
      <c r="C11981" s="112" t="s">
        <v>1187</v>
      </c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 t="s">
        <v>1376</v>
      </c>
      <c r="B11982" s="111" t="s">
        <v>1188</v>
      </c>
      <c r="C11982" s="112" t="s">
        <v>1189</v>
      </c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 t="s">
        <v>1376</v>
      </c>
      <c r="B11983" s="111" t="s">
        <v>1190</v>
      </c>
      <c r="C11983" s="112" t="s">
        <v>1191</v>
      </c>
      <c r="D11983" s="21">
        <f t="shared" si="322"/>
        <v>238355.00999999995</v>
      </c>
      <c r="E11983" s="24">
        <f t="shared" si="323"/>
        <v>0</v>
      </c>
      <c r="F11983" s="104">
        <v>46901.67</v>
      </c>
      <c r="G11983" s="104">
        <v>0</v>
      </c>
      <c r="H11983" s="105">
        <v>46901.67</v>
      </c>
      <c r="I11983" s="105">
        <v>0</v>
      </c>
      <c r="J11983" s="106">
        <v>49143.33</v>
      </c>
      <c r="K11983" s="107">
        <v>0</v>
      </c>
      <c r="L11983" s="105">
        <v>45476.67</v>
      </c>
      <c r="M11983" s="105">
        <v>0</v>
      </c>
      <c r="N11983" s="106">
        <v>49931.67</v>
      </c>
      <c r="O11983" s="107">
        <v>0</v>
      </c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 t="s">
        <v>1376</v>
      </c>
      <c r="B11984" s="111" t="s">
        <v>1192</v>
      </c>
      <c r="C11984" s="112" t="s">
        <v>1193</v>
      </c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 t="s">
        <v>1376</v>
      </c>
      <c r="B11985" s="111" t="s">
        <v>1194</v>
      </c>
      <c r="C11985" s="112" t="s">
        <v>1195</v>
      </c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 t="s">
        <v>1376</v>
      </c>
      <c r="B11986" s="111" t="s">
        <v>1196</v>
      </c>
      <c r="C11986" s="112" t="s">
        <v>1197</v>
      </c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 t="s">
        <v>1376</v>
      </c>
      <c r="B11987" s="111" t="s">
        <v>1198</v>
      </c>
      <c r="C11987" s="112" t="s">
        <v>1199</v>
      </c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 t="s">
        <v>1376</v>
      </c>
      <c r="B11988" s="111" t="s">
        <v>1200</v>
      </c>
      <c r="C11988" s="112" t="s">
        <v>1201</v>
      </c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 t="s">
        <v>1376</v>
      </c>
      <c r="B11989" s="111" t="s">
        <v>1202</v>
      </c>
      <c r="C11989" s="112" t="s">
        <v>1203</v>
      </c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 t="s">
        <v>1376</v>
      </c>
      <c r="B11990" s="111" t="s">
        <v>1204</v>
      </c>
      <c r="C11990" s="112" t="s">
        <v>1205</v>
      </c>
      <c r="D11990" s="21">
        <f t="shared" si="322"/>
        <v>4499</v>
      </c>
      <c r="E11990" s="24">
        <f t="shared" si="323"/>
        <v>0</v>
      </c>
      <c r="F11990" s="104">
        <v>1500</v>
      </c>
      <c r="G11990" s="104">
        <v>0</v>
      </c>
      <c r="H11990" s="113">
        <v>1500</v>
      </c>
      <c r="I11990" s="113">
        <v>0</v>
      </c>
      <c r="J11990" s="31">
        <v>1499</v>
      </c>
      <c r="K11990" s="32">
        <v>0</v>
      </c>
      <c r="L11990" s="113">
        <v>0</v>
      </c>
      <c r="M11990" s="113">
        <v>0</v>
      </c>
      <c r="N11990" s="31">
        <v>0</v>
      </c>
      <c r="O11990" s="32">
        <v>0</v>
      </c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 t="s">
        <v>1376</v>
      </c>
      <c r="B11991" s="111" t="s">
        <v>1206</v>
      </c>
      <c r="C11991" s="112" t="s">
        <v>1207</v>
      </c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 t="s">
        <v>1376</v>
      </c>
      <c r="B11992" s="111" t="s">
        <v>1208</v>
      </c>
      <c r="C11992" s="112" t="s">
        <v>1209</v>
      </c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 t="s">
        <v>1376</v>
      </c>
      <c r="B11993" s="111" t="s">
        <v>1210</v>
      </c>
      <c r="C11993" s="112" t="s">
        <v>1670</v>
      </c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 t="s">
        <v>1376</v>
      </c>
      <c r="B11994" s="111" t="s">
        <v>1211</v>
      </c>
      <c r="C11994" s="112" t="s">
        <v>1212</v>
      </c>
      <c r="D11994" s="21">
        <f t="shared" si="322"/>
        <v>21666.65</v>
      </c>
      <c r="E11994" s="24">
        <f t="shared" si="323"/>
        <v>0</v>
      </c>
      <c r="F11994" s="104">
        <v>4333.33</v>
      </c>
      <c r="G11994" s="104">
        <v>0</v>
      </c>
      <c r="H11994" s="113">
        <v>4333.33</v>
      </c>
      <c r="I11994" s="113">
        <v>0</v>
      </c>
      <c r="J11994" s="31">
        <v>4333.33</v>
      </c>
      <c r="K11994" s="32">
        <v>0</v>
      </c>
      <c r="L11994" s="113">
        <v>4333.33</v>
      </c>
      <c r="M11994" s="113">
        <v>0</v>
      </c>
      <c r="N11994" s="31">
        <v>4333.33</v>
      </c>
      <c r="O11994" s="32">
        <v>0</v>
      </c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 t="s">
        <v>1376</v>
      </c>
      <c r="B11995" s="111" t="s">
        <v>1213</v>
      </c>
      <c r="C11995" s="112" t="s">
        <v>1214</v>
      </c>
      <c r="D11995" s="21">
        <f t="shared" si="322"/>
        <v>183596.69999999998</v>
      </c>
      <c r="E11995" s="24">
        <f t="shared" si="323"/>
        <v>0</v>
      </c>
      <c r="F11995" s="104">
        <v>36719.74</v>
      </c>
      <c r="G11995" s="104">
        <v>0</v>
      </c>
      <c r="H11995" s="113">
        <v>36719.74</v>
      </c>
      <c r="I11995" s="113">
        <v>0</v>
      </c>
      <c r="J11995" s="31">
        <v>36719.74</v>
      </c>
      <c r="K11995" s="32">
        <v>0</v>
      </c>
      <c r="L11995" s="113">
        <v>36719.74</v>
      </c>
      <c r="M11995" s="113">
        <v>0</v>
      </c>
      <c r="N11995" s="31">
        <v>36717.74</v>
      </c>
      <c r="O11995" s="32">
        <v>0</v>
      </c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 t="s">
        <v>1376</v>
      </c>
      <c r="B11996" s="111" t="s">
        <v>1215</v>
      </c>
      <c r="C11996" s="112" t="s">
        <v>1216</v>
      </c>
      <c r="D11996" s="21">
        <f t="shared" si="322"/>
        <v>6866.65</v>
      </c>
      <c r="E11996" s="24">
        <f t="shared" si="323"/>
        <v>0</v>
      </c>
      <c r="F11996" s="104">
        <v>1373.33</v>
      </c>
      <c r="G11996" s="104">
        <v>0</v>
      </c>
      <c r="H11996" s="113">
        <v>1373.33</v>
      </c>
      <c r="I11996" s="113">
        <v>0</v>
      </c>
      <c r="J11996" s="31">
        <v>1373.33</v>
      </c>
      <c r="K11996" s="32">
        <v>0</v>
      </c>
      <c r="L11996" s="113">
        <v>1373.33</v>
      </c>
      <c r="M11996" s="113">
        <v>0</v>
      </c>
      <c r="N11996" s="31">
        <v>1373.33</v>
      </c>
      <c r="O11996" s="32">
        <v>0</v>
      </c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 t="s">
        <v>1376</v>
      </c>
      <c r="B11997" s="111" t="s">
        <v>1217</v>
      </c>
      <c r="C11997" s="112" t="s">
        <v>1218</v>
      </c>
      <c r="D11997" s="21">
        <f t="shared" si="322"/>
        <v>22591.65</v>
      </c>
      <c r="E11997" s="24">
        <f t="shared" si="323"/>
        <v>0</v>
      </c>
      <c r="F11997" s="104">
        <v>4518.33</v>
      </c>
      <c r="G11997" s="104">
        <v>0</v>
      </c>
      <c r="H11997" s="113">
        <v>4518.33</v>
      </c>
      <c r="I11997" s="113">
        <v>0</v>
      </c>
      <c r="J11997" s="31">
        <v>4518.33</v>
      </c>
      <c r="K11997" s="32">
        <v>0</v>
      </c>
      <c r="L11997" s="113">
        <v>4518.33</v>
      </c>
      <c r="M11997" s="113">
        <v>0</v>
      </c>
      <c r="N11997" s="31">
        <v>4518.33</v>
      </c>
      <c r="O11997" s="32">
        <v>0</v>
      </c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 t="s">
        <v>1376</v>
      </c>
      <c r="B11998" s="111" t="s">
        <v>1219</v>
      </c>
      <c r="C11998" s="112" t="s">
        <v>1220</v>
      </c>
      <c r="D11998" s="21">
        <f t="shared" si="322"/>
        <v>2230.5500000000002</v>
      </c>
      <c r="E11998" s="24">
        <f t="shared" si="323"/>
        <v>0</v>
      </c>
      <c r="F11998" s="104">
        <v>446.11</v>
      </c>
      <c r="G11998" s="104">
        <v>0</v>
      </c>
      <c r="H11998" s="113">
        <v>446.11</v>
      </c>
      <c r="I11998" s="113">
        <v>0</v>
      </c>
      <c r="J11998" s="31">
        <v>446.11</v>
      </c>
      <c r="K11998" s="32">
        <v>0</v>
      </c>
      <c r="L11998" s="113">
        <v>446.11</v>
      </c>
      <c r="M11998" s="113">
        <v>0</v>
      </c>
      <c r="N11998" s="31">
        <v>446.11</v>
      </c>
      <c r="O11998" s="32">
        <v>0</v>
      </c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 t="s">
        <v>1376</v>
      </c>
      <c r="B11999" s="111" t="s">
        <v>1221</v>
      </c>
      <c r="C11999" s="112" t="s">
        <v>1222</v>
      </c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 t="s">
        <v>1376</v>
      </c>
      <c r="B12000" s="111" t="s">
        <v>1223</v>
      </c>
      <c r="C12000" s="112" t="s">
        <v>1224</v>
      </c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 t="s">
        <v>1376</v>
      </c>
      <c r="B12001" s="111" t="s">
        <v>1225</v>
      </c>
      <c r="C12001" s="112" t="s">
        <v>1226</v>
      </c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 t="s">
        <v>1376</v>
      </c>
      <c r="B12002" s="111" t="s">
        <v>1227</v>
      </c>
      <c r="C12002" s="112" t="s">
        <v>1228</v>
      </c>
      <c r="D12002" s="21">
        <f t="shared" si="322"/>
        <v>5638.7</v>
      </c>
      <c r="E12002" s="24">
        <f t="shared" si="323"/>
        <v>0</v>
      </c>
      <c r="F12002" s="104">
        <v>1127.74</v>
      </c>
      <c r="G12002" s="104">
        <v>0</v>
      </c>
      <c r="H12002" s="113">
        <v>1127.74</v>
      </c>
      <c r="I12002" s="113">
        <v>0</v>
      </c>
      <c r="J12002" s="31">
        <v>1127.74</v>
      </c>
      <c r="K12002" s="32">
        <v>0</v>
      </c>
      <c r="L12002" s="113">
        <v>1127.74</v>
      </c>
      <c r="M12002" s="113">
        <v>0</v>
      </c>
      <c r="N12002" s="31">
        <v>1127.74</v>
      </c>
      <c r="O12002" s="32">
        <v>0</v>
      </c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 t="s">
        <v>1376</v>
      </c>
      <c r="B12003" s="111" t="s">
        <v>1229</v>
      </c>
      <c r="C12003" s="112" t="s">
        <v>1230</v>
      </c>
      <c r="D12003" s="21">
        <f t="shared" si="322"/>
        <v>54481.760000000002</v>
      </c>
      <c r="E12003" s="24">
        <f t="shared" si="323"/>
        <v>0</v>
      </c>
      <c r="F12003" s="104">
        <v>5499.44</v>
      </c>
      <c r="G12003" s="104">
        <v>0</v>
      </c>
      <c r="H12003" s="113">
        <v>7817.78</v>
      </c>
      <c r="I12003" s="113">
        <v>0</v>
      </c>
      <c r="J12003" s="31">
        <v>13270.56</v>
      </c>
      <c r="K12003" s="32">
        <v>0</v>
      </c>
      <c r="L12003" s="113">
        <v>13261.54</v>
      </c>
      <c r="M12003" s="113">
        <v>0</v>
      </c>
      <c r="N12003" s="31">
        <v>14632.44</v>
      </c>
      <c r="O12003" s="32">
        <v>0</v>
      </c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 t="s">
        <v>1376</v>
      </c>
      <c r="B12004" s="111" t="s">
        <v>1231</v>
      </c>
      <c r="C12004" s="112" t="s">
        <v>1232</v>
      </c>
      <c r="D12004" s="21">
        <f t="shared" si="322"/>
        <v>166333.34999999998</v>
      </c>
      <c r="E12004" s="24">
        <f t="shared" si="323"/>
        <v>0</v>
      </c>
      <c r="F12004" s="104">
        <v>33266.67</v>
      </c>
      <c r="G12004" s="104">
        <v>0</v>
      </c>
      <c r="H12004" s="113">
        <v>33266.67</v>
      </c>
      <c r="I12004" s="113">
        <v>0</v>
      </c>
      <c r="J12004" s="31">
        <v>33266.67</v>
      </c>
      <c r="K12004" s="32">
        <v>0</v>
      </c>
      <c r="L12004" s="113">
        <v>33266.67</v>
      </c>
      <c r="M12004" s="113">
        <v>0</v>
      </c>
      <c r="N12004" s="31">
        <v>33266.67</v>
      </c>
      <c r="O12004" s="32">
        <v>0</v>
      </c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 t="s">
        <v>1376</v>
      </c>
      <c r="B12005" s="111" t="s">
        <v>1233</v>
      </c>
      <c r="C12005" s="112" t="s">
        <v>1234</v>
      </c>
      <c r="D12005" s="21">
        <f t="shared" ref="D12005:D12068" si="324">F12005+H12005+J12005+L12005+N12005+P12005+R12005+T12005+V12005+X12005+Z12005+AB12005</f>
        <v>58500.009999999995</v>
      </c>
      <c r="E12005" s="24">
        <f t="shared" ref="E12005:E12068" si="325">G12005+I12005+K12005+M12005+O12005+Q12005+S12005+U12005+W12005+Y12005+AA12005+AC12005</f>
        <v>0</v>
      </c>
      <c r="F12005" s="104">
        <v>25850</v>
      </c>
      <c r="G12005" s="104">
        <v>0</v>
      </c>
      <c r="H12005" s="113">
        <v>25850</v>
      </c>
      <c r="I12005" s="113">
        <v>0</v>
      </c>
      <c r="J12005" s="31">
        <v>2266.67</v>
      </c>
      <c r="K12005" s="32">
        <v>0</v>
      </c>
      <c r="L12005" s="113">
        <v>2266.67</v>
      </c>
      <c r="M12005" s="113">
        <v>0</v>
      </c>
      <c r="N12005" s="31">
        <v>2266.67</v>
      </c>
      <c r="O12005" s="32">
        <v>0</v>
      </c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 t="s">
        <v>1376</v>
      </c>
      <c r="B12006" s="111" t="s">
        <v>1235</v>
      </c>
      <c r="C12006" s="112" t="s">
        <v>1236</v>
      </c>
      <c r="D12006" s="21">
        <f t="shared" si="324"/>
        <v>22524.15</v>
      </c>
      <c r="E12006" s="24">
        <f t="shared" si="325"/>
        <v>0</v>
      </c>
      <c r="F12006" s="104">
        <v>4504.83</v>
      </c>
      <c r="G12006" s="104">
        <v>0</v>
      </c>
      <c r="H12006" s="113">
        <v>4504.83</v>
      </c>
      <c r="I12006" s="113">
        <v>0</v>
      </c>
      <c r="J12006" s="31">
        <v>4504.83</v>
      </c>
      <c r="K12006" s="32">
        <v>0</v>
      </c>
      <c r="L12006" s="113">
        <v>4504.83</v>
      </c>
      <c r="M12006" s="113">
        <v>0</v>
      </c>
      <c r="N12006" s="31">
        <v>4504.83</v>
      </c>
      <c r="O12006" s="32">
        <v>0</v>
      </c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 t="s">
        <v>1376</v>
      </c>
      <c r="B12007" s="111" t="s">
        <v>1237</v>
      </c>
      <c r="C12007" s="112" t="s">
        <v>1238</v>
      </c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 t="s">
        <v>1376</v>
      </c>
      <c r="B12008" s="111" t="s">
        <v>1239</v>
      </c>
      <c r="C12008" s="112" t="s">
        <v>1240</v>
      </c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 t="s">
        <v>1376</v>
      </c>
      <c r="B12009" s="111" t="s">
        <v>1241</v>
      </c>
      <c r="C12009" s="112" t="s">
        <v>1242</v>
      </c>
      <c r="D12009" s="21">
        <f t="shared" si="324"/>
        <v>663257.93999999994</v>
      </c>
      <c r="E12009" s="24">
        <f t="shared" si="325"/>
        <v>0</v>
      </c>
      <c r="F12009" s="104">
        <v>129426.66</v>
      </c>
      <c r="G12009" s="104">
        <v>0</v>
      </c>
      <c r="H12009" s="113">
        <v>129425.66</v>
      </c>
      <c r="I12009" s="113">
        <v>0</v>
      </c>
      <c r="J12009" s="31">
        <v>130743.32</v>
      </c>
      <c r="K12009" s="32">
        <v>0</v>
      </c>
      <c r="L12009" s="113">
        <v>136737.31</v>
      </c>
      <c r="M12009" s="113">
        <v>0</v>
      </c>
      <c r="N12009" s="31">
        <v>136924.99</v>
      </c>
      <c r="O12009" s="32">
        <v>0</v>
      </c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 t="s">
        <v>1376</v>
      </c>
      <c r="B12010" s="111" t="s">
        <v>1243</v>
      </c>
      <c r="C12010" s="112" t="s">
        <v>1244</v>
      </c>
      <c r="D12010" s="21">
        <f t="shared" si="324"/>
        <v>193030.42</v>
      </c>
      <c r="E12010" s="24">
        <f t="shared" si="325"/>
        <v>0</v>
      </c>
      <c r="F12010" s="104">
        <v>40363.65</v>
      </c>
      <c r="G12010" s="104">
        <v>0</v>
      </c>
      <c r="H12010" s="113">
        <v>40363.65</v>
      </c>
      <c r="I12010" s="113">
        <v>0</v>
      </c>
      <c r="J12010" s="31">
        <v>40358.65</v>
      </c>
      <c r="K12010" s="32">
        <v>0</v>
      </c>
      <c r="L12010" s="113">
        <v>40703.040000000001</v>
      </c>
      <c r="M12010" s="113">
        <v>0</v>
      </c>
      <c r="N12010" s="31">
        <v>31241.43</v>
      </c>
      <c r="O12010" s="32">
        <v>0</v>
      </c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 t="s">
        <v>1376</v>
      </c>
      <c r="B12011" s="111" t="s">
        <v>1245</v>
      </c>
      <c r="C12011" s="112" t="s">
        <v>1246</v>
      </c>
      <c r="D12011" s="21">
        <f t="shared" si="324"/>
        <v>26221.649999999998</v>
      </c>
      <c r="E12011" s="24">
        <f t="shared" si="325"/>
        <v>0</v>
      </c>
      <c r="F12011" s="104">
        <v>5199.53</v>
      </c>
      <c r="G12011" s="104">
        <v>0</v>
      </c>
      <c r="H12011" s="113">
        <v>5199.53</v>
      </c>
      <c r="I12011" s="113">
        <v>0</v>
      </c>
      <c r="J12011" s="31">
        <v>5199.53</v>
      </c>
      <c r="K12011" s="32">
        <v>0</v>
      </c>
      <c r="L12011" s="113">
        <v>5198.53</v>
      </c>
      <c r="M12011" s="113">
        <v>0</v>
      </c>
      <c r="N12011" s="31">
        <v>5424.53</v>
      </c>
      <c r="O12011" s="32">
        <v>0</v>
      </c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 t="s">
        <v>1376</v>
      </c>
      <c r="B12012" s="111" t="s">
        <v>1247</v>
      </c>
      <c r="C12012" s="112" t="s">
        <v>1248</v>
      </c>
      <c r="D12012" s="21">
        <f t="shared" si="324"/>
        <v>3510</v>
      </c>
      <c r="E12012" s="24">
        <f t="shared" si="325"/>
        <v>0</v>
      </c>
      <c r="F12012" s="104">
        <v>702</v>
      </c>
      <c r="G12012" s="104">
        <v>0</v>
      </c>
      <c r="H12012" s="113">
        <v>702</v>
      </c>
      <c r="I12012" s="113">
        <v>0</v>
      </c>
      <c r="J12012" s="31">
        <v>702</v>
      </c>
      <c r="K12012" s="32">
        <v>0</v>
      </c>
      <c r="L12012" s="113">
        <v>702</v>
      </c>
      <c r="M12012" s="113">
        <v>0</v>
      </c>
      <c r="N12012" s="31">
        <v>702</v>
      </c>
      <c r="O12012" s="32">
        <v>0</v>
      </c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 t="s">
        <v>1376</v>
      </c>
      <c r="B12013" s="111" t="s">
        <v>1249</v>
      </c>
      <c r="C12013" s="112" t="s">
        <v>1250</v>
      </c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 t="s">
        <v>1376</v>
      </c>
      <c r="B12014" s="111" t="s">
        <v>1251</v>
      </c>
      <c r="C12014" s="112" t="s">
        <v>1252</v>
      </c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 t="s">
        <v>1376</v>
      </c>
      <c r="B12015" s="111" t="s">
        <v>1253</v>
      </c>
      <c r="C12015" s="112" t="s">
        <v>1254</v>
      </c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 t="s">
        <v>1376</v>
      </c>
      <c r="B12016" s="111" t="s">
        <v>1255</v>
      </c>
      <c r="C12016" s="112" t="s">
        <v>1256</v>
      </c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 t="s">
        <v>1376</v>
      </c>
      <c r="B12017" s="111" t="s">
        <v>1671</v>
      </c>
      <c r="C12017" s="112" t="s">
        <v>1672</v>
      </c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 t="s">
        <v>1376</v>
      </c>
      <c r="B12018" s="111" t="s">
        <v>1257</v>
      </c>
      <c r="C12018" s="112" t="s">
        <v>1258</v>
      </c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 t="s">
        <v>1376</v>
      </c>
      <c r="B12019" s="111" t="s">
        <v>1259</v>
      </c>
      <c r="C12019" s="112" t="s">
        <v>1260</v>
      </c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 t="s">
        <v>1376</v>
      </c>
      <c r="B12020" s="111" t="s">
        <v>1261</v>
      </c>
      <c r="C12020" s="112" t="s">
        <v>1262</v>
      </c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 t="s">
        <v>1376</v>
      </c>
      <c r="B12021" s="111" t="s">
        <v>1263</v>
      </c>
      <c r="C12021" s="112" t="s">
        <v>1264</v>
      </c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 t="s">
        <v>1376</v>
      </c>
      <c r="B12022" s="111" t="s">
        <v>1265</v>
      </c>
      <c r="C12022" s="112" t="s">
        <v>1266</v>
      </c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 t="s">
        <v>1376</v>
      </c>
      <c r="B12023" s="111" t="s">
        <v>1267</v>
      </c>
      <c r="C12023" s="112" t="s">
        <v>1268</v>
      </c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 t="s">
        <v>1376</v>
      </c>
      <c r="B12024" s="111" t="s">
        <v>1269</v>
      </c>
      <c r="C12024" s="112" t="s">
        <v>1270</v>
      </c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 t="s">
        <v>1376</v>
      </c>
      <c r="B12025" s="111" t="s">
        <v>1271</v>
      </c>
      <c r="C12025" s="112" t="s">
        <v>1272</v>
      </c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 t="s">
        <v>1376</v>
      </c>
      <c r="B12026" s="111" t="s">
        <v>1273</v>
      </c>
      <c r="C12026" s="112" t="s">
        <v>1274</v>
      </c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 t="s">
        <v>1376</v>
      </c>
      <c r="B12027" s="111" t="s">
        <v>1275</v>
      </c>
      <c r="C12027" s="112" t="s">
        <v>1276</v>
      </c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 t="s">
        <v>1376</v>
      </c>
      <c r="B12028" s="111" t="s">
        <v>1277</v>
      </c>
      <c r="C12028" s="112" t="s">
        <v>1278</v>
      </c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 t="s">
        <v>1376</v>
      </c>
      <c r="B12029" s="111" t="s">
        <v>1279</v>
      </c>
      <c r="C12029" s="112" t="s">
        <v>1280</v>
      </c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 t="s">
        <v>1376</v>
      </c>
      <c r="B12030" s="111" t="s">
        <v>1673</v>
      </c>
      <c r="C12030" s="112" t="s">
        <v>1674</v>
      </c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 t="s">
        <v>1376</v>
      </c>
      <c r="B12031" s="111" t="s">
        <v>1281</v>
      </c>
      <c r="C12031" s="112" t="s">
        <v>1282</v>
      </c>
      <c r="D12031" s="21">
        <f t="shared" si="324"/>
        <v>51623.950000000004</v>
      </c>
      <c r="E12031" s="24">
        <f t="shared" si="325"/>
        <v>40340.800000000003</v>
      </c>
      <c r="F12031" s="104">
        <v>8664.9500000000007</v>
      </c>
      <c r="G12031" s="104">
        <v>0</v>
      </c>
      <c r="H12031" s="105">
        <v>9532.2999999999993</v>
      </c>
      <c r="I12031" s="105">
        <v>8664.9500000000007</v>
      </c>
      <c r="J12031" s="106">
        <v>10860.4</v>
      </c>
      <c r="K12031" s="107">
        <v>9532.2999999999993</v>
      </c>
      <c r="L12031" s="105">
        <v>11283.15</v>
      </c>
      <c r="M12031" s="105">
        <v>10860.4</v>
      </c>
      <c r="N12031" s="106">
        <v>11283.15</v>
      </c>
      <c r="O12031" s="107">
        <v>11283.15</v>
      </c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 t="s">
        <v>1376</v>
      </c>
      <c r="B12032" s="111" t="s">
        <v>1283</v>
      </c>
      <c r="C12032" s="112" t="s">
        <v>1675</v>
      </c>
      <c r="D12032" s="21">
        <f t="shared" si="324"/>
        <v>6084.75</v>
      </c>
      <c r="E12032" s="24">
        <f t="shared" si="325"/>
        <v>4761.3999999999996</v>
      </c>
      <c r="F12032" s="104">
        <v>1057.3499999999999</v>
      </c>
      <c r="G12032" s="104">
        <v>0</v>
      </c>
      <c r="H12032" s="105">
        <v>1057.3499999999999</v>
      </c>
      <c r="I12032" s="105">
        <v>1057.3499999999999</v>
      </c>
      <c r="J12032" s="106">
        <v>1323.35</v>
      </c>
      <c r="K12032" s="107">
        <v>1057.3499999999999</v>
      </c>
      <c r="L12032" s="105">
        <v>1323.35</v>
      </c>
      <c r="M12032" s="105">
        <v>1323.35</v>
      </c>
      <c r="N12032" s="106">
        <v>1323.35</v>
      </c>
      <c r="O12032" s="107">
        <v>1323.35</v>
      </c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 t="s">
        <v>1376</v>
      </c>
      <c r="B12033" s="111" t="s">
        <v>1676</v>
      </c>
      <c r="C12033" s="112" t="s">
        <v>1677</v>
      </c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 t="s">
        <v>1376</v>
      </c>
      <c r="B12034" s="111" t="s">
        <v>1678</v>
      </c>
      <c r="C12034" s="112" t="s">
        <v>1679</v>
      </c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 t="s">
        <v>1376</v>
      </c>
      <c r="B12035" s="111" t="s">
        <v>1284</v>
      </c>
      <c r="C12035" s="112" t="s">
        <v>1285</v>
      </c>
      <c r="D12035" s="21">
        <f t="shared" si="324"/>
        <v>19596</v>
      </c>
      <c r="E12035" s="24">
        <f t="shared" si="325"/>
        <v>0</v>
      </c>
      <c r="F12035" s="104"/>
      <c r="G12035" s="104"/>
      <c r="H12035" s="105">
        <v>11669</v>
      </c>
      <c r="I12035" s="105">
        <v>0</v>
      </c>
      <c r="J12035" s="106">
        <v>3795</v>
      </c>
      <c r="K12035" s="107">
        <v>0</v>
      </c>
      <c r="L12035" s="105">
        <v>1652</v>
      </c>
      <c r="M12035" s="105">
        <v>0</v>
      </c>
      <c r="N12035" s="106">
        <v>2480</v>
      </c>
      <c r="O12035" s="107">
        <v>0</v>
      </c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 t="s">
        <v>1376</v>
      </c>
      <c r="B12036" s="111" t="s">
        <v>1286</v>
      </c>
      <c r="C12036" s="112" t="s">
        <v>1287</v>
      </c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 t="s">
        <v>1376</v>
      </c>
      <c r="B12037" s="111" t="s">
        <v>1288</v>
      </c>
      <c r="C12037" s="112" t="s">
        <v>1289</v>
      </c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 t="s">
        <v>1376</v>
      </c>
      <c r="B12038" s="111" t="s">
        <v>1290</v>
      </c>
      <c r="C12038" s="112" t="s">
        <v>1291</v>
      </c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 t="s">
        <v>1376</v>
      </c>
      <c r="B12039" s="111" t="s">
        <v>1292</v>
      </c>
      <c r="C12039" s="112" t="s">
        <v>1293</v>
      </c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 t="s">
        <v>1376</v>
      </c>
      <c r="B12040" s="111" t="s">
        <v>1294</v>
      </c>
      <c r="C12040" s="112" t="s">
        <v>1295</v>
      </c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 t="s">
        <v>1376</v>
      </c>
      <c r="B12041" s="111" t="s">
        <v>1296</v>
      </c>
      <c r="C12041" s="112" t="s">
        <v>1297</v>
      </c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 t="s">
        <v>1376</v>
      </c>
      <c r="B12042" s="111" t="s">
        <v>1298</v>
      </c>
      <c r="C12042" s="112" t="s">
        <v>1299</v>
      </c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 t="s">
        <v>1376</v>
      </c>
      <c r="B12043" s="111" t="s">
        <v>1300</v>
      </c>
      <c r="C12043" s="112" t="s">
        <v>1301</v>
      </c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 t="s">
        <v>1376</v>
      </c>
      <c r="B12044" s="111" t="s">
        <v>1302</v>
      </c>
      <c r="C12044" s="112" t="s">
        <v>1303</v>
      </c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 t="s">
        <v>1376</v>
      </c>
      <c r="B12045" s="111" t="s">
        <v>1304</v>
      </c>
      <c r="C12045" s="112" t="s">
        <v>1305</v>
      </c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 t="s">
        <v>1376</v>
      </c>
      <c r="B12046" s="111" t="s">
        <v>1306</v>
      </c>
      <c r="C12046" s="112" t="s">
        <v>1307</v>
      </c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 t="s">
        <v>1376</v>
      </c>
      <c r="B12047" s="111" t="s">
        <v>1308</v>
      </c>
      <c r="C12047" s="112" t="s">
        <v>1309</v>
      </c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 t="s">
        <v>1376</v>
      </c>
      <c r="B12048" s="111" t="s">
        <v>1310</v>
      </c>
      <c r="C12048" s="112" t="s">
        <v>1311</v>
      </c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 t="s">
        <v>1376</v>
      </c>
      <c r="B12049" s="111" t="s">
        <v>1312</v>
      </c>
      <c r="C12049" s="112" t="s">
        <v>1313</v>
      </c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 t="s">
        <v>1376</v>
      </c>
      <c r="B12050" s="111" t="s">
        <v>1314</v>
      </c>
      <c r="C12050" s="112" t="s">
        <v>1315</v>
      </c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 t="s">
        <v>1376</v>
      </c>
      <c r="B12051" s="111" t="s">
        <v>1316</v>
      </c>
      <c r="C12051" s="112" t="s">
        <v>1317</v>
      </c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 t="s">
        <v>1376</v>
      </c>
      <c r="B12052" s="111" t="s">
        <v>1318</v>
      </c>
      <c r="C12052" s="112" t="s">
        <v>1319</v>
      </c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 t="s">
        <v>1376</v>
      </c>
      <c r="B12053" s="111" t="s">
        <v>1320</v>
      </c>
      <c r="C12053" s="112" t="s">
        <v>1321</v>
      </c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 t="s">
        <v>1376</v>
      </c>
      <c r="B12054" s="111" t="s">
        <v>1322</v>
      </c>
      <c r="C12054" s="112" t="s">
        <v>1323</v>
      </c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 t="s">
        <v>1376</v>
      </c>
      <c r="B12055" s="111" t="s">
        <v>1324</v>
      </c>
      <c r="C12055" s="112" t="s">
        <v>1325</v>
      </c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 t="s">
        <v>1376</v>
      </c>
      <c r="B12056" s="111" t="s">
        <v>1326</v>
      </c>
      <c r="C12056" s="112" t="s">
        <v>1327</v>
      </c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 t="s">
        <v>1376</v>
      </c>
      <c r="B12057" s="111" t="s">
        <v>1328</v>
      </c>
      <c r="C12057" s="112" t="s">
        <v>1329</v>
      </c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 t="s">
        <v>1376</v>
      </c>
      <c r="B12058" s="111" t="s">
        <v>1330</v>
      </c>
      <c r="C12058" s="112" t="s">
        <v>1680</v>
      </c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 t="s">
        <v>1376</v>
      </c>
      <c r="B12059" s="111" t="s">
        <v>1331</v>
      </c>
      <c r="C12059" s="112" t="s">
        <v>1332</v>
      </c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 t="s">
        <v>1376</v>
      </c>
      <c r="B12060" s="111" t="s">
        <v>1333</v>
      </c>
      <c r="C12060" s="112" t="s">
        <v>1334</v>
      </c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 t="s">
        <v>1376</v>
      </c>
      <c r="B12061" s="111" t="s">
        <v>1335</v>
      </c>
      <c r="C12061" s="112" t="s">
        <v>1681</v>
      </c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 t="s">
        <v>1376</v>
      </c>
      <c r="B12062" s="111" t="s">
        <v>1336</v>
      </c>
      <c r="C12062" s="112" t="s">
        <v>1337</v>
      </c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 t="s">
        <v>1376</v>
      </c>
      <c r="B12063" s="111" t="s">
        <v>1338</v>
      </c>
      <c r="C12063" s="112" t="s">
        <v>1339</v>
      </c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 t="s">
        <v>1376</v>
      </c>
      <c r="B12064" s="111" t="s">
        <v>1340</v>
      </c>
      <c r="C12064" s="112" t="s">
        <v>1341</v>
      </c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 t="s">
        <v>1376</v>
      </c>
      <c r="B12065" s="111" t="s">
        <v>1342</v>
      </c>
      <c r="C12065" s="112" t="s">
        <v>1718</v>
      </c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 t="s">
        <v>1376</v>
      </c>
      <c r="B12066" s="111" t="s">
        <v>1343</v>
      </c>
      <c r="C12066" s="112" t="s">
        <v>1344</v>
      </c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 t="s">
        <v>1376</v>
      </c>
      <c r="B12067" s="111" t="s">
        <v>1345</v>
      </c>
      <c r="C12067" s="112" t="s">
        <v>1346</v>
      </c>
      <c r="D12067" s="21">
        <f t="shared" si="324"/>
        <v>480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>
        <v>480</v>
      </c>
      <c r="M12067" s="113">
        <v>0</v>
      </c>
      <c r="N12067" s="31">
        <v>0</v>
      </c>
      <c r="O12067" s="32">
        <v>0</v>
      </c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 t="s">
        <v>1376</v>
      </c>
      <c r="B12068" s="111" t="s">
        <v>1347</v>
      </c>
      <c r="C12068" s="112" t="s">
        <v>1348</v>
      </c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 t="s">
        <v>1376</v>
      </c>
      <c r="B12069" s="111" t="s">
        <v>1349</v>
      </c>
      <c r="C12069" s="112" t="s">
        <v>1350</v>
      </c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 t="s">
        <v>1376</v>
      </c>
      <c r="B12070" s="111" t="s">
        <v>1351</v>
      </c>
      <c r="C12070" s="112" t="s">
        <v>1352</v>
      </c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 t="s">
        <v>1376</v>
      </c>
      <c r="B12071" s="111" t="s">
        <v>1353</v>
      </c>
      <c r="C12071" s="112" t="s">
        <v>1354</v>
      </c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 t="s">
        <v>1376</v>
      </c>
      <c r="B12072" s="111" t="s">
        <v>1355</v>
      </c>
      <c r="C12072" s="112" t="s">
        <v>1682</v>
      </c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 t="s">
        <v>1376</v>
      </c>
      <c r="B12073" s="111" t="s">
        <v>1356</v>
      </c>
      <c r="C12073" s="112" t="s">
        <v>1683</v>
      </c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 t="s">
        <v>1376</v>
      </c>
      <c r="B12074" s="111" t="s">
        <v>1357</v>
      </c>
      <c r="C12074" s="112" t="s">
        <v>1684</v>
      </c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 t="s">
        <v>1376</v>
      </c>
      <c r="B12075" s="111" t="s">
        <v>1358</v>
      </c>
      <c r="C12075" s="112" t="s">
        <v>1685</v>
      </c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 t="s">
        <v>1376</v>
      </c>
      <c r="B12076" s="111" t="s">
        <v>1359</v>
      </c>
      <c r="C12076" s="112" t="s">
        <v>1686</v>
      </c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 t="s">
        <v>1376</v>
      </c>
      <c r="B12077" s="111" t="s">
        <v>1360</v>
      </c>
      <c r="C12077" s="112" t="s">
        <v>1361</v>
      </c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 t="s">
        <v>1377</v>
      </c>
      <c r="B12078" s="111" t="s">
        <v>3</v>
      </c>
      <c r="C12078" s="112" t="s">
        <v>4</v>
      </c>
      <c r="D12078" s="21">
        <f t="shared" si="326"/>
        <v>792660.5</v>
      </c>
      <c r="E12078" s="24">
        <f t="shared" si="327"/>
        <v>792660.5</v>
      </c>
      <c r="F12078" s="104">
        <v>171135</v>
      </c>
      <c r="G12078" s="104">
        <v>171135</v>
      </c>
      <c r="H12078" s="105">
        <v>133364</v>
      </c>
      <c r="I12078" s="105">
        <v>133364</v>
      </c>
      <c r="J12078" s="106">
        <v>125735</v>
      </c>
      <c r="K12078" s="107">
        <v>125735</v>
      </c>
      <c r="L12078" s="105">
        <v>176909</v>
      </c>
      <c r="M12078" s="105">
        <v>176909</v>
      </c>
      <c r="N12078" s="106">
        <v>185517.5</v>
      </c>
      <c r="O12078" s="107">
        <v>185517.5</v>
      </c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 t="s">
        <v>1377</v>
      </c>
      <c r="B12079" s="111" t="s">
        <v>5</v>
      </c>
      <c r="C12079" s="112" t="s">
        <v>6</v>
      </c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 t="s">
        <v>1377</v>
      </c>
      <c r="B12080" s="111" t="s">
        <v>7</v>
      </c>
      <c r="C12080" s="112" t="s">
        <v>8</v>
      </c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 t="s">
        <v>1377</v>
      </c>
      <c r="B12081" s="111" t="s">
        <v>9</v>
      </c>
      <c r="C12081" s="112" t="s">
        <v>10</v>
      </c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 t="s">
        <v>1377</v>
      </c>
      <c r="B12082" s="111" t="s">
        <v>11</v>
      </c>
      <c r="C12082" s="112" t="s">
        <v>1461</v>
      </c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 t="s">
        <v>1377</v>
      </c>
      <c r="B12083" s="111" t="s">
        <v>12</v>
      </c>
      <c r="C12083" s="112" t="s">
        <v>1462</v>
      </c>
      <c r="D12083" s="21">
        <f t="shared" si="326"/>
        <v>24500</v>
      </c>
      <c r="E12083" s="24">
        <f t="shared" si="327"/>
        <v>0</v>
      </c>
      <c r="F12083" s="104">
        <v>0</v>
      </c>
      <c r="G12083" s="104">
        <v>0</v>
      </c>
      <c r="H12083" s="113">
        <v>0</v>
      </c>
      <c r="I12083" s="113">
        <v>0</v>
      </c>
      <c r="J12083" s="31">
        <v>0</v>
      </c>
      <c r="K12083" s="32">
        <v>0</v>
      </c>
      <c r="L12083" s="113">
        <v>24500</v>
      </c>
      <c r="M12083" s="113">
        <v>0</v>
      </c>
      <c r="N12083" s="31">
        <v>0</v>
      </c>
      <c r="O12083" s="32">
        <v>0</v>
      </c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 t="s">
        <v>1377</v>
      </c>
      <c r="B12084" s="111" t="s">
        <v>1463</v>
      </c>
      <c r="C12084" s="112" t="s">
        <v>1464</v>
      </c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 t="s">
        <v>1377</v>
      </c>
      <c r="B12085" s="111" t="s">
        <v>1465</v>
      </c>
      <c r="C12085" s="112" t="s">
        <v>1466</v>
      </c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 t="s">
        <v>1377</v>
      </c>
      <c r="B12086" s="111" t="s">
        <v>13</v>
      </c>
      <c r="C12086" s="112" t="s">
        <v>1467</v>
      </c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 t="s">
        <v>1377</v>
      </c>
      <c r="B12087" s="111" t="s">
        <v>14</v>
      </c>
      <c r="C12087" s="112" t="s">
        <v>15</v>
      </c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 t="s">
        <v>1377</v>
      </c>
      <c r="B12088" s="111" t="s">
        <v>16</v>
      </c>
      <c r="C12088" s="112" t="s">
        <v>1468</v>
      </c>
      <c r="D12088" s="21">
        <f t="shared" si="326"/>
        <v>1932160.71</v>
      </c>
      <c r="E12088" s="24">
        <f t="shared" si="327"/>
        <v>1888968.5</v>
      </c>
      <c r="F12088" s="104">
        <v>302833.25</v>
      </c>
      <c r="G12088" s="104">
        <v>275333.25</v>
      </c>
      <c r="H12088" s="113">
        <v>452360.75</v>
      </c>
      <c r="I12088" s="113">
        <v>120160.75</v>
      </c>
      <c r="J12088" s="31">
        <v>258711.25</v>
      </c>
      <c r="K12088" s="32">
        <v>599335.5</v>
      </c>
      <c r="L12088" s="113">
        <v>655726.25</v>
      </c>
      <c r="M12088" s="113">
        <v>655726.25</v>
      </c>
      <c r="N12088" s="31">
        <v>262529.21000000002</v>
      </c>
      <c r="O12088" s="32">
        <v>238412.75</v>
      </c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 t="s">
        <v>1377</v>
      </c>
      <c r="B12089" s="111" t="s">
        <v>17</v>
      </c>
      <c r="C12089" s="112" t="s">
        <v>1469</v>
      </c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 t="s">
        <v>1377</v>
      </c>
      <c r="B12090" s="111" t="s">
        <v>18</v>
      </c>
      <c r="C12090" s="112" t="s">
        <v>19</v>
      </c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 t="s">
        <v>1377</v>
      </c>
      <c r="B12091" s="111" t="s">
        <v>20</v>
      </c>
      <c r="C12091" s="112" t="s">
        <v>21</v>
      </c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 t="s">
        <v>1377</v>
      </c>
      <c r="B12092" s="111" t="s">
        <v>22</v>
      </c>
      <c r="C12092" s="112" t="s">
        <v>1470</v>
      </c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 t="s">
        <v>1377</v>
      </c>
      <c r="B12093" s="111" t="s">
        <v>23</v>
      </c>
      <c r="C12093" s="112" t="s">
        <v>1722</v>
      </c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 t="s">
        <v>1377</v>
      </c>
      <c r="B12094" s="111" t="s">
        <v>24</v>
      </c>
      <c r="C12094" s="112" t="s">
        <v>1471</v>
      </c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 t="s">
        <v>1377</v>
      </c>
      <c r="B12095" s="111" t="s">
        <v>25</v>
      </c>
      <c r="C12095" s="112" t="s">
        <v>26</v>
      </c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 t="s">
        <v>1377</v>
      </c>
      <c r="B12096" s="111" t="s">
        <v>27</v>
      </c>
      <c r="C12096" s="112" t="s">
        <v>1472</v>
      </c>
      <c r="D12096" s="21">
        <f t="shared" si="326"/>
        <v>42678795.099999994</v>
      </c>
      <c r="E12096" s="24">
        <f t="shared" si="327"/>
        <v>38914299.539999999</v>
      </c>
      <c r="F12096" s="104">
        <v>941029.81</v>
      </c>
      <c r="G12096" s="104">
        <v>2578631.7200000002</v>
      </c>
      <c r="H12096" s="113">
        <v>12595404.34</v>
      </c>
      <c r="I12096" s="113">
        <v>15071785.82</v>
      </c>
      <c r="J12096" s="31">
        <v>12571447.75</v>
      </c>
      <c r="K12096" s="32">
        <v>4618225.6500000004</v>
      </c>
      <c r="L12096" s="113">
        <v>10584378.689999999</v>
      </c>
      <c r="M12096" s="113">
        <v>8545609.0500000007</v>
      </c>
      <c r="N12096" s="31">
        <v>5986534.5099999998</v>
      </c>
      <c r="O12096" s="32">
        <v>8100047.2999999998</v>
      </c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 t="s">
        <v>1377</v>
      </c>
      <c r="B12097" s="111" t="s">
        <v>28</v>
      </c>
      <c r="C12097" s="112" t="s">
        <v>1473</v>
      </c>
      <c r="D12097" s="21">
        <f t="shared" si="326"/>
        <v>21686686.800000001</v>
      </c>
      <c r="E12097" s="24">
        <f t="shared" si="327"/>
        <v>15931630.140000001</v>
      </c>
      <c r="F12097" s="104">
        <v>152559.19</v>
      </c>
      <c r="G12097" s="104">
        <v>0</v>
      </c>
      <c r="H12097" s="113">
        <v>11665811.43</v>
      </c>
      <c r="I12097" s="113">
        <v>0</v>
      </c>
      <c r="J12097" s="31">
        <v>6786.75</v>
      </c>
      <c r="K12097" s="32">
        <v>10996176.140000001</v>
      </c>
      <c r="L12097" s="113">
        <v>4927756.38</v>
      </c>
      <c r="M12097" s="113">
        <v>3755768.64</v>
      </c>
      <c r="N12097" s="31">
        <v>4933773.05</v>
      </c>
      <c r="O12097" s="32">
        <v>1179685.3600000001</v>
      </c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 t="s">
        <v>1377</v>
      </c>
      <c r="B12098" s="111" t="s">
        <v>29</v>
      </c>
      <c r="C12098" s="112" t="s">
        <v>1474</v>
      </c>
      <c r="D12098" s="21">
        <f t="shared" si="326"/>
        <v>22500</v>
      </c>
      <c r="E12098" s="24">
        <f t="shared" si="327"/>
        <v>0</v>
      </c>
      <c r="F12098" s="104">
        <v>0</v>
      </c>
      <c r="G12098" s="104">
        <v>0</v>
      </c>
      <c r="H12098" s="113">
        <v>0</v>
      </c>
      <c r="I12098" s="113">
        <v>0</v>
      </c>
      <c r="J12098" s="31">
        <v>22500</v>
      </c>
      <c r="K12098" s="32">
        <v>0</v>
      </c>
      <c r="L12098" s="113">
        <v>0</v>
      </c>
      <c r="M12098" s="113">
        <v>0</v>
      </c>
      <c r="N12098" s="31">
        <v>0</v>
      </c>
      <c r="O12098" s="32">
        <v>0</v>
      </c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 t="s">
        <v>1377</v>
      </c>
      <c r="B12099" s="111" t="s">
        <v>30</v>
      </c>
      <c r="C12099" s="112" t="s">
        <v>1475</v>
      </c>
      <c r="D12099" s="21">
        <f t="shared" si="326"/>
        <v>2015103.78</v>
      </c>
      <c r="E12099" s="24">
        <f t="shared" si="327"/>
        <v>1253845</v>
      </c>
      <c r="F12099" s="104">
        <v>0</v>
      </c>
      <c r="G12099" s="104">
        <v>0</v>
      </c>
      <c r="H12099" s="113">
        <v>0</v>
      </c>
      <c r="I12099" s="113">
        <v>0</v>
      </c>
      <c r="J12099" s="31">
        <v>1718642.03</v>
      </c>
      <c r="K12099" s="32">
        <v>807500</v>
      </c>
      <c r="L12099" s="113">
        <v>296461.75</v>
      </c>
      <c r="M12099" s="113">
        <v>296345</v>
      </c>
      <c r="N12099" s="31">
        <v>0</v>
      </c>
      <c r="O12099" s="32">
        <v>150000</v>
      </c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 t="s">
        <v>1377</v>
      </c>
      <c r="B12100" s="111" t="s">
        <v>31</v>
      </c>
      <c r="C12100" s="112" t="s">
        <v>1687</v>
      </c>
      <c r="D12100" s="21">
        <f t="shared" si="326"/>
        <v>250883.61</v>
      </c>
      <c r="E12100" s="24">
        <f t="shared" si="327"/>
        <v>250883.61</v>
      </c>
      <c r="F12100" s="104">
        <v>0</v>
      </c>
      <c r="G12100" s="104">
        <v>0</v>
      </c>
      <c r="H12100" s="113">
        <v>0</v>
      </c>
      <c r="I12100" s="113">
        <v>0</v>
      </c>
      <c r="J12100" s="31">
        <v>250000</v>
      </c>
      <c r="K12100" s="32">
        <v>250000</v>
      </c>
      <c r="L12100" s="113">
        <v>883.61</v>
      </c>
      <c r="M12100" s="113">
        <v>0</v>
      </c>
      <c r="N12100" s="31">
        <v>0</v>
      </c>
      <c r="O12100" s="32">
        <v>883.61</v>
      </c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 t="s">
        <v>1377</v>
      </c>
      <c r="B12101" s="111" t="s">
        <v>32</v>
      </c>
      <c r="C12101" s="112" t="s">
        <v>33</v>
      </c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 t="s">
        <v>1377</v>
      </c>
      <c r="B12102" s="111" t="s">
        <v>34</v>
      </c>
      <c r="C12102" s="112" t="s">
        <v>35</v>
      </c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 t="s">
        <v>1377</v>
      </c>
      <c r="B12103" s="111" t="s">
        <v>36</v>
      </c>
      <c r="C12103" s="112" t="s">
        <v>1476</v>
      </c>
      <c r="D12103" s="21">
        <f t="shared" si="326"/>
        <v>87369</v>
      </c>
      <c r="E12103" s="24">
        <f t="shared" si="327"/>
        <v>64669</v>
      </c>
      <c r="F12103" s="104">
        <v>4625</v>
      </c>
      <c r="G12103" s="104">
        <v>36000</v>
      </c>
      <c r="H12103" s="113">
        <v>10240</v>
      </c>
      <c r="I12103" s="113">
        <v>4625</v>
      </c>
      <c r="J12103" s="31">
        <v>5500</v>
      </c>
      <c r="K12103" s="32">
        <v>5440</v>
      </c>
      <c r="L12103" s="113">
        <v>30704</v>
      </c>
      <c r="M12103" s="113">
        <v>4800</v>
      </c>
      <c r="N12103" s="31">
        <v>36300</v>
      </c>
      <c r="O12103" s="32">
        <v>13804</v>
      </c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 t="s">
        <v>1377</v>
      </c>
      <c r="B12104" s="111" t="s">
        <v>37</v>
      </c>
      <c r="C12104" s="112" t="s">
        <v>1477</v>
      </c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 t="s">
        <v>1377</v>
      </c>
      <c r="B12105" s="111" t="s">
        <v>38</v>
      </c>
      <c r="C12105" s="112" t="s">
        <v>1478</v>
      </c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 t="s">
        <v>1377</v>
      </c>
      <c r="B12106" s="111" t="s">
        <v>39</v>
      </c>
      <c r="C12106" s="112" t="s">
        <v>1479</v>
      </c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 t="s">
        <v>1377</v>
      </c>
      <c r="B12107" s="111" t="s">
        <v>40</v>
      </c>
      <c r="C12107" s="112" t="s">
        <v>1480</v>
      </c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 t="s">
        <v>1377</v>
      </c>
      <c r="B12108" s="111" t="s">
        <v>1481</v>
      </c>
      <c r="C12108" s="112" t="s">
        <v>56</v>
      </c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 t="s">
        <v>1377</v>
      </c>
      <c r="B12109" s="111" t="s">
        <v>1482</v>
      </c>
      <c r="C12109" s="112" t="s">
        <v>58</v>
      </c>
      <c r="D12109" s="21">
        <f t="shared" si="326"/>
        <v>0</v>
      </c>
      <c r="E12109" s="24">
        <f t="shared" si="327"/>
        <v>0</v>
      </c>
      <c r="F12109" s="104">
        <v>0</v>
      </c>
      <c r="G12109" s="104">
        <v>0</v>
      </c>
      <c r="H12109" s="113">
        <v>0</v>
      </c>
      <c r="I12109" s="113">
        <v>0</v>
      </c>
      <c r="J12109" s="31">
        <v>0</v>
      </c>
      <c r="K12109" s="32">
        <v>0</v>
      </c>
      <c r="L12109" s="113">
        <v>0</v>
      </c>
      <c r="M12109" s="113">
        <v>0</v>
      </c>
      <c r="N12109" s="31">
        <v>0</v>
      </c>
      <c r="O12109" s="32">
        <v>0</v>
      </c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 t="s">
        <v>1377</v>
      </c>
      <c r="B12110" s="111" t="s">
        <v>1483</v>
      </c>
      <c r="C12110" s="112" t="s">
        <v>59</v>
      </c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 t="s">
        <v>1377</v>
      </c>
      <c r="B12111" s="111" t="s">
        <v>1484</v>
      </c>
      <c r="C12111" s="112" t="s">
        <v>61</v>
      </c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 t="s">
        <v>1377</v>
      </c>
      <c r="B12112" s="111" t="s">
        <v>1485</v>
      </c>
      <c r="C12112" s="112" t="s">
        <v>1486</v>
      </c>
      <c r="D12112" s="21">
        <f t="shared" si="326"/>
        <v>9550</v>
      </c>
      <c r="E12112" s="24">
        <f t="shared" si="327"/>
        <v>17300</v>
      </c>
      <c r="F12112" s="104">
        <v>0</v>
      </c>
      <c r="G12112" s="104">
        <v>7750</v>
      </c>
      <c r="H12112" s="105">
        <v>0</v>
      </c>
      <c r="I12112" s="105">
        <v>0</v>
      </c>
      <c r="J12112" s="106">
        <v>7800</v>
      </c>
      <c r="K12112" s="107">
        <v>7800</v>
      </c>
      <c r="L12112" s="105">
        <v>1750</v>
      </c>
      <c r="M12112" s="105">
        <v>0</v>
      </c>
      <c r="N12112" s="106">
        <v>0</v>
      </c>
      <c r="O12112" s="107">
        <v>1750</v>
      </c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 t="s">
        <v>1377</v>
      </c>
      <c r="B12113" s="111" t="s">
        <v>1487</v>
      </c>
      <c r="C12113" s="112" t="s">
        <v>67</v>
      </c>
      <c r="D12113" s="21">
        <f t="shared" si="326"/>
        <v>7913734.1500000004</v>
      </c>
      <c r="E12113" s="24">
        <f t="shared" si="327"/>
        <v>7913734.1500000004</v>
      </c>
      <c r="F12113" s="104">
        <v>1795594</v>
      </c>
      <c r="G12113" s="104">
        <v>1795594</v>
      </c>
      <c r="H12113" s="105">
        <v>1829541.5</v>
      </c>
      <c r="I12113" s="105">
        <v>1829541.5</v>
      </c>
      <c r="J12113" s="106">
        <v>1514880.5</v>
      </c>
      <c r="K12113" s="107">
        <v>1514880.5</v>
      </c>
      <c r="L12113" s="105">
        <v>1435868.15</v>
      </c>
      <c r="M12113" s="105">
        <v>1435868.15</v>
      </c>
      <c r="N12113" s="106">
        <v>1337850</v>
      </c>
      <c r="O12113" s="107">
        <v>1337850</v>
      </c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 t="s">
        <v>1377</v>
      </c>
      <c r="B12114" s="111" t="s">
        <v>1488</v>
      </c>
      <c r="C12114" s="112" t="s">
        <v>1489</v>
      </c>
      <c r="D12114" s="21">
        <f t="shared" si="326"/>
        <v>3815394.1500000004</v>
      </c>
      <c r="E12114" s="24">
        <f t="shared" si="327"/>
        <v>3204192.61</v>
      </c>
      <c r="F12114" s="104">
        <v>723124.25</v>
      </c>
      <c r="G12114" s="104">
        <v>0</v>
      </c>
      <c r="H12114" s="113">
        <v>753319.6</v>
      </c>
      <c r="I12114" s="113">
        <v>664287.25</v>
      </c>
      <c r="J12114" s="31">
        <v>882538.5</v>
      </c>
      <c r="K12114" s="32">
        <v>544527.67000000004</v>
      </c>
      <c r="L12114" s="113">
        <v>758766.25</v>
      </c>
      <c r="M12114" s="113">
        <v>1161879.69</v>
      </c>
      <c r="N12114" s="31">
        <v>697645.55</v>
      </c>
      <c r="O12114" s="32">
        <v>833498</v>
      </c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 t="s">
        <v>1377</v>
      </c>
      <c r="B12115" s="111" t="s">
        <v>1490</v>
      </c>
      <c r="C12115" s="112" t="s">
        <v>1491</v>
      </c>
      <c r="D12115" s="21">
        <f t="shared" si="326"/>
        <v>39682.5</v>
      </c>
      <c r="E12115" s="24">
        <f t="shared" si="327"/>
        <v>14632</v>
      </c>
      <c r="F12115" s="104">
        <v>7345</v>
      </c>
      <c r="G12115" s="104">
        <v>400</v>
      </c>
      <c r="H12115" s="113">
        <v>20536.5</v>
      </c>
      <c r="I12115" s="113">
        <v>5832</v>
      </c>
      <c r="J12115" s="31">
        <v>3630</v>
      </c>
      <c r="K12115" s="32">
        <v>0</v>
      </c>
      <c r="L12115" s="113">
        <v>6342</v>
      </c>
      <c r="M12115" s="113">
        <v>0</v>
      </c>
      <c r="N12115" s="31">
        <v>1829</v>
      </c>
      <c r="O12115" s="32">
        <v>8400</v>
      </c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 t="s">
        <v>1377</v>
      </c>
      <c r="B12116" s="111" t="s">
        <v>1492</v>
      </c>
      <c r="C12116" s="112" t="s">
        <v>1493</v>
      </c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 t="s">
        <v>1377</v>
      </c>
      <c r="B12117" s="111" t="s">
        <v>1494</v>
      </c>
      <c r="C12117" s="112" t="s">
        <v>68</v>
      </c>
      <c r="D12117" s="21">
        <f t="shared" si="326"/>
        <v>179086.5</v>
      </c>
      <c r="E12117" s="24">
        <f t="shared" si="327"/>
        <v>179086.5</v>
      </c>
      <c r="F12117" s="104">
        <v>40547</v>
      </c>
      <c r="G12117" s="104">
        <v>40547</v>
      </c>
      <c r="H12117" s="113">
        <v>38381</v>
      </c>
      <c r="I12117" s="113">
        <v>38381</v>
      </c>
      <c r="J12117" s="31">
        <v>31473</v>
      </c>
      <c r="K12117" s="32">
        <v>31473</v>
      </c>
      <c r="L12117" s="113">
        <v>33061</v>
      </c>
      <c r="M12117" s="113">
        <v>33061</v>
      </c>
      <c r="N12117" s="31">
        <v>35624.5</v>
      </c>
      <c r="O12117" s="32">
        <v>35624.5</v>
      </c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 t="s">
        <v>1377</v>
      </c>
      <c r="B12118" s="111" t="s">
        <v>1495</v>
      </c>
      <c r="C12118" s="112" t="s">
        <v>1496</v>
      </c>
      <c r="D12118" s="21">
        <f t="shared" si="326"/>
        <v>112292.75</v>
      </c>
      <c r="E12118" s="24">
        <f t="shared" si="327"/>
        <v>107985.5</v>
      </c>
      <c r="F12118" s="104">
        <v>3100</v>
      </c>
      <c r="G12118" s="104">
        <v>0</v>
      </c>
      <c r="H12118" s="105">
        <v>22958</v>
      </c>
      <c r="I12118" s="105">
        <v>27591</v>
      </c>
      <c r="J12118" s="106">
        <v>27785.05</v>
      </c>
      <c r="K12118" s="107">
        <v>21689.3</v>
      </c>
      <c r="L12118" s="105">
        <v>30144.7</v>
      </c>
      <c r="M12118" s="105">
        <v>32109.200000000001</v>
      </c>
      <c r="N12118" s="106">
        <v>28305</v>
      </c>
      <c r="O12118" s="107">
        <v>26596</v>
      </c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 t="s">
        <v>1377</v>
      </c>
      <c r="B12119" s="111" t="s">
        <v>1497</v>
      </c>
      <c r="C12119" s="112" t="s">
        <v>1498</v>
      </c>
      <c r="D12119" s="21">
        <f t="shared" si="326"/>
        <v>25740</v>
      </c>
      <c r="E12119" s="24">
        <f t="shared" si="327"/>
        <v>25740</v>
      </c>
      <c r="F12119" s="104"/>
      <c r="G12119" s="104"/>
      <c r="H12119" s="105">
        <v>5460</v>
      </c>
      <c r="I12119" s="105">
        <v>5460</v>
      </c>
      <c r="J12119" s="106">
        <v>4680</v>
      </c>
      <c r="K12119" s="107">
        <v>4680</v>
      </c>
      <c r="L12119" s="105">
        <v>7800</v>
      </c>
      <c r="M12119" s="105">
        <v>7800</v>
      </c>
      <c r="N12119" s="106">
        <v>7800</v>
      </c>
      <c r="O12119" s="107">
        <v>7800</v>
      </c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 t="s">
        <v>1377</v>
      </c>
      <c r="B12120" s="111" t="s">
        <v>1499</v>
      </c>
      <c r="C12120" s="112" t="s">
        <v>1500</v>
      </c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 t="s">
        <v>1377</v>
      </c>
      <c r="B12121" s="111" t="s">
        <v>1501</v>
      </c>
      <c r="C12121" s="112" t="s">
        <v>1502</v>
      </c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 t="s">
        <v>1377</v>
      </c>
      <c r="B12122" s="111" t="s">
        <v>1503</v>
      </c>
      <c r="C12122" s="112" t="s">
        <v>1504</v>
      </c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 t="s">
        <v>1377</v>
      </c>
      <c r="B12123" s="111" t="s">
        <v>1505</v>
      </c>
      <c r="C12123" s="112" t="s">
        <v>1506</v>
      </c>
      <c r="D12123" s="21">
        <f t="shared" si="326"/>
        <v>333971.75</v>
      </c>
      <c r="E12123" s="24">
        <f t="shared" si="327"/>
        <v>294410.75</v>
      </c>
      <c r="F12123" s="104">
        <v>64677.5</v>
      </c>
      <c r="G12123" s="104">
        <v>16141.5</v>
      </c>
      <c r="H12123" s="105">
        <v>78300</v>
      </c>
      <c r="I12123" s="105">
        <v>39306.5</v>
      </c>
      <c r="J12123" s="106">
        <v>69114.5</v>
      </c>
      <c r="K12123" s="107">
        <v>55862.5</v>
      </c>
      <c r="L12123" s="105">
        <v>61983.75</v>
      </c>
      <c r="M12123" s="105">
        <v>154567.25</v>
      </c>
      <c r="N12123" s="106">
        <v>59896</v>
      </c>
      <c r="O12123" s="107">
        <v>28533</v>
      </c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 t="s">
        <v>1377</v>
      </c>
      <c r="B12124" s="111" t="s">
        <v>1507</v>
      </c>
      <c r="C12124" s="112" t="s">
        <v>1508</v>
      </c>
      <c r="D12124" s="21">
        <f t="shared" si="326"/>
        <v>140969.9</v>
      </c>
      <c r="E12124" s="24">
        <f t="shared" si="327"/>
        <v>115183.15000000001</v>
      </c>
      <c r="F12124" s="104">
        <v>31337.9</v>
      </c>
      <c r="G12124" s="104">
        <v>19916.900000000001</v>
      </c>
      <c r="H12124" s="105">
        <v>20244.75</v>
      </c>
      <c r="I12124" s="105">
        <v>12761.15</v>
      </c>
      <c r="J12124" s="106">
        <v>24751.5</v>
      </c>
      <c r="K12124" s="107">
        <v>15927.75</v>
      </c>
      <c r="L12124" s="105">
        <v>55410.75</v>
      </c>
      <c r="M12124" s="105">
        <v>66577.350000000006</v>
      </c>
      <c r="N12124" s="106">
        <v>9225</v>
      </c>
      <c r="O12124" s="107">
        <v>0</v>
      </c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 t="s">
        <v>1377</v>
      </c>
      <c r="B12125" s="111" t="s">
        <v>1509</v>
      </c>
      <c r="C12125" s="112" t="s">
        <v>1510</v>
      </c>
      <c r="D12125" s="21">
        <f t="shared" si="326"/>
        <v>3226</v>
      </c>
      <c r="E12125" s="24">
        <f t="shared" si="327"/>
        <v>0</v>
      </c>
      <c r="F12125" s="104">
        <v>0</v>
      </c>
      <c r="G12125" s="104">
        <v>0</v>
      </c>
      <c r="H12125" s="105">
        <v>1420</v>
      </c>
      <c r="I12125" s="105">
        <v>0</v>
      </c>
      <c r="J12125" s="106">
        <v>0</v>
      </c>
      <c r="K12125" s="107">
        <v>0</v>
      </c>
      <c r="L12125" s="105">
        <v>420</v>
      </c>
      <c r="M12125" s="105">
        <v>0</v>
      </c>
      <c r="N12125" s="106">
        <v>1386</v>
      </c>
      <c r="O12125" s="107">
        <v>0</v>
      </c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 t="s">
        <v>1377</v>
      </c>
      <c r="B12126" s="111" t="s">
        <v>1511</v>
      </c>
      <c r="C12126" s="112" t="s">
        <v>1512</v>
      </c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 t="s">
        <v>1377</v>
      </c>
      <c r="B12127" s="111" t="s">
        <v>1513</v>
      </c>
      <c r="C12127" s="112" t="s">
        <v>1514</v>
      </c>
      <c r="D12127" s="21">
        <f t="shared" si="326"/>
        <v>62024.5</v>
      </c>
      <c r="E12127" s="24">
        <f t="shared" si="327"/>
        <v>65280</v>
      </c>
      <c r="F12127" s="104">
        <v>7695</v>
      </c>
      <c r="G12127" s="104">
        <v>6899</v>
      </c>
      <c r="H12127" s="105">
        <v>26475</v>
      </c>
      <c r="I12127" s="105">
        <v>8640</v>
      </c>
      <c r="J12127" s="106">
        <v>12095</v>
      </c>
      <c r="K12127" s="107">
        <v>13920</v>
      </c>
      <c r="L12127" s="105">
        <v>12519.5</v>
      </c>
      <c r="M12127" s="105">
        <v>11869</v>
      </c>
      <c r="N12127" s="106">
        <v>3240</v>
      </c>
      <c r="O12127" s="107">
        <v>23952</v>
      </c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 t="s">
        <v>1377</v>
      </c>
      <c r="B12128" s="111" t="s">
        <v>1515</v>
      </c>
      <c r="C12128" s="112" t="s">
        <v>70</v>
      </c>
      <c r="D12128" s="21">
        <f t="shared" si="326"/>
        <v>17619.5</v>
      </c>
      <c r="E12128" s="24">
        <f t="shared" si="327"/>
        <v>52644.5</v>
      </c>
      <c r="F12128" s="104">
        <v>7565.25</v>
      </c>
      <c r="G12128" s="104">
        <v>12467.5</v>
      </c>
      <c r="H12128" s="105">
        <v>10054.25</v>
      </c>
      <c r="I12128" s="105">
        <v>0</v>
      </c>
      <c r="J12128" s="106">
        <v>0</v>
      </c>
      <c r="K12128" s="107">
        <v>22087.5</v>
      </c>
      <c r="L12128" s="105">
        <v>0</v>
      </c>
      <c r="M12128" s="105">
        <v>9262</v>
      </c>
      <c r="N12128" s="106">
        <v>0</v>
      </c>
      <c r="O12128" s="107">
        <v>8827.5</v>
      </c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 t="s">
        <v>1377</v>
      </c>
      <c r="B12129" s="111" t="s">
        <v>1516</v>
      </c>
      <c r="C12129" s="112" t="s">
        <v>1517</v>
      </c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 t="s">
        <v>1377</v>
      </c>
      <c r="B12130" s="111" t="s">
        <v>1518</v>
      </c>
      <c r="C12130" s="112" t="s">
        <v>1519</v>
      </c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 t="s">
        <v>1377</v>
      </c>
      <c r="B12131" s="111" t="s">
        <v>1520</v>
      </c>
      <c r="C12131" s="112" t="s">
        <v>71</v>
      </c>
      <c r="D12131" s="21">
        <f t="shared" si="326"/>
        <v>785503</v>
      </c>
      <c r="E12131" s="24">
        <f t="shared" si="327"/>
        <v>796083.25</v>
      </c>
      <c r="F12131" s="104">
        <v>184646</v>
      </c>
      <c r="G12131" s="104">
        <v>117335</v>
      </c>
      <c r="H12131" s="113">
        <v>176748</v>
      </c>
      <c r="I12131" s="113">
        <v>253432.25</v>
      </c>
      <c r="J12131" s="31">
        <v>159329.5</v>
      </c>
      <c r="K12131" s="32">
        <v>194119.5</v>
      </c>
      <c r="L12131" s="113">
        <v>129745.5</v>
      </c>
      <c r="M12131" s="113">
        <v>57400.5</v>
      </c>
      <c r="N12131" s="31">
        <v>135034</v>
      </c>
      <c r="O12131" s="32">
        <v>173796</v>
      </c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 t="s">
        <v>1377</v>
      </c>
      <c r="B12132" s="111" t="s">
        <v>1521</v>
      </c>
      <c r="C12132" s="112" t="s">
        <v>1522</v>
      </c>
      <c r="D12132" s="21">
        <f t="shared" si="326"/>
        <v>365653</v>
      </c>
      <c r="E12132" s="24">
        <f t="shared" si="327"/>
        <v>275501.04000000004</v>
      </c>
      <c r="F12132" s="104">
        <v>148636.75</v>
      </c>
      <c r="G12132" s="104">
        <v>49061.56</v>
      </c>
      <c r="H12132" s="105">
        <v>70954.75</v>
      </c>
      <c r="I12132" s="105">
        <v>72453.460000000006</v>
      </c>
      <c r="J12132" s="106">
        <v>53659</v>
      </c>
      <c r="K12132" s="107">
        <v>29453.360000000001</v>
      </c>
      <c r="L12132" s="105">
        <v>30169.5</v>
      </c>
      <c r="M12132" s="105">
        <v>124532.66</v>
      </c>
      <c r="N12132" s="106">
        <v>62233</v>
      </c>
      <c r="O12132" s="107">
        <v>0</v>
      </c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 t="s">
        <v>1377</v>
      </c>
      <c r="B12133" s="111" t="s">
        <v>1523</v>
      </c>
      <c r="C12133" s="112" t="s">
        <v>1524</v>
      </c>
      <c r="D12133" s="21">
        <f t="shared" ref="D12133:D12196" si="328">F12133+H12133+J12133+L12133+N12133+P12133+R12133+T12133+V12133+X12133+Z12133+AB12133</f>
        <v>570</v>
      </c>
      <c r="E12133" s="24">
        <f t="shared" ref="E12133:E12196" si="329">G12133+I12133+K12133+M12133+O12133+Q12133+S12133+U12133+W12133+Y12133+AA12133+AC12133</f>
        <v>570</v>
      </c>
      <c r="F12133" s="104"/>
      <c r="G12133" s="104"/>
      <c r="H12133" s="105"/>
      <c r="I12133" s="105"/>
      <c r="J12133" s="106">
        <v>50</v>
      </c>
      <c r="K12133" s="107">
        <v>50</v>
      </c>
      <c r="L12133" s="105">
        <v>520</v>
      </c>
      <c r="M12133" s="105">
        <v>520</v>
      </c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 t="s">
        <v>1377</v>
      </c>
      <c r="B12134" s="111" t="s">
        <v>1525</v>
      </c>
      <c r="C12134" s="112" t="s">
        <v>1526</v>
      </c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 t="s">
        <v>1377</v>
      </c>
      <c r="B12135" s="111" t="s">
        <v>1527</v>
      </c>
      <c r="C12135" s="112" t="s">
        <v>1528</v>
      </c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 t="s">
        <v>1377</v>
      </c>
      <c r="B12136" s="111" t="s">
        <v>1529</v>
      </c>
      <c r="C12136" s="112" t="s">
        <v>1530</v>
      </c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 t="s">
        <v>1377</v>
      </c>
      <c r="B12137" s="111" t="s">
        <v>1531</v>
      </c>
      <c r="C12137" s="112" t="s">
        <v>1688</v>
      </c>
      <c r="D12137" s="21">
        <f t="shared" si="328"/>
        <v>29897</v>
      </c>
      <c r="E12137" s="24">
        <f t="shared" si="329"/>
        <v>19294</v>
      </c>
      <c r="F12137" s="104">
        <v>12479</v>
      </c>
      <c r="G12137" s="104">
        <v>0</v>
      </c>
      <c r="H12137" s="105">
        <v>0</v>
      </c>
      <c r="I12137" s="105">
        <v>0</v>
      </c>
      <c r="J12137" s="106">
        <v>6815</v>
      </c>
      <c r="K12137" s="107">
        <v>12479</v>
      </c>
      <c r="L12137" s="105">
        <v>0</v>
      </c>
      <c r="M12137" s="105">
        <v>0</v>
      </c>
      <c r="N12137" s="106">
        <v>10603</v>
      </c>
      <c r="O12137" s="107">
        <v>6815</v>
      </c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 t="s">
        <v>1377</v>
      </c>
      <c r="B12138" s="111" t="s">
        <v>1532</v>
      </c>
      <c r="C12138" s="112" t="s">
        <v>1533</v>
      </c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 t="s">
        <v>1377</v>
      </c>
      <c r="B12139" s="111" t="s">
        <v>1534</v>
      </c>
      <c r="C12139" s="112" t="s">
        <v>1535</v>
      </c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 t="s">
        <v>1377</v>
      </c>
      <c r="B12140" s="111" t="s">
        <v>1536</v>
      </c>
      <c r="C12140" s="112" t="s">
        <v>1537</v>
      </c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 t="s">
        <v>1377</v>
      </c>
      <c r="B12141" s="111" t="s">
        <v>1538</v>
      </c>
      <c r="C12141" s="112" t="s">
        <v>1539</v>
      </c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 t="s">
        <v>1377</v>
      </c>
      <c r="B12142" s="111" t="s">
        <v>1540</v>
      </c>
      <c r="C12142" s="112" t="s">
        <v>1541</v>
      </c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 t="s">
        <v>1377</v>
      </c>
      <c r="B12143" s="111" t="s">
        <v>1542</v>
      </c>
      <c r="C12143" s="112" t="s">
        <v>57</v>
      </c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 t="s">
        <v>1377</v>
      </c>
      <c r="B12144" s="111" t="s">
        <v>1543</v>
      </c>
      <c r="C12144" s="112" t="s">
        <v>1544</v>
      </c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 t="s">
        <v>1377</v>
      </c>
      <c r="B12145" s="111" t="s">
        <v>1545</v>
      </c>
      <c r="C12145" s="112" t="s">
        <v>60</v>
      </c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 t="s">
        <v>1377</v>
      </c>
      <c r="B12146" s="111" t="s">
        <v>1546</v>
      </c>
      <c r="C12146" s="112" t="s">
        <v>62</v>
      </c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 t="s">
        <v>1377</v>
      </c>
      <c r="B12147" s="111" t="s">
        <v>1547</v>
      </c>
      <c r="C12147" s="112" t="s">
        <v>1548</v>
      </c>
      <c r="D12147" s="21">
        <f t="shared" si="328"/>
        <v>34680</v>
      </c>
      <c r="E12147" s="24">
        <f t="shared" si="329"/>
        <v>0</v>
      </c>
      <c r="F12147" s="104">
        <v>12863</v>
      </c>
      <c r="G12147" s="104">
        <v>0</v>
      </c>
      <c r="H12147" s="113">
        <v>4111</v>
      </c>
      <c r="I12147" s="113">
        <v>0</v>
      </c>
      <c r="J12147" s="31">
        <v>4976</v>
      </c>
      <c r="K12147" s="32">
        <v>0</v>
      </c>
      <c r="L12147" s="113">
        <v>4084</v>
      </c>
      <c r="M12147" s="113">
        <v>0</v>
      </c>
      <c r="N12147" s="31">
        <v>8646</v>
      </c>
      <c r="O12147" s="32">
        <v>0</v>
      </c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 t="s">
        <v>1377</v>
      </c>
      <c r="B12148" s="111" t="s">
        <v>1549</v>
      </c>
      <c r="C12148" s="112" t="s">
        <v>1550</v>
      </c>
      <c r="D12148" s="21">
        <f t="shared" si="328"/>
        <v>5432</v>
      </c>
      <c r="E12148" s="24">
        <f t="shared" si="329"/>
        <v>0</v>
      </c>
      <c r="F12148" s="104">
        <v>0</v>
      </c>
      <c r="G12148" s="104">
        <v>0</v>
      </c>
      <c r="H12148" s="113">
        <v>1745</v>
      </c>
      <c r="I12148" s="113">
        <v>0</v>
      </c>
      <c r="J12148" s="31">
        <v>1976</v>
      </c>
      <c r="K12148" s="32">
        <v>0</v>
      </c>
      <c r="L12148" s="113">
        <v>0</v>
      </c>
      <c r="M12148" s="113">
        <v>0</v>
      </c>
      <c r="N12148" s="31">
        <v>1711</v>
      </c>
      <c r="O12148" s="32">
        <v>0</v>
      </c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 t="s">
        <v>1377</v>
      </c>
      <c r="B12149" s="111" t="s">
        <v>1551</v>
      </c>
      <c r="C12149" s="112" t="s">
        <v>1552</v>
      </c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 t="s">
        <v>1377</v>
      </c>
      <c r="B12150" s="111" t="s">
        <v>1553</v>
      </c>
      <c r="C12150" s="112" t="s">
        <v>1554</v>
      </c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 t="s">
        <v>1377</v>
      </c>
      <c r="B12151" s="111" t="s">
        <v>1555</v>
      </c>
      <c r="C12151" s="112" t="s">
        <v>1556</v>
      </c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 t="s">
        <v>1377</v>
      </c>
      <c r="B12152" s="111" t="s">
        <v>1557</v>
      </c>
      <c r="C12152" s="112" t="s">
        <v>1558</v>
      </c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 t="s">
        <v>1377</v>
      </c>
      <c r="B12153" s="111" t="s">
        <v>1559</v>
      </c>
      <c r="C12153" s="112" t="s">
        <v>69</v>
      </c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 t="s">
        <v>1377</v>
      </c>
      <c r="B12154" s="111" t="s">
        <v>1560</v>
      </c>
      <c r="C12154" s="112" t="s">
        <v>1561</v>
      </c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 t="s">
        <v>1377</v>
      </c>
      <c r="B12155" s="111" t="s">
        <v>1562</v>
      </c>
      <c r="C12155" s="112" t="s">
        <v>1563</v>
      </c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 t="s">
        <v>1377</v>
      </c>
      <c r="B12156" s="111" t="s">
        <v>1564</v>
      </c>
      <c r="C12156" s="112" t="s">
        <v>1565</v>
      </c>
      <c r="D12156" s="21">
        <f t="shared" si="328"/>
        <v>108423</v>
      </c>
      <c r="E12156" s="24">
        <f t="shared" si="329"/>
        <v>127128</v>
      </c>
      <c r="F12156" s="104">
        <v>14187</v>
      </c>
      <c r="G12156" s="104">
        <v>17996</v>
      </c>
      <c r="H12156" s="113">
        <v>18276</v>
      </c>
      <c r="I12156" s="113">
        <v>14702</v>
      </c>
      <c r="J12156" s="31">
        <v>33500</v>
      </c>
      <c r="K12156" s="32">
        <v>17673</v>
      </c>
      <c r="L12156" s="113">
        <v>15337</v>
      </c>
      <c r="M12156" s="113">
        <v>36341</v>
      </c>
      <c r="N12156" s="31">
        <v>27123</v>
      </c>
      <c r="O12156" s="32">
        <v>40416</v>
      </c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 t="s">
        <v>1377</v>
      </c>
      <c r="B12157" s="111" t="s">
        <v>1566</v>
      </c>
      <c r="C12157" s="112" t="s">
        <v>1567</v>
      </c>
      <c r="D12157" s="21">
        <f t="shared" si="328"/>
        <v>41701</v>
      </c>
      <c r="E12157" s="24">
        <f t="shared" si="329"/>
        <v>13674</v>
      </c>
      <c r="F12157" s="104">
        <v>13145</v>
      </c>
      <c r="G12157" s="104">
        <v>0</v>
      </c>
      <c r="H12157" s="113">
        <v>10720</v>
      </c>
      <c r="I12157" s="113">
        <v>0</v>
      </c>
      <c r="J12157" s="31">
        <v>17836</v>
      </c>
      <c r="K12157" s="32">
        <v>0</v>
      </c>
      <c r="L12157" s="113">
        <v>0</v>
      </c>
      <c r="M12157" s="113">
        <v>0</v>
      </c>
      <c r="N12157" s="31">
        <v>0</v>
      </c>
      <c r="O12157" s="32">
        <v>13674</v>
      </c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 t="s">
        <v>1377</v>
      </c>
      <c r="B12158" s="111" t="s">
        <v>1568</v>
      </c>
      <c r="C12158" s="112" t="s">
        <v>1569</v>
      </c>
      <c r="D12158" s="21">
        <f t="shared" si="328"/>
        <v>127497</v>
      </c>
      <c r="E12158" s="24">
        <f t="shared" si="329"/>
        <v>106766.75</v>
      </c>
      <c r="F12158" s="104">
        <v>32339</v>
      </c>
      <c r="G12158" s="104">
        <v>0</v>
      </c>
      <c r="H12158" s="113">
        <v>33239.25</v>
      </c>
      <c r="I12158" s="113">
        <v>0</v>
      </c>
      <c r="J12158" s="31">
        <v>26110.75</v>
      </c>
      <c r="K12158" s="32">
        <v>0</v>
      </c>
      <c r="L12158" s="113">
        <v>20417</v>
      </c>
      <c r="M12158" s="113">
        <v>70575.5</v>
      </c>
      <c r="N12158" s="31">
        <v>15391</v>
      </c>
      <c r="O12158" s="32">
        <v>36191.25</v>
      </c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 t="s">
        <v>1377</v>
      </c>
      <c r="B12159" s="111" t="s">
        <v>1570</v>
      </c>
      <c r="C12159" s="112" t="s">
        <v>1571</v>
      </c>
      <c r="D12159" s="21">
        <f t="shared" si="328"/>
        <v>42998.75</v>
      </c>
      <c r="E12159" s="24">
        <f t="shared" si="329"/>
        <v>48382.380000000005</v>
      </c>
      <c r="F12159" s="104">
        <v>7801.75</v>
      </c>
      <c r="G12159" s="104">
        <v>5383.63</v>
      </c>
      <c r="H12159" s="113">
        <v>33722.75</v>
      </c>
      <c r="I12159" s="113">
        <v>144.62</v>
      </c>
      <c r="J12159" s="31">
        <v>1474.25</v>
      </c>
      <c r="K12159" s="32">
        <v>24720.83</v>
      </c>
      <c r="L12159" s="113">
        <v>0</v>
      </c>
      <c r="M12159" s="113">
        <v>18133.3</v>
      </c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 t="s">
        <v>1377</v>
      </c>
      <c r="B12160" s="111" t="s">
        <v>1572</v>
      </c>
      <c r="C12160" s="112" t="s">
        <v>1573</v>
      </c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 t="s">
        <v>1377</v>
      </c>
      <c r="B12161" s="111" t="s">
        <v>1574</v>
      </c>
      <c r="C12161" s="112" t="s">
        <v>1575</v>
      </c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 t="s">
        <v>1377</v>
      </c>
      <c r="B12162" s="111" t="s">
        <v>41</v>
      </c>
      <c r="C12162" s="112" t="s">
        <v>1576</v>
      </c>
      <c r="D12162" s="21">
        <f t="shared" si="328"/>
        <v>0</v>
      </c>
      <c r="E12162" s="24">
        <f t="shared" si="329"/>
        <v>341378.77</v>
      </c>
      <c r="F12162" s="104">
        <v>0</v>
      </c>
      <c r="G12162" s="104">
        <v>341378.77</v>
      </c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 t="s">
        <v>1377</v>
      </c>
      <c r="B12163" s="111" t="s">
        <v>42</v>
      </c>
      <c r="C12163" s="112" t="s">
        <v>1577</v>
      </c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 t="s">
        <v>1377</v>
      </c>
      <c r="B12164" s="111" t="s">
        <v>43</v>
      </c>
      <c r="C12164" s="112" t="s">
        <v>44</v>
      </c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 t="s">
        <v>1377</v>
      </c>
      <c r="B12165" s="111" t="s">
        <v>45</v>
      </c>
      <c r="C12165" s="112" t="s">
        <v>1578</v>
      </c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 t="s">
        <v>1377</v>
      </c>
      <c r="B12166" s="111" t="s">
        <v>46</v>
      </c>
      <c r="C12166" s="112" t="s">
        <v>1579</v>
      </c>
      <c r="D12166" s="21">
        <f t="shared" si="328"/>
        <v>23672.34</v>
      </c>
      <c r="E12166" s="24">
        <f t="shared" si="329"/>
        <v>22877.71</v>
      </c>
      <c r="F12166" s="104">
        <v>1498.16</v>
      </c>
      <c r="G12166" s="104">
        <v>0</v>
      </c>
      <c r="H12166" s="113">
        <v>9113.91</v>
      </c>
      <c r="I12166" s="113">
        <v>12061.83</v>
      </c>
      <c r="J12166" s="31">
        <v>5060.2700000000004</v>
      </c>
      <c r="K12166" s="32">
        <v>549.42999999999995</v>
      </c>
      <c r="L12166" s="113">
        <v>8000</v>
      </c>
      <c r="M12166" s="113">
        <v>10266.450000000001</v>
      </c>
      <c r="N12166" s="31">
        <v>0</v>
      </c>
      <c r="O12166" s="32">
        <v>0</v>
      </c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 t="s">
        <v>1377</v>
      </c>
      <c r="B12167" s="111" t="s">
        <v>47</v>
      </c>
      <c r="C12167" s="112" t="s">
        <v>1580</v>
      </c>
      <c r="D12167" s="21">
        <f t="shared" si="328"/>
        <v>1418227</v>
      </c>
      <c r="E12167" s="24">
        <f t="shared" si="329"/>
        <v>0</v>
      </c>
      <c r="F12167" s="104">
        <v>0</v>
      </c>
      <c r="G12167" s="104">
        <v>0</v>
      </c>
      <c r="H12167" s="113">
        <v>1418227</v>
      </c>
      <c r="I12167" s="113">
        <v>0</v>
      </c>
      <c r="J12167" s="31">
        <v>0</v>
      </c>
      <c r="K12167" s="32">
        <v>0</v>
      </c>
      <c r="L12167" s="113">
        <v>0</v>
      </c>
      <c r="M12167" s="113">
        <v>0</v>
      </c>
      <c r="N12167" s="31">
        <v>0</v>
      </c>
      <c r="O12167" s="32">
        <v>0</v>
      </c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 t="s">
        <v>1377</v>
      </c>
      <c r="B12168" s="111" t="s">
        <v>48</v>
      </c>
      <c r="C12168" s="112" t="s">
        <v>1581</v>
      </c>
      <c r="D12168" s="21">
        <f t="shared" si="328"/>
        <v>1046747.6499999999</v>
      </c>
      <c r="E12168" s="24">
        <f t="shared" si="329"/>
        <v>1007513.66</v>
      </c>
      <c r="F12168" s="104">
        <v>0</v>
      </c>
      <c r="G12168" s="104">
        <v>0</v>
      </c>
      <c r="H12168" s="113">
        <v>200694.92</v>
      </c>
      <c r="I12168" s="113">
        <v>200694.92</v>
      </c>
      <c r="J12168" s="31">
        <v>246802.95</v>
      </c>
      <c r="K12168" s="32">
        <v>246802.95</v>
      </c>
      <c r="L12168" s="113">
        <v>390343.84</v>
      </c>
      <c r="M12168" s="113">
        <v>384691.14</v>
      </c>
      <c r="N12168" s="31">
        <v>208905.94</v>
      </c>
      <c r="O12168" s="32">
        <v>175324.65</v>
      </c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 t="s">
        <v>1377</v>
      </c>
      <c r="B12169" s="111" t="s">
        <v>49</v>
      </c>
      <c r="C12169" s="112" t="s">
        <v>1582</v>
      </c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 t="s">
        <v>1377</v>
      </c>
      <c r="B12170" s="111" t="s">
        <v>50</v>
      </c>
      <c r="C12170" s="112" t="s">
        <v>1583</v>
      </c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 t="s">
        <v>1377</v>
      </c>
      <c r="B12171" s="111" t="s">
        <v>1584</v>
      </c>
      <c r="C12171" s="112" t="s">
        <v>1585</v>
      </c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 t="s">
        <v>1377</v>
      </c>
      <c r="B12172" s="111" t="s">
        <v>51</v>
      </c>
      <c r="C12172" s="112" t="s">
        <v>1586</v>
      </c>
      <c r="D12172" s="21">
        <f t="shared" si="328"/>
        <v>520847.94999999995</v>
      </c>
      <c r="E12172" s="24">
        <f t="shared" si="329"/>
        <v>553793.94999999995</v>
      </c>
      <c r="F12172" s="104">
        <v>89383.6</v>
      </c>
      <c r="G12172" s="104">
        <v>101603.45</v>
      </c>
      <c r="H12172" s="113">
        <v>101603.45</v>
      </c>
      <c r="I12172" s="113">
        <v>105508.9</v>
      </c>
      <c r="J12172" s="31">
        <v>105508.9</v>
      </c>
      <c r="K12172" s="32">
        <v>110236.1</v>
      </c>
      <c r="L12172" s="113">
        <v>110236.1</v>
      </c>
      <c r="M12172" s="113">
        <v>114115.9</v>
      </c>
      <c r="N12172" s="31">
        <v>114115.9</v>
      </c>
      <c r="O12172" s="32">
        <v>122329.60000000001</v>
      </c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 t="s">
        <v>1377</v>
      </c>
      <c r="B12173" s="111" t="s">
        <v>52</v>
      </c>
      <c r="C12173" s="112" t="s">
        <v>1587</v>
      </c>
      <c r="D12173" s="21">
        <f t="shared" si="328"/>
        <v>281448.90000000002</v>
      </c>
      <c r="E12173" s="24">
        <f t="shared" si="329"/>
        <v>286609.30000000005</v>
      </c>
      <c r="F12173" s="104">
        <v>54544.25</v>
      </c>
      <c r="G12173" s="104">
        <v>54544.25</v>
      </c>
      <c r="H12173" s="113">
        <v>54544.25</v>
      </c>
      <c r="I12173" s="113">
        <v>56202</v>
      </c>
      <c r="J12173" s="31">
        <v>56202</v>
      </c>
      <c r="K12173" s="32">
        <v>58079.199999999997</v>
      </c>
      <c r="L12173" s="113">
        <v>58079.199999999997</v>
      </c>
      <c r="M12173" s="113">
        <v>58079.199999999997</v>
      </c>
      <c r="N12173" s="31">
        <v>58079.199999999997</v>
      </c>
      <c r="O12173" s="32">
        <v>59704.65</v>
      </c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 t="s">
        <v>1377</v>
      </c>
      <c r="B12174" s="111" t="s">
        <v>1723</v>
      </c>
      <c r="C12174" s="112" t="s">
        <v>1588</v>
      </c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 t="s">
        <v>1377</v>
      </c>
      <c r="B12175" s="111" t="s">
        <v>1724</v>
      </c>
      <c r="C12175" s="112" t="s">
        <v>1689</v>
      </c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 t="s">
        <v>1377</v>
      </c>
      <c r="B12176" s="111" t="s">
        <v>53</v>
      </c>
      <c r="C12176" s="112" t="s">
        <v>1589</v>
      </c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 t="s">
        <v>1377</v>
      </c>
      <c r="B12177" s="111" t="s">
        <v>54</v>
      </c>
      <c r="C12177" s="112" t="s">
        <v>55</v>
      </c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 t="s">
        <v>1377</v>
      </c>
      <c r="B12178" s="111" t="s">
        <v>63</v>
      </c>
      <c r="C12178" s="112" t="s">
        <v>64</v>
      </c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 t="s">
        <v>1377</v>
      </c>
      <c r="B12179" s="111" t="s">
        <v>65</v>
      </c>
      <c r="C12179" s="112" t="s">
        <v>66</v>
      </c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 t="s">
        <v>1377</v>
      </c>
      <c r="B12180" s="111" t="s">
        <v>72</v>
      </c>
      <c r="C12180" s="112" t="s">
        <v>73</v>
      </c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 t="s">
        <v>1377</v>
      </c>
      <c r="B12181" s="111" t="s">
        <v>74</v>
      </c>
      <c r="C12181" s="112" t="s">
        <v>75</v>
      </c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 t="s">
        <v>1377</v>
      </c>
      <c r="B12182" s="111" t="s">
        <v>76</v>
      </c>
      <c r="C12182" s="112" t="s">
        <v>77</v>
      </c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 t="s">
        <v>1377</v>
      </c>
      <c r="B12183" s="111" t="s">
        <v>78</v>
      </c>
      <c r="C12183" s="112" t="s">
        <v>79</v>
      </c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 t="s">
        <v>1377</v>
      </c>
      <c r="B12184" s="111" t="s">
        <v>80</v>
      </c>
      <c r="C12184" s="112" t="s">
        <v>81</v>
      </c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 t="s">
        <v>1377</v>
      </c>
      <c r="B12185" s="111" t="s">
        <v>82</v>
      </c>
      <c r="C12185" s="112" t="s">
        <v>83</v>
      </c>
      <c r="D12185" s="21">
        <f t="shared" si="328"/>
        <v>2548950.9299999997</v>
      </c>
      <c r="E12185" s="24">
        <f t="shared" si="329"/>
        <v>2454571.7800000003</v>
      </c>
      <c r="F12185" s="104">
        <v>311643.02</v>
      </c>
      <c r="G12185" s="104">
        <v>576400.93999999994</v>
      </c>
      <c r="H12185" s="105">
        <v>597563.36</v>
      </c>
      <c r="I12185" s="105">
        <v>507223.76</v>
      </c>
      <c r="J12185" s="106">
        <v>529953.85</v>
      </c>
      <c r="K12185" s="107">
        <v>360271.35999999999</v>
      </c>
      <c r="L12185" s="105">
        <v>562937.01</v>
      </c>
      <c r="M12185" s="105">
        <v>673842.81</v>
      </c>
      <c r="N12185" s="106">
        <v>546853.68999999994</v>
      </c>
      <c r="O12185" s="107">
        <v>336832.91</v>
      </c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 t="s">
        <v>1377</v>
      </c>
      <c r="B12186" s="111" t="s">
        <v>84</v>
      </c>
      <c r="C12186" s="112" t="s">
        <v>85</v>
      </c>
      <c r="D12186" s="21">
        <f t="shared" si="328"/>
        <v>0</v>
      </c>
      <c r="E12186" s="24">
        <f t="shared" si="329"/>
        <v>17150</v>
      </c>
      <c r="F12186" s="104">
        <v>0</v>
      </c>
      <c r="G12186" s="104">
        <v>270</v>
      </c>
      <c r="H12186" s="113">
        <v>0</v>
      </c>
      <c r="I12186" s="113">
        <v>5170</v>
      </c>
      <c r="J12186" s="31">
        <v>0</v>
      </c>
      <c r="K12186" s="32">
        <v>5720</v>
      </c>
      <c r="L12186" s="113">
        <v>0</v>
      </c>
      <c r="M12186" s="113">
        <v>3740</v>
      </c>
      <c r="N12186" s="31">
        <v>0</v>
      </c>
      <c r="O12186" s="32">
        <v>2250</v>
      </c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 t="s">
        <v>1377</v>
      </c>
      <c r="B12187" s="111" t="s">
        <v>86</v>
      </c>
      <c r="C12187" s="112" t="s">
        <v>87</v>
      </c>
      <c r="D12187" s="21">
        <f t="shared" si="328"/>
        <v>890834</v>
      </c>
      <c r="E12187" s="24">
        <f t="shared" si="329"/>
        <v>863084.21</v>
      </c>
      <c r="F12187" s="104">
        <v>274227.90000000002</v>
      </c>
      <c r="G12187" s="104">
        <v>316196.47999999998</v>
      </c>
      <c r="H12187" s="113">
        <v>132390</v>
      </c>
      <c r="I12187" s="113">
        <v>124971.37</v>
      </c>
      <c r="J12187" s="31">
        <v>168039.8</v>
      </c>
      <c r="K12187" s="32">
        <v>152937.51999999999</v>
      </c>
      <c r="L12187" s="113">
        <v>186454.3</v>
      </c>
      <c r="M12187" s="113">
        <v>183957.98</v>
      </c>
      <c r="N12187" s="31">
        <v>129722</v>
      </c>
      <c r="O12187" s="32">
        <v>85020.86</v>
      </c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 t="s">
        <v>1377</v>
      </c>
      <c r="B12188" s="111" t="s">
        <v>88</v>
      </c>
      <c r="C12188" s="112" t="s">
        <v>89</v>
      </c>
      <c r="D12188" s="21">
        <f t="shared" si="328"/>
        <v>1201467.01</v>
      </c>
      <c r="E12188" s="24">
        <f t="shared" si="329"/>
        <v>1111895.26</v>
      </c>
      <c r="F12188" s="104">
        <v>304740</v>
      </c>
      <c r="G12188" s="104">
        <v>250882.5</v>
      </c>
      <c r="H12188" s="105">
        <v>323606</v>
      </c>
      <c r="I12188" s="105">
        <v>284739</v>
      </c>
      <c r="J12188" s="106">
        <v>241960</v>
      </c>
      <c r="K12188" s="107">
        <v>208341</v>
      </c>
      <c r="L12188" s="105">
        <v>188815</v>
      </c>
      <c r="M12188" s="105">
        <v>234583</v>
      </c>
      <c r="N12188" s="106">
        <v>142346.01</v>
      </c>
      <c r="O12188" s="107">
        <v>133349.76000000001</v>
      </c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 t="s">
        <v>1377</v>
      </c>
      <c r="B12189" s="111" t="s">
        <v>90</v>
      </c>
      <c r="C12189" s="112" t="s">
        <v>91</v>
      </c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 t="s">
        <v>1377</v>
      </c>
      <c r="B12190" s="111" t="s">
        <v>92</v>
      </c>
      <c r="C12190" s="112" t="s">
        <v>93</v>
      </c>
      <c r="D12190" s="21">
        <f t="shared" si="328"/>
        <v>247839</v>
      </c>
      <c r="E12190" s="24">
        <f t="shared" si="329"/>
        <v>225458</v>
      </c>
      <c r="F12190" s="104">
        <v>33860</v>
      </c>
      <c r="G12190" s="104">
        <v>31001</v>
      </c>
      <c r="H12190" s="113">
        <v>72631</v>
      </c>
      <c r="I12190" s="113">
        <v>37349</v>
      </c>
      <c r="J12190" s="31">
        <v>62635</v>
      </c>
      <c r="K12190" s="32">
        <v>89321</v>
      </c>
      <c r="L12190" s="113">
        <v>35387</v>
      </c>
      <c r="M12190" s="113">
        <v>31871</v>
      </c>
      <c r="N12190" s="31">
        <v>43326</v>
      </c>
      <c r="O12190" s="32">
        <v>35916</v>
      </c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 t="s">
        <v>1377</v>
      </c>
      <c r="B12191" s="111" t="s">
        <v>94</v>
      </c>
      <c r="C12191" s="112" t="s">
        <v>95</v>
      </c>
      <c r="D12191" s="21">
        <f t="shared" si="328"/>
        <v>110934.25</v>
      </c>
      <c r="E12191" s="24">
        <f t="shared" si="329"/>
        <v>110934.25</v>
      </c>
      <c r="F12191" s="104">
        <v>28560.25</v>
      </c>
      <c r="G12191" s="104">
        <v>28560.25</v>
      </c>
      <c r="H12191" s="113">
        <v>28300</v>
      </c>
      <c r="I12191" s="113">
        <v>28300</v>
      </c>
      <c r="J12191" s="31">
        <v>29476.75</v>
      </c>
      <c r="K12191" s="32">
        <v>29476.75</v>
      </c>
      <c r="L12191" s="113">
        <v>24597.25</v>
      </c>
      <c r="M12191" s="113">
        <v>24597.25</v>
      </c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1411</v>
      </c>
      <c r="AE12191" s="19" t="s">
        <v>1434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 t="s">
        <v>1377</v>
      </c>
      <c r="B12192" s="111" t="s">
        <v>96</v>
      </c>
      <c r="C12192" s="112" t="s">
        <v>97</v>
      </c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1412</v>
      </c>
      <c r="AE12192" s="19" t="s">
        <v>1434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 t="s">
        <v>1377</v>
      </c>
      <c r="B12193" s="111" t="s">
        <v>98</v>
      </c>
      <c r="C12193" s="112" t="s">
        <v>99</v>
      </c>
      <c r="D12193" s="21">
        <f t="shared" si="328"/>
        <v>120990</v>
      </c>
      <c r="E12193" s="24">
        <f t="shared" si="329"/>
        <v>116902.37999999999</v>
      </c>
      <c r="F12193" s="104">
        <v>21960</v>
      </c>
      <c r="G12193" s="104">
        <v>22646.73</v>
      </c>
      <c r="H12193" s="113">
        <v>55840</v>
      </c>
      <c r="I12193" s="113">
        <v>32173.71</v>
      </c>
      <c r="J12193" s="31">
        <v>16160</v>
      </c>
      <c r="K12193" s="32">
        <v>28624.93</v>
      </c>
      <c r="L12193" s="113">
        <v>27030</v>
      </c>
      <c r="M12193" s="113">
        <v>22322.51</v>
      </c>
      <c r="N12193" s="31">
        <v>0</v>
      </c>
      <c r="O12193" s="32">
        <v>11134.5</v>
      </c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1413</v>
      </c>
      <c r="AE12193" s="19" t="s">
        <v>1434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 t="s">
        <v>1377</v>
      </c>
      <c r="B12194" s="111" t="s">
        <v>100</v>
      </c>
      <c r="C12194" s="112" t="s">
        <v>101</v>
      </c>
      <c r="D12194" s="21">
        <f t="shared" si="328"/>
        <v>4080</v>
      </c>
      <c r="E12194" s="24">
        <f t="shared" si="329"/>
        <v>4080</v>
      </c>
      <c r="F12194" s="104"/>
      <c r="G12194" s="104"/>
      <c r="H12194" s="105"/>
      <c r="I12194" s="105"/>
      <c r="J12194" s="106">
        <v>4080</v>
      </c>
      <c r="K12194" s="107">
        <v>4080</v>
      </c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1414</v>
      </c>
      <c r="AE12194" s="19" t="s">
        <v>1434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 t="s">
        <v>1377</v>
      </c>
      <c r="B12195" s="111" t="s">
        <v>102</v>
      </c>
      <c r="C12195" s="112" t="s">
        <v>103</v>
      </c>
      <c r="D12195" s="21">
        <f t="shared" si="328"/>
        <v>130214.48000000001</v>
      </c>
      <c r="E12195" s="24">
        <f t="shared" si="329"/>
        <v>130214.48000000001</v>
      </c>
      <c r="F12195" s="104">
        <v>27160</v>
      </c>
      <c r="G12195" s="104">
        <v>27160</v>
      </c>
      <c r="H12195" s="105">
        <v>21665</v>
      </c>
      <c r="I12195" s="105">
        <v>21665</v>
      </c>
      <c r="J12195" s="106">
        <v>8270</v>
      </c>
      <c r="K12195" s="107">
        <v>8270</v>
      </c>
      <c r="L12195" s="105">
        <v>31809.74</v>
      </c>
      <c r="M12195" s="105">
        <v>31809.74</v>
      </c>
      <c r="N12195" s="106">
        <v>41309.74</v>
      </c>
      <c r="O12195" s="107">
        <v>41309.74</v>
      </c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1415</v>
      </c>
      <c r="AE12195" s="19" t="s">
        <v>1434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 t="s">
        <v>1377</v>
      </c>
      <c r="B12196" s="111" t="s">
        <v>104</v>
      </c>
      <c r="C12196" s="112" t="s">
        <v>105</v>
      </c>
      <c r="D12196" s="21">
        <f t="shared" si="328"/>
        <v>22340</v>
      </c>
      <c r="E12196" s="24">
        <f t="shared" si="329"/>
        <v>22340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>
        <v>22340</v>
      </c>
      <c r="O12196" s="107">
        <v>22340</v>
      </c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1416</v>
      </c>
      <c r="AE12196" s="19" t="s">
        <v>1434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 t="s">
        <v>1377</v>
      </c>
      <c r="B12197" s="111" t="s">
        <v>106</v>
      </c>
      <c r="C12197" s="112" t="s">
        <v>107</v>
      </c>
      <c r="D12197" s="21">
        <f t="shared" ref="D12197:D12260" si="330">F12197+H12197+J12197+L12197+N12197+P12197+R12197+T12197+V12197+X12197+Z12197+AB12197</f>
        <v>2785</v>
      </c>
      <c r="E12197" s="24">
        <f t="shared" ref="E12197:E12260" si="331">G12197+I12197+K12197+M12197+O12197+Q12197+S12197+U12197+W12197+Y12197+AA12197+AC12197</f>
        <v>2785</v>
      </c>
      <c r="F12197" s="104">
        <v>600</v>
      </c>
      <c r="G12197" s="104">
        <v>600</v>
      </c>
      <c r="H12197" s="105"/>
      <c r="I12197" s="105"/>
      <c r="J12197" s="106">
        <v>765</v>
      </c>
      <c r="K12197" s="107">
        <v>765</v>
      </c>
      <c r="L12197" s="105">
        <v>1420</v>
      </c>
      <c r="M12197" s="105">
        <v>1420</v>
      </c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1417</v>
      </c>
      <c r="AE12197" s="19" t="s">
        <v>1434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 t="s">
        <v>1377</v>
      </c>
      <c r="B12198" s="111" t="s">
        <v>108</v>
      </c>
      <c r="C12198" s="112" t="s">
        <v>109</v>
      </c>
      <c r="D12198" s="21">
        <f t="shared" si="330"/>
        <v>137170</v>
      </c>
      <c r="E12198" s="24">
        <f t="shared" si="331"/>
        <v>111969</v>
      </c>
      <c r="F12198" s="104">
        <v>15520</v>
      </c>
      <c r="G12198" s="104">
        <v>15520</v>
      </c>
      <c r="H12198" s="105">
        <v>50564</v>
      </c>
      <c r="I12198" s="105">
        <v>15969.5</v>
      </c>
      <c r="J12198" s="106">
        <v>18280</v>
      </c>
      <c r="K12198" s="107">
        <v>34544</v>
      </c>
      <c r="L12198" s="105">
        <v>23416</v>
      </c>
      <c r="M12198" s="105">
        <v>25545.5</v>
      </c>
      <c r="N12198" s="106">
        <v>29390</v>
      </c>
      <c r="O12198" s="107">
        <v>20390</v>
      </c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1418</v>
      </c>
      <c r="AE12198" s="19" t="s">
        <v>1434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 t="s">
        <v>1377</v>
      </c>
      <c r="B12199" s="111" t="s">
        <v>110</v>
      </c>
      <c r="C12199" s="112" t="s">
        <v>111</v>
      </c>
      <c r="D12199" s="21">
        <f t="shared" si="330"/>
        <v>236073</v>
      </c>
      <c r="E12199" s="24">
        <f t="shared" si="331"/>
        <v>257459.41</v>
      </c>
      <c r="F12199" s="104">
        <v>0</v>
      </c>
      <c r="G12199" s="104">
        <v>35318.339999999997</v>
      </c>
      <c r="H12199" s="105">
        <v>56450</v>
      </c>
      <c r="I12199" s="105">
        <v>56498</v>
      </c>
      <c r="J12199" s="106">
        <v>53446</v>
      </c>
      <c r="K12199" s="107">
        <v>96663.23</v>
      </c>
      <c r="L12199" s="105">
        <v>19520</v>
      </c>
      <c r="M12199" s="105">
        <v>19550.34</v>
      </c>
      <c r="N12199" s="106">
        <v>106657</v>
      </c>
      <c r="O12199" s="107">
        <v>49429.5</v>
      </c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1419</v>
      </c>
      <c r="AE12199" s="19" t="s">
        <v>1434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 t="s">
        <v>1377</v>
      </c>
      <c r="B12200" s="111" t="s">
        <v>112</v>
      </c>
      <c r="C12200" s="112" t="s">
        <v>113</v>
      </c>
      <c r="D12200" s="21">
        <f t="shared" si="330"/>
        <v>81410</v>
      </c>
      <c r="E12200" s="24">
        <f t="shared" si="331"/>
        <v>81410</v>
      </c>
      <c r="F12200" s="104">
        <v>10690</v>
      </c>
      <c r="G12200" s="104">
        <v>10690</v>
      </c>
      <c r="H12200" s="105">
        <v>39850</v>
      </c>
      <c r="I12200" s="105">
        <v>39850</v>
      </c>
      <c r="J12200" s="106">
        <v>5640</v>
      </c>
      <c r="K12200" s="107">
        <v>5640</v>
      </c>
      <c r="L12200" s="105">
        <v>17570</v>
      </c>
      <c r="M12200" s="105">
        <v>17570</v>
      </c>
      <c r="N12200" s="106">
        <v>7660</v>
      </c>
      <c r="O12200" s="107">
        <v>7660</v>
      </c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1420</v>
      </c>
      <c r="AE12200" s="19" t="s">
        <v>1434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 t="s">
        <v>1377</v>
      </c>
      <c r="B12201" s="111" t="s">
        <v>114</v>
      </c>
      <c r="C12201" s="112" t="s">
        <v>115</v>
      </c>
      <c r="D12201" s="21">
        <f t="shared" si="330"/>
        <v>17770</v>
      </c>
      <c r="E12201" s="24">
        <f t="shared" si="331"/>
        <v>17770</v>
      </c>
      <c r="F12201" s="104">
        <v>4000</v>
      </c>
      <c r="G12201" s="104">
        <v>4000</v>
      </c>
      <c r="H12201" s="105"/>
      <c r="I12201" s="105"/>
      <c r="J12201" s="106">
        <v>5430</v>
      </c>
      <c r="K12201" s="107">
        <v>5430</v>
      </c>
      <c r="L12201" s="105">
        <v>3340</v>
      </c>
      <c r="M12201" s="105">
        <v>3340</v>
      </c>
      <c r="N12201" s="106">
        <v>5000</v>
      </c>
      <c r="O12201" s="107">
        <v>5000</v>
      </c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1421</v>
      </c>
      <c r="AE12201" s="19" t="s">
        <v>1434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 t="s">
        <v>1377</v>
      </c>
      <c r="B12202" s="111" t="s">
        <v>116</v>
      </c>
      <c r="C12202" s="112" t="s">
        <v>117</v>
      </c>
      <c r="D12202" s="21">
        <f t="shared" si="330"/>
        <v>30484.75</v>
      </c>
      <c r="E12202" s="24">
        <f t="shared" si="331"/>
        <v>30484.75</v>
      </c>
      <c r="F12202" s="104">
        <v>5706.75</v>
      </c>
      <c r="G12202" s="104">
        <v>5706.75</v>
      </c>
      <c r="H12202" s="105">
        <v>5729.25</v>
      </c>
      <c r="I12202" s="105">
        <v>5729.25</v>
      </c>
      <c r="J12202" s="106">
        <v>6662.75</v>
      </c>
      <c r="K12202" s="107">
        <v>6662.75</v>
      </c>
      <c r="L12202" s="105">
        <v>6108.75</v>
      </c>
      <c r="M12202" s="105">
        <v>6108.75</v>
      </c>
      <c r="N12202" s="106">
        <v>6277.25</v>
      </c>
      <c r="O12202" s="107">
        <v>6277.25</v>
      </c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 t="s">
        <v>1377</v>
      </c>
      <c r="B12203" s="111" t="s">
        <v>118</v>
      </c>
      <c r="C12203" s="112" t="s">
        <v>119</v>
      </c>
      <c r="D12203" s="21">
        <f t="shared" si="330"/>
        <v>465987.62</v>
      </c>
      <c r="E12203" s="24">
        <f t="shared" si="331"/>
        <v>646193.68999999994</v>
      </c>
      <c r="F12203" s="104">
        <v>274411.34999999998</v>
      </c>
      <c r="G12203" s="104">
        <v>0</v>
      </c>
      <c r="H12203" s="105">
        <v>0</v>
      </c>
      <c r="I12203" s="105">
        <v>0</v>
      </c>
      <c r="J12203" s="106">
        <v>0</v>
      </c>
      <c r="K12203" s="107">
        <v>646193.68999999994</v>
      </c>
      <c r="L12203" s="105">
        <v>191576.27</v>
      </c>
      <c r="M12203" s="105">
        <v>0</v>
      </c>
      <c r="N12203" s="106">
        <v>0</v>
      </c>
      <c r="O12203" s="107">
        <v>0</v>
      </c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 t="s">
        <v>1377</v>
      </c>
      <c r="B12204" s="111" t="s">
        <v>120</v>
      </c>
      <c r="C12204" s="112" t="s">
        <v>121</v>
      </c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 t="s">
        <v>1377</v>
      </c>
      <c r="B12205" s="111" t="s">
        <v>122</v>
      </c>
      <c r="C12205" s="112" t="s">
        <v>123</v>
      </c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 t="s">
        <v>1377</v>
      </c>
      <c r="B12206" s="111" t="s">
        <v>124</v>
      </c>
      <c r="C12206" s="112" t="s">
        <v>125</v>
      </c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 t="s">
        <v>1377</v>
      </c>
      <c r="B12207" s="111" t="s">
        <v>126</v>
      </c>
      <c r="C12207" s="112" t="s">
        <v>127</v>
      </c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 t="s">
        <v>1377</v>
      </c>
      <c r="B12208" s="111" t="s">
        <v>128</v>
      </c>
      <c r="C12208" s="112" t="s">
        <v>129</v>
      </c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 t="s">
        <v>1377</v>
      </c>
      <c r="B12209" s="111" t="s">
        <v>130</v>
      </c>
      <c r="C12209" s="112" t="s">
        <v>131</v>
      </c>
      <c r="D12209" s="21">
        <f t="shared" si="330"/>
        <v>0</v>
      </c>
      <c r="E12209" s="24">
        <f t="shared" si="331"/>
        <v>0</v>
      </c>
      <c r="F12209" s="104">
        <v>0</v>
      </c>
      <c r="G12209" s="104">
        <v>0</v>
      </c>
      <c r="H12209" s="105">
        <v>0</v>
      </c>
      <c r="I12209" s="105">
        <v>0</v>
      </c>
      <c r="J12209" s="106">
        <v>0</v>
      </c>
      <c r="K12209" s="107">
        <v>0</v>
      </c>
      <c r="L12209" s="105">
        <v>0</v>
      </c>
      <c r="M12209" s="105">
        <v>0</v>
      </c>
      <c r="N12209" s="106">
        <v>0</v>
      </c>
      <c r="O12209" s="107">
        <v>0</v>
      </c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 t="s">
        <v>1377</v>
      </c>
      <c r="B12210" s="111" t="s">
        <v>132</v>
      </c>
      <c r="C12210" s="112" t="s">
        <v>133</v>
      </c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 t="s">
        <v>1377</v>
      </c>
      <c r="B12211" s="111" t="s">
        <v>134</v>
      </c>
      <c r="C12211" s="112" t="s">
        <v>135</v>
      </c>
      <c r="D12211" s="21">
        <f t="shared" si="330"/>
        <v>0</v>
      </c>
      <c r="E12211" s="24">
        <f t="shared" si="331"/>
        <v>237914.19999999998</v>
      </c>
      <c r="F12211" s="104">
        <v>0</v>
      </c>
      <c r="G12211" s="104">
        <v>47582.84</v>
      </c>
      <c r="H12211" s="113">
        <v>0</v>
      </c>
      <c r="I12211" s="113">
        <v>47582.84</v>
      </c>
      <c r="J12211" s="31">
        <v>0</v>
      </c>
      <c r="K12211" s="32">
        <v>47582.84</v>
      </c>
      <c r="L12211" s="113">
        <v>0</v>
      </c>
      <c r="M12211" s="113">
        <v>47582.84</v>
      </c>
      <c r="N12211" s="31">
        <v>0</v>
      </c>
      <c r="O12211" s="32">
        <v>47582.84</v>
      </c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 t="s">
        <v>1377</v>
      </c>
      <c r="B12212" s="111" t="s">
        <v>136</v>
      </c>
      <c r="C12212" s="112" t="s">
        <v>137</v>
      </c>
      <c r="D12212" s="21">
        <f t="shared" si="330"/>
        <v>0</v>
      </c>
      <c r="E12212" s="24">
        <f t="shared" si="331"/>
        <v>0</v>
      </c>
      <c r="F12212" s="104">
        <v>0</v>
      </c>
      <c r="G12212" s="104">
        <v>0</v>
      </c>
      <c r="H12212" s="113">
        <v>0</v>
      </c>
      <c r="I12212" s="113">
        <v>0</v>
      </c>
      <c r="J12212" s="31">
        <v>0</v>
      </c>
      <c r="K12212" s="32">
        <v>0</v>
      </c>
      <c r="L12212" s="113">
        <v>0</v>
      </c>
      <c r="M12212" s="113">
        <v>0</v>
      </c>
      <c r="N12212" s="31">
        <v>0</v>
      </c>
      <c r="O12212" s="32">
        <v>0</v>
      </c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 t="s">
        <v>1377</v>
      </c>
      <c r="B12213" s="111" t="s">
        <v>138</v>
      </c>
      <c r="C12213" s="112" t="s">
        <v>139</v>
      </c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 t="s">
        <v>1377</v>
      </c>
      <c r="B12214" s="111" t="s">
        <v>140</v>
      </c>
      <c r="C12214" s="112" t="s">
        <v>141</v>
      </c>
      <c r="D12214" s="21">
        <f t="shared" si="330"/>
        <v>0</v>
      </c>
      <c r="E12214" s="24">
        <f t="shared" si="331"/>
        <v>264422.90000000002</v>
      </c>
      <c r="F12214" s="104">
        <v>0</v>
      </c>
      <c r="G12214" s="104">
        <v>52884.58</v>
      </c>
      <c r="H12214" s="105">
        <v>0</v>
      </c>
      <c r="I12214" s="105">
        <v>52884.58</v>
      </c>
      <c r="J12214" s="106">
        <v>0</v>
      </c>
      <c r="K12214" s="107">
        <v>52884.58</v>
      </c>
      <c r="L12214" s="105">
        <v>0</v>
      </c>
      <c r="M12214" s="105">
        <v>52884.58</v>
      </c>
      <c r="N12214" s="106">
        <v>0</v>
      </c>
      <c r="O12214" s="107">
        <v>52884.58</v>
      </c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 t="s">
        <v>1377</v>
      </c>
      <c r="B12215" s="111" t="s">
        <v>142</v>
      </c>
      <c r="C12215" s="112" t="s">
        <v>143</v>
      </c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 t="s">
        <v>1377</v>
      </c>
      <c r="B12216" s="111" t="s">
        <v>144</v>
      </c>
      <c r="C12216" s="112" t="s">
        <v>145</v>
      </c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 t="s">
        <v>1377</v>
      </c>
      <c r="B12217" s="111" t="s">
        <v>146</v>
      </c>
      <c r="C12217" s="112" t="s">
        <v>147</v>
      </c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 t="s">
        <v>1377</v>
      </c>
      <c r="B12218" s="111" t="s">
        <v>148</v>
      </c>
      <c r="C12218" s="112" t="s">
        <v>149</v>
      </c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 t="s">
        <v>1377</v>
      </c>
      <c r="B12219" s="111" t="s">
        <v>150</v>
      </c>
      <c r="C12219" s="112" t="s">
        <v>151</v>
      </c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 t="s">
        <v>1377</v>
      </c>
      <c r="B12220" s="111" t="s">
        <v>152</v>
      </c>
      <c r="C12220" s="112" t="s">
        <v>153</v>
      </c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 t="s">
        <v>1377</v>
      </c>
      <c r="B12221" s="111" t="s">
        <v>154</v>
      </c>
      <c r="C12221" s="112" t="s">
        <v>155</v>
      </c>
      <c r="D12221" s="21">
        <f t="shared" si="330"/>
        <v>0</v>
      </c>
      <c r="E12221" s="24">
        <f t="shared" si="331"/>
        <v>0</v>
      </c>
      <c r="F12221" s="104">
        <v>0</v>
      </c>
      <c r="G12221" s="104">
        <v>0</v>
      </c>
      <c r="H12221" s="105">
        <v>0</v>
      </c>
      <c r="I12221" s="105">
        <v>0</v>
      </c>
      <c r="J12221" s="106">
        <v>0</v>
      </c>
      <c r="K12221" s="107">
        <v>0</v>
      </c>
      <c r="L12221" s="105">
        <v>0</v>
      </c>
      <c r="M12221" s="105">
        <v>0</v>
      </c>
      <c r="N12221" s="106">
        <v>0</v>
      </c>
      <c r="O12221" s="107">
        <v>0</v>
      </c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 t="s">
        <v>1377</v>
      </c>
      <c r="B12222" s="111" t="s">
        <v>156</v>
      </c>
      <c r="C12222" s="112" t="s">
        <v>157</v>
      </c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 t="s">
        <v>1377</v>
      </c>
      <c r="B12223" s="111" t="s">
        <v>158</v>
      </c>
      <c r="C12223" s="112" t="s">
        <v>159</v>
      </c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 t="s">
        <v>1377</v>
      </c>
      <c r="B12224" s="111" t="s">
        <v>160</v>
      </c>
      <c r="C12224" s="112" t="s">
        <v>161</v>
      </c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 t="s">
        <v>1377</v>
      </c>
      <c r="B12225" s="111" t="s">
        <v>162</v>
      </c>
      <c r="C12225" s="112" t="s">
        <v>163</v>
      </c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 t="s">
        <v>1377</v>
      </c>
      <c r="B12226" s="111" t="s">
        <v>164</v>
      </c>
      <c r="C12226" s="112" t="s">
        <v>165</v>
      </c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 t="s">
        <v>1377</v>
      </c>
      <c r="B12227" s="111" t="s">
        <v>166</v>
      </c>
      <c r="C12227" s="112" t="s">
        <v>167</v>
      </c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 t="s">
        <v>1377</v>
      </c>
      <c r="B12228" s="111" t="s">
        <v>168</v>
      </c>
      <c r="C12228" s="112" t="s">
        <v>169</v>
      </c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 t="s">
        <v>1377</v>
      </c>
      <c r="B12229" s="111" t="s">
        <v>170</v>
      </c>
      <c r="C12229" s="112" t="s">
        <v>171</v>
      </c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 t="s">
        <v>1377</v>
      </c>
      <c r="B12230" s="111" t="s">
        <v>172</v>
      </c>
      <c r="C12230" s="112" t="s">
        <v>173</v>
      </c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 t="s">
        <v>1377</v>
      </c>
      <c r="B12231" s="111" t="s">
        <v>174</v>
      </c>
      <c r="C12231" s="112" t="s">
        <v>175</v>
      </c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 t="s">
        <v>1377</v>
      </c>
      <c r="B12232" s="111" t="s">
        <v>176</v>
      </c>
      <c r="C12232" s="112" t="s">
        <v>177</v>
      </c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 t="s">
        <v>1377</v>
      </c>
      <c r="B12233" s="111" t="s">
        <v>178</v>
      </c>
      <c r="C12233" s="112" t="s">
        <v>179</v>
      </c>
      <c r="D12233" s="21">
        <f t="shared" si="330"/>
        <v>0</v>
      </c>
      <c r="E12233" s="24">
        <f t="shared" si="331"/>
        <v>29138.850000000002</v>
      </c>
      <c r="F12233" s="104">
        <v>0</v>
      </c>
      <c r="G12233" s="104">
        <v>5827.77</v>
      </c>
      <c r="H12233" s="113">
        <v>0</v>
      </c>
      <c r="I12233" s="113">
        <v>5827.77</v>
      </c>
      <c r="J12233" s="31">
        <v>0</v>
      </c>
      <c r="K12233" s="32">
        <v>5827.77</v>
      </c>
      <c r="L12233" s="113">
        <v>0</v>
      </c>
      <c r="M12233" s="113">
        <v>5827.77</v>
      </c>
      <c r="N12233" s="31">
        <v>0</v>
      </c>
      <c r="O12233" s="32">
        <v>5827.77</v>
      </c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 t="s">
        <v>1377</v>
      </c>
      <c r="B12234" s="111" t="s">
        <v>180</v>
      </c>
      <c r="C12234" s="112" t="s">
        <v>181</v>
      </c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 t="s">
        <v>1377</v>
      </c>
      <c r="B12235" s="111" t="s">
        <v>182</v>
      </c>
      <c r="C12235" s="112" t="s">
        <v>183</v>
      </c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 t="s">
        <v>1377</v>
      </c>
      <c r="B12236" s="111" t="s">
        <v>184</v>
      </c>
      <c r="C12236" s="112" t="s">
        <v>185</v>
      </c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 t="s">
        <v>1377</v>
      </c>
      <c r="B12237" s="111" t="s">
        <v>186</v>
      </c>
      <c r="C12237" s="112" t="s">
        <v>187</v>
      </c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 t="s">
        <v>1377</v>
      </c>
      <c r="B12238" s="111" t="s">
        <v>188</v>
      </c>
      <c r="C12238" s="112" t="s">
        <v>189</v>
      </c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 t="s">
        <v>1377</v>
      </c>
      <c r="B12239" s="111" t="s">
        <v>190</v>
      </c>
      <c r="C12239" s="112" t="s">
        <v>191</v>
      </c>
      <c r="D12239" s="21">
        <f t="shared" si="330"/>
        <v>0</v>
      </c>
      <c r="E12239" s="24">
        <f t="shared" si="331"/>
        <v>0</v>
      </c>
      <c r="F12239" s="104">
        <v>0</v>
      </c>
      <c r="G12239" s="104">
        <v>0</v>
      </c>
      <c r="H12239" s="105">
        <v>0</v>
      </c>
      <c r="I12239" s="105">
        <v>0</v>
      </c>
      <c r="J12239" s="106">
        <v>0</v>
      </c>
      <c r="K12239" s="107">
        <v>0</v>
      </c>
      <c r="L12239" s="105">
        <v>0</v>
      </c>
      <c r="M12239" s="105">
        <v>0</v>
      </c>
      <c r="N12239" s="106">
        <v>0</v>
      </c>
      <c r="O12239" s="107">
        <v>0</v>
      </c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 t="s">
        <v>1377</v>
      </c>
      <c r="B12240" s="111" t="s">
        <v>192</v>
      </c>
      <c r="C12240" s="112" t="s">
        <v>193</v>
      </c>
      <c r="D12240" s="21">
        <f t="shared" si="330"/>
        <v>0</v>
      </c>
      <c r="E12240" s="24">
        <f t="shared" si="331"/>
        <v>0</v>
      </c>
      <c r="F12240" s="104">
        <v>0</v>
      </c>
      <c r="G12240" s="104">
        <v>0</v>
      </c>
      <c r="H12240" s="105">
        <v>0</v>
      </c>
      <c r="I12240" s="105">
        <v>0</v>
      </c>
      <c r="J12240" s="106">
        <v>0</v>
      </c>
      <c r="K12240" s="107">
        <v>0</v>
      </c>
      <c r="L12240" s="105">
        <v>0</v>
      </c>
      <c r="M12240" s="105">
        <v>0</v>
      </c>
      <c r="N12240" s="106">
        <v>0</v>
      </c>
      <c r="O12240" s="107">
        <v>0</v>
      </c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 t="s">
        <v>1377</v>
      </c>
      <c r="B12241" s="111" t="s">
        <v>194</v>
      </c>
      <c r="C12241" s="112" t="s">
        <v>195</v>
      </c>
      <c r="D12241" s="21">
        <f t="shared" si="330"/>
        <v>0</v>
      </c>
      <c r="E12241" s="24">
        <f t="shared" si="331"/>
        <v>0</v>
      </c>
      <c r="F12241" s="104">
        <v>0</v>
      </c>
      <c r="G12241" s="104">
        <v>0</v>
      </c>
      <c r="H12241" s="113">
        <v>0</v>
      </c>
      <c r="I12241" s="113">
        <v>0</v>
      </c>
      <c r="J12241" s="31">
        <v>0</v>
      </c>
      <c r="K12241" s="32">
        <v>0</v>
      </c>
      <c r="L12241" s="113">
        <v>0</v>
      </c>
      <c r="M12241" s="113">
        <v>0</v>
      </c>
      <c r="N12241" s="31">
        <v>0</v>
      </c>
      <c r="O12241" s="32">
        <v>0</v>
      </c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 t="s">
        <v>1377</v>
      </c>
      <c r="B12242" s="111" t="s">
        <v>196</v>
      </c>
      <c r="C12242" s="112" t="s">
        <v>197</v>
      </c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 t="s">
        <v>1377</v>
      </c>
      <c r="B12243" s="111" t="s">
        <v>198</v>
      </c>
      <c r="C12243" s="112" t="s">
        <v>199</v>
      </c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 t="s">
        <v>1377</v>
      </c>
      <c r="B12244" s="111" t="s">
        <v>200</v>
      </c>
      <c r="C12244" s="112" t="s">
        <v>201</v>
      </c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 t="s">
        <v>1377</v>
      </c>
      <c r="B12245" s="111" t="s">
        <v>202</v>
      </c>
      <c r="C12245" s="112" t="s">
        <v>203</v>
      </c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 t="s">
        <v>1377</v>
      </c>
      <c r="B12246" s="111" t="s">
        <v>204</v>
      </c>
      <c r="C12246" s="112" t="s">
        <v>205</v>
      </c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 t="s">
        <v>1377</v>
      </c>
      <c r="B12247" s="111" t="s">
        <v>206</v>
      </c>
      <c r="C12247" s="112" t="s">
        <v>207</v>
      </c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 t="s">
        <v>1377</v>
      </c>
      <c r="B12248" s="111" t="s">
        <v>208</v>
      </c>
      <c r="C12248" s="112" t="s">
        <v>209</v>
      </c>
      <c r="D12248" s="21">
        <f t="shared" si="330"/>
        <v>0</v>
      </c>
      <c r="E12248" s="24">
        <f t="shared" si="331"/>
        <v>29574.899999999998</v>
      </c>
      <c r="F12248" s="104">
        <v>0</v>
      </c>
      <c r="G12248" s="104">
        <v>5914.98</v>
      </c>
      <c r="H12248" s="113">
        <v>0</v>
      </c>
      <c r="I12248" s="113">
        <v>5914.98</v>
      </c>
      <c r="J12248" s="31">
        <v>0</v>
      </c>
      <c r="K12248" s="32">
        <v>5914.98</v>
      </c>
      <c r="L12248" s="113">
        <v>0</v>
      </c>
      <c r="M12248" s="113">
        <v>5914.98</v>
      </c>
      <c r="N12248" s="31">
        <v>0</v>
      </c>
      <c r="O12248" s="32">
        <v>5914.98</v>
      </c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 t="s">
        <v>1377</v>
      </c>
      <c r="B12249" s="111" t="s">
        <v>210</v>
      </c>
      <c r="C12249" s="112" t="s">
        <v>211</v>
      </c>
      <c r="D12249" s="21">
        <f t="shared" si="330"/>
        <v>0</v>
      </c>
      <c r="E12249" s="24">
        <f t="shared" si="331"/>
        <v>33900</v>
      </c>
      <c r="F12249" s="104">
        <v>0</v>
      </c>
      <c r="G12249" s="104">
        <v>6780</v>
      </c>
      <c r="H12249" s="113">
        <v>0</v>
      </c>
      <c r="I12249" s="113">
        <v>6780</v>
      </c>
      <c r="J12249" s="31">
        <v>0</v>
      </c>
      <c r="K12249" s="32">
        <v>6780</v>
      </c>
      <c r="L12249" s="113">
        <v>0</v>
      </c>
      <c r="M12249" s="113">
        <v>6780</v>
      </c>
      <c r="N12249" s="31">
        <v>0</v>
      </c>
      <c r="O12249" s="32">
        <v>6780</v>
      </c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 t="s">
        <v>1377</v>
      </c>
      <c r="B12250" s="111" t="s">
        <v>212</v>
      </c>
      <c r="C12250" s="112" t="s">
        <v>213</v>
      </c>
      <c r="D12250" s="21">
        <f t="shared" si="330"/>
        <v>0</v>
      </c>
      <c r="E12250" s="24">
        <f t="shared" si="331"/>
        <v>10166.65</v>
      </c>
      <c r="F12250" s="104">
        <v>0</v>
      </c>
      <c r="G12250" s="104">
        <v>2033.33</v>
      </c>
      <c r="H12250" s="105">
        <v>0</v>
      </c>
      <c r="I12250" s="105">
        <v>2033.33</v>
      </c>
      <c r="J12250" s="106">
        <v>0</v>
      </c>
      <c r="K12250" s="107">
        <v>2033.33</v>
      </c>
      <c r="L12250" s="105">
        <v>0</v>
      </c>
      <c r="M12250" s="105">
        <v>2033.33</v>
      </c>
      <c r="N12250" s="106">
        <v>0</v>
      </c>
      <c r="O12250" s="107">
        <v>2033.33</v>
      </c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 t="s">
        <v>1377</v>
      </c>
      <c r="B12251" s="111" t="s">
        <v>214</v>
      </c>
      <c r="C12251" s="112" t="s">
        <v>215</v>
      </c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 t="s">
        <v>1377</v>
      </c>
      <c r="B12252" s="111" t="s">
        <v>216</v>
      </c>
      <c r="C12252" s="112" t="s">
        <v>217</v>
      </c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 t="s">
        <v>1377</v>
      </c>
      <c r="B12253" s="111" t="s">
        <v>218</v>
      </c>
      <c r="C12253" s="112" t="s">
        <v>1590</v>
      </c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 t="s">
        <v>1377</v>
      </c>
      <c r="B12254" s="111" t="s">
        <v>219</v>
      </c>
      <c r="C12254" s="112" t="s">
        <v>1591</v>
      </c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 t="s">
        <v>1377</v>
      </c>
      <c r="B12255" s="111" t="s">
        <v>220</v>
      </c>
      <c r="C12255" s="112" t="s">
        <v>221</v>
      </c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 t="s">
        <v>1377</v>
      </c>
      <c r="B12256" s="111" t="s">
        <v>222</v>
      </c>
      <c r="C12256" s="112" t="s">
        <v>223</v>
      </c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 t="s">
        <v>1377</v>
      </c>
      <c r="B12257" s="111" t="s">
        <v>224</v>
      </c>
      <c r="C12257" s="112" t="s">
        <v>225</v>
      </c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 t="s">
        <v>1377</v>
      </c>
      <c r="B12258" s="111" t="s">
        <v>226</v>
      </c>
      <c r="C12258" s="112" t="s">
        <v>227</v>
      </c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 t="s">
        <v>1377</v>
      </c>
      <c r="B12259" s="111" t="s">
        <v>228</v>
      </c>
      <c r="C12259" s="112" t="s">
        <v>229</v>
      </c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 t="s">
        <v>1377</v>
      </c>
      <c r="B12260" s="111" t="s">
        <v>230</v>
      </c>
      <c r="C12260" s="112" t="s">
        <v>231</v>
      </c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 t="s">
        <v>1377</v>
      </c>
      <c r="B12261" s="111" t="s">
        <v>232</v>
      </c>
      <c r="C12261" s="112" t="s">
        <v>233</v>
      </c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 t="s">
        <v>1377</v>
      </c>
      <c r="B12262" s="111" t="s">
        <v>234</v>
      </c>
      <c r="C12262" s="112" t="s">
        <v>235</v>
      </c>
      <c r="D12262" s="21">
        <f t="shared" si="332"/>
        <v>0</v>
      </c>
      <c r="E12262" s="24">
        <f t="shared" si="333"/>
        <v>0</v>
      </c>
      <c r="F12262" s="104">
        <v>0</v>
      </c>
      <c r="G12262" s="104">
        <v>0</v>
      </c>
      <c r="H12262" s="113">
        <v>0</v>
      </c>
      <c r="I12262" s="113">
        <v>0</v>
      </c>
      <c r="J12262" s="31">
        <v>0</v>
      </c>
      <c r="K12262" s="32">
        <v>0</v>
      </c>
      <c r="L12262" s="113">
        <v>0</v>
      </c>
      <c r="M12262" s="113">
        <v>0</v>
      </c>
      <c r="N12262" s="31">
        <v>0</v>
      </c>
      <c r="O12262" s="32">
        <v>0</v>
      </c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 t="s">
        <v>1377</v>
      </c>
      <c r="B12263" s="111" t="s">
        <v>236</v>
      </c>
      <c r="C12263" s="112" t="s">
        <v>237</v>
      </c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 t="s">
        <v>1377</v>
      </c>
      <c r="B12264" s="111" t="s">
        <v>238</v>
      </c>
      <c r="C12264" s="112" t="s">
        <v>239</v>
      </c>
      <c r="D12264" s="21">
        <f t="shared" si="332"/>
        <v>0</v>
      </c>
      <c r="E12264" s="24">
        <f t="shared" si="333"/>
        <v>0</v>
      </c>
      <c r="F12264" s="104">
        <v>0</v>
      </c>
      <c r="G12264" s="104">
        <v>0</v>
      </c>
      <c r="H12264" s="113">
        <v>0</v>
      </c>
      <c r="I12264" s="113">
        <v>0</v>
      </c>
      <c r="J12264" s="31">
        <v>0</v>
      </c>
      <c r="K12264" s="32">
        <v>0</v>
      </c>
      <c r="L12264" s="113">
        <v>0</v>
      </c>
      <c r="M12264" s="113">
        <v>0</v>
      </c>
      <c r="N12264" s="31">
        <v>0</v>
      </c>
      <c r="O12264" s="32">
        <v>0</v>
      </c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 t="s">
        <v>1377</v>
      </c>
      <c r="B12265" s="111" t="s">
        <v>240</v>
      </c>
      <c r="C12265" s="112" t="s">
        <v>241</v>
      </c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 t="s">
        <v>1377</v>
      </c>
      <c r="B12266" s="111" t="s">
        <v>242</v>
      </c>
      <c r="C12266" s="112" t="s">
        <v>243</v>
      </c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 t="s">
        <v>1377</v>
      </c>
      <c r="B12267" s="111" t="s">
        <v>244</v>
      </c>
      <c r="C12267" s="112" t="s">
        <v>245</v>
      </c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 t="s">
        <v>1377</v>
      </c>
      <c r="B12268" s="111" t="s">
        <v>246</v>
      </c>
      <c r="C12268" s="112" t="s">
        <v>247</v>
      </c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 t="s">
        <v>1377</v>
      </c>
      <c r="B12269" s="111" t="s">
        <v>248</v>
      </c>
      <c r="C12269" s="112" t="s">
        <v>249</v>
      </c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 t="s">
        <v>1377</v>
      </c>
      <c r="B12270" s="111" t="s">
        <v>250</v>
      </c>
      <c r="C12270" s="112" t="s">
        <v>251</v>
      </c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 t="s">
        <v>1377</v>
      </c>
      <c r="B12271" s="111" t="s">
        <v>252</v>
      </c>
      <c r="C12271" s="112" t="s">
        <v>253</v>
      </c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 t="s">
        <v>1377</v>
      </c>
      <c r="B12272" s="111" t="s">
        <v>254</v>
      </c>
      <c r="C12272" s="112" t="s">
        <v>255</v>
      </c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 t="s">
        <v>1377</v>
      </c>
      <c r="B12273" s="111" t="s">
        <v>256</v>
      </c>
      <c r="C12273" s="112" t="s">
        <v>257</v>
      </c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 t="s">
        <v>1377</v>
      </c>
      <c r="B12274" s="111" t="s">
        <v>258</v>
      </c>
      <c r="C12274" s="112" t="s">
        <v>259</v>
      </c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 t="s">
        <v>1377</v>
      </c>
      <c r="B12275" s="111" t="s">
        <v>260</v>
      </c>
      <c r="C12275" s="112" t="s">
        <v>261</v>
      </c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 t="s">
        <v>1377</v>
      </c>
      <c r="B12276" s="111" t="s">
        <v>262</v>
      </c>
      <c r="C12276" s="112" t="s">
        <v>263</v>
      </c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 t="s">
        <v>1377</v>
      </c>
      <c r="B12277" s="111" t="s">
        <v>264</v>
      </c>
      <c r="C12277" s="112" t="s">
        <v>265</v>
      </c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 t="s">
        <v>1377</v>
      </c>
      <c r="B12278" s="111" t="s">
        <v>266</v>
      </c>
      <c r="C12278" s="112" t="s">
        <v>267</v>
      </c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 t="s">
        <v>1377</v>
      </c>
      <c r="B12279" s="111" t="s">
        <v>268</v>
      </c>
      <c r="C12279" s="112" t="s">
        <v>269</v>
      </c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 t="s">
        <v>1377</v>
      </c>
      <c r="B12280" s="111" t="s">
        <v>270</v>
      </c>
      <c r="C12280" s="112" t="s">
        <v>271</v>
      </c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 t="s">
        <v>1377</v>
      </c>
      <c r="B12281" s="111" t="s">
        <v>272</v>
      </c>
      <c r="C12281" s="112" t="s">
        <v>273</v>
      </c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 t="s">
        <v>1377</v>
      </c>
      <c r="B12282" s="111" t="s">
        <v>274</v>
      </c>
      <c r="C12282" s="112" t="s">
        <v>275</v>
      </c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 t="s">
        <v>1377</v>
      </c>
      <c r="B12283" s="111" t="s">
        <v>276</v>
      </c>
      <c r="C12283" s="112" t="s">
        <v>277</v>
      </c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 t="s">
        <v>1377</v>
      </c>
      <c r="B12284" s="111" t="s">
        <v>278</v>
      </c>
      <c r="C12284" s="112" t="s">
        <v>279</v>
      </c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 t="s">
        <v>1377</v>
      </c>
      <c r="B12285" s="111" t="s">
        <v>280</v>
      </c>
      <c r="C12285" s="112" t="s">
        <v>1592</v>
      </c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 t="s">
        <v>1377</v>
      </c>
      <c r="B12286" s="111" t="s">
        <v>281</v>
      </c>
      <c r="C12286" s="112" t="s">
        <v>282</v>
      </c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 t="s">
        <v>1377</v>
      </c>
      <c r="B12287" s="111" t="s">
        <v>283</v>
      </c>
      <c r="C12287" s="112" t="s">
        <v>284</v>
      </c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 t="s">
        <v>1377</v>
      </c>
      <c r="B12288" s="111" t="s">
        <v>285</v>
      </c>
      <c r="C12288" s="112" t="s">
        <v>286</v>
      </c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 t="s">
        <v>1377</v>
      </c>
      <c r="B12289" s="111" t="s">
        <v>287</v>
      </c>
      <c r="C12289" s="112" t="s">
        <v>288</v>
      </c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 t="s">
        <v>1377</v>
      </c>
      <c r="B12290" s="111" t="s">
        <v>289</v>
      </c>
      <c r="C12290" s="112" t="s">
        <v>290</v>
      </c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 t="s">
        <v>1377</v>
      </c>
      <c r="B12291" s="111" t="s">
        <v>291</v>
      </c>
      <c r="C12291" s="112" t="s">
        <v>1593</v>
      </c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 t="s">
        <v>1377</v>
      </c>
      <c r="B12292" s="111" t="s">
        <v>292</v>
      </c>
      <c r="C12292" s="112" t="s">
        <v>293</v>
      </c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 t="s">
        <v>1377</v>
      </c>
      <c r="B12293" s="111" t="s">
        <v>294</v>
      </c>
      <c r="C12293" s="112" t="s">
        <v>295</v>
      </c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 t="s">
        <v>1377</v>
      </c>
      <c r="B12294" s="111" t="s">
        <v>296</v>
      </c>
      <c r="C12294" s="112" t="s">
        <v>1594</v>
      </c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 t="s">
        <v>1377</v>
      </c>
      <c r="B12295" s="111" t="s">
        <v>297</v>
      </c>
      <c r="C12295" s="112" t="s">
        <v>298</v>
      </c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 t="s">
        <v>1377</v>
      </c>
      <c r="B12296" s="111" t="s">
        <v>299</v>
      </c>
      <c r="C12296" s="112" t="s">
        <v>300</v>
      </c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 t="s">
        <v>1377</v>
      </c>
      <c r="B12297" s="111" t="s">
        <v>301</v>
      </c>
      <c r="C12297" s="112" t="s">
        <v>1595</v>
      </c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 t="s">
        <v>1377</v>
      </c>
      <c r="B12298" s="111" t="s">
        <v>302</v>
      </c>
      <c r="C12298" s="112" t="s">
        <v>303</v>
      </c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 t="s">
        <v>1377</v>
      </c>
      <c r="B12299" s="111" t="s">
        <v>304</v>
      </c>
      <c r="C12299" s="112" t="s">
        <v>305</v>
      </c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 t="s">
        <v>1377</v>
      </c>
      <c r="B12300" s="111" t="s">
        <v>306</v>
      </c>
      <c r="C12300" s="112" t="s">
        <v>307</v>
      </c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 t="s">
        <v>1377</v>
      </c>
      <c r="B12301" s="111" t="s">
        <v>308</v>
      </c>
      <c r="C12301" s="112" t="s">
        <v>309</v>
      </c>
      <c r="D12301" s="21">
        <f t="shared" si="332"/>
        <v>12500</v>
      </c>
      <c r="E12301" s="24">
        <f t="shared" si="333"/>
        <v>0</v>
      </c>
      <c r="F12301" s="104">
        <v>12500</v>
      </c>
      <c r="G12301" s="104">
        <v>0</v>
      </c>
      <c r="H12301" s="113">
        <v>0</v>
      </c>
      <c r="I12301" s="113">
        <v>0</v>
      </c>
      <c r="J12301" s="31">
        <v>0</v>
      </c>
      <c r="K12301" s="32">
        <v>0</v>
      </c>
      <c r="L12301" s="113">
        <v>0</v>
      </c>
      <c r="M12301" s="113">
        <v>0</v>
      </c>
      <c r="N12301" s="31">
        <v>0</v>
      </c>
      <c r="O12301" s="32">
        <v>0</v>
      </c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 t="s">
        <v>1377</v>
      </c>
      <c r="B12302" s="111" t="s">
        <v>310</v>
      </c>
      <c r="C12302" s="112" t="s">
        <v>311</v>
      </c>
      <c r="D12302" s="21">
        <f t="shared" si="332"/>
        <v>0</v>
      </c>
      <c r="E12302" s="24">
        <f t="shared" si="333"/>
        <v>0</v>
      </c>
      <c r="F12302" s="104">
        <v>0</v>
      </c>
      <c r="G12302" s="104">
        <v>0</v>
      </c>
      <c r="H12302" s="113">
        <v>0</v>
      </c>
      <c r="I12302" s="113">
        <v>0</v>
      </c>
      <c r="J12302" s="31">
        <v>0</v>
      </c>
      <c r="K12302" s="32">
        <v>0</v>
      </c>
      <c r="L12302" s="113">
        <v>0</v>
      </c>
      <c r="M12302" s="113">
        <v>0</v>
      </c>
      <c r="N12302" s="31">
        <v>0</v>
      </c>
      <c r="O12302" s="32">
        <v>0</v>
      </c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 t="s">
        <v>1377</v>
      </c>
      <c r="B12303" s="111" t="s">
        <v>312</v>
      </c>
      <c r="C12303" s="112" t="s">
        <v>313</v>
      </c>
      <c r="D12303" s="21">
        <f t="shared" si="332"/>
        <v>31180</v>
      </c>
      <c r="E12303" s="24">
        <f t="shared" si="333"/>
        <v>0</v>
      </c>
      <c r="F12303" s="104">
        <v>0</v>
      </c>
      <c r="G12303" s="104">
        <v>0</v>
      </c>
      <c r="H12303" s="113">
        <v>0</v>
      </c>
      <c r="I12303" s="113">
        <v>0</v>
      </c>
      <c r="J12303" s="31">
        <v>12000</v>
      </c>
      <c r="K12303" s="32">
        <v>0</v>
      </c>
      <c r="L12303" s="113">
        <v>19180</v>
      </c>
      <c r="M12303" s="113">
        <v>0</v>
      </c>
      <c r="N12303" s="31">
        <v>0</v>
      </c>
      <c r="O12303" s="32">
        <v>0</v>
      </c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 t="s">
        <v>1377</v>
      </c>
      <c r="B12304" s="111" t="s">
        <v>314</v>
      </c>
      <c r="C12304" s="112" t="s">
        <v>315</v>
      </c>
      <c r="D12304" s="21">
        <f t="shared" si="332"/>
        <v>43375</v>
      </c>
      <c r="E12304" s="24">
        <f t="shared" si="333"/>
        <v>0</v>
      </c>
      <c r="F12304" s="104">
        <v>43375</v>
      </c>
      <c r="G12304" s="104">
        <v>0</v>
      </c>
      <c r="H12304" s="113">
        <v>0</v>
      </c>
      <c r="I12304" s="113">
        <v>0</v>
      </c>
      <c r="J12304" s="31">
        <v>0</v>
      </c>
      <c r="K12304" s="32">
        <v>0</v>
      </c>
      <c r="L12304" s="113">
        <v>0</v>
      </c>
      <c r="M12304" s="113">
        <v>0</v>
      </c>
      <c r="N12304" s="31">
        <v>0</v>
      </c>
      <c r="O12304" s="32">
        <v>0</v>
      </c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 t="s">
        <v>1377</v>
      </c>
      <c r="B12305" s="111" t="s">
        <v>316</v>
      </c>
      <c r="C12305" s="112" t="s">
        <v>317</v>
      </c>
      <c r="D12305" s="21">
        <f t="shared" si="332"/>
        <v>0</v>
      </c>
      <c r="E12305" s="24">
        <f t="shared" si="333"/>
        <v>0</v>
      </c>
      <c r="F12305" s="104">
        <v>0</v>
      </c>
      <c r="G12305" s="104">
        <v>0</v>
      </c>
      <c r="H12305" s="113">
        <v>0</v>
      </c>
      <c r="I12305" s="113">
        <v>0</v>
      </c>
      <c r="J12305" s="31">
        <v>0</v>
      </c>
      <c r="K12305" s="32">
        <v>0</v>
      </c>
      <c r="L12305" s="113">
        <v>0</v>
      </c>
      <c r="M12305" s="113">
        <v>0</v>
      </c>
      <c r="N12305" s="31">
        <v>0</v>
      </c>
      <c r="O12305" s="32">
        <v>0</v>
      </c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 t="s">
        <v>1377</v>
      </c>
      <c r="B12306" s="111" t="s">
        <v>318</v>
      </c>
      <c r="C12306" s="112" t="s">
        <v>319</v>
      </c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 t="s">
        <v>1377</v>
      </c>
      <c r="B12307" s="111" t="s">
        <v>320</v>
      </c>
      <c r="C12307" s="112" t="s">
        <v>321</v>
      </c>
      <c r="D12307" s="21">
        <f t="shared" si="332"/>
        <v>363000</v>
      </c>
      <c r="E12307" s="24">
        <f t="shared" si="333"/>
        <v>0</v>
      </c>
      <c r="F12307" s="104">
        <v>0</v>
      </c>
      <c r="G12307" s="104">
        <v>0</v>
      </c>
      <c r="H12307" s="113">
        <v>50500</v>
      </c>
      <c r="I12307" s="113">
        <v>0</v>
      </c>
      <c r="J12307" s="31">
        <v>250000</v>
      </c>
      <c r="K12307" s="32">
        <v>0</v>
      </c>
      <c r="L12307" s="113">
        <v>0</v>
      </c>
      <c r="M12307" s="113">
        <v>0</v>
      </c>
      <c r="N12307" s="31">
        <v>62500</v>
      </c>
      <c r="O12307" s="32">
        <v>0</v>
      </c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 t="s">
        <v>1377</v>
      </c>
      <c r="B12308" s="111" t="s">
        <v>322</v>
      </c>
      <c r="C12308" s="112" t="s">
        <v>323</v>
      </c>
      <c r="D12308" s="21">
        <f t="shared" si="332"/>
        <v>0</v>
      </c>
      <c r="E12308" s="24">
        <f t="shared" si="333"/>
        <v>0</v>
      </c>
      <c r="F12308" s="104">
        <v>0</v>
      </c>
      <c r="G12308" s="104">
        <v>0</v>
      </c>
      <c r="H12308" s="113">
        <v>0</v>
      </c>
      <c r="I12308" s="113">
        <v>0</v>
      </c>
      <c r="J12308" s="31">
        <v>0</v>
      </c>
      <c r="K12308" s="32">
        <v>0</v>
      </c>
      <c r="L12308" s="113">
        <v>0</v>
      </c>
      <c r="M12308" s="113">
        <v>0</v>
      </c>
      <c r="N12308" s="31">
        <v>0</v>
      </c>
      <c r="O12308" s="32">
        <v>0</v>
      </c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 t="s">
        <v>1377</v>
      </c>
      <c r="B12309" s="111" t="s">
        <v>324</v>
      </c>
      <c r="C12309" s="112" t="s">
        <v>325</v>
      </c>
      <c r="D12309" s="21">
        <f t="shared" si="332"/>
        <v>0</v>
      </c>
      <c r="E12309" s="24">
        <f t="shared" si="333"/>
        <v>0</v>
      </c>
      <c r="F12309" s="104">
        <v>0</v>
      </c>
      <c r="G12309" s="104">
        <v>0</v>
      </c>
      <c r="H12309" s="113">
        <v>0</v>
      </c>
      <c r="I12309" s="113">
        <v>0</v>
      </c>
      <c r="J12309" s="31">
        <v>0</v>
      </c>
      <c r="K12309" s="32">
        <v>0</v>
      </c>
      <c r="L12309" s="113">
        <v>0</v>
      </c>
      <c r="M12309" s="113">
        <v>0</v>
      </c>
      <c r="N12309" s="31">
        <v>0</v>
      </c>
      <c r="O12309" s="32">
        <v>0</v>
      </c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 t="s">
        <v>1377</v>
      </c>
      <c r="B12310" s="111" t="s">
        <v>326</v>
      </c>
      <c r="C12310" s="112" t="s">
        <v>327</v>
      </c>
      <c r="D12310" s="21">
        <f t="shared" si="332"/>
        <v>0</v>
      </c>
      <c r="E12310" s="24">
        <f t="shared" si="333"/>
        <v>0</v>
      </c>
      <c r="F12310" s="104">
        <v>0</v>
      </c>
      <c r="G12310" s="104">
        <v>0</v>
      </c>
      <c r="H12310" s="113">
        <v>0</v>
      </c>
      <c r="I12310" s="113">
        <v>0</v>
      </c>
      <c r="J12310" s="31">
        <v>0</v>
      </c>
      <c r="K12310" s="32">
        <v>0</v>
      </c>
      <c r="L12310" s="113">
        <v>0</v>
      </c>
      <c r="M12310" s="113">
        <v>0</v>
      </c>
      <c r="N12310" s="31">
        <v>0</v>
      </c>
      <c r="O12310" s="32">
        <v>0</v>
      </c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 t="s">
        <v>1377</v>
      </c>
      <c r="B12311" s="111" t="s">
        <v>328</v>
      </c>
      <c r="C12311" s="112" t="s">
        <v>329</v>
      </c>
      <c r="D12311" s="21">
        <f t="shared" si="332"/>
        <v>0</v>
      </c>
      <c r="E12311" s="24">
        <f t="shared" si="333"/>
        <v>33297.07</v>
      </c>
      <c r="F12311" s="104">
        <v>0</v>
      </c>
      <c r="G12311" s="104">
        <v>7059.39</v>
      </c>
      <c r="H12311" s="113">
        <v>0</v>
      </c>
      <c r="I12311" s="113">
        <v>6559.42</v>
      </c>
      <c r="J12311" s="31">
        <v>0</v>
      </c>
      <c r="K12311" s="32">
        <v>6559.42</v>
      </c>
      <c r="L12311" s="113">
        <v>0</v>
      </c>
      <c r="M12311" s="113">
        <v>6559.42</v>
      </c>
      <c r="N12311" s="31">
        <v>0</v>
      </c>
      <c r="O12311" s="32">
        <v>6559.42</v>
      </c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 t="s">
        <v>1377</v>
      </c>
      <c r="B12312" s="111" t="s">
        <v>330</v>
      </c>
      <c r="C12312" s="112" t="s">
        <v>331</v>
      </c>
      <c r="D12312" s="21">
        <f t="shared" si="332"/>
        <v>0</v>
      </c>
      <c r="E12312" s="24">
        <f t="shared" si="333"/>
        <v>0</v>
      </c>
      <c r="F12312" s="104">
        <v>0</v>
      </c>
      <c r="G12312" s="104">
        <v>0</v>
      </c>
      <c r="H12312" s="105">
        <v>0</v>
      </c>
      <c r="I12312" s="105">
        <v>0</v>
      </c>
      <c r="J12312" s="106">
        <v>0</v>
      </c>
      <c r="K12312" s="107">
        <v>0</v>
      </c>
      <c r="L12312" s="105">
        <v>0</v>
      </c>
      <c r="M12312" s="105">
        <v>0</v>
      </c>
      <c r="N12312" s="106">
        <v>0</v>
      </c>
      <c r="O12312" s="107">
        <v>0</v>
      </c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 t="s">
        <v>1377</v>
      </c>
      <c r="B12313" s="111" t="s">
        <v>332</v>
      </c>
      <c r="C12313" s="112" t="s">
        <v>333</v>
      </c>
      <c r="D12313" s="21">
        <f t="shared" si="332"/>
        <v>0</v>
      </c>
      <c r="E12313" s="24">
        <f t="shared" si="333"/>
        <v>4072.34</v>
      </c>
      <c r="F12313" s="104">
        <v>0</v>
      </c>
      <c r="G12313" s="104">
        <v>566.62</v>
      </c>
      <c r="H12313" s="113">
        <v>0</v>
      </c>
      <c r="I12313" s="113">
        <v>566.62</v>
      </c>
      <c r="J12313" s="31">
        <v>0</v>
      </c>
      <c r="K12313" s="32">
        <v>766.6</v>
      </c>
      <c r="L12313" s="113">
        <v>0</v>
      </c>
      <c r="M12313" s="113">
        <v>1086.25</v>
      </c>
      <c r="N12313" s="31">
        <v>0</v>
      </c>
      <c r="O12313" s="32">
        <v>1086.25</v>
      </c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 t="s">
        <v>1377</v>
      </c>
      <c r="B12314" s="111" t="s">
        <v>334</v>
      </c>
      <c r="C12314" s="112" t="s">
        <v>335</v>
      </c>
      <c r="D12314" s="21">
        <f t="shared" si="332"/>
        <v>0</v>
      </c>
      <c r="E12314" s="24">
        <f t="shared" si="333"/>
        <v>2891.6</v>
      </c>
      <c r="F12314" s="104">
        <v>0</v>
      </c>
      <c r="G12314" s="104">
        <v>722.9</v>
      </c>
      <c r="H12314" s="113">
        <v>0</v>
      </c>
      <c r="I12314" s="113">
        <v>722.9</v>
      </c>
      <c r="J12314" s="31">
        <v>0</v>
      </c>
      <c r="K12314" s="32">
        <v>0</v>
      </c>
      <c r="L12314" s="113">
        <v>0</v>
      </c>
      <c r="M12314" s="113">
        <v>722.9</v>
      </c>
      <c r="N12314" s="31">
        <v>0</v>
      </c>
      <c r="O12314" s="32">
        <v>722.9</v>
      </c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 t="s">
        <v>1377</v>
      </c>
      <c r="B12315" s="111" t="s">
        <v>336</v>
      </c>
      <c r="C12315" s="112" t="s">
        <v>337</v>
      </c>
      <c r="D12315" s="21">
        <f t="shared" si="332"/>
        <v>0</v>
      </c>
      <c r="E12315" s="24">
        <f t="shared" si="333"/>
        <v>722.9</v>
      </c>
      <c r="F12315" s="104">
        <v>0</v>
      </c>
      <c r="G12315" s="104">
        <v>0</v>
      </c>
      <c r="H12315" s="105">
        <v>0</v>
      </c>
      <c r="I12315" s="105">
        <v>0</v>
      </c>
      <c r="J12315" s="106">
        <v>0</v>
      </c>
      <c r="K12315" s="107">
        <v>722.9</v>
      </c>
      <c r="L12315" s="105">
        <v>0</v>
      </c>
      <c r="M12315" s="105">
        <v>0</v>
      </c>
      <c r="N12315" s="106">
        <v>0</v>
      </c>
      <c r="O12315" s="107">
        <v>0</v>
      </c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 t="s">
        <v>1377</v>
      </c>
      <c r="B12316" s="111" t="s">
        <v>338</v>
      </c>
      <c r="C12316" s="112" t="s">
        <v>339</v>
      </c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 t="s">
        <v>1377</v>
      </c>
      <c r="B12317" s="111" t="s">
        <v>340</v>
      </c>
      <c r="C12317" s="112" t="s">
        <v>341</v>
      </c>
      <c r="D12317" s="21">
        <f t="shared" si="332"/>
        <v>0</v>
      </c>
      <c r="E12317" s="24">
        <f t="shared" si="333"/>
        <v>672734.6</v>
      </c>
      <c r="F12317" s="104">
        <v>0</v>
      </c>
      <c r="G12317" s="104">
        <v>134340.6</v>
      </c>
      <c r="H12317" s="113">
        <v>0</v>
      </c>
      <c r="I12317" s="113">
        <v>133240.6</v>
      </c>
      <c r="J12317" s="31">
        <v>0</v>
      </c>
      <c r="K12317" s="32">
        <v>133882.25</v>
      </c>
      <c r="L12317" s="113">
        <v>0</v>
      </c>
      <c r="M12317" s="113">
        <v>137768.9</v>
      </c>
      <c r="N12317" s="31">
        <v>0</v>
      </c>
      <c r="O12317" s="32">
        <v>133502.25</v>
      </c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 t="s">
        <v>1377</v>
      </c>
      <c r="B12318" s="111" t="s">
        <v>342</v>
      </c>
      <c r="C12318" s="112" t="s">
        <v>343</v>
      </c>
      <c r="D12318" s="21">
        <f t="shared" si="332"/>
        <v>0</v>
      </c>
      <c r="E12318" s="24">
        <f t="shared" si="333"/>
        <v>19542.04</v>
      </c>
      <c r="F12318" s="104">
        <v>0</v>
      </c>
      <c r="G12318" s="104">
        <v>4468.7700000000004</v>
      </c>
      <c r="H12318" s="113">
        <v>0</v>
      </c>
      <c r="I12318" s="113">
        <v>4468.7700000000004</v>
      </c>
      <c r="J12318" s="31">
        <v>0</v>
      </c>
      <c r="K12318" s="32">
        <v>3810.74</v>
      </c>
      <c r="L12318" s="113">
        <v>0</v>
      </c>
      <c r="M12318" s="113">
        <v>3396.88</v>
      </c>
      <c r="N12318" s="31">
        <v>0</v>
      </c>
      <c r="O12318" s="32">
        <v>3396.88</v>
      </c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 t="s">
        <v>1377</v>
      </c>
      <c r="B12319" s="111" t="s">
        <v>344</v>
      </c>
      <c r="C12319" s="112" t="s">
        <v>345</v>
      </c>
      <c r="D12319" s="21">
        <f t="shared" si="332"/>
        <v>0</v>
      </c>
      <c r="E12319" s="24">
        <f t="shared" si="333"/>
        <v>61665</v>
      </c>
      <c r="F12319" s="104">
        <v>0</v>
      </c>
      <c r="G12319" s="104">
        <v>12333</v>
      </c>
      <c r="H12319" s="113">
        <v>0</v>
      </c>
      <c r="I12319" s="113">
        <v>12333</v>
      </c>
      <c r="J12319" s="31">
        <v>0</v>
      </c>
      <c r="K12319" s="32">
        <v>12333</v>
      </c>
      <c r="L12319" s="113">
        <v>0</v>
      </c>
      <c r="M12319" s="113">
        <v>12333</v>
      </c>
      <c r="N12319" s="31">
        <v>0</v>
      </c>
      <c r="O12319" s="32">
        <v>12333</v>
      </c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 t="s">
        <v>1377</v>
      </c>
      <c r="B12320" s="111" t="s">
        <v>346</v>
      </c>
      <c r="C12320" s="112" t="s">
        <v>347</v>
      </c>
      <c r="D12320" s="21">
        <f t="shared" si="332"/>
        <v>0</v>
      </c>
      <c r="E12320" s="24">
        <f t="shared" si="333"/>
        <v>0</v>
      </c>
      <c r="F12320" s="104">
        <v>0</v>
      </c>
      <c r="G12320" s="104">
        <v>0</v>
      </c>
      <c r="H12320" s="105">
        <v>0</v>
      </c>
      <c r="I12320" s="105">
        <v>0</v>
      </c>
      <c r="J12320" s="106">
        <v>0</v>
      </c>
      <c r="K12320" s="107">
        <v>0</v>
      </c>
      <c r="L12320" s="105">
        <v>0</v>
      </c>
      <c r="M12320" s="105">
        <v>0</v>
      </c>
      <c r="N12320" s="106">
        <v>0</v>
      </c>
      <c r="O12320" s="107">
        <v>0</v>
      </c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 t="s">
        <v>1377</v>
      </c>
      <c r="B12321" s="111" t="s">
        <v>348</v>
      </c>
      <c r="C12321" s="112" t="s">
        <v>349</v>
      </c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 t="s">
        <v>1377</v>
      </c>
      <c r="B12322" s="111" t="s">
        <v>350</v>
      </c>
      <c r="C12322" s="112" t="s">
        <v>351</v>
      </c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 t="s">
        <v>1377</v>
      </c>
      <c r="B12323" s="111" t="s">
        <v>352</v>
      </c>
      <c r="C12323" s="112" t="s">
        <v>353</v>
      </c>
      <c r="D12323" s="21">
        <f t="shared" si="332"/>
        <v>0</v>
      </c>
      <c r="E12323" s="24">
        <f t="shared" si="333"/>
        <v>0</v>
      </c>
      <c r="F12323" s="104">
        <v>0</v>
      </c>
      <c r="G12323" s="104">
        <v>0</v>
      </c>
      <c r="H12323" s="113">
        <v>0</v>
      </c>
      <c r="I12323" s="113">
        <v>0</v>
      </c>
      <c r="J12323" s="31">
        <v>0</v>
      </c>
      <c r="K12323" s="32">
        <v>0</v>
      </c>
      <c r="L12323" s="113">
        <v>0</v>
      </c>
      <c r="M12323" s="113">
        <v>0</v>
      </c>
      <c r="N12323" s="31">
        <v>0</v>
      </c>
      <c r="O12323" s="32">
        <v>0</v>
      </c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 t="s">
        <v>1377</v>
      </c>
      <c r="B12324" s="111" t="s">
        <v>354</v>
      </c>
      <c r="C12324" s="112" t="s">
        <v>355</v>
      </c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 t="s">
        <v>1377</v>
      </c>
      <c r="B12325" s="111" t="s">
        <v>356</v>
      </c>
      <c r="C12325" s="112" t="s">
        <v>357</v>
      </c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>
        <v>0</v>
      </c>
      <c r="G12325" s="104">
        <v>0</v>
      </c>
      <c r="H12325" s="105">
        <v>0</v>
      </c>
      <c r="I12325" s="105">
        <v>0</v>
      </c>
      <c r="J12325" s="106">
        <v>0</v>
      </c>
      <c r="K12325" s="107">
        <v>0</v>
      </c>
      <c r="L12325" s="105">
        <v>0</v>
      </c>
      <c r="M12325" s="105">
        <v>0</v>
      </c>
      <c r="N12325" s="106">
        <v>0</v>
      </c>
      <c r="O12325" s="107">
        <v>0</v>
      </c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 t="s">
        <v>1377</v>
      </c>
      <c r="B12326" s="111" t="s">
        <v>358</v>
      </c>
      <c r="C12326" s="112" t="s">
        <v>359</v>
      </c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 t="s">
        <v>1377</v>
      </c>
      <c r="B12327" s="111" t="s">
        <v>360</v>
      </c>
      <c r="C12327" s="112" t="s">
        <v>361</v>
      </c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 t="s">
        <v>1377</v>
      </c>
      <c r="B12328" s="111" t="s">
        <v>362</v>
      </c>
      <c r="C12328" s="112" t="s">
        <v>363</v>
      </c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 t="s">
        <v>1377</v>
      </c>
      <c r="B12329" s="111" t="s">
        <v>364</v>
      </c>
      <c r="C12329" s="112" t="s">
        <v>365</v>
      </c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 t="s">
        <v>1377</v>
      </c>
      <c r="B12330" s="111" t="s">
        <v>366</v>
      </c>
      <c r="C12330" s="112" t="s">
        <v>367</v>
      </c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 t="s">
        <v>1377</v>
      </c>
      <c r="B12331" s="111" t="s">
        <v>368</v>
      </c>
      <c r="C12331" s="112" t="s">
        <v>369</v>
      </c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 t="s">
        <v>1377</v>
      </c>
      <c r="B12332" s="111" t="s">
        <v>370</v>
      </c>
      <c r="C12332" s="112" t="s">
        <v>371</v>
      </c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 t="s">
        <v>1377</v>
      </c>
      <c r="B12333" s="111" t="s">
        <v>372</v>
      </c>
      <c r="C12333" s="112" t="s">
        <v>373</v>
      </c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 t="s">
        <v>1377</v>
      </c>
      <c r="B12334" s="111" t="s">
        <v>374</v>
      </c>
      <c r="C12334" s="112" t="s">
        <v>375</v>
      </c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1422</v>
      </c>
      <c r="AE12334" s="19" t="s">
        <v>1433</v>
      </c>
      <c r="AF12334" s="19" t="s">
        <v>1423</v>
      </c>
      <c r="AG12334" s="19" t="s">
        <v>1434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 t="s">
        <v>1377</v>
      </c>
      <c r="B12335" s="111" t="s">
        <v>376</v>
      </c>
      <c r="C12335" s="112" t="s">
        <v>377</v>
      </c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1424</v>
      </c>
      <c r="AE12335" s="19" t="s">
        <v>1433</v>
      </c>
      <c r="AF12335" s="19" t="s">
        <v>1425</v>
      </c>
      <c r="AG12335" s="19" t="s">
        <v>1434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 t="s">
        <v>1377</v>
      </c>
      <c r="B12336" s="111" t="s">
        <v>378</v>
      </c>
      <c r="C12336" s="112" t="s">
        <v>379</v>
      </c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1426</v>
      </c>
      <c r="AE12336" s="19" t="s">
        <v>1433</v>
      </c>
      <c r="AF12336" s="19" t="s">
        <v>1427</v>
      </c>
      <c r="AG12336" s="19" t="s">
        <v>1434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 t="s">
        <v>1377</v>
      </c>
      <c r="B12337" s="111" t="s">
        <v>380</v>
      </c>
      <c r="C12337" s="112" t="s">
        <v>381</v>
      </c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1428</v>
      </c>
      <c r="AG12337" s="19" t="s">
        <v>1434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 t="s">
        <v>1377</v>
      </c>
      <c r="B12338" s="111" t="s">
        <v>382</v>
      </c>
      <c r="C12338" s="112" t="s">
        <v>383</v>
      </c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1437</v>
      </c>
      <c r="AG12338" s="19" t="s">
        <v>1434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 t="s">
        <v>1377</v>
      </c>
      <c r="B12339" s="111" t="s">
        <v>384</v>
      </c>
      <c r="C12339" s="112" t="s">
        <v>1596</v>
      </c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1424</v>
      </c>
      <c r="AE12339" s="19" t="s">
        <v>1433</v>
      </c>
      <c r="AF12339" s="19" t="s">
        <v>1425</v>
      </c>
      <c r="AG12339" s="19" t="s">
        <v>1434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 t="s">
        <v>1377</v>
      </c>
      <c r="B12340" s="111" t="s">
        <v>386</v>
      </c>
      <c r="C12340" s="112" t="s">
        <v>1690</v>
      </c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1424</v>
      </c>
      <c r="AE12340" s="19" t="s">
        <v>1433</v>
      </c>
      <c r="AF12340" s="19" t="s">
        <v>1425</v>
      </c>
      <c r="AG12340" s="19" t="s">
        <v>1434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 t="s">
        <v>1377</v>
      </c>
      <c r="B12341" s="111" t="s">
        <v>388</v>
      </c>
      <c r="C12341" s="112" t="s">
        <v>1691</v>
      </c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1424</v>
      </c>
      <c r="AE12341" s="19" t="s">
        <v>1433</v>
      </c>
      <c r="AF12341" s="19" t="s">
        <v>1425</v>
      </c>
      <c r="AG12341" s="19" t="s">
        <v>1434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 t="s">
        <v>1377</v>
      </c>
      <c r="B12342" s="111" t="s">
        <v>390</v>
      </c>
      <c r="C12342" s="112" t="s">
        <v>391</v>
      </c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 t="s">
        <v>1377</v>
      </c>
      <c r="B12343" s="111" t="s">
        <v>392</v>
      </c>
      <c r="C12343" s="112" t="s">
        <v>393</v>
      </c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 t="s">
        <v>1377</v>
      </c>
      <c r="B12344" s="111" t="s">
        <v>394</v>
      </c>
      <c r="C12344" s="112" t="s">
        <v>395</v>
      </c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 t="s">
        <v>1377</v>
      </c>
      <c r="B12345" s="111" t="s">
        <v>396</v>
      </c>
      <c r="C12345" s="112" t="s">
        <v>397</v>
      </c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1422</v>
      </c>
      <c r="AE12345" s="19" t="s">
        <v>1433</v>
      </c>
      <c r="AF12345" s="19" t="s">
        <v>1423</v>
      </c>
      <c r="AG12345" s="19" t="s">
        <v>1434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 t="s">
        <v>1377</v>
      </c>
      <c r="B12346" s="111" t="s">
        <v>398</v>
      </c>
      <c r="C12346" s="112" t="s">
        <v>1597</v>
      </c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1424</v>
      </c>
      <c r="AE12346" s="19" t="s">
        <v>1433</v>
      </c>
      <c r="AF12346" s="19" t="s">
        <v>1425</v>
      </c>
      <c r="AG12346" s="19" t="s">
        <v>1434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 t="s">
        <v>1377</v>
      </c>
      <c r="B12347" s="111" t="s">
        <v>400</v>
      </c>
      <c r="C12347" s="112" t="s">
        <v>1692</v>
      </c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1426</v>
      </c>
      <c r="AE12347" s="19" t="s">
        <v>1433</v>
      </c>
      <c r="AF12347" s="19" t="s">
        <v>1427</v>
      </c>
      <c r="AG12347" s="19" t="s">
        <v>1434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 t="s">
        <v>1377</v>
      </c>
      <c r="B12348" s="111" t="s">
        <v>402</v>
      </c>
      <c r="C12348" s="112" t="s">
        <v>403</v>
      </c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1428</v>
      </c>
      <c r="AG12348" s="19" t="s">
        <v>1434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 t="s">
        <v>1377</v>
      </c>
      <c r="B12349" s="111" t="s">
        <v>404</v>
      </c>
      <c r="C12349" s="112" t="s">
        <v>1598</v>
      </c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1437</v>
      </c>
      <c r="AG12349" s="19" t="s">
        <v>1434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 t="s">
        <v>1377</v>
      </c>
      <c r="B12350" s="111" t="s">
        <v>406</v>
      </c>
      <c r="C12350" s="112" t="s">
        <v>1599</v>
      </c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1424</v>
      </c>
      <c r="AE12350" s="19" t="s">
        <v>1433</v>
      </c>
      <c r="AF12350" s="19" t="s">
        <v>1425</v>
      </c>
      <c r="AG12350" s="19" t="s">
        <v>1434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 t="s">
        <v>1377</v>
      </c>
      <c r="B12351" s="111" t="s">
        <v>408</v>
      </c>
      <c r="C12351" s="112" t="s">
        <v>1600</v>
      </c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1424</v>
      </c>
      <c r="AE12351" s="19" t="s">
        <v>1433</v>
      </c>
      <c r="AF12351" s="19" t="s">
        <v>1425</v>
      </c>
      <c r="AG12351" s="19" t="s">
        <v>1434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 t="s">
        <v>1377</v>
      </c>
      <c r="B12352" s="111" t="s">
        <v>410</v>
      </c>
      <c r="C12352" s="112" t="s">
        <v>1601</v>
      </c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1424</v>
      </c>
      <c r="AE12352" s="19" t="s">
        <v>1433</v>
      </c>
      <c r="AF12352" s="19" t="s">
        <v>1425</v>
      </c>
      <c r="AG12352" s="19" t="s">
        <v>1434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63" t="s">
        <v>1377</v>
      </c>
      <c r="B12353" s="111" t="s">
        <v>412</v>
      </c>
      <c r="C12353" s="164" t="s">
        <v>413</v>
      </c>
      <c r="D12353" s="165">
        <f t="shared" si="334"/>
        <v>3121466.7199999997</v>
      </c>
      <c r="E12353" s="166">
        <f t="shared" si="335"/>
        <v>2256199.91</v>
      </c>
      <c r="F12353" s="167">
        <v>100325</v>
      </c>
      <c r="G12353" s="167">
        <v>267834.09999999998</v>
      </c>
      <c r="H12353" s="171">
        <v>1343665.97</v>
      </c>
      <c r="I12353" s="171">
        <v>561070.4</v>
      </c>
      <c r="J12353" s="172">
        <v>120594.35</v>
      </c>
      <c r="K12353" s="173">
        <v>466143.36</v>
      </c>
      <c r="L12353" s="105">
        <v>1061216.1000000001</v>
      </c>
      <c r="M12353" s="105">
        <v>438592.56</v>
      </c>
      <c r="N12353" s="106">
        <v>495665.3</v>
      </c>
      <c r="O12353" s="107">
        <v>522559.49</v>
      </c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1422</v>
      </c>
      <c r="AE12353" s="19" t="s">
        <v>1433</v>
      </c>
      <c r="AF12353" s="19" t="s">
        <v>1423</v>
      </c>
      <c r="AG12353" s="19" t="s">
        <v>1434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 t="s">
        <v>1377</v>
      </c>
      <c r="B12354" s="111" t="s">
        <v>414</v>
      </c>
      <c r="C12354" s="112" t="s">
        <v>415</v>
      </c>
      <c r="D12354" s="151">
        <f t="shared" si="334"/>
        <v>635824.30000000005</v>
      </c>
      <c r="E12354" s="152">
        <f t="shared" si="335"/>
        <v>890834</v>
      </c>
      <c r="F12354" s="153">
        <v>95138</v>
      </c>
      <c r="G12354" s="153">
        <v>274227.90000000002</v>
      </c>
      <c r="H12354" s="154">
        <v>116264</v>
      </c>
      <c r="I12354" s="154">
        <v>132390</v>
      </c>
      <c r="J12354" s="155">
        <v>185331.7</v>
      </c>
      <c r="K12354" s="156">
        <v>168039.8</v>
      </c>
      <c r="L12354" s="113">
        <v>123355.6</v>
      </c>
      <c r="M12354" s="113">
        <v>186454.3</v>
      </c>
      <c r="N12354" s="31">
        <v>115735</v>
      </c>
      <c r="O12354" s="32">
        <v>129722</v>
      </c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1424</v>
      </c>
      <c r="AE12354" s="19" t="s">
        <v>1433</v>
      </c>
      <c r="AF12354" s="19" t="s">
        <v>1425</v>
      </c>
      <c r="AG12354" s="19" t="s">
        <v>1434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 t="s">
        <v>1377</v>
      </c>
      <c r="B12355" s="111" t="s">
        <v>416</v>
      </c>
      <c r="C12355" s="112" t="s">
        <v>417</v>
      </c>
      <c r="D12355" s="21">
        <f t="shared" si="334"/>
        <v>730585</v>
      </c>
      <c r="E12355" s="24">
        <f t="shared" si="335"/>
        <v>1201467.01</v>
      </c>
      <c r="F12355" s="104">
        <v>53140</v>
      </c>
      <c r="G12355" s="104">
        <v>304740</v>
      </c>
      <c r="H12355" s="105">
        <v>44340</v>
      </c>
      <c r="I12355" s="105">
        <v>323606</v>
      </c>
      <c r="J12355" s="106">
        <v>506572</v>
      </c>
      <c r="K12355" s="107">
        <v>241960</v>
      </c>
      <c r="L12355" s="105">
        <v>82493</v>
      </c>
      <c r="M12355" s="105">
        <v>188815</v>
      </c>
      <c r="N12355" s="106">
        <v>44040</v>
      </c>
      <c r="O12355" s="107">
        <v>142346.01</v>
      </c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1426</v>
      </c>
      <c r="AE12355" s="19" t="s">
        <v>1433</v>
      </c>
      <c r="AF12355" s="19" t="s">
        <v>1427</v>
      </c>
      <c r="AG12355" s="19" t="s">
        <v>1434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 t="s">
        <v>1377</v>
      </c>
      <c r="B12356" s="111" t="s">
        <v>418</v>
      </c>
      <c r="C12356" s="112" t="s">
        <v>419</v>
      </c>
      <c r="D12356" s="21">
        <f t="shared" si="334"/>
        <v>974987.35</v>
      </c>
      <c r="E12356" s="24">
        <f t="shared" si="335"/>
        <v>863766.73</v>
      </c>
      <c r="F12356" s="104">
        <v>336677.62</v>
      </c>
      <c r="G12356" s="104">
        <v>108490.25</v>
      </c>
      <c r="H12356" s="113">
        <v>110040.25</v>
      </c>
      <c r="I12356" s="113">
        <v>252669</v>
      </c>
      <c r="J12356" s="31">
        <v>268145</v>
      </c>
      <c r="K12356" s="32">
        <v>141547.75</v>
      </c>
      <c r="L12356" s="113">
        <v>55086.49</v>
      </c>
      <c r="M12356" s="113">
        <v>148702.99</v>
      </c>
      <c r="N12356" s="31">
        <v>205037.99</v>
      </c>
      <c r="O12356" s="32">
        <v>212356.74</v>
      </c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1428</v>
      </c>
      <c r="AG12356" s="19" t="s">
        <v>1434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 t="s">
        <v>1377</v>
      </c>
      <c r="B12357" s="111" t="s">
        <v>420</v>
      </c>
      <c r="C12357" s="112" t="s">
        <v>421</v>
      </c>
      <c r="D12357" s="21">
        <f t="shared" si="334"/>
        <v>940485.24</v>
      </c>
      <c r="E12357" s="24">
        <f t="shared" si="335"/>
        <v>898913.74</v>
      </c>
      <c r="F12357" s="104">
        <v>155733.5</v>
      </c>
      <c r="G12357" s="104">
        <v>123751.74</v>
      </c>
      <c r="H12357" s="113">
        <v>127396.74</v>
      </c>
      <c r="I12357" s="113">
        <v>128510</v>
      </c>
      <c r="J12357" s="31">
        <v>148285</v>
      </c>
      <c r="K12357" s="32">
        <v>129440</v>
      </c>
      <c r="L12357" s="113">
        <v>307510</v>
      </c>
      <c r="M12357" s="113">
        <v>407030</v>
      </c>
      <c r="N12357" s="31">
        <v>201560</v>
      </c>
      <c r="O12357" s="32">
        <v>110182</v>
      </c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1437</v>
      </c>
      <c r="AG12357" s="19" t="s">
        <v>1434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 t="s">
        <v>1377</v>
      </c>
      <c r="B12358" s="111" t="s">
        <v>422</v>
      </c>
      <c r="C12358" s="112" t="s">
        <v>423</v>
      </c>
      <c r="D12358" s="21">
        <f t="shared" si="334"/>
        <v>419705</v>
      </c>
      <c r="E12358" s="24">
        <f t="shared" si="335"/>
        <v>508385</v>
      </c>
      <c r="F12358" s="104">
        <v>43375</v>
      </c>
      <c r="G12358" s="104">
        <v>61375</v>
      </c>
      <c r="H12358" s="105">
        <v>18000</v>
      </c>
      <c r="I12358" s="105">
        <v>62950</v>
      </c>
      <c r="J12358" s="106">
        <v>274450</v>
      </c>
      <c r="K12358" s="107">
        <v>262000</v>
      </c>
      <c r="L12358" s="105">
        <v>38500</v>
      </c>
      <c r="M12358" s="105">
        <v>33380</v>
      </c>
      <c r="N12358" s="106">
        <v>45380</v>
      </c>
      <c r="O12358" s="107">
        <v>88680</v>
      </c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1725</v>
      </c>
      <c r="AG12358" s="19" t="s">
        <v>1434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 t="s">
        <v>1377</v>
      </c>
      <c r="B12359" s="111" t="s">
        <v>424</v>
      </c>
      <c r="C12359" s="112" t="s">
        <v>425</v>
      </c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1725</v>
      </c>
      <c r="AG12359" s="19" t="s">
        <v>1434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 t="s">
        <v>1377</v>
      </c>
      <c r="B12360" s="111" t="s">
        <v>426</v>
      </c>
      <c r="C12360" s="112" t="s">
        <v>427</v>
      </c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 t="s">
        <v>1377</v>
      </c>
      <c r="B12361" s="111" t="s">
        <v>428</v>
      </c>
      <c r="C12361" s="112" t="s">
        <v>429</v>
      </c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 t="s">
        <v>1377</v>
      </c>
      <c r="B12362" s="111" t="s">
        <v>430</v>
      </c>
      <c r="C12362" s="112" t="s">
        <v>431</v>
      </c>
      <c r="D12362" s="151">
        <f t="shared" si="334"/>
        <v>0</v>
      </c>
      <c r="E12362" s="152">
        <f t="shared" si="335"/>
        <v>0</v>
      </c>
      <c r="F12362" s="153">
        <v>0</v>
      </c>
      <c r="G12362" s="153">
        <v>0</v>
      </c>
      <c r="H12362" s="157">
        <v>0</v>
      </c>
      <c r="I12362" s="157">
        <v>0</v>
      </c>
      <c r="J12362" s="158">
        <v>0</v>
      </c>
      <c r="K12362" s="159">
        <v>0</v>
      </c>
      <c r="L12362" s="105">
        <v>0</v>
      </c>
      <c r="M12362" s="105">
        <v>0</v>
      </c>
      <c r="N12362" s="106">
        <v>0</v>
      </c>
      <c r="O12362" s="107">
        <v>0</v>
      </c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1424</v>
      </c>
      <c r="AE12362" s="19" t="s">
        <v>1433</v>
      </c>
      <c r="AF12362" s="19" t="s">
        <v>1425</v>
      </c>
      <c r="AG12362" s="19" t="s">
        <v>1434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 t="s">
        <v>1377</v>
      </c>
      <c r="B12363" s="111" t="s">
        <v>432</v>
      </c>
      <c r="C12363" s="112" t="s">
        <v>433</v>
      </c>
      <c r="D12363" s="151">
        <f t="shared" si="334"/>
        <v>274638.98</v>
      </c>
      <c r="E12363" s="152">
        <f t="shared" si="335"/>
        <v>247839</v>
      </c>
      <c r="F12363" s="153">
        <v>2500</v>
      </c>
      <c r="G12363" s="153">
        <v>33860</v>
      </c>
      <c r="H12363" s="154">
        <v>8290</v>
      </c>
      <c r="I12363" s="154">
        <v>72631</v>
      </c>
      <c r="J12363" s="155">
        <v>9764.7800000000007</v>
      </c>
      <c r="K12363" s="156">
        <v>62635</v>
      </c>
      <c r="L12363" s="113">
        <v>155349.20000000001</v>
      </c>
      <c r="M12363" s="113">
        <v>35387</v>
      </c>
      <c r="N12363" s="31">
        <v>98735</v>
      </c>
      <c r="O12363" s="32">
        <v>43326</v>
      </c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1424</v>
      </c>
      <c r="AE12363" s="19" t="s">
        <v>1433</v>
      </c>
      <c r="AF12363" s="19" t="s">
        <v>1425</v>
      </c>
      <c r="AG12363" s="19" t="s">
        <v>1434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 t="s">
        <v>1377</v>
      </c>
      <c r="B12364" s="111" t="s">
        <v>434</v>
      </c>
      <c r="C12364" s="112" t="s">
        <v>435</v>
      </c>
      <c r="D12364" s="151">
        <f t="shared" si="334"/>
        <v>0</v>
      </c>
      <c r="E12364" s="152">
        <f t="shared" si="335"/>
        <v>0</v>
      </c>
      <c r="F12364" s="153"/>
      <c r="G12364" s="153"/>
      <c r="H12364" s="154"/>
      <c r="I12364" s="154"/>
      <c r="J12364" s="155"/>
      <c r="K12364" s="156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1424</v>
      </c>
      <c r="AE12364" s="19" t="s">
        <v>1433</v>
      </c>
      <c r="AF12364" s="19" t="s">
        <v>1425</v>
      </c>
      <c r="AG12364" s="19" t="s">
        <v>1434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 t="s">
        <v>1377</v>
      </c>
      <c r="B12365" s="111" t="s">
        <v>436</v>
      </c>
      <c r="C12365" s="112" t="s">
        <v>437</v>
      </c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1433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 t="s">
        <v>1377</v>
      </c>
      <c r="B12366" s="111" t="s">
        <v>438</v>
      </c>
      <c r="C12366" s="112" t="s">
        <v>1602</v>
      </c>
      <c r="D12366" s="21">
        <f t="shared" si="334"/>
        <v>324972</v>
      </c>
      <c r="E12366" s="24">
        <f t="shared" si="335"/>
        <v>562264</v>
      </c>
      <c r="F12366" s="104">
        <v>43009</v>
      </c>
      <c r="G12366" s="104">
        <v>12061</v>
      </c>
      <c r="H12366" s="105">
        <v>259145</v>
      </c>
      <c r="I12366" s="105">
        <v>516492</v>
      </c>
      <c r="J12366" s="106">
        <v>22818</v>
      </c>
      <c r="K12366" s="107">
        <v>3186</v>
      </c>
      <c r="L12366" s="105">
        <v>0</v>
      </c>
      <c r="M12366" s="105">
        <v>15911</v>
      </c>
      <c r="N12366" s="106">
        <v>0</v>
      </c>
      <c r="O12366" s="107">
        <v>14614</v>
      </c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 t="s">
        <v>1377</v>
      </c>
      <c r="B12367" s="111" t="s">
        <v>439</v>
      </c>
      <c r="C12367" s="112" t="s">
        <v>1603</v>
      </c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 t="s">
        <v>1377</v>
      </c>
      <c r="B12368" s="111" t="s">
        <v>440</v>
      </c>
      <c r="C12368" s="112" t="s">
        <v>441</v>
      </c>
      <c r="D12368" s="21">
        <f t="shared" si="334"/>
        <v>0</v>
      </c>
      <c r="E12368" s="24">
        <f t="shared" si="335"/>
        <v>0</v>
      </c>
      <c r="F12368" s="104">
        <v>0</v>
      </c>
      <c r="G12368" s="104">
        <v>0</v>
      </c>
      <c r="H12368" s="113">
        <v>0</v>
      </c>
      <c r="I12368" s="113">
        <v>0</v>
      </c>
      <c r="J12368" s="31">
        <v>0</v>
      </c>
      <c r="K12368" s="32">
        <v>0</v>
      </c>
      <c r="L12368" s="113">
        <v>0</v>
      </c>
      <c r="M12368" s="113">
        <v>0</v>
      </c>
      <c r="N12368" s="31">
        <v>0</v>
      </c>
      <c r="O12368" s="32">
        <v>0</v>
      </c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 t="s">
        <v>1377</v>
      </c>
      <c r="B12369" s="111" t="s">
        <v>442</v>
      </c>
      <c r="C12369" s="112" t="s">
        <v>443</v>
      </c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 t="s">
        <v>1377</v>
      </c>
      <c r="B12370" s="111" t="s">
        <v>1604</v>
      </c>
      <c r="C12370" s="112" t="s">
        <v>1605</v>
      </c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 t="s">
        <v>1377</v>
      </c>
      <c r="B12371" s="111" t="s">
        <v>444</v>
      </c>
      <c r="C12371" s="112" t="s">
        <v>445</v>
      </c>
      <c r="D12371" s="21">
        <f t="shared" si="334"/>
        <v>150000</v>
      </c>
      <c r="E12371" s="24">
        <f t="shared" si="335"/>
        <v>150000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>
        <v>150000</v>
      </c>
      <c r="O12371" s="32">
        <v>150000</v>
      </c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 t="s">
        <v>1377</v>
      </c>
      <c r="B12372" s="111" t="s">
        <v>446</v>
      </c>
      <c r="C12372" s="112" t="s">
        <v>447</v>
      </c>
      <c r="D12372" s="21">
        <f t="shared" si="334"/>
        <v>0</v>
      </c>
      <c r="E12372" s="24">
        <f t="shared" si="335"/>
        <v>650100</v>
      </c>
      <c r="F12372" s="104">
        <v>0</v>
      </c>
      <c r="G12372" s="104">
        <v>136750</v>
      </c>
      <c r="H12372" s="113">
        <v>0</v>
      </c>
      <c r="I12372" s="113">
        <v>0</v>
      </c>
      <c r="J12372" s="31">
        <v>0</v>
      </c>
      <c r="K12372" s="32">
        <v>253550</v>
      </c>
      <c r="L12372" s="113">
        <v>0</v>
      </c>
      <c r="M12372" s="113">
        <v>259800</v>
      </c>
      <c r="N12372" s="31">
        <v>0</v>
      </c>
      <c r="O12372" s="32">
        <v>0</v>
      </c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1429</v>
      </c>
      <c r="AG12372" s="19" t="s">
        <v>1434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 t="s">
        <v>1377</v>
      </c>
      <c r="B12373" s="111" t="s">
        <v>448</v>
      </c>
      <c r="C12373" s="112" t="s">
        <v>449</v>
      </c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1429</v>
      </c>
      <c r="AG12373" s="19" t="s">
        <v>1434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 t="s">
        <v>1377</v>
      </c>
      <c r="B12374" s="111" t="s">
        <v>450</v>
      </c>
      <c r="C12374" s="112" t="s">
        <v>1606</v>
      </c>
      <c r="D12374" s="21">
        <f t="shared" si="334"/>
        <v>84987.5</v>
      </c>
      <c r="E12374" s="24">
        <f t="shared" si="335"/>
        <v>79225</v>
      </c>
      <c r="F12374" s="104">
        <v>0</v>
      </c>
      <c r="G12374" s="104">
        <v>24359.5</v>
      </c>
      <c r="H12374" s="105">
        <v>31642</v>
      </c>
      <c r="I12374" s="105">
        <v>0</v>
      </c>
      <c r="J12374" s="106">
        <v>2199</v>
      </c>
      <c r="K12374" s="107">
        <v>22497.5</v>
      </c>
      <c r="L12374" s="105">
        <v>0</v>
      </c>
      <c r="M12374" s="105">
        <v>32368</v>
      </c>
      <c r="N12374" s="106">
        <v>51146.5</v>
      </c>
      <c r="O12374" s="107">
        <v>0</v>
      </c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1429</v>
      </c>
      <c r="AG12374" s="19" t="s">
        <v>1434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 t="s">
        <v>1377</v>
      </c>
      <c r="B12375" s="111" t="s">
        <v>452</v>
      </c>
      <c r="C12375" s="112" t="s">
        <v>453</v>
      </c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 t="s">
        <v>1377</v>
      </c>
      <c r="B12376" s="111" t="s">
        <v>454</v>
      </c>
      <c r="C12376" s="112" t="s">
        <v>1607</v>
      </c>
      <c r="D12376" s="21">
        <f t="shared" si="334"/>
        <v>0</v>
      </c>
      <c r="E12376" s="24">
        <f t="shared" si="335"/>
        <v>0</v>
      </c>
      <c r="F12376" s="104">
        <v>0</v>
      </c>
      <c r="G12376" s="104">
        <v>0</v>
      </c>
      <c r="H12376" s="113">
        <v>0</v>
      </c>
      <c r="I12376" s="113">
        <v>0</v>
      </c>
      <c r="J12376" s="31">
        <v>0</v>
      </c>
      <c r="K12376" s="32">
        <v>0</v>
      </c>
      <c r="L12376" s="113">
        <v>0</v>
      </c>
      <c r="M12376" s="113">
        <v>0</v>
      </c>
      <c r="N12376" s="31">
        <v>0</v>
      </c>
      <c r="O12376" s="32">
        <v>0</v>
      </c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1429</v>
      </c>
      <c r="AG12376" s="19" t="s">
        <v>1434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 t="s">
        <v>1377</v>
      </c>
      <c r="B12377" s="111" t="s">
        <v>456</v>
      </c>
      <c r="C12377" s="112" t="s">
        <v>1608</v>
      </c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1429</v>
      </c>
      <c r="AG12377" s="19" t="s">
        <v>1434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 t="s">
        <v>1377</v>
      </c>
      <c r="B12378" s="111" t="s">
        <v>458</v>
      </c>
      <c r="C12378" s="112" t="s">
        <v>459</v>
      </c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1429</v>
      </c>
      <c r="AG12378" s="19" t="s">
        <v>1434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 t="s">
        <v>1377</v>
      </c>
      <c r="B12379" s="111" t="s">
        <v>460</v>
      </c>
      <c r="C12379" s="112" t="s">
        <v>461</v>
      </c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 t="s">
        <v>1377</v>
      </c>
      <c r="B12380" s="111" t="s">
        <v>462</v>
      </c>
      <c r="C12380" s="112" t="s">
        <v>463</v>
      </c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 t="s">
        <v>1377</v>
      </c>
      <c r="B12381" s="111" t="s">
        <v>464</v>
      </c>
      <c r="C12381" s="112" t="s">
        <v>465</v>
      </c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 t="s">
        <v>1377</v>
      </c>
      <c r="B12382" s="111" t="s">
        <v>466</v>
      </c>
      <c r="C12382" s="112" t="s">
        <v>467</v>
      </c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 t="s">
        <v>1377</v>
      </c>
      <c r="B12383" s="111" t="s">
        <v>468</v>
      </c>
      <c r="C12383" s="112" t="s">
        <v>469</v>
      </c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 t="s">
        <v>1377</v>
      </c>
      <c r="B12384" s="111" t="s">
        <v>470</v>
      </c>
      <c r="C12384" s="112" t="s">
        <v>471</v>
      </c>
      <c r="D12384" s="21">
        <f t="shared" si="334"/>
        <v>0</v>
      </c>
      <c r="E12384" s="24">
        <f t="shared" si="335"/>
        <v>0</v>
      </c>
      <c r="F12384" s="104">
        <v>0</v>
      </c>
      <c r="G12384" s="104">
        <v>0</v>
      </c>
      <c r="H12384" s="113">
        <v>0</v>
      </c>
      <c r="I12384" s="113">
        <v>0</v>
      </c>
      <c r="J12384" s="31">
        <v>0</v>
      </c>
      <c r="K12384" s="32">
        <v>0</v>
      </c>
      <c r="L12384" s="113">
        <v>0</v>
      </c>
      <c r="M12384" s="113">
        <v>0</v>
      </c>
      <c r="N12384" s="31">
        <v>0</v>
      </c>
      <c r="O12384" s="32">
        <v>0</v>
      </c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 t="s">
        <v>1377</v>
      </c>
      <c r="B12385" s="111" t="s">
        <v>472</v>
      </c>
      <c r="C12385" s="112" t="s">
        <v>473</v>
      </c>
      <c r="D12385" s="21">
        <f t="shared" si="334"/>
        <v>103147</v>
      </c>
      <c r="E12385" s="24">
        <f t="shared" si="335"/>
        <v>95136</v>
      </c>
      <c r="F12385" s="104">
        <v>21159</v>
      </c>
      <c r="G12385" s="104">
        <v>22293</v>
      </c>
      <c r="H12385" s="113">
        <v>22293</v>
      </c>
      <c r="I12385" s="113">
        <v>22729</v>
      </c>
      <c r="J12385" s="31">
        <v>22729</v>
      </c>
      <c r="K12385" s="32">
        <v>33680</v>
      </c>
      <c r="L12385" s="113">
        <v>22880</v>
      </c>
      <c r="M12385" s="113">
        <v>14086</v>
      </c>
      <c r="N12385" s="31">
        <v>14086</v>
      </c>
      <c r="O12385" s="32">
        <v>2348</v>
      </c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 t="s">
        <v>1377</v>
      </c>
      <c r="B12386" s="111" t="s">
        <v>474</v>
      </c>
      <c r="C12386" s="112" t="s">
        <v>475</v>
      </c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 t="s">
        <v>1377</v>
      </c>
      <c r="B12387" s="111" t="s">
        <v>476</v>
      </c>
      <c r="C12387" s="112" t="s">
        <v>477</v>
      </c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1430</v>
      </c>
      <c r="AG12387" s="19" t="s">
        <v>1434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 t="s">
        <v>1377</v>
      </c>
      <c r="B12388" s="111" t="s">
        <v>478</v>
      </c>
      <c r="C12388" s="112" t="s">
        <v>479</v>
      </c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1430</v>
      </c>
      <c r="AG12388" s="19" t="s">
        <v>1434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 t="s">
        <v>1377</v>
      </c>
      <c r="B12389" s="111" t="s">
        <v>480</v>
      </c>
      <c r="C12389" s="112" t="s">
        <v>481</v>
      </c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1430</v>
      </c>
      <c r="AG12389" s="19" t="s">
        <v>1434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 t="s">
        <v>1377</v>
      </c>
      <c r="B12390" s="111" t="s">
        <v>482</v>
      </c>
      <c r="C12390" s="112" t="s">
        <v>483</v>
      </c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1430</v>
      </c>
      <c r="AG12390" s="19" t="s">
        <v>1434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 t="s">
        <v>1377</v>
      </c>
      <c r="B12391" s="111" t="s">
        <v>484</v>
      </c>
      <c r="C12391" s="112" t="s">
        <v>485</v>
      </c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1430</v>
      </c>
      <c r="AG12391" s="19" t="s">
        <v>1434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 t="s">
        <v>1377</v>
      </c>
      <c r="B12392" s="111" t="s">
        <v>486</v>
      </c>
      <c r="C12392" s="112" t="s">
        <v>1609</v>
      </c>
      <c r="D12392" s="21">
        <f t="shared" si="336"/>
        <v>2372453</v>
      </c>
      <c r="E12392" s="24">
        <f t="shared" si="337"/>
        <v>2295841</v>
      </c>
      <c r="F12392" s="104">
        <v>494343</v>
      </c>
      <c r="G12392" s="104">
        <v>461190</v>
      </c>
      <c r="H12392" s="113">
        <v>461190</v>
      </c>
      <c r="I12392" s="113">
        <v>434607</v>
      </c>
      <c r="J12392" s="31">
        <v>434607</v>
      </c>
      <c r="K12392" s="32">
        <v>482967</v>
      </c>
      <c r="L12392" s="113">
        <v>482967</v>
      </c>
      <c r="M12392" s="113">
        <v>499346</v>
      </c>
      <c r="N12392" s="31">
        <v>499346</v>
      </c>
      <c r="O12392" s="32">
        <v>417731</v>
      </c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1430</v>
      </c>
      <c r="AG12392" s="19" t="s">
        <v>1434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 t="s">
        <v>1377</v>
      </c>
      <c r="B12393" s="111" t="s">
        <v>488</v>
      </c>
      <c r="C12393" s="112" t="s">
        <v>489</v>
      </c>
      <c r="D12393" s="21">
        <f t="shared" si="336"/>
        <v>229420</v>
      </c>
      <c r="E12393" s="24">
        <f t="shared" si="337"/>
        <v>244090</v>
      </c>
      <c r="F12393" s="104">
        <v>41910</v>
      </c>
      <c r="G12393" s="104">
        <v>36520</v>
      </c>
      <c r="H12393" s="113">
        <v>36520</v>
      </c>
      <c r="I12393" s="113">
        <v>43910</v>
      </c>
      <c r="J12393" s="31">
        <v>43910</v>
      </c>
      <c r="K12393" s="32">
        <v>49610</v>
      </c>
      <c r="L12393" s="113">
        <v>49610</v>
      </c>
      <c r="M12393" s="113">
        <v>57470</v>
      </c>
      <c r="N12393" s="31">
        <v>57470</v>
      </c>
      <c r="O12393" s="32">
        <v>56580</v>
      </c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1430</v>
      </c>
      <c r="AG12393" s="19" t="s">
        <v>1434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 t="s">
        <v>1377</v>
      </c>
      <c r="B12394" s="111" t="s">
        <v>490</v>
      </c>
      <c r="C12394" s="112" t="s">
        <v>1610</v>
      </c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1430</v>
      </c>
      <c r="AG12394" s="19" t="s">
        <v>1434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 t="s">
        <v>1377</v>
      </c>
      <c r="B12395" s="111" t="s">
        <v>492</v>
      </c>
      <c r="C12395" s="112" t="s">
        <v>493</v>
      </c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1430</v>
      </c>
      <c r="AG12395" s="19" t="s">
        <v>1434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 t="s">
        <v>1377</v>
      </c>
      <c r="B12396" s="111" t="s">
        <v>494</v>
      </c>
      <c r="C12396" s="112" t="s">
        <v>495</v>
      </c>
      <c r="D12396" s="21">
        <f t="shared" si="336"/>
        <v>2011400</v>
      </c>
      <c r="E12396" s="24">
        <f t="shared" si="337"/>
        <v>2015100</v>
      </c>
      <c r="F12396" s="104">
        <v>399000</v>
      </c>
      <c r="G12396" s="104">
        <v>404000</v>
      </c>
      <c r="H12396" s="105">
        <v>404000</v>
      </c>
      <c r="I12396" s="105">
        <v>405600</v>
      </c>
      <c r="J12396" s="106">
        <v>405600</v>
      </c>
      <c r="K12396" s="107">
        <v>401000</v>
      </c>
      <c r="L12396" s="105">
        <v>401000</v>
      </c>
      <c r="M12396" s="105">
        <v>401800</v>
      </c>
      <c r="N12396" s="106">
        <v>401800</v>
      </c>
      <c r="O12396" s="107">
        <v>402700</v>
      </c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1430</v>
      </c>
      <c r="AG12396" s="19" t="s">
        <v>1434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 t="s">
        <v>1377</v>
      </c>
      <c r="B12397" s="111" t="s">
        <v>496</v>
      </c>
      <c r="C12397" s="112" t="s">
        <v>497</v>
      </c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1430</v>
      </c>
      <c r="AG12397" s="19" t="s">
        <v>1434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 t="s">
        <v>1377</v>
      </c>
      <c r="B12398" s="111" t="s">
        <v>498</v>
      </c>
      <c r="C12398" s="112" t="s">
        <v>461</v>
      </c>
      <c r="D12398" s="21">
        <f t="shared" si="336"/>
        <v>676714.45000000007</v>
      </c>
      <c r="E12398" s="24">
        <f t="shared" si="337"/>
        <v>620763.03999999992</v>
      </c>
      <c r="F12398" s="104">
        <v>166256.07</v>
      </c>
      <c r="G12398" s="104">
        <v>158221.46</v>
      </c>
      <c r="H12398" s="113">
        <v>158129.32999999999</v>
      </c>
      <c r="I12398" s="113">
        <v>126501.35</v>
      </c>
      <c r="J12398" s="31">
        <v>124604.92</v>
      </c>
      <c r="K12398" s="32">
        <v>114993.04</v>
      </c>
      <c r="L12398" s="113">
        <v>122934.35</v>
      </c>
      <c r="M12398" s="113">
        <v>112134.55</v>
      </c>
      <c r="N12398" s="31">
        <v>104789.78</v>
      </c>
      <c r="O12398" s="32">
        <v>108912.64</v>
      </c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 t="s">
        <v>1377</v>
      </c>
      <c r="B12399" s="111" t="s">
        <v>499</v>
      </c>
      <c r="C12399" s="112" t="s">
        <v>500</v>
      </c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 t="s">
        <v>1377</v>
      </c>
      <c r="B12400" s="111" t="s">
        <v>501</v>
      </c>
      <c r="C12400" s="112" t="s">
        <v>502</v>
      </c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 t="s">
        <v>1377</v>
      </c>
      <c r="B12401" s="111" t="s">
        <v>503</v>
      </c>
      <c r="C12401" s="112" t="s">
        <v>504</v>
      </c>
      <c r="D12401" s="21">
        <f t="shared" si="336"/>
        <v>6738.54</v>
      </c>
      <c r="E12401" s="24">
        <f t="shared" si="337"/>
        <v>1828</v>
      </c>
      <c r="F12401" s="104">
        <v>0</v>
      </c>
      <c r="G12401" s="104">
        <v>0</v>
      </c>
      <c r="H12401" s="113">
        <v>0</v>
      </c>
      <c r="I12401" s="113">
        <v>0</v>
      </c>
      <c r="J12401" s="31">
        <v>50</v>
      </c>
      <c r="K12401" s="32">
        <v>0</v>
      </c>
      <c r="L12401" s="113">
        <v>3128.11</v>
      </c>
      <c r="M12401" s="113">
        <v>0</v>
      </c>
      <c r="N12401" s="31">
        <v>3560.43</v>
      </c>
      <c r="O12401" s="32">
        <v>1828</v>
      </c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 t="s">
        <v>1377</v>
      </c>
      <c r="B12402" s="111" t="s">
        <v>505</v>
      </c>
      <c r="C12402" s="112" t="s">
        <v>506</v>
      </c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 t="s">
        <v>1377</v>
      </c>
      <c r="B12403" s="111" t="s">
        <v>507</v>
      </c>
      <c r="C12403" s="112" t="s">
        <v>508</v>
      </c>
      <c r="D12403" s="21">
        <f t="shared" si="336"/>
        <v>0</v>
      </c>
      <c r="E12403" s="24">
        <f t="shared" si="337"/>
        <v>0</v>
      </c>
      <c r="F12403" s="104">
        <v>0</v>
      </c>
      <c r="G12403" s="104">
        <v>0</v>
      </c>
      <c r="H12403" s="113">
        <v>0</v>
      </c>
      <c r="I12403" s="113">
        <v>0</v>
      </c>
      <c r="J12403" s="31">
        <v>0</v>
      </c>
      <c r="K12403" s="32">
        <v>0</v>
      </c>
      <c r="L12403" s="113">
        <v>0</v>
      </c>
      <c r="M12403" s="113">
        <v>0</v>
      </c>
      <c r="N12403" s="31">
        <v>0</v>
      </c>
      <c r="O12403" s="32">
        <v>0</v>
      </c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 t="s">
        <v>1377</v>
      </c>
      <c r="B12404" s="111" t="s">
        <v>509</v>
      </c>
      <c r="C12404" s="112" t="s">
        <v>510</v>
      </c>
      <c r="D12404" s="21">
        <f t="shared" si="336"/>
        <v>0</v>
      </c>
      <c r="E12404" s="24">
        <f t="shared" si="337"/>
        <v>22500</v>
      </c>
      <c r="F12404" s="104">
        <v>0</v>
      </c>
      <c r="G12404" s="104">
        <v>0</v>
      </c>
      <c r="H12404" s="113">
        <v>0</v>
      </c>
      <c r="I12404" s="113">
        <v>0</v>
      </c>
      <c r="J12404" s="31">
        <v>0</v>
      </c>
      <c r="K12404" s="32">
        <v>22500</v>
      </c>
      <c r="L12404" s="113">
        <v>0</v>
      </c>
      <c r="M12404" s="113">
        <v>0</v>
      </c>
      <c r="N12404" s="31">
        <v>0</v>
      </c>
      <c r="O12404" s="32">
        <v>0</v>
      </c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 t="s">
        <v>1377</v>
      </c>
      <c r="B12405" s="111" t="s">
        <v>511</v>
      </c>
      <c r="C12405" s="112" t="s">
        <v>512</v>
      </c>
      <c r="D12405" s="21">
        <f t="shared" si="336"/>
        <v>0</v>
      </c>
      <c r="E12405" s="24">
        <f t="shared" si="337"/>
        <v>465.31</v>
      </c>
      <c r="F12405" s="104">
        <v>0</v>
      </c>
      <c r="G12405" s="104">
        <v>0</v>
      </c>
      <c r="H12405" s="105">
        <v>0</v>
      </c>
      <c r="I12405" s="105">
        <v>0</v>
      </c>
      <c r="J12405" s="106">
        <v>0</v>
      </c>
      <c r="K12405" s="107">
        <v>465.31</v>
      </c>
      <c r="L12405" s="105">
        <v>0</v>
      </c>
      <c r="M12405" s="105">
        <v>0</v>
      </c>
      <c r="N12405" s="106">
        <v>0</v>
      </c>
      <c r="O12405" s="107">
        <v>0</v>
      </c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 t="s">
        <v>1377</v>
      </c>
      <c r="B12406" s="111" t="s">
        <v>513</v>
      </c>
      <c r="C12406" s="112" t="s">
        <v>514</v>
      </c>
      <c r="D12406" s="21">
        <f t="shared" si="336"/>
        <v>0</v>
      </c>
      <c r="E12406" s="24">
        <f t="shared" si="337"/>
        <v>465.4</v>
      </c>
      <c r="F12406" s="104">
        <v>0</v>
      </c>
      <c r="G12406" s="104">
        <v>0</v>
      </c>
      <c r="H12406" s="113">
        <v>0</v>
      </c>
      <c r="I12406" s="113">
        <v>0</v>
      </c>
      <c r="J12406" s="31">
        <v>0</v>
      </c>
      <c r="K12406" s="32">
        <v>0</v>
      </c>
      <c r="L12406" s="113">
        <v>0</v>
      </c>
      <c r="M12406" s="113">
        <v>465.4</v>
      </c>
      <c r="N12406" s="31">
        <v>0</v>
      </c>
      <c r="O12406" s="32">
        <v>0</v>
      </c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 t="s">
        <v>1377</v>
      </c>
      <c r="B12407" s="111" t="s">
        <v>515</v>
      </c>
      <c r="C12407" s="112" t="s">
        <v>516</v>
      </c>
      <c r="D12407" s="21">
        <f t="shared" si="336"/>
        <v>444770.21</v>
      </c>
      <c r="E12407" s="24">
        <f t="shared" si="337"/>
        <v>444770.21</v>
      </c>
      <c r="F12407" s="104">
        <v>80800</v>
      </c>
      <c r="G12407" s="104">
        <v>80800</v>
      </c>
      <c r="H12407" s="105">
        <v>82870.210000000006</v>
      </c>
      <c r="I12407" s="105">
        <v>82870.210000000006</v>
      </c>
      <c r="J12407" s="106">
        <v>93700</v>
      </c>
      <c r="K12407" s="107">
        <v>93700</v>
      </c>
      <c r="L12407" s="105">
        <v>93700</v>
      </c>
      <c r="M12407" s="105">
        <v>93700</v>
      </c>
      <c r="N12407" s="106">
        <v>93700</v>
      </c>
      <c r="O12407" s="107">
        <v>93700</v>
      </c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 t="s">
        <v>1377</v>
      </c>
      <c r="B12408" s="111" t="s">
        <v>517</v>
      </c>
      <c r="C12408" s="112" t="s">
        <v>518</v>
      </c>
      <c r="D12408" s="21">
        <f t="shared" si="336"/>
        <v>7850</v>
      </c>
      <c r="E12408" s="24">
        <f t="shared" si="337"/>
        <v>11750</v>
      </c>
      <c r="F12408" s="104">
        <v>1500</v>
      </c>
      <c r="G12408" s="104">
        <v>7100</v>
      </c>
      <c r="H12408" s="105">
        <v>2000</v>
      </c>
      <c r="I12408" s="105">
        <v>650</v>
      </c>
      <c r="J12408" s="106">
        <v>2650</v>
      </c>
      <c r="K12408" s="107">
        <v>500</v>
      </c>
      <c r="L12408" s="105">
        <v>1000</v>
      </c>
      <c r="M12408" s="105">
        <v>1700</v>
      </c>
      <c r="N12408" s="106">
        <v>700</v>
      </c>
      <c r="O12408" s="107">
        <v>1800</v>
      </c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 t="s">
        <v>1377</v>
      </c>
      <c r="B12409" s="111" t="s">
        <v>519</v>
      </c>
      <c r="C12409" s="112" t="s">
        <v>520</v>
      </c>
      <c r="D12409" s="21">
        <f t="shared" si="336"/>
        <v>39129.539999999994</v>
      </c>
      <c r="E12409" s="24">
        <f t="shared" si="337"/>
        <v>41956.009999999995</v>
      </c>
      <c r="F12409" s="104">
        <v>7621.11</v>
      </c>
      <c r="G12409" s="104">
        <v>5943.84</v>
      </c>
      <c r="H12409" s="105">
        <v>5943.84</v>
      </c>
      <c r="I12409" s="105">
        <v>6536.53</v>
      </c>
      <c r="J12409" s="106">
        <v>6536.53</v>
      </c>
      <c r="K12409" s="107">
        <v>10971.33</v>
      </c>
      <c r="L12409" s="105">
        <v>10971.33</v>
      </c>
      <c r="M12409" s="105">
        <v>8056.73</v>
      </c>
      <c r="N12409" s="106">
        <v>8056.73</v>
      </c>
      <c r="O12409" s="107">
        <v>10447.58</v>
      </c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 t="s">
        <v>1377</v>
      </c>
      <c r="B12410" s="111" t="s">
        <v>521</v>
      </c>
      <c r="C12410" s="112" t="s">
        <v>1611</v>
      </c>
      <c r="D12410" s="21">
        <f t="shared" si="336"/>
        <v>741423</v>
      </c>
      <c r="E12410" s="24">
        <f t="shared" si="337"/>
        <v>741423</v>
      </c>
      <c r="F12410" s="104">
        <v>136579</v>
      </c>
      <c r="G12410" s="104">
        <v>136579</v>
      </c>
      <c r="H12410" s="105">
        <v>147825</v>
      </c>
      <c r="I12410" s="105">
        <v>147825</v>
      </c>
      <c r="J12410" s="106">
        <v>146472.25</v>
      </c>
      <c r="K12410" s="107">
        <v>146472.25</v>
      </c>
      <c r="L12410" s="105">
        <v>142727.25</v>
      </c>
      <c r="M12410" s="105">
        <v>142727.25</v>
      </c>
      <c r="N12410" s="106">
        <v>167819.5</v>
      </c>
      <c r="O12410" s="107">
        <v>167819.5</v>
      </c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 t="s">
        <v>1377</v>
      </c>
      <c r="B12411" s="111" t="s">
        <v>522</v>
      </c>
      <c r="C12411" s="112" t="s">
        <v>1612</v>
      </c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 t="s">
        <v>1377</v>
      </c>
      <c r="B12412" s="111" t="s">
        <v>523</v>
      </c>
      <c r="C12412" s="112" t="s">
        <v>1693</v>
      </c>
      <c r="D12412" s="21">
        <f t="shared" si="336"/>
        <v>103148</v>
      </c>
      <c r="E12412" s="24">
        <f t="shared" si="337"/>
        <v>84337</v>
      </c>
      <c r="F12412" s="104">
        <v>21160</v>
      </c>
      <c r="G12412" s="104">
        <v>22294</v>
      </c>
      <c r="H12412" s="105">
        <v>22293</v>
      </c>
      <c r="I12412" s="105">
        <v>22729</v>
      </c>
      <c r="J12412" s="106">
        <v>22729</v>
      </c>
      <c r="K12412" s="107">
        <v>22880</v>
      </c>
      <c r="L12412" s="105">
        <v>22880</v>
      </c>
      <c r="M12412" s="105">
        <v>14086</v>
      </c>
      <c r="N12412" s="106">
        <v>14086</v>
      </c>
      <c r="O12412" s="107">
        <v>2348</v>
      </c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 t="s">
        <v>1377</v>
      </c>
      <c r="B12413" s="111" t="s">
        <v>524</v>
      </c>
      <c r="C12413" s="112" t="s">
        <v>525</v>
      </c>
      <c r="D12413" s="21">
        <f t="shared" si="336"/>
        <v>16593204.890000001</v>
      </c>
      <c r="E12413" s="24">
        <f t="shared" si="337"/>
        <v>21673157.529999997</v>
      </c>
      <c r="F12413" s="104">
        <v>0</v>
      </c>
      <c r="G12413" s="104">
        <v>152559.19</v>
      </c>
      <c r="H12413" s="113">
        <v>0</v>
      </c>
      <c r="I12413" s="113">
        <v>11665811.43</v>
      </c>
      <c r="J12413" s="31">
        <v>11665811.43</v>
      </c>
      <c r="K12413" s="32">
        <v>0</v>
      </c>
      <c r="L12413" s="113">
        <v>4927393.46</v>
      </c>
      <c r="M12413" s="113">
        <v>4927393.46</v>
      </c>
      <c r="N12413" s="31">
        <v>0</v>
      </c>
      <c r="O12413" s="32">
        <v>4927393.45</v>
      </c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 t="s">
        <v>1377</v>
      </c>
      <c r="B12414" s="111" t="s">
        <v>526</v>
      </c>
      <c r="C12414" s="112" t="s">
        <v>527</v>
      </c>
      <c r="D12414" s="21">
        <f t="shared" si="336"/>
        <v>807500</v>
      </c>
      <c r="E12414" s="24">
        <f t="shared" si="337"/>
        <v>807500</v>
      </c>
      <c r="F12414" s="104"/>
      <c r="G12414" s="104"/>
      <c r="H12414" s="113"/>
      <c r="I12414" s="113"/>
      <c r="J12414" s="31">
        <v>807500</v>
      </c>
      <c r="K12414" s="32">
        <v>807500</v>
      </c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 t="s">
        <v>1377</v>
      </c>
      <c r="B12415" s="111" t="s">
        <v>528</v>
      </c>
      <c r="C12415" s="112" t="s">
        <v>529</v>
      </c>
      <c r="D12415" s="21">
        <f t="shared" si="336"/>
        <v>1108480</v>
      </c>
      <c r="E12415" s="24">
        <f t="shared" si="337"/>
        <v>1107920</v>
      </c>
      <c r="F12415" s="104">
        <v>0</v>
      </c>
      <c r="G12415" s="104">
        <v>0</v>
      </c>
      <c r="H12415" s="113">
        <v>0</v>
      </c>
      <c r="I12415" s="113">
        <v>0</v>
      </c>
      <c r="J12415" s="31">
        <v>1108480</v>
      </c>
      <c r="K12415" s="32">
        <v>1107920</v>
      </c>
      <c r="L12415" s="113">
        <v>0</v>
      </c>
      <c r="M12415" s="113">
        <v>0</v>
      </c>
      <c r="N12415" s="31">
        <v>0</v>
      </c>
      <c r="O12415" s="32">
        <v>0</v>
      </c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 t="s">
        <v>1377</v>
      </c>
      <c r="B12416" s="111" t="s">
        <v>530</v>
      </c>
      <c r="C12416" s="112" t="s">
        <v>531</v>
      </c>
      <c r="D12416" s="21">
        <f t="shared" si="336"/>
        <v>1558830.78</v>
      </c>
      <c r="E12416" s="24">
        <f t="shared" si="337"/>
        <v>1558830.78</v>
      </c>
      <c r="F12416" s="104"/>
      <c r="G12416" s="104"/>
      <c r="H12416" s="105"/>
      <c r="I12416" s="105"/>
      <c r="J12416" s="106">
        <v>866550.78</v>
      </c>
      <c r="K12416" s="107">
        <v>866550.78</v>
      </c>
      <c r="L12416" s="105">
        <v>0</v>
      </c>
      <c r="M12416" s="105">
        <v>692280</v>
      </c>
      <c r="N12416" s="106">
        <v>692280</v>
      </c>
      <c r="O12416" s="107">
        <v>0</v>
      </c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 t="s">
        <v>1377</v>
      </c>
      <c r="B12417" s="111" t="s">
        <v>532</v>
      </c>
      <c r="C12417" s="112" t="s">
        <v>533</v>
      </c>
      <c r="D12417" s="21">
        <f t="shared" si="336"/>
        <v>609961.19999999995</v>
      </c>
      <c r="E12417" s="24">
        <f t="shared" si="337"/>
        <v>1286477.93</v>
      </c>
      <c r="F12417" s="104">
        <v>0</v>
      </c>
      <c r="G12417" s="104">
        <v>0</v>
      </c>
      <c r="H12417" s="113">
        <v>0</v>
      </c>
      <c r="I12417" s="113">
        <v>0</v>
      </c>
      <c r="J12417" s="31">
        <v>127488.27</v>
      </c>
      <c r="K12417" s="32">
        <v>804005</v>
      </c>
      <c r="L12417" s="113">
        <v>0</v>
      </c>
      <c r="M12417" s="113">
        <v>482472.93</v>
      </c>
      <c r="N12417" s="31">
        <v>482472.93</v>
      </c>
      <c r="O12417" s="32">
        <v>0</v>
      </c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 t="s">
        <v>1377</v>
      </c>
      <c r="B12418" s="111" t="s">
        <v>534</v>
      </c>
      <c r="C12418" s="112" t="s">
        <v>535</v>
      </c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 t="s">
        <v>1377</v>
      </c>
      <c r="B12419" s="111" t="s">
        <v>536</v>
      </c>
      <c r="C12419" s="112" t="s">
        <v>537</v>
      </c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 t="s">
        <v>1377</v>
      </c>
      <c r="B12420" s="111" t="s">
        <v>538</v>
      </c>
      <c r="C12420" s="112" t="s">
        <v>1694</v>
      </c>
      <c r="D12420" s="21">
        <f t="shared" si="336"/>
        <v>260</v>
      </c>
      <c r="E12420" s="24">
        <f t="shared" si="337"/>
        <v>260</v>
      </c>
      <c r="F12420" s="104">
        <v>0</v>
      </c>
      <c r="G12420" s="104">
        <v>0</v>
      </c>
      <c r="H12420" s="113">
        <v>0</v>
      </c>
      <c r="I12420" s="113">
        <v>0</v>
      </c>
      <c r="J12420" s="31">
        <v>0</v>
      </c>
      <c r="K12420" s="32">
        <v>0</v>
      </c>
      <c r="L12420" s="113">
        <v>0</v>
      </c>
      <c r="M12420" s="113">
        <v>0</v>
      </c>
      <c r="N12420" s="31">
        <v>260</v>
      </c>
      <c r="O12420" s="32">
        <v>260</v>
      </c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 t="s">
        <v>1377</v>
      </c>
      <c r="B12421" s="111" t="s">
        <v>539</v>
      </c>
      <c r="C12421" s="112" t="s">
        <v>540</v>
      </c>
      <c r="D12421" s="21">
        <f t="shared" si="336"/>
        <v>700</v>
      </c>
      <c r="E12421" s="24">
        <f t="shared" si="337"/>
        <v>700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>
        <v>700</v>
      </c>
      <c r="O12421" s="32">
        <v>700</v>
      </c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 t="s">
        <v>1377</v>
      </c>
      <c r="B12422" s="111" t="s">
        <v>541</v>
      </c>
      <c r="C12422" s="112" t="s">
        <v>542</v>
      </c>
      <c r="D12422" s="21">
        <f t="shared" si="336"/>
        <v>412</v>
      </c>
      <c r="E12422" s="24">
        <f t="shared" si="337"/>
        <v>412</v>
      </c>
      <c r="F12422" s="104">
        <v>0</v>
      </c>
      <c r="G12422" s="104">
        <v>0</v>
      </c>
      <c r="H12422" s="113">
        <v>0</v>
      </c>
      <c r="I12422" s="113">
        <v>0</v>
      </c>
      <c r="J12422" s="31">
        <v>0</v>
      </c>
      <c r="K12422" s="32">
        <v>0</v>
      </c>
      <c r="L12422" s="113">
        <v>0</v>
      </c>
      <c r="M12422" s="113">
        <v>0</v>
      </c>
      <c r="N12422" s="31">
        <v>412</v>
      </c>
      <c r="O12422" s="32">
        <v>412</v>
      </c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 t="s">
        <v>1377</v>
      </c>
      <c r="B12423" s="111" t="s">
        <v>543</v>
      </c>
      <c r="C12423" s="112" t="s">
        <v>544</v>
      </c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 t="s">
        <v>1377</v>
      </c>
      <c r="B12424" s="111" t="s">
        <v>545</v>
      </c>
      <c r="C12424" s="112" t="s">
        <v>546</v>
      </c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 t="s">
        <v>1377</v>
      </c>
      <c r="B12425" s="111" t="s">
        <v>547</v>
      </c>
      <c r="C12425" s="112" t="s">
        <v>548</v>
      </c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 t="s">
        <v>1377</v>
      </c>
      <c r="B12426" s="111" t="s">
        <v>549</v>
      </c>
      <c r="C12426" s="112" t="s">
        <v>550</v>
      </c>
      <c r="D12426" s="21">
        <f t="shared" si="336"/>
        <v>0</v>
      </c>
      <c r="E12426" s="24">
        <f t="shared" si="337"/>
        <v>24500</v>
      </c>
      <c r="F12426" s="104">
        <v>0</v>
      </c>
      <c r="G12426" s="104">
        <v>0</v>
      </c>
      <c r="H12426" s="113">
        <v>0</v>
      </c>
      <c r="I12426" s="113">
        <v>0</v>
      </c>
      <c r="J12426" s="31">
        <v>0</v>
      </c>
      <c r="K12426" s="32">
        <v>0</v>
      </c>
      <c r="L12426" s="113">
        <v>0</v>
      </c>
      <c r="M12426" s="113">
        <v>24500</v>
      </c>
      <c r="N12426" s="31">
        <v>0</v>
      </c>
      <c r="O12426" s="32">
        <v>0</v>
      </c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 t="s">
        <v>1377</v>
      </c>
      <c r="B12427" s="111" t="s">
        <v>551</v>
      </c>
      <c r="C12427" s="112" t="s">
        <v>552</v>
      </c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 t="s">
        <v>1377</v>
      </c>
      <c r="B12428" s="111" t="s">
        <v>553</v>
      </c>
      <c r="C12428" s="112" t="s">
        <v>554</v>
      </c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 t="s">
        <v>1377</v>
      </c>
      <c r="B12429" s="111" t="s">
        <v>555</v>
      </c>
      <c r="C12429" s="112" t="s">
        <v>556</v>
      </c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 t="s">
        <v>1377</v>
      </c>
      <c r="B12430" s="111" t="s">
        <v>557</v>
      </c>
      <c r="C12430" s="112" t="s">
        <v>558</v>
      </c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 t="s">
        <v>1377</v>
      </c>
      <c r="B12431" s="111" t="s">
        <v>559</v>
      </c>
      <c r="C12431" s="112" t="s">
        <v>560</v>
      </c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 t="s">
        <v>1377</v>
      </c>
      <c r="B12432" s="111" t="s">
        <v>561</v>
      </c>
      <c r="C12432" s="112" t="s">
        <v>562</v>
      </c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 t="s">
        <v>1377</v>
      </c>
      <c r="B12433" s="111" t="s">
        <v>563</v>
      </c>
      <c r="C12433" s="112" t="s">
        <v>564</v>
      </c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 t="s">
        <v>1377</v>
      </c>
      <c r="B12434" s="111" t="s">
        <v>565</v>
      </c>
      <c r="C12434" s="112" t="s">
        <v>566</v>
      </c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 t="s">
        <v>1377</v>
      </c>
      <c r="B12435" s="111" t="s">
        <v>567</v>
      </c>
      <c r="C12435" s="112" t="s">
        <v>568</v>
      </c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 t="s">
        <v>1377</v>
      </c>
      <c r="B12436" s="111" t="s">
        <v>569</v>
      </c>
      <c r="C12436" s="112" t="s">
        <v>570</v>
      </c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 t="s">
        <v>1377</v>
      </c>
      <c r="B12437" s="111" t="s">
        <v>571</v>
      </c>
      <c r="C12437" s="112" t="s">
        <v>572</v>
      </c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 t="s">
        <v>1377</v>
      </c>
      <c r="B12438" s="111" t="s">
        <v>573</v>
      </c>
      <c r="C12438" s="112" t="s">
        <v>574</v>
      </c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 t="s">
        <v>1377</v>
      </c>
      <c r="B12439" s="111" t="s">
        <v>575</v>
      </c>
      <c r="C12439" s="112" t="s">
        <v>576</v>
      </c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 t="s">
        <v>1377</v>
      </c>
      <c r="B12440" s="111" t="s">
        <v>577</v>
      </c>
      <c r="C12440" s="112" t="s">
        <v>1613</v>
      </c>
      <c r="D12440" s="21">
        <f t="shared" si="336"/>
        <v>0</v>
      </c>
      <c r="E12440" s="24">
        <f t="shared" si="337"/>
        <v>0</v>
      </c>
      <c r="F12440" s="104">
        <v>0</v>
      </c>
      <c r="G12440" s="104">
        <v>0</v>
      </c>
      <c r="H12440" s="105">
        <v>0</v>
      </c>
      <c r="I12440" s="105">
        <v>0</v>
      </c>
      <c r="J12440" s="106">
        <v>0</v>
      </c>
      <c r="K12440" s="107">
        <v>0</v>
      </c>
      <c r="L12440" s="105">
        <v>0</v>
      </c>
      <c r="M12440" s="105">
        <v>0</v>
      </c>
      <c r="N12440" s="106">
        <v>0</v>
      </c>
      <c r="O12440" s="107">
        <v>0</v>
      </c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 t="s">
        <v>1377</v>
      </c>
      <c r="B12441" s="111" t="s">
        <v>578</v>
      </c>
      <c r="C12441" s="112" t="s">
        <v>579</v>
      </c>
      <c r="D12441" s="21">
        <f t="shared" si="336"/>
        <v>0</v>
      </c>
      <c r="E12441" s="24">
        <f t="shared" si="337"/>
        <v>0</v>
      </c>
      <c r="F12441" s="104">
        <v>0</v>
      </c>
      <c r="G12441" s="104">
        <v>0</v>
      </c>
      <c r="H12441" s="105">
        <v>0</v>
      </c>
      <c r="I12441" s="105">
        <v>0</v>
      </c>
      <c r="J12441" s="106">
        <v>0</v>
      </c>
      <c r="K12441" s="107">
        <v>0</v>
      </c>
      <c r="L12441" s="105">
        <v>0</v>
      </c>
      <c r="M12441" s="105">
        <v>0</v>
      </c>
      <c r="N12441" s="106">
        <v>0</v>
      </c>
      <c r="O12441" s="107">
        <v>0</v>
      </c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 t="s">
        <v>1377</v>
      </c>
      <c r="B12442" s="111" t="s">
        <v>580</v>
      </c>
      <c r="C12442" s="112" t="s">
        <v>581</v>
      </c>
      <c r="D12442" s="21">
        <f t="shared" si="336"/>
        <v>934582.32</v>
      </c>
      <c r="E12442" s="24">
        <f t="shared" si="337"/>
        <v>1010021.33</v>
      </c>
      <c r="F12442" s="104">
        <v>934582.32</v>
      </c>
      <c r="G12442" s="104">
        <v>229231.85</v>
      </c>
      <c r="H12442" s="105">
        <v>0</v>
      </c>
      <c r="I12442" s="105">
        <v>34692</v>
      </c>
      <c r="J12442" s="106">
        <v>0</v>
      </c>
      <c r="K12442" s="107">
        <v>738224.34</v>
      </c>
      <c r="L12442" s="105">
        <v>0</v>
      </c>
      <c r="M12442" s="105">
        <v>7873.14</v>
      </c>
      <c r="N12442" s="106">
        <v>0</v>
      </c>
      <c r="O12442" s="107">
        <v>0</v>
      </c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 t="s">
        <v>1377</v>
      </c>
      <c r="B12443" s="111" t="s">
        <v>582</v>
      </c>
      <c r="C12443" s="112" t="s">
        <v>1614</v>
      </c>
      <c r="D12443" s="21">
        <f t="shared" si="336"/>
        <v>646193.68999999994</v>
      </c>
      <c r="E12443" s="24">
        <f t="shared" si="337"/>
        <v>178764.69</v>
      </c>
      <c r="F12443" s="104">
        <v>0</v>
      </c>
      <c r="G12443" s="104">
        <v>173704.69</v>
      </c>
      <c r="H12443" s="105">
        <v>0</v>
      </c>
      <c r="I12443" s="105">
        <v>5060</v>
      </c>
      <c r="J12443" s="106">
        <v>646193.68999999994</v>
      </c>
      <c r="K12443" s="107">
        <v>0</v>
      </c>
      <c r="L12443" s="105">
        <v>0</v>
      </c>
      <c r="M12443" s="105">
        <v>0</v>
      </c>
      <c r="N12443" s="106">
        <v>0</v>
      </c>
      <c r="O12443" s="107">
        <v>0</v>
      </c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 t="s">
        <v>1377</v>
      </c>
      <c r="B12444" s="111" t="s">
        <v>583</v>
      </c>
      <c r="C12444" s="112" t="s">
        <v>584</v>
      </c>
      <c r="D12444" s="21">
        <f t="shared" si="336"/>
        <v>0</v>
      </c>
      <c r="E12444" s="24">
        <f t="shared" si="337"/>
        <v>0</v>
      </c>
      <c r="F12444" s="104">
        <v>0</v>
      </c>
      <c r="G12444" s="104">
        <v>0</v>
      </c>
      <c r="H12444" s="105">
        <v>0</v>
      </c>
      <c r="I12444" s="105">
        <v>0</v>
      </c>
      <c r="J12444" s="106">
        <v>0</v>
      </c>
      <c r="K12444" s="107">
        <v>0</v>
      </c>
      <c r="L12444" s="105">
        <v>0</v>
      </c>
      <c r="M12444" s="105">
        <v>0</v>
      </c>
      <c r="N12444" s="106">
        <v>0</v>
      </c>
      <c r="O12444" s="107">
        <v>0</v>
      </c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 t="s">
        <v>1377</v>
      </c>
      <c r="B12445" s="111" t="s">
        <v>585</v>
      </c>
      <c r="C12445" s="112" t="s">
        <v>586</v>
      </c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 t="s">
        <v>1377</v>
      </c>
      <c r="B12446" s="111" t="s">
        <v>587</v>
      </c>
      <c r="C12446" s="112" t="s">
        <v>588</v>
      </c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 t="s">
        <v>1377</v>
      </c>
      <c r="B12447" s="111" t="s">
        <v>589</v>
      </c>
      <c r="C12447" s="112" t="s">
        <v>590</v>
      </c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 t="s">
        <v>1377</v>
      </c>
      <c r="B12448" s="111" t="s">
        <v>591</v>
      </c>
      <c r="C12448" s="112" t="s">
        <v>592</v>
      </c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 t="s">
        <v>1377</v>
      </c>
      <c r="B12449" s="111" t="s">
        <v>593</v>
      </c>
      <c r="C12449" s="112" t="s">
        <v>1615</v>
      </c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 t="s">
        <v>1377</v>
      </c>
      <c r="B12450" s="111" t="s">
        <v>594</v>
      </c>
      <c r="C12450" s="112" t="s">
        <v>595</v>
      </c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 t="s">
        <v>1377</v>
      </c>
      <c r="B12451" s="111" t="s">
        <v>596</v>
      </c>
      <c r="C12451" s="112" t="s">
        <v>597</v>
      </c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 t="s">
        <v>1377</v>
      </c>
      <c r="B12452" s="111" t="s">
        <v>598</v>
      </c>
      <c r="C12452" s="112" t="s">
        <v>599</v>
      </c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 t="s">
        <v>1377</v>
      </c>
      <c r="B12453" s="111" t="s">
        <v>600</v>
      </c>
      <c r="C12453" s="112" t="s">
        <v>601</v>
      </c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 t="s">
        <v>1377</v>
      </c>
      <c r="B12454" s="111" t="s">
        <v>602</v>
      </c>
      <c r="C12454" s="112" t="s">
        <v>1695</v>
      </c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 t="s">
        <v>1377</v>
      </c>
      <c r="B12455" s="111" t="s">
        <v>1616</v>
      </c>
      <c r="C12455" s="112" t="s">
        <v>1617</v>
      </c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 t="s">
        <v>1377</v>
      </c>
      <c r="B12456" s="111" t="s">
        <v>603</v>
      </c>
      <c r="C12456" s="112" t="s">
        <v>604</v>
      </c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 t="s">
        <v>1377</v>
      </c>
      <c r="B12457" s="111" t="s">
        <v>605</v>
      </c>
      <c r="C12457" s="112" t="s">
        <v>606</v>
      </c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 t="s">
        <v>1377</v>
      </c>
      <c r="B12458" s="111" t="s">
        <v>607</v>
      </c>
      <c r="C12458" s="112" t="s">
        <v>608</v>
      </c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 t="s">
        <v>1377</v>
      </c>
      <c r="B12459" s="111" t="s">
        <v>609</v>
      </c>
      <c r="C12459" s="112" t="s">
        <v>610</v>
      </c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 t="s">
        <v>1377</v>
      </c>
      <c r="B12460" s="111" t="s">
        <v>611</v>
      </c>
      <c r="C12460" s="112" t="s">
        <v>612</v>
      </c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 t="s">
        <v>1377</v>
      </c>
      <c r="B12461" s="111" t="s">
        <v>613</v>
      </c>
      <c r="C12461" s="112" t="s">
        <v>614</v>
      </c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 t="s">
        <v>1377</v>
      </c>
      <c r="B12462" s="111" t="s">
        <v>615</v>
      </c>
      <c r="C12462" s="112" t="s">
        <v>616</v>
      </c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 t="s">
        <v>1377</v>
      </c>
      <c r="B12463" s="111" t="s">
        <v>617</v>
      </c>
      <c r="C12463" s="112" t="s">
        <v>618</v>
      </c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 t="s">
        <v>1377</v>
      </c>
      <c r="B12464" s="111" t="s">
        <v>619</v>
      </c>
      <c r="C12464" s="112" t="s">
        <v>620</v>
      </c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 t="s">
        <v>1377</v>
      </c>
      <c r="B12465" s="111" t="s">
        <v>621</v>
      </c>
      <c r="C12465" s="112" t="s">
        <v>622</v>
      </c>
      <c r="D12465" s="21">
        <f t="shared" si="338"/>
        <v>0</v>
      </c>
      <c r="E12465" s="24">
        <f t="shared" si="339"/>
        <v>9550</v>
      </c>
      <c r="F12465" s="104"/>
      <c r="G12465" s="104"/>
      <c r="H12465" s="113"/>
      <c r="I12465" s="113"/>
      <c r="J12465" s="31">
        <v>0</v>
      </c>
      <c r="K12465" s="32">
        <v>7800</v>
      </c>
      <c r="L12465" s="113">
        <v>0</v>
      </c>
      <c r="M12465" s="113">
        <v>1750</v>
      </c>
      <c r="N12465" s="31">
        <v>0</v>
      </c>
      <c r="O12465" s="32">
        <v>0</v>
      </c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 t="s">
        <v>1377</v>
      </c>
      <c r="B12466" s="111" t="s">
        <v>623</v>
      </c>
      <c r="C12466" s="112" t="s">
        <v>624</v>
      </c>
      <c r="D12466" s="21">
        <f t="shared" si="338"/>
        <v>0</v>
      </c>
      <c r="E12466" s="24">
        <f t="shared" si="339"/>
        <v>292751.02</v>
      </c>
      <c r="F12466" s="104">
        <v>0</v>
      </c>
      <c r="G12466" s="104">
        <v>43808.92</v>
      </c>
      <c r="H12466" s="113">
        <v>0</v>
      </c>
      <c r="I12466" s="113">
        <v>36492.959999999999</v>
      </c>
      <c r="J12466" s="31">
        <v>0</v>
      </c>
      <c r="K12466" s="32">
        <v>63810.49</v>
      </c>
      <c r="L12466" s="113">
        <v>0</v>
      </c>
      <c r="M12466" s="113">
        <v>124344.45</v>
      </c>
      <c r="N12466" s="31">
        <v>0</v>
      </c>
      <c r="O12466" s="32">
        <v>24294.2</v>
      </c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 t="s">
        <v>1377</v>
      </c>
      <c r="B12467" s="111" t="s">
        <v>625</v>
      </c>
      <c r="C12467" s="112" t="s">
        <v>626</v>
      </c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 t="s">
        <v>1377</v>
      </c>
      <c r="B12468" s="111" t="s">
        <v>627</v>
      </c>
      <c r="C12468" s="112" t="s">
        <v>628</v>
      </c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 t="s">
        <v>1377</v>
      </c>
      <c r="B12469" s="111" t="s">
        <v>629</v>
      </c>
      <c r="C12469" s="112" t="s">
        <v>630</v>
      </c>
      <c r="D12469" s="21">
        <f t="shared" si="338"/>
        <v>27852</v>
      </c>
      <c r="E12469" s="24">
        <f t="shared" si="339"/>
        <v>607502</v>
      </c>
      <c r="F12469" s="104">
        <v>5135</v>
      </c>
      <c r="G12469" s="104">
        <v>150623</v>
      </c>
      <c r="H12469" s="105">
        <v>3810</v>
      </c>
      <c r="I12469" s="105">
        <v>102355</v>
      </c>
      <c r="J12469" s="106">
        <v>10628</v>
      </c>
      <c r="K12469" s="107">
        <v>103911</v>
      </c>
      <c r="L12469" s="105">
        <v>6854</v>
      </c>
      <c r="M12469" s="105">
        <v>110282</v>
      </c>
      <c r="N12469" s="106">
        <v>1425</v>
      </c>
      <c r="O12469" s="107">
        <v>140331</v>
      </c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 t="s">
        <v>1377</v>
      </c>
      <c r="B12470" s="111" t="s">
        <v>631</v>
      </c>
      <c r="C12470" s="112" t="s">
        <v>632</v>
      </c>
      <c r="D12470" s="21">
        <f t="shared" si="338"/>
        <v>0</v>
      </c>
      <c r="E12470" s="24">
        <f t="shared" si="339"/>
        <v>55432</v>
      </c>
      <c r="F12470" s="104">
        <v>0</v>
      </c>
      <c r="G12470" s="104">
        <v>7800</v>
      </c>
      <c r="H12470" s="113">
        <v>0</v>
      </c>
      <c r="I12470" s="113">
        <v>12545</v>
      </c>
      <c r="J12470" s="31">
        <v>0</v>
      </c>
      <c r="K12470" s="32">
        <v>9976</v>
      </c>
      <c r="L12470" s="113">
        <v>0</v>
      </c>
      <c r="M12470" s="113">
        <v>9400</v>
      </c>
      <c r="N12470" s="31">
        <v>0</v>
      </c>
      <c r="O12470" s="32">
        <v>15711</v>
      </c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 t="s">
        <v>1377</v>
      </c>
      <c r="B12471" s="111" t="s">
        <v>633</v>
      </c>
      <c r="C12471" s="112" t="s">
        <v>1618</v>
      </c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 t="s">
        <v>1377</v>
      </c>
      <c r="B12472" s="111" t="s">
        <v>634</v>
      </c>
      <c r="C12472" s="112" t="s">
        <v>1619</v>
      </c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 t="s">
        <v>1377</v>
      </c>
      <c r="B12473" s="111" t="s">
        <v>635</v>
      </c>
      <c r="C12473" s="112" t="s">
        <v>636</v>
      </c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 t="s">
        <v>1377</v>
      </c>
      <c r="B12474" s="111" t="s">
        <v>637</v>
      </c>
      <c r="C12474" s="112" t="s">
        <v>638</v>
      </c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 t="s">
        <v>1377</v>
      </c>
      <c r="B12475" s="111" t="s">
        <v>639</v>
      </c>
      <c r="C12475" s="112" t="s">
        <v>640</v>
      </c>
      <c r="D12475" s="21">
        <f t="shared" si="338"/>
        <v>0</v>
      </c>
      <c r="E12475" s="24">
        <f t="shared" si="339"/>
        <v>785503</v>
      </c>
      <c r="F12475" s="104">
        <v>0</v>
      </c>
      <c r="G12475" s="104">
        <v>184646</v>
      </c>
      <c r="H12475" s="105">
        <v>0</v>
      </c>
      <c r="I12475" s="105">
        <v>176748</v>
      </c>
      <c r="J12475" s="106">
        <v>0</v>
      </c>
      <c r="K12475" s="107">
        <v>159329.5</v>
      </c>
      <c r="L12475" s="105">
        <v>0</v>
      </c>
      <c r="M12475" s="105">
        <v>129745.5</v>
      </c>
      <c r="N12475" s="106">
        <v>0</v>
      </c>
      <c r="O12475" s="107">
        <v>135034</v>
      </c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 t="s">
        <v>1377</v>
      </c>
      <c r="B12476" s="111" t="s">
        <v>641</v>
      </c>
      <c r="C12476" s="112" t="s">
        <v>642</v>
      </c>
      <c r="D12476" s="21">
        <f t="shared" si="338"/>
        <v>0</v>
      </c>
      <c r="E12476" s="24">
        <f t="shared" si="339"/>
        <v>365653</v>
      </c>
      <c r="F12476" s="104">
        <v>0</v>
      </c>
      <c r="G12476" s="104">
        <v>148636.75</v>
      </c>
      <c r="H12476" s="113">
        <v>0</v>
      </c>
      <c r="I12476" s="113">
        <v>70954.75</v>
      </c>
      <c r="J12476" s="31">
        <v>0</v>
      </c>
      <c r="K12476" s="32">
        <v>53659</v>
      </c>
      <c r="L12476" s="113">
        <v>0</v>
      </c>
      <c r="M12476" s="113">
        <v>30169.5</v>
      </c>
      <c r="N12476" s="31">
        <v>0</v>
      </c>
      <c r="O12476" s="32">
        <v>62233</v>
      </c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 t="s">
        <v>1377</v>
      </c>
      <c r="B12477" s="111" t="s">
        <v>643</v>
      </c>
      <c r="C12477" s="112" t="s">
        <v>644</v>
      </c>
      <c r="D12477" s="21">
        <f t="shared" si="338"/>
        <v>99981.200000000012</v>
      </c>
      <c r="E12477" s="24">
        <f t="shared" si="339"/>
        <v>0</v>
      </c>
      <c r="F12477" s="104">
        <v>49061.56</v>
      </c>
      <c r="G12477" s="104">
        <v>0</v>
      </c>
      <c r="H12477" s="113">
        <v>38590.1</v>
      </c>
      <c r="I12477" s="113">
        <v>0</v>
      </c>
      <c r="J12477" s="31">
        <v>12329.54</v>
      </c>
      <c r="K12477" s="32">
        <v>0</v>
      </c>
      <c r="L12477" s="113">
        <v>0</v>
      </c>
      <c r="M12477" s="113">
        <v>0</v>
      </c>
      <c r="N12477" s="31">
        <v>0</v>
      </c>
      <c r="O12477" s="32">
        <v>0</v>
      </c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 t="s">
        <v>1377</v>
      </c>
      <c r="B12478" s="111" t="s">
        <v>645</v>
      </c>
      <c r="C12478" s="112" t="s">
        <v>646</v>
      </c>
      <c r="D12478" s="21">
        <f t="shared" si="338"/>
        <v>0</v>
      </c>
      <c r="E12478" s="24">
        <f t="shared" si="339"/>
        <v>13405.89</v>
      </c>
      <c r="F12478" s="104">
        <v>0</v>
      </c>
      <c r="G12478" s="104">
        <v>439.89</v>
      </c>
      <c r="H12478" s="113">
        <v>0</v>
      </c>
      <c r="I12478" s="113">
        <v>8306.5400000000009</v>
      </c>
      <c r="J12478" s="31">
        <v>0</v>
      </c>
      <c r="K12478" s="32">
        <v>4659.46</v>
      </c>
      <c r="L12478" s="113">
        <v>0</v>
      </c>
      <c r="M12478" s="113">
        <v>0</v>
      </c>
      <c r="N12478" s="31">
        <v>0</v>
      </c>
      <c r="O12478" s="32">
        <v>0</v>
      </c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 t="s">
        <v>1377</v>
      </c>
      <c r="B12479" s="111" t="s">
        <v>647</v>
      </c>
      <c r="C12479" s="112" t="s">
        <v>648</v>
      </c>
      <c r="D12479" s="21">
        <f t="shared" si="338"/>
        <v>6044</v>
      </c>
      <c r="E12479" s="24">
        <f t="shared" si="339"/>
        <v>105322</v>
      </c>
      <c r="F12479" s="104">
        <v>6044</v>
      </c>
      <c r="G12479" s="104">
        <v>11086</v>
      </c>
      <c r="H12479" s="105">
        <v>0</v>
      </c>
      <c r="I12479" s="105">
        <v>18276</v>
      </c>
      <c r="J12479" s="106">
        <v>0</v>
      </c>
      <c r="K12479" s="107">
        <v>33500</v>
      </c>
      <c r="L12479" s="105">
        <v>0</v>
      </c>
      <c r="M12479" s="105">
        <v>15337</v>
      </c>
      <c r="N12479" s="106">
        <v>0</v>
      </c>
      <c r="O12479" s="107">
        <v>27123</v>
      </c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 t="s">
        <v>1377</v>
      </c>
      <c r="B12480" s="111" t="s">
        <v>649</v>
      </c>
      <c r="C12480" s="112" t="s">
        <v>650</v>
      </c>
      <c r="D12480" s="21">
        <f t="shared" si="338"/>
        <v>0</v>
      </c>
      <c r="E12480" s="24">
        <f t="shared" si="339"/>
        <v>41701</v>
      </c>
      <c r="F12480" s="104">
        <v>0</v>
      </c>
      <c r="G12480" s="104">
        <v>13145</v>
      </c>
      <c r="H12480" s="105">
        <v>0</v>
      </c>
      <c r="I12480" s="105">
        <v>10720</v>
      </c>
      <c r="J12480" s="106">
        <v>0</v>
      </c>
      <c r="K12480" s="107">
        <v>17836</v>
      </c>
      <c r="L12480" s="105">
        <v>0</v>
      </c>
      <c r="M12480" s="105">
        <v>0</v>
      </c>
      <c r="N12480" s="106">
        <v>0</v>
      </c>
      <c r="O12480" s="107">
        <v>0</v>
      </c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 t="s">
        <v>1377</v>
      </c>
      <c r="B12481" s="111" t="s">
        <v>651</v>
      </c>
      <c r="C12481" s="112" t="s">
        <v>652</v>
      </c>
      <c r="D12481" s="21">
        <f t="shared" si="338"/>
        <v>0</v>
      </c>
      <c r="E12481" s="24">
        <f t="shared" si="339"/>
        <v>127497</v>
      </c>
      <c r="F12481" s="104">
        <v>0</v>
      </c>
      <c r="G12481" s="104">
        <v>32339</v>
      </c>
      <c r="H12481" s="105">
        <v>0</v>
      </c>
      <c r="I12481" s="105">
        <v>33239.25</v>
      </c>
      <c r="J12481" s="106">
        <v>0</v>
      </c>
      <c r="K12481" s="107">
        <v>26110.75</v>
      </c>
      <c r="L12481" s="105">
        <v>0</v>
      </c>
      <c r="M12481" s="105">
        <v>20417</v>
      </c>
      <c r="N12481" s="106">
        <v>0</v>
      </c>
      <c r="O12481" s="107">
        <v>15391</v>
      </c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 t="s">
        <v>1377</v>
      </c>
      <c r="B12482" s="111" t="s">
        <v>653</v>
      </c>
      <c r="C12482" s="112" t="s">
        <v>1620</v>
      </c>
      <c r="D12482" s="21">
        <f t="shared" si="338"/>
        <v>0</v>
      </c>
      <c r="E12482" s="24">
        <f t="shared" si="339"/>
        <v>42998.75</v>
      </c>
      <c r="F12482" s="104">
        <v>0</v>
      </c>
      <c r="G12482" s="104">
        <v>7801.75</v>
      </c>
      <c r="H12482" s="105">
        <v>0</v>
      </c>
      <c r="I12482" s="105">
        <v>33722.75</v>
      </c>
      <c r="J12482" s="106">
        <v>0</v>
      </c>
      <c r="K12482" s="107">
        <v>1474.25</v>
      </c>
      <c r="L12482" s="105">
        <v>0</v>
      </c>
      <c r="M12482" s="105">
        <v>0</v>
      </c>
      <c r="N12482" s="106">
        <v>0</v>
      </c>
      <c r="O12482" s="107">
        <v>0</v>
      </c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 t="s">
        <v>1377</v>
      </c>
      <c r="B12483" s="111" t="s">
        <v>654</v>
      </c>
      <c r="C12483" s="112" t="s">
        <v>1621</v>
      </c>
      <c r="D12483" s="21">
        <f t="shared" si="338"/>
        <v>24865.45</v>
      </c>
      <c r="E12483" s="24">
        <f t="shared" si="339"/>
        <v>0</v>
      </c>
      <c r="F12483" s="104"/>
      <c r="G12483" s="104"/>
      <c r="H12483" s="105">
        <v>144.62</v>
      </c>
      <c r="I12483" s="105">
        <v>0</v>
      </c>
      <c r="J12483" s="106">
        <v>24720.83</v>
      </c>
      <c r="K12483" s="107">
        <v>0</v>
      </c>
      <c r="L12483" s="105">
        <v>0</v>
      </c>
      <c r="M12483" s="105">
        <v>0</v>
      </c>
      <c r="N12483" s="106">
        <v>0</v>
      </c>
      <c r="O12483" s="107">
        <v>0</v>
      </c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 t="s">
        <v>1377</v>
      </c>
      <c r="B12484" s="111" t="s">
        <v>655</v>
      </c>
      <c r="C12484" s="112" t="s">
        <v>1622</v>
      </c>
      <c r="D12484" s="21">
        <f t="shared" si="338"/>
        <v>0</v>
      </c>
      <c r="E12484" s="24">
        <f t="shared" si="339"/>
        <v>10266.450000000001</v>
      </c>
      <c r="F12484" s="104">
        <v>0</v>
      </c>
      <c r="G12484" s="104">
        <v>1058.27</v>
      </c>
      <c r="H12484" s="105">
        <v>0</v>
      </c>
      <c r="I12484" s="105">
        <v>807.37</v>
      </c>
      <c r="J12484" s="106">
        <v>0</v>
      </c>
      <c r="K12484" s="107">
        <v>400.81</v>
      </c>
      <c r="L12484" s="105">
        <v>0</v>
      </c>
      <c r="M12484" s="105">
        <v>8000</v>
      </c>
      <c r="N12484" s="106">
        <v>0</v>
      </c>
      <c r="O12484" s="107">
        <v>0</v>
      </c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 t="s">
        <v>1377</v>
      </c>
      <c r="B12485" s="111" t="s">
        <v>656</v>
      </c>
      <c r="C12485" s="112" t="s">
        <v>1623</v>
      </c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 t="s">
        <v>1377</v>
      </c>
      <c r="B12486" s="111" t="s">
        <v>657</v>
      </c>
      <c r="C12486" s="112" t="s">
        <v>658</v>
      </c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 t="s">
        <v>1377</v>
      </c>
      <c r="B12487" s="111" t="s">
        <v>659</v>
      </c>
      <c r="C12487" s="112" t="s">
        <v>660</v>
      </c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 t="s">
        <v>1377</v>
      </c>
      <c r="B12488" s="111" t="s">
        <v>661</v>
      </c>
      <c r="C12488" s="112" t="s">
        <v>662</v>
      </c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 t="s">
        <v>1377</v>
      </c>
      <c r="B12489" s="111" t="s">
        <v>663</v>
      </c>
      <c r="C12489" s="112" t="s">
        <v>664</v>
      </c>
      <c r="D12489" s="21">
        <f t="shared" si="338"/>
        <v>70903.5</v>
      </c>
      <c r="E12489" s="24">
        <f t="shared" si="339"/>
        <v>7913734.1500000004</v>
      </c>
      <c r="F12489" s="104">
        <v>0</v>
      </c>
      <c r="G12489" s="104">
        <v>1795594</v>
      </c>
      <c r="H12489" s="113">
        <v>13740</v>
      </c>
      <c r="I12489" s="113">
        <v>1829541.5</v>
      </c>
      <c r="J12489" s="31">
        <v>17773.3</v>
      </c>
      <c r="K12489" s="32">
        <v>1514880.5</v>
      </c>
      <c r="L12489" s="113">
        <v>21651.200000000001</v>
      </c>
      <c r="M12489" s="113">
        <v>1435868.15</v>
      </c>
      <c r="N12489" s="31">
        <v>17739</v>
      </c>
      <c r="O12489" s="32">
        <v>1337850</v>
      </c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 t="s">
        <v>1377</v>
      </c>
      <c r="B12490" s="111" t="s">
        <v>665</v>
      </c>
      <c r="C12490" s="112" t="s">
        <v>666</v>
      </c>
      <c r="D12490" s="21">
        <f t="shared" si="338"/>
        <v>25740</v>
      </c>
      <c r="E12490" s="24">
        <f t="shared" si="339"/>
        <v>3815394.1500000004</v>
      </c>
      <c r="F12490" s="104">
        <v>0</v>
      </c>
      <c r="G12490" s="104">
        <v>723124.25</v>
      </c>
      <c r="H12490" s="113">
        <v>5460</v>
      </c>
      <c r="I12490" s="113">
        <v>753319.6</v>
      </c>
      <c r="J12490" s="31">
        <v>4680</v>
      </c>
      <c r="K12490" s="32">
        <v>882538.5</v>
      </c>
      <c r="L12490" s="113">
        <v>7800</v>
      </c>
      <c r="M12490" s="113">
        <v>758766.25</v>
      </c>
      <c r="N12490" s="31">
        <v>7800</v>
      </c>
      <c r="O12490" s="32">
        <v>697645.55</v>
      </c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 t="s">
        <v>1377</v>
      </c>
      <c r="B12491" s="111" t="s">
        <v>667</v>
      </c>
      <c r="C12491" s="112" t="s">
        <v>668</v>
      </c>
      <c r="D12491" s="21">
        <f t="shared" si="338"/>
        <v>0</v>
      </c>
      <c r="E12491" s="24">
        <f t="shared" si="339"/>
        <v>39682.5</v>
      </c>
      <c r="F12491" s="104">
        <v>0</v>
      </c>
      <c r="G12491" s="104">
        <v>7345</v>
      </c>
      <c r="H12491" s="113">
        <v>0</v>
      </c>
      <c r="I12491" s="113">
        <v>20536.5</v>
      </c>
      <c r="J12491" s="31">
        <v>0</v>
      </c>
      <c r="K12491" s="32">
        <v>3630</v>
      </c>
      <c r="L12491" s="113">
        <v>0</v>
      </c>
      <c r="M12491" s="113">
        <v>6342</v>
      </c>
      <c r="N12491" s="31">
        <v>0</v>
      </c>
      <c r="O12491" s="32">
        <v>1829</v>
      </c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 t="s">
        <v>1377</v>
      </c>
      <c r="B12492" s="111" t="s">
        <v>669</v>
      </c>
      <c r="C12492" s="112" t="s">
        <v>670</v>
      </c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 t="s">
        <v>1377</v>
      </c>
      <c r="B12493" s="111" t="s">
        <v>671</v>
      </c>
      <c r="C12493" s="112" t="s">
        <v>1624</v>
      </c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 t="s">
        <v>1377</v>
      </c>
      <c r="B12494" s="111" t="s">
        <v>672</v>
      </c>
      <c r="C12494" s="112" t="s">
        <v>673</v>
      </c>
      <c r="D12494" s="21">
        <f t="shared" si="338"/>
        <v>0</v>
      </c>
      <c r="E12494" s="24">
        <f t="shared" si="339"/>
        <v>911142.03</v>
      </c>
      <c r="F12494" s="104"/>
      <c r="G12494" s="104"/>
      <c r="H12494" s="113"/>
      <c r="I12494" s="113"/>
      <c r="J12494" s="31">
        <v>0</v>
      </c>
      <c r="K12494" s="32">
        <v>911142.03</v>
      </c>
      <c r="L12494" s="113">
        <v>0</v>
      </c>
      <c r="M12494" s="113">
        <v>0</v>
      </c>
      <c r="N12494" s="31">
        <v>0</v>
      </c>
      <c r="O12494" s="32">
        <v>0</v>
      </c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 t="s">
        <v>1377</v>
      </c>
      <c r="B12495" s="111" t="s">
        <v>674</v>
      </c>
      <c r="C12495" s="112" t="s">
        <v>675</v>
      </c>
      <c r="D12495" s="21">
        <f t="shared" si="338"/>
        <v>7842830.6500000004</v>
      </c>
      <c r="E12495" s="24">
        <f t="shared" si="339"/>
        <v>24698727.039999999</v>
      </c>
      <c r="F12495" s="104"/>
      <c r="G12495" s="104"/>
      <c r="H12495" s="113">
        <v>3611395.5</v>
      </c>
      <c r="I12495" s="113">
        <v>14416773.83</v>
      </c>
      <c r="J12495" s="31">
        <v>1497107.2</v>
      </c>
      <c r="K12495" s="32">
        <v>6736112.1299999999</v>
      </c>
      <c r="L12495" s="113">
        <v>1414216.95</v>
      </c>
      <c r="M12495" s="113">
        <v>3516478.08</v>
      </c>
      <c r="N12495" s="31">
        <v>1320111</v>
      </c>
      <c r="O12495" s="32">
        <v>29363</v>
      </c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 t="s">
        <v>1377</v>
      </c>
      <c r="B12496" s="111" t="s">
        <v>676</v>
      </c>
      <c r="C12496" s="112" t="s">
        <v>677</v>
      </c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 t="s">
        <v>1377</v>
      </c>
      <c r="B12497" s="111" t="s">
        <v>678</v>
      </c>
      <c r="C12497" s="112" t="s">
        <v>679</v>
      </c>
      <c r="D12497" s="21">
        <f t="shared" si="338"/>
        <v>179086.5</v>
      </c>
      <c r="E12497" s="24">
        <f t="shared" si="339"/>
        <v>2986610.3400000003</v>
      </c>
      <c r="F12497" s="104"/>
      <c r="G12497" s="104"/>
      <c r="H12497" s="113">
        <v>78928</v>
      </c>
      <c r="I12497" s="113">
        <v>2371698.39</v>
      </c>
      <c r="J12497" s="31">
        <v>31473</v>
      </c>
      <c r="K12497" s="32">
        <v>355071</v>
      </c>
      <c r="L12497" s="113">
        <v>33061</v>
      </c>
      <c r="M12497" s="113">
        <v>259840.95</v>
      </c>
      <c r="N12497" s="31">
        <v>35624.5</v>
      </c>
      <c r="O12497" s="32">
        <v>0</v>
      </c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 t="s">
        <v>1377</v>
      </c>
      <c r="B12498" s="111" t="s">
        <v>680</v>
      </c>
      <c r="C12498" s="112" t="s">
        <v>681</v>
      </c>
      <c r="D12498" s="21">
        <f t="shared" si="338"/>
        <v>0</v>
      </c>
      <c r="E12498" s="24">
        <f t="shared" si="339"/>
        <v>15230</v>
      </c>
      <c r="F12498" s="104"/>
      <c r="G12498" s="104"/>
      <c r="H12498" s="113"/>
      <c r="I12498" s="113"/>
      <c r="J12498" s="31">
        <v>0</v>
      </c>
      <c r="K12498" s="32">
        <v>10459</v>
      </c>
      <c r="L12498" s="113">
        <v>0</v>
      </c>
      <c r="M12498" s="113">
        <v>0</v>
      </c>
      <c r="N12498" s="31">
        <v>0</v>
      </c>
      <c r="O12498" s="32">
        <v>4771</v>
      </c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 t="s">
        <v>1377</v>
      </c>
      <c r="B12499" s="111" t="s">
        <v>682</v>
      </c>
      <c r="C12499" s="112" t="s">
        <v>683</v>
      </c>
      <c r="D12499" s="21">
        <f t="shared" si="338"/>
        <v>0</v>
      </c>
      <c r="E12499" s="24">
        <f t="shared" si="339"/>
        <v>111450</v>
      </c>
      <c r="F12499" s="104"/>
      <c r="G12499" s="104"/>
      <c r="H12499" s="113">
        <v>0</v>
      </c>
      <c r="I12499" s="113">
        <v>5000</v>
      </c>
      <c r="J12499" s="31">
        <v>0</v>
      </c>
      <c r="K12499" s="32">
        <v>10000</v>
      </c>
      <c r="L12499" s="113">
        <v>0</v>
      </c>
      <c r="M12499" s="113">
        <v>25800</v>
      </c>
      <c r="N12499" s="31">
        <v>0</v>
      </c>
      <c r="O12499" s="32">
        <v>70650</v>
      </c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 t="s">
        <v>1377</v>
      </c>
      <c r="B12500" s="111" t="s">
        <v>684</v>
      </c>
      <c r="C12500" s="112" t="s">
        <v>685</v>
      </c>
      <c r="D12500" s="21">
        <f t="shared" si="338"/>
        <v>0</v>
      </c>
      <c r="E12500" s="24">
        <f t="shared" si="339"/>
        <v>530592.35</v>
      </c>
      <c r="F12500" s="104">
        <v>0</v>
      </c>
      <c r="G12500" s="104">
        <v>98642.85</v>
      </c>
      <c r="H12500" s="113">
        <v>0</v>
      </c>
      <c r="I12500" s="113">
        <v>0</v>
      </c>
      <c r="J12500" s="31">
        <v>0</v>
      </c>
      <c r="K12500" s="32">
        <v>424049.5</v>
      </c>
      <c r="L12500" s="113">
        <v>0</v>
      </c>
      <c r="M12500" s="113">
        <v>0</v>
      </c>
      <c r="N12500" s="31">
        <v>0</v>
      </c>
      <c r="O12500" s="32">
        <v>7900</v>
      </c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 t="s">
        <v>1377</v>
      </c>
      <c r="B12501" s="111" t="s">
        <v>686</v>
      </c>
      <c r="C12501" s="112" t="s">
        <v>687</v>
      </c>
      <c r="D12501" s="21">
        <f t="shared" si="338"/>
        <v>1795594</v>
      </c>
      <c r="E12501" s="24">
        <f t="shared" si="339"/>
        <v>1795594</v>
      </c>
      <c r="F12501" s="104">
        <v>1795594</v>
      </c>
      <c r="G12501" s="104">
        <v>0</v>
      </c>
      <c r="H12501" s="113">
        <v>0</v>
      </c>
      <c r="I12501" s="113">
        <v>1795594</v>
      </c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 t="s">
        <v>1377</v>
      </c>
      <c r="B12502" s="111" t="s">
        <v>688</v>
      </c>
      <c r="C12502" s="112" t="s">
        <v>689</v>
      </c>
      <c r="D12502" s="21">
        <f t="shared" si="338"/>
        <v>840053.81</v>
      </c>
      <c r="E12502" s="24">
        <f t="shared" si="339"/>
        <v>7143.78</v>
      </c>
      <c r="F12502" s="104"/>
      <c r="G12502" s="104"/>
      <c r="H12502" s="113">
        <v>167839.07</v>
      </c>
      <c r="I12502" s="113">
        <v>0</v>
      </c>
      <c r="J12502" s="31">
        <v>126925.81</v>
      </c>
      <c r="K12502" s="32">
        <v>7143.78</v>
      </c>
      <c r="L12502" s="113">
        <v>336876.91</v>
      </c>
      <c r="M12502" s="113">
        <v>0</v>
      </c>
      <c r="N12502" s="31">
        <v>208412.02</v>
      </c>
      <c r="O12502" s="32">
        <v>0</v>
      </c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 t="s">
        <v>1377</v>
      </c>
      <c r="B12503" s="111" t="s">
        <v>690</v>
      </c>
      <c r="C12503" s="112" t="s">
        <v>691</v>
      </c>
      <c r="D12503" s="21">
        <f t="shared" si="338"/>
        <v>0</v>
      </c>
      <c r="E12503" s="24">
        <f t="shared" si="339"/>
        <v>1048846.52</v>
      </c>
      <c r="F12503" s="104"/>
      <c r="G12503" s="104"/>
      <c r="H12503" s="113">
        <v>0</v>
      </c>
      <c r="I12503" s="113">
        <v>200694.92</v>
      </c>
      <c r="J12503" s="31">
        <v>0</v>
      </c>
      <c r="K12503" s="32">
        <v>246802.95</v>
      </c>
      <c r="L12503" s="113">
        <v>0</v>
      </c>
      <c r="M12503" s="113">
        <v>390343.84</v>
      </c>
      <c r="N12503" s="31">
        <v>0</v>
      </c>
      <c r="O12503" s="32">
        <v>211004.81</v>
      </c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 t="s">
        <v>1377</v>
      </c>
      <c r="B12504" s="111" t="s">
        <v>692</v>
      </c>
      <c r="C12504" s="112" t="s">
        <v>693</v>
      </c>
      <c r="D12504" s="21">
        <f t="shared" si="338"/>
        <v>4271</v>
      </c>
      <c r="E12504" s="24">
        <f t="shared" si="339"/>
        <v>0</v>
      </c>
      <c r="F12504" s="104"/>
      <c r="G12504" s="104"/>
      <c r="H12504" s="113">
        <v>3832</v>
      </c>
      <c r="I12504" s="113">
        <v>0</v>
      </c>
      <c r="J12504" s="31">
        <v>439</v>
      </c>
      <c r="K12504" s="32">
        <v>0</v>
      </c>
      <c r="L12504" s="113">
        <v>0</v>
      </c>
      <c r="M12504" s="113">
        <v>0</v>
      </c>
      <c r="N12504" s="31">
        <v>0</v>
      </c>
      <c r="O12504" s="32">
        <v>0</v>
      </c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 t="s">
        <v>1377</v>
      </c>
      <c r="B12505" s="111" t="s">
        <v>694</v>
      </c>
      <c r="C12505" s="112" t="s">
        <v>695</v>
      </c>
      <c r="D12505" s="21">
        <f t="shared" si="338"/>
        <v>0</v>
      </c>
      <c r="E12505" s="24">
        <f t="shared" si="339"/>
        <v>2191022.54</v>
      </c>
      <c r="F12505" s="104">
        <v>0</v>
      </c>
      <c r="G12505" s="104">
        <v>471968.21</v>
      </c>
      <c r="H12505" s="113">
        <v>0</v>
      </c>
      <c r="I12505" s="113">
        <v>927</v>
      </c>
      <c r="J12505" s="31">
        <v>0</v>
      </c>
      <c r="K12505" s="32">
        <v>913388.83</v>
      </c>
      <c r="L12505" s="113">
        <v>0</v>
      </c>
      <c r="M12505" s="113">
        <v>804738.5</v>
      </c>
      <c r="N12505" s="31">
        <v>0</v>
      </c>
      <c r="O12505" s="32">
        <v>0</v>
      </c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 t="s">
        <v>1377</v>
      </c>
      <c r="B12506" s="111" t="s">
        <v>696</v>
      </c>
      <c r="C12506" s="112" t="s">
        <v>697</v>
      </c>
      <c r="D12506" s="21">
        <f t="shared" si="338"/>
        <v>0</v>
      </c>
      <c r="E12506" s="24">
        <f t="shared" si="339"/>
        <v>179086.5</v>
      </c>
      <c r="F12506" s="104">
        <v>0</v>
      </c>
      <c r="G12506" s="104">
        <v>40547</v>
      </c>
      <c r="H12506" s="113">
        <v>0</v>
      </c>
      <c r="I12506" s="113">
        <v>38381</v>
      </c>
      <c r="J12506" s="31">
        <v>0</v>
      </c>
      <c r="K12506" s="32">
        <v>31473</v>
      </c>
      <c r="L12506" s="113">
        <v>0</v>
      </c>
      <c r="M12506" s="113">
        <v>33061</v>
      </c>
      <c r="N12506" s="31">
        <v>0</v>
      </c>
      <c r="O12506" s="32">
        <v>35624.5</v>
      </c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 t="s">
        <v>1377</v>
      </c>
      <c r="B12507" s="111" t="s">
        <v>698</v>
      </c>
      <c r="C12507" s="112" t="s">
        <v>699</v>
      </c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 t="s">
        <v>1377</v>
      </c>
      <c r="B12508" s="111" t="s">
        <v>700</v>
      </c>
      <c r="C12508" s="112" t="s">
        <v>701</v>
      </c>
      <c r="D12508" s="21">
        <f t="shared" si="338"/>
        <v>0</v>
      </c>
      <c r="E12508" s="24">
        <f t="shared" si="339"/>
        <v>1417300</v>
      </c>
      <c r="F12508" s="104"/>
      <c r="G12508" s="104"/>
      <c r="H12508" s="113"/>
      <c r="I12508" s="113"/>
      <c r="J12508" s="31">
        <v>0</v>
      </c>
      <c r="K12508" s="32">
        <v>1417300</v>
      </c>
      <c r="L12508" s="113">
        <v>0</v>
      </c>
      <c r="M12508" s="113">
        <v>0</v>
      </c>
      <c r="N12508" s="31">
        <v>0</v>
      </c>
      <c r="O12508" s="32">
        <v>0</v>
      </c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 t="s">
        <v>1377</v>
      </c>
      <c r="B12509" s="111" t="s">
        <v>702</v>
      </c>
      <c r="C12509" s="112" t="s">
        <v>1625</v>
      </c>
      <c r="D12509" s="21">
        <f t="shared" si="338"/>
        <v>0</v>
      </c>
      <c r="E12509" s="24">
        <f t="shared" si="339"/>
        <v>112292.75</v>
      </c>
      <c r="F12509" s="104">
        <v>0</v>
      </c>
      <c r="G12509" s="104">
        <v>3100</v>
      </c>
      <c r="H12509" s="113">
        <v>0</v>
      </c>
      <c r="I12509" s="113">
        <v>22958</v>
      </c>
      <c r="J12509" s="31">
        <v>0</v>
      </c>
      <c r="K12509" s="32">
        <v>27785.05</v>
      </c>
      <c r="L12509" s="113">
        <v>0</v>
      </c>
      <c r="M12509" s="113">
        <v>30144.7</v>
      </c>
      <c r="N12509" s="31">
        <v>0</v>
      </c>
      <c r="O12509" s="32">
        <v>28305</v>
      </c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 t="s">
        <v>1377</v>
      </c>
      <c r="B12510" s="111" t="s">
        <v>703</v>
      </c>
      <c r="C12510" s="112" t="s">
        <v>704</v>
      </c>
      <c r="D12510" s="21">
        <f t="shared" si="338"/>
        <v>0</v>
      </c>
      <c r="E12510" s="24">
        <f t="shared" si="339"/>
        <v>25740</v>
      </c>
      <c r="F12510" s="104"/>
      <c r="G12510" s="104"/>
      <c r="H12510" s="113">
        <v>0</v>
      </c>
      <c r="I12510" s="113">
        <v>5460</v>
      </c>
      <c r="J12510" s="31">
        <v>0</v>
      </c>
      <c r="K12510" s="32">
        <v>4680</v>
      </c>
      <c r="L12510" s="113">
        <v>0</v>
      </c>
      <c r="M12510" s="113">
        <v>7800</v>
      </c>
      <c r="N12510" s="31">
        <v>0</v>
      </c>
      <c r="O12510" s="32">
        <v>7800</v>
      </c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 t="s">
        <v>1377</v>
      </c>
      <c r="B12511" s="111" t="s">
        <v>705</v>
      </c>
      <c r="C12511" s="112" t="s">
        <v>1696</v>
      </c>
      <c r="D12511" s="21">
        <f t="shared" si="338"/>
        <v>1895.4</v>
      </c>
      <c r="E12511" s="24">
        <f t="shared" si="339"/>
        <v>0</v>
      </c>
      <c r="F12511" s="104"/>
      <c r="G12511" s="104"/>
      <c r="H12511" s="105">
        <v>1895.4</v>
      </c>
      <c r="I12511" s="105">
        <v>0</v>
      </c>
      <c r="J12511" s="106">
        <v>0</v>
      </c>
      <c r="K12511" s="107">
        <v>0</v>
      </c>
      <c r="L12511" s="105">
        <v>0</v>
      </c>
      <c r="M12511" s="105">
        <v>0</v>
      </c>
      <c r="N12511" s="106">
        <v>0</v>
      </c>
      <c r="O12511" s="107">
        <v>0</v>
      </c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 t="s">
        <v>1377</v>
      </c>
      <c r="B12512" s="111" t="s">
        <v>706</v>
      </c>
      <c r="C12512" s="112" t="s">
        <v>1697</v>
      </c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 t="s">
        <v>1377</v>
      </c>
      <c r="B12513" s="111" t="s">
        <v>707</v>
      </c>
      <c r="C12513" s="112" t="s">
        <v>708</v>
      </c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 t="s">
        <v>1377</v>
      </c>
      <c r="B12514" s="111" t="s">
        <v>709</v>
      </c>
      <c r="C12514" s="112" t="s">
        <v>710</v>
      </c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 t="s">
        <v>1377</v>
      </c>
      <c r="B12515" s="111" t="s">
        <v>711</v>
      </c>
      <c r="C12515" s="112" t="s">
        <v>712</v>
      </c>
      <c r="D12515" s="21">
        <f t="shared" si="338"/>
        <v>40547</v>
      </c>
      <c r="E12515" s="24">
        <f t="shared" si="339"/>
        <v>40547</v>
      </c>
      <c r="F12515" s="104">
        <v>40547</v>
      </c>
      <c r="G12515" s="104">
        <v>0</v>
      </c>
      <c r="H12515" s="113">
        <v>0</v>
      </c>
      <c r="I12515" s="113">
        <v>40547</v>
      </c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 t="s">
        <v>1377</v>
      </c>
      <c r="B12516" s="111" t="s">
        <v>713</v>
      </c>
      <c r="C12516" s="112" t="s">
        <v>714</v>
      </c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 t="s">
        <v>1377</v>
      </c>
      <c r="B12517" s="111" t="s">
        <v>715</v>
      </c>
      <c r="C12517" s="112" t="s">
        <v>716</v>
      </c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 t="s">
        <v>1377</v>
      </c>
      <c r="B12518" s="111" t="s">
        <v>717</v>
      </c>
      <c r="C12518" s="112" t="s">
        <v>718</v>
      </c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 t="s">
        <v>1377</v>
      </c>
      <c r="B12519" s="111" t="s">
        <v>719</v>
      </c>
      <c r="C12519" s="112" t="s">
        <v>720</v>
      </c>
      <c r="D12519" s="21">
        <f t="shared" si="340"/>
        <v>12989431.83</v>
      </c>
      <c r="E12519" s="24">
        <f t="shared" si="341"/>
        <v>0</v>
      </c>
      <c r="F12519" s="104"/>
      <c r="G12519" s="104"/>
      <c r="H12519" s="113">
        <v>12989431.83</v>
      </c>
      <c r="I12519" s="113">
        <v>0</v>
      </c>
      <c r="J12519" s="31">
        <v>0</v>
      </c>
      <c r="K12519" s="32">
        <v>0</v>
      </c>
      <c r="L12519" s="113">
        <v>0</v>
      </c>
      <c r="M12519" s="113">
        <v>0</v>
      </c>
      <c r="N12519" s="31">
        <v>0</v>
      </c>
      <c r="O12519" s="32">
        <v>0</v>
      </c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 t="s">
        <v>1377</v>
      </c>
      <c r="B12520" s="111" t="s">
        <v>721</v>
      </c>
      <c r="C12520" s="112" t="s">
        <v>722</v>
      </c>
      <c r="D12520" s="21">
        <f t="shared" si="340"/>
        <v>1301768.92</v>
      </c>
      <c r="E12520" s="24">
        <f t="shared" si="341"/>
        <v>0</v>
      </c>
      <c r="F12520" s="104"/>
      <c r="G12520" s="104"/>
      <c r="H12520" s="105">
        <v>325442.23</v>
      </c>
      <c r="I12520" s="105">
        <v>0</v>
      </c>
      <c r="J12520" s="106">
        <v>325442.23</v>
      </c>
      <c r="K12520" s="107">
        <v>0</v>
      </c>
      <c r="L12520" s="105">
        <v>325442.23</v>
      </c>
      <c r="M12520" s="105">
        <v>0</v>
      </c>
      <c r="N12520" s="106">
        <v>325442.23</v>
      </c>
      <c r="O12520" s="107">
        <v>0</v>
      </c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 t="s">
        <v>1377</v>
      </c>
      <c r="B12521" s="111" t="s">
        <v>723</v>
      </c>
      <c r="C12521" s="112" t="s">
        <v>724</v>
      </c>
      <c r="D12521" s="21">
        <f t="shared" si="340"/>
        <v>2371698.39</v>
      </c>
      <c r="E12521" s="24">
        <f t="shared" si="341"/>
        <v>0</v>
      </c>
      <c r="F12521" s="104"/>
      <c r="G12521" s="104"/>
      <c r="H12521" s="113">
        <v>2371698.39</v>
      </c>
      <c r="I12521" s="113">
        <v>0</v>
      </c>
      <c r="J12521" s="31">
        <v>0</v>
      </c>
      <c r="K12521" s="32">
        <v>0</v>
      </c>
      <c r="L12521" s="113">
        <v>0</v>
      </c>
      <c r="M12521" s="113">
        <v>0</v>
      </c>
      <c r="N12521" s="31">
        <v>0</v>
      </c>
      <c r="O12521" s="32">
        <v>0</v>
      </c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 t="s">
        <v>1377</v>
      </c>
      <c r="B12522" s="111" t="s">
        <v>1626</v>
      </c>
      <c r="C12522" s="112" t="s">
        <v>1627</v>
      </c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 t="s">
        <v>1377</v>
      </c>
      <c r="B12523" s="111" t="s">
        <v>1628</v>
      </c>
      <c r="C12523" s="112" t="s">
        <v>1629</v>
      </c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 t="s">
        <v>1377</v>
      </c>
      <c r="B12524" s="111" t="s">
        <v>725</v>
      </c>
      <c r="C12524" s="112" t="s">
        <v>726</v>
      </c>
      <c r="D12524" s="21">
        <f t="shared" si="340"/>
        <v>0</v>
      </c>
      <c r="E12524" s="24">
        <f t="shared" si="34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 t="s">
        <v>1377</v>
      </c>
      <c r="B12525" s="111" t="s">
        <v>727</v>
      </c>
      <c r="C12525" s="112" t="s">
        <v>728</v>
      </c>
      <c r="D12525" s="21">
        <f t="shared" si="340"/>
        <v>0</v>
      </c>
      <c r="E12525" s="24">
        <f t="shared" si="341"/>
        <v>333971.75</v>
      </c>
      <c r="F12525" s="104">
        <v>0</v>
      </c>
      <c r="G12525" s="104">
        <v>64677.5</v>
      </c>
      <c r="H12525" s="113">
        <v>0</v>
      </c>
      <c r="I12525" s="113">
        <v>78300</v>
      </c>
      <c r="J12525" s="31">
        <v>0</v>
      </c>
      <c r="K12525" s="32">
        <v>69114.5</v>
      </c>
      <c r="L12525" s="113">
        <v>0</v>
      </c>
      <c r="M12525" s="113">
        <v>61983.75</v>
      </c>
      <c r="N12525" s="31">
        <v>0</v>
      </c>
      <c r="O12525" s="32">
        <v>59896</v>
      </c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 t="s">
        <v>1377</v>
      </c>
      <c r="B12526" s="111" t="s">
        <v>729</v>
      </c>
      <c r="C12526" s="112" t="s">
        <v>730</v>
      </c>
      <c r="D12526" s="21">
        <f t="shared" si="340"/>
        <v>0</v>
      </c>
      <c r="E12526" s="24">
        <f t="shared" si="341"/>
        <v>140969.9</v>
      </c>
      <c r="F12526" s="104">
        <v>0</v>
      </c>
      <c r="G12526" s="104">
        <v>31337.9</v>
      </c>
      <c r="H12526" s="105">
        <v>0</v>
      </c>
      <c r="I12526" s="105">
        <v>20244.75</v>
      </c>
      <c r="J12526" s="106">
        <v>0</v>
      </c>
      <c r="K12526" s="107">
        <v>24751.5</v>
      </c>
      <c r="L12526" s="105">
        <v>0</v>
      </c>
      <c r="M12526" s="105">
        <v>55410.75</v>
      </c>
      <c r="N12526" s="106">
        <v>0</v>
      </c>
      <c r="O12526" s="107">
        <v>9225</v>
      </c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 t="s">
        <v>1377</v>
      </c>
      <c r="B12527" s="111" t="s">
        <v>731</v>
      </c>
      <c r="C12527" s="112" t="s">
        <v>732</v>
      </c>
      <c r="D12527" s="21">
        <f t="shared" si="340"/>
        <v>0</v>
      </c>
      <c r="E12527" s="24">
        <f t="shared" si="341"/>
        <v>3226</v>
      </c>
      <c r="F12527" s="104"/>
      <c r="G12527" s="104"/>
      <c r="H12527" s="105">
        <v>0</v>
      </c>
      <c r="I12527" s="105">
        <v>1420</v>
      </c>
      <c r="J12527" s="106">
        <v>0</v>
      </c>
      <c r="K12527" s="107">
        <v>0</v>
      </c>
      <c r="L12527" s="105">
        <v>0</v>
      </c>
      <c r="M12527" s="105">
        <v>420</v>
      </c>
      <c r="N12527" s="106">
        <v>0</v>
      </c>
      <c r="O12527" s="107">
        <v>1386</v>
      </c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 t="s">
        <v>1377</v>
      </c>
      <c r="B12528" s="111" t="s">
        <v>733</v>
      </c>
      <c r="C12528" s="112" t="s">
        <v>734</v>
      </c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 t="s">
        <v>1377</v>
      </c>
      <c r="B12529" s="111" t="s">
        <v>1630</v>
      </c>
      <c r="C12529" s="112" t="s">
        <v>1631</v>
      </c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 t="s">
        <v>1377</v>
      </c>
      <c r="B12530" s="111" t="s">
        <v>1632</v>
      </c>
      <c r="C12530" s="112" t="s">
        <v>1633</v>
      </c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 t="s">
        <v>1377</v>
      </c>
      <c r="B12531" s="111" t="s">
        <v>735</v>
      </c>
      <c r="C12531" s="112" t="s">
        <v>736</v>
      </c>
      <c r="D12531" s="21">
        <f t="shared" si="340"/>
        <v>0</v>
      </c>
      <c r="E12531" s="24">
        <f t="shared" si="341"/>
        <v>62024.5</v>
      </c>
      <c r="F12531" s="104">
        <v>0</v>
      </c>
      <c r="G12531" s="104">
        <v>7695</v>
      </c>
      <c r="H12531" s="113">
        <v>0</v>
      </c>
      <c r="I12531" s="113">
        <v>26475</v>
      </c>
      <c r="J12531" s="31">
        <v>0</v>
      </c>
      <c r="K12531" s="32">
        <v>12095</v>
      </c>
      <c r="L12531" s="113">
        <v>0</v>
      </c>
      <c r="M12531" s="113">
        <v>12519.5</v>
      </c>
      <c r="N12531" s="31">
        <v>0</v>
      </c>
      <c r="O12531" s="32">
        <v>3240</v>
      </c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 t="s">
        <v>1377</v>
      </c>
      <c r="B12532" s="111" t="s">
        <v>737</v>
      </c>
      <c r="C12532" s="112" t="s">
        <v>738</v>
      </c>
      <c r="D12532" s="21">
        <f t="shared" si="340"/>
        <v>0</v>
      </c>
      <c r="E12532" s="24">
        <f t="shared" si="341"/>
        <v>17619.5</v>
      </c>
      <c r="F12532" s="104">
        <v>0</v>
      </c>
      <c r="G12532" s="104">
        <v>7565.25</v>
      </c>
      <c r="H12532" s="113">
        <v>0</v>
      </c>
      <c r="I12532" s="113">
        <v>10054.25</v>
      </c>
      <c r="J12532" s="31">
        <v>0</v>
      </c>
      <c r="K12532" s="32">
        <v>0</v>
      </c>
      <c r="L12532" s="113">
        <v>0</v>
      </c>
      <c r="M12532" s="113">
        <v>0</v>
      </c>
      <c r="N12532" s="31">
        <v>0</v>
      </c>
      <c r="O12532" s="32">
        <v>0</v>
      </c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 t="s">
        <v>1377</v>
      </c>
      <c r="B12533" s="111" t="s">
        <v>739</v>
      </c>
      <c r="C12533" s="112" t="s">
        <v>740</v>
      </c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 t="s">
        <v>1377</v>
      </c>
      <c r="B12534" s="111" t="s">
        <v>741</v>
      </c>
      <c r="C12534" s="112" t="s">
        <v>742</v>
      </c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 t="s">
        <v>1377</v>
      </c>
      <c r="B12535" s="111" t="s">
        <v>743</v>
      </c>
      <c r="C12535" s="112" t="s">
        <v>744</v>
      </c>
      <c r="D12535" s="21">
        <f t="shared" si="340"/>
        <v>130836.75</v>
      </c>
      <c r="E12535" s="24">
        <f t="shared" si="341"/>
        <v>13772</v>
      </c>
      <c r="F12535" s="104">
        <v>16141.5</v>
      </c>
      <c r="G12535" s="104">
        <v>0</v>
      </c>
      <c r="H12535" s="113">
        <v>2889.5</v>
      </c>
      <c r="I12535" s="113">
        <v>0</v>
      </c>
      <c r="J12535" s="31">
        <v>8604.5</v>
      </c>
      <c r="K12535" s="32">
        <v>0</v>
      </c>
      <c r="L12535" s="113">
        <v>74668.25</v>
      </c>
      <c r="M12535" s="113">
        <v>13772</v>
      </c>
      <c r="N12535" s="31">
        <v>28533</v>
      </c>
      <c r="O12535" s="32">
        <v>0</v>
      </c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 t="s">
        <v>1377</v>
      </c>
      <c r="B12536" s="111" t="s">
        <v>745</v>
      </c>
      <c r="C12536" s="112" t="s">
        <v>746</v>
      </c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 t="s">
        <v>1377</v>
      </c>
      <c r="B12537" s="111" t="s">
        <v>747</v>
      </c>
      <c r="C12537" s="112" t="s">
        <v>748</v>
      </c>
      <c r="D12537" s="21">
        <f t="shared" si="340"/>
        <v>84695.55</v>
      </c>
      <c r="E12537" s="24">
        <f t="shared" si="341"/>
        <v>14997.4</v>
      </c>
      <c r="F12537" s="104">
        <v>19916.900000000001</v>
      </c>
      <c r="G12537" s="104">
        <v>0</v>
      </c>
      <c r="H12537" s="113">
        <v>11093.15</v>
      </c>
      <c r="I12537" s="113">
        <v>0</v>
      </c>
      <c r="J12537" s="31">
        <v>4506.75</v>
      </c>
      <c r="K12537" s="32">
        <v>14743</v>
      </c>
      <c r="L12537" s="113">
        <v>49178.75</v>
      </c>
      <c r="M12537" s="113">
        <v>254.4</v>
      </c>
      <c r="N12537" s="31">
        <v>0</v>
      </c>
      <c r="O12537" s="32">
        <v>0</v>
      </c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 t="s">
        <v>1377</v>
      </c>
      <c r="B12538" s="111" t="s">
        <v>749</v>
      </c>
      <c r="C12538" s="112" t="s">
        <v>750</v>
      </c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 t="s">
        <v>1377</v>
      </c>
      <c r="B12539" s="111" t="s">
        <v>751</v>
      </c>
      <c r="C12539" s="112" t="s">
        <v>752</v>
      </c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 t="s">
        <v>1377</v>
      </c>
      <c r="B12540" s="111" t="s">
        <v>753</v>
      </c>
      <c r="C12540" s="112" t="s">
        <v>754</v>
      </c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 t="s">
        <v>1377</v>
      </c>
      <c r="B12541" s="111" t="s">
        <v>755</v>
      </c>
      <c r="C12541" s="112" t="s">
        <v>756</v>
      </c>
      <c r="D12541" s="21">
        <f t="shared" si="340"/>
        <v>0</v>
      </c>
      <c r="E12541" s="24">
        <f t="shared" si="341"/>
        <v>4779.1000000000004</v>
      </c>
      <c r="F12541" s="104"/>
      <c r="G12541" s="104"/>
      <c r="H12541" s="113"/>
      <c r="I12541" s="113"/>
      <c r="J12541" s="31"/>
      <c r="K12541" s="32"/>
      <c r="L12541" s="113">
        <v>0</v>
      </c>
      <c r="M12541" s="113">
        <v>1218.67</v>
      </c>
      <c r="N12541" s="31">
        <v>0</v>
      </c>
      <c r="O12541" s="32">
        <v>3560.43</v>
      </c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 t="s">
        <v>1377</v>
      </c>
      <c r="B12542" s="111" t="s">
        <v>757</v>
      </c>
      <c r="C12542" s="112" t="s">
        <v>758</v>
      </c>
      <c r="D12542" s="21">
        <f t="shared" si="340"/>
        <v>0</v>
      </c>
      <c r="E12542" s="24">
        <f t="shared" si="341"/>
        <v>570</v>
      </c>
      <c r="F12542" s="104"/>
      <c r="G12542" s="104"/>
      <c r="H12542" s="113"/>
      <c r="I12542" s="113"/>
      <c r="J12542" s="31">
        <v>0</v>
      </c>
      <c r="K12542" s="32">
        <v>50</v>
      </c>
      <c r="L12542" s="113">
        <v>0</v>
      </c>
      <c r="M12542" s="113">
        <v>520</v>
      </c>
      <c r="N12542" s="31">
        <v>0</v>
      </c>
      <c r="O12542" s="32">
        <v>0</v>
      </c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 t="s">
        <v>1377</v>
      </c>
      <c r="B12543" s="111" t="s">
        <v>759</v>
      </c>
      <c r="C12543" s="112" t="s">
        <v>760</v>
      </c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 t="s">
        <v>1377</v>
      </c>
      <c r="B12544" s="111" t="s">
        <v>761</v>
      </c>
      <c r="C12544" s="112" t="s">
        <v>762</v>
      </c>
      <c r="D12544" s="21">
        <f t="shared" si="340"/>
        <v>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 t="s">
        <v>1377</v>
      </c>
      <c r="B12545" s="111" t="s">
        <v>763</v>
      </c>
      <c r="C12545" s="112" t="s">
        <v>764</v>
      </c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 t="s">
        <v>1377</v>
      </c>
      <c r="B12546" s="111" t="s">
        <v>765</v>
      </c>
      <c r="C12546" s="112" t="s">
        <v>1698</v>
      </c>
      <c r="D12546" s="21">
        <f t="shared" si="340"/>
        <v>0</v>
      </c>
      <c r="E12546" s="24">
        <f t="shared" si="341"/>
        <v>29897</v>
      </c>
      <c r="F12546" s="104">
        <v>0</v>
      </c>
      <c r="G12546" s="104">
        <v>12479</v>
      </c>
      <c r="H12546" s="113">
        <v>0</v>
      </c>
      <c r="I12546" s="113">
        <v>0</v>
      </c>
      <c r="J12546" s="31">
        <v>0</v>
      </c>
      <c r="K12546" s="32">
        <v>6815</v>
      </c>
      <c r="L12546" s="113">
        <v>0</v>
      </c>
      <c r="M12546" s="113">
        <v>0</v>
      </c>
      <c r="N12546" s="31">
        <v>0</v>
      </c>
      <c r="O12546" s="32">
        <v>10603</v>
      </c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 t="s">
        <v>1377</v>
      </c>
      <c r="B12547" s="111" t="s">
        <v>766</v>
      </c>
      <c r="C12547" s="112" t="s">
        <v>767</v>
      </c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 t="s">
        <v>1377</v>
      </c>
      <c r="B12548" s="111" t="s">
        <v>768</v>
      </c>
      <c r="C12548" s="112" t="s">
        <v>1699</v>
      </c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 t="s">
        <v>1377</v>
      </c>
      <c r="B12549" s="111" t="s">
        <v>769</v>
      </c>
      <c r="C12549" s="112" t="s">
        <v>1700</v>
      </c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 t="s">
        <v>1377</v>
      </c>
      <c r="B12550" s="111" t="s">
        <v>770</v>
      </c>
      <c r="C12550" s="112" t="s">
        <v>771</v>
      </c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 t="s">
        <v>1377</v>
      </c>
      <c r="B12551" s="111" t="s">
        <v>772</v>
      </c>
      <c r="C12551" s="112" t="s">
        <v>1701</v>
      </c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 t="s">
        <v>1377</v>
      </c>
      <c r="B12552" s="111" t="s">
        <v>773</v>
      </c>
      <c r="C12552" s="112" t="s">
        <v>774</v>
      </c>
      <c r="D12552" s="21">
        <f t="shared" si="340"/>
        <v>9792.9600000000009</v>
      </c>
      <c r="E12552" s="24">
        <f t="shared" si="341"/>
        <v>0</v>
      </c>
      <c r="F12552" s="104"/>
      <c r="G12552" s="104"/>
      <c r="H12552" s="113"/>
      <c r="I12552" s="113"/>
      <c r="J12552" s="31">
        <v>6157.56</v>
      </c>
      <c r="K12552" s="32">
        <v>0</v>
      </c>
      <c r="L12552" s="113">
        <v>0</v>
      </c>
      <c r="M12552" s="113">
        <v>0</v>
      </c>
      <c r="N12552" s="31">
        <v>3635.4</v>
      </c>
      <c r="O12552" s="32">
        <v>0</v>
      </c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 t="s">
        <v>1377</v>
      </c>
      <c r="B12553" s="111" t="s">
        <v>775</v>
      </c>
      <c r="C12553" s="112" t="s">
        <v>776</v>
      </c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 t="s">
        <v>1377</v>
      </c>
      <c r="B12554" s="111" t="s">
        <v>777</v>
      </c>
      <c r="C12554" s="112" t="s">
        <v>778</v>
      </c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 t="s">
        <v>1377</v>
      </c>
      <c r="B12555" s="111" t="s">
        <v>779</v>
      </c>
      <c r="C12555" s="112" t="s">
        <v>780</v>
      </c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 t="s">
        <v>1377</v>
      </c>
      <c r="B12556" s="111" t="s">
        <v>781</v>
      </c>
      <c r="C12556" s="112" t="s">
        <v>782</v>
      </c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 t="s">
        <v>1377</v>
      </c>
      <c r="B12557" s="111" t="s">
        <v>783</v>
      </c>
      <c r="C12557" s="112" t="s">
        <v>784</v>
      </c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 t="s">
        <v>1377</v>
      </c>
      <c r="B12558" s="111" t="s">
        <v>785</v>
      </c>
      <c r="C12558" s="112" t="s">
        <v>786</v>
      </c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 t="s">
        <v>1377</v>
      </c>
      <c r="B12559" s="111" t="s">
        <v>787</v>
      </c>
      <c r="C12559" s="112" t="s">
        <v>788</v>
      </c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 t="s">
        <v>1377</v>
      </c>
      <c r="B12560" s="111" t="s">
        <v>789</v>
      </c>
      <c r="C12560" s="112" t="s">
        <v>790</v>
      </c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 t="s">
        <v>1377</v>
      </c>
      <c r="B12561" s="111" t="s">
        <v>791</v>
      </c>
      <c r="C12561" s="112" t="s">
        <v>792</v>
      </c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 t="s">
        <v>1377</v>
      </c>
      <c r="B12562" s="111" t="s">
        <v>793</v>
      </c>
      <c r="C12562" s="112" t="s">
        <v>794</v>
      </c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 t="s">
        <v>1377</v>
      </c>
      <c r="B12563" s="111" t="s">
        <v>795</v>
      </c>
      <c r="C12563" s="112" t="s">
        <v>796</v>
      </c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 t="s">
        <v>1377</v>
      </c>
      <c r="B12564" s="111" t="s">
        <v>797</v>
      </c>
      <c r="C12564" s="112" t="s">
        <v>798</v>
      </c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 t="s">
        <v>1377</v>
      </c>
      <c r="B12565" s="111" t="s">
        <v>799</v>
      </c>
      <c r="C12565" s="112" t="s">
        <v>800</v>
      </c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 t="s">
        <v>1377</v>
      </c>
      <c r="B12566" s="111" t="s">
        <v>801</v>
      </c>
      <c r="C12566" s="112" t="s">
        <v>802</v>
      </c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 t="s">
        <v>1377</v>
      </c>
      <c r="B12567" s="111" t="s">
        <v>803</v>
      </c>
      <c r="C12567" s="112" t="s">
        <v>804</v>
      </c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 t="s">
        <v>1377</v>
      </c>
      <c r="B12568" s="111" t="s">
        <v>805</v>
      </c>
      <c r="C12568" s="112" t="s">
        <v>806</v>
      </c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 t="s">
        <v>1377</v>
      </c>
      <c r="B12569" s="111" t="s">
        <v>807</v>
      </c>
      <c r="C12569" s="112" t="s">
        <v>808</v>
      </c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 t="s">
        <v>1377</v>
      </c>
      <c r="B12570" s="111" t="s">
        <v>809</v>
      </c>
      <c r="C12570" s="112" t="s">
        <v>1702</v>
      </c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 t="s">
        <v>1377</v>
      </c>
      <c r="B12571" s="111" t="s">
        <v>810</v>
      </c>
      <c r="C12571" s="112" t="s">
        <v>811</v>
      </c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 t="s">
        <v>1377</v>
      </c>
      <c r="B12572" s="111" t="s">
        <v>812</v>
      </c>
      <c r="C12572" s="112" t="s">
        <v>813</v>
      </c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 t="s">
        <v>1377</v>
      </c>
      <c r="B12573" s="111" t="s">
        <v>814</v>
      </c>
      <c r="C12573" s="112" t="s">
        <v>815</v>
      </c>
      <c r="D12573" s="21">
        <f t="shared" si="340"/>
        <v>0</v>
      </c>
      <c r="E12573" s="24">
        <f t="shared" si="341"/>
        <v>250000</v>
      </c>
      <c r="F12573" s="104"/>
      <c r="G12573" s="104"/>
      <c r="H12573" s="113"/>
      <c r="I12573" s="113"/>
      <c r="J12573" s="31">
        <v>0</v>
      </c>
      <c r="K12573" s="32">
        <v>250000</v>
      </c>
      <c r="L12573" s="113">
        <v>0</v>
      </c>
      <c r="M12573" s="113">
        <v>0</v>
      </c>
      <c r="N12573" s="31">
        <v>0</v>
      </c>
      <c r="O12573" s="32">
        <v>0</v>
      </c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 t="s">
        <v>1377</v>
      </c>
      <c r="B12574" s="111" t="s">
        <v>816</v>
      </c>
      <c r="C12574" s="112" t="s">
        <v>817</v>
      </c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 t="s">
        <v>1377</v>
      </c>
      <c r="B12575" s="111" t="s">
        <v>818</v>
      </c>
      <c r="C12575" s="112" t="s">
        <v>819</v>
      </c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 t="s">
        <v>1377</v>
      </c>
      <c r="B12576" s="111" t="s">
        <v>820</v>
      </c>
      <c r="C12576" s="112" t="s">
        <v>821</v>
      </c>
      <c r="D12576" s="21">
        <f t="shared" si="340"/>
        <v>0</v>
      </c>
      <c r="E12576" s="24">
        <f t="shared" si="341"/>
        <v>1511.35</v>
      </c>
      <c r="F12576" s="104"/>
      <c r="G12576" s="104"/>
      <c r="H12576" s="113"/>
      <c r="I12576" s="113"/>
      <c r="J12576" s="31">
        <v>0</v>
      </c>
      <c r="K12576" s="32">
        <v>307.13</v>
      </c>
      <c r="L12576" s="113">
        <v>0</v>
      </c>
      <c r="M12576" s="113">
        <v>1204.22</v>
      </c>
      <c r="N12576" s="31">
        <v>0</v>
      </c>
      <c r="O12576" s="32">
        <v>0</v>
      </c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 t="s">
        <v>1377</v>
      </c>
      <c r="B12577" s="111" t="s">
        <v>822</v>
      </c>
      <c r="C12577" s="112" t="s">
        <v>599</v>
      </c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 t="s">
        <v>1377</v>
      </c>
      <c r="B12578" s="111" t="s">
        <v>823</v>
      </c>
      <c r="C12578" s="112" t="s">
        <v>601</v>
      </c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 t="s">
        <v>1377</v>
      </c>
      <c r="B12579" s="111" t="s">
        <v>824</v>
      </c>
      <c r="C12579" s="112" t="s">
        <v>825</v>
      </c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 t="s">
        <v>1377</v>
      </c>
      <c r="B12580" s="111" t="s">
        <v>826</v>
      </c>
      <c r="C12580" s="112" t="s">
        <v>827</v>
      </c>
      <c r="D12580" s="21">
        <f t="shared" si="340"/>
        <v>0</v>
      </c>
      <c r="E12580" s="24">
        <f t="shared" si="341"/>
        <v>11529834.65</v>
      </c>
      <c r="F12580" s="104">
        <v>0</v>
      </c>
      <c r="G12580" s="104">
        <v>2287924.33</v>
      </c>
      <c r="H12580" s="113">
        <v>0</v>
      </c>
      <c r="I12580" s="113">
        <v>2371675</v>
      </c>
      <c r="J12580" s="31">
        <v>0</v>
      </c>
      <c r="K12580" s="32">
        <v>2323535</v>
      </c>
      <c r="L12580" s="113">
        <v>0</v>
      </c>
      <c r="M12580" s="113">
        <v>2277035.3199999998</v>
      </c>
      <c r="N12580" s="31">
        <v>0</v>
      </c>
      <c r="O12580" s="32">
        <v>2269665</v>
      </c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 t="s">
        <v>1377</v>
      </c>
      <c r="B12581" s="111" t="s">
        <v>828</v>
      </c>
      <c r="C12581" s="112" t="s">
        <v>829</v>
      </c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 t="s">
        <v>1377</v>
      </c>
      <c r="B12582" s="111" t="s">
        <v>830</v>
      </c>
      <c r="C12582" s="112" t="s">
        <v>831</v>
      </c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 t="s">
        <v>1377</v>
      </c>
      <c r="B12583" s="111" t="s">
        <v>832</v>
      </c>
      <c r="C12583" s="112" t="s">
        <v>833</v>
      </c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 t="s">
        <v>1377</v>
      </c>
      <c r="B12584" s="111" t="s">
        <v>834</v>
      </c>
      <c r="C12584" s="112" t="s">
        <v>835</v>
      </c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 t="s">
        <v>1377</v>
      </c>
      <c r="B12585" s="111" t="s">
        <v>836</v>
      </c>
      <c r="C12585" s="112" t="s">
        <v>837</v>
      </c>
      <c r="D12585" s="21">
        <f t="shared" si="342"/>
        <v>0</v>
      </c>
      <c r="E12585" s="24">
        <f t="shared" si="343"/>
        <v>388403.33999999997</v>
      </c>
      <c r="F12585" s="104">
        <v>0</v>
      </c>
      <c r="G12585" s="104">
        <v>76218.820000000007</v>
      </c>
      <c r="H12585" s="113">
        <v>0</v>
      </c>
      <c r="I12585" s="113">
        <v>79477.2</v>
      </c>
      <c r="J12585" s="31">
        <v>0</v>
      </c>
      <c r="K12585" s="32">
        <v>77773.600000000006</v>
      </c>
      <c r="L12585" s="113">
        <v>0</v>
      </c>
      <c r="M12585" s="113">
        <v>77591.12</v>
      </c>
      <c r="N12585" s="31">
        <v>0</v>
      </c>
      <c r="O12585" s="32">
        <v>77342.600000000006</v>
      </c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 t="s">
        <v>1377</v>
      </c>
      <c r="B12586" s="111" t="s">
        <v>838</v>
      </c>
      <c r="C12586" s="112" t="s">
        <v>839</v>
      </c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 t="s">
        <v>1377</v>
      </c>
      <c r="B12587" s="111" t="s">
        <v>1634</v>
      </c>
      <c r="C12587" s="112" t="s">
        <v>1635</v>
      </c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 t="s">
        <v>1377</v>
      </c>
      <c r="B12588" s="111" t="s">
        <v>840</v>
      </c>
      <c r="C12588" s="112" t="s">
        <v>841</v>
      </c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 t="s">
        <v>1377</v>
      </c>
      <c r="B12589" s="111" t="s">
        <v>842</v>
      </c>
      <c r="C12589" s="112" t="s">
        <v>843</v>
      </c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 t="s">
        <v>1377</v>
      </c>
      <c r="B12590" s="111" t="s">
        <v>844</v>
      </c>
      <c r="C12590" s="112" t="s">
        <v>845</v>
      </c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 t="s">
        <v>1377</v>
      </c>
      <c r="B12591" s="111" t="s">
        <v>846</v>
      </c>
      <c r="C12591" s="112" t="s">
        <v>847</v>
      </c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 t="s">
        <v>1377</v>
      </c>
      <c r="B12592" s="111" t="s">
        <v>848</v>
      </c>
      <c r="C12592" s="112" t="s">
        <v>849</v>
      </c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 t="s">
        <v>1377</v>
      </c>
      <c r="B12593" s="111" t="s">
        <v>850</v>
      </c>
      <c r="C12593" s="112" t="s">
        <v>851</v>
      </c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 t="s">
        <v>1377</v>
      </c>
      <c r="B12594" s="111" t="s">
        <v>852</v>
      </c>
      <c r="C12594" s="112" t="s">
        <v>853</v>
      </c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 t="s">
        <v>1377</v>
      </c>
      <c r="B12595" s="111" t="s">
        <v>854</v>
      </c>
      <c r="C12595" s="112" t="s">
        <v>855</v>
      </c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 t="s">
        <v>1377</v>
      </c>
      <c r="B12596" s="111" t="s">
        <v>856</v>
      </c>
      <c r="C12596" s="112" t="s">
        <v>857</v>
      </c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 t="s">
        <v>1377</v>
      </c>
      <c r="B12597" s="111" t="s">
        <v>858</v>
      </c>
      <c r="C12597" s="112" t="s">
        <v>859</v>
      </c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 t="s">
        <v>1377</v>
      </c>
      <c r="B12598" s="111" t="s">
        <v>860</v>
      </c>
      <c r="C12598" s="112" t="s">
        <v>861</v>
      </c>
      <c r="D12598" s="21">
        <f t="shared" si="342"/>
        <v>0</v>
      </c>
      <c r="E12598" s="24">
        <f t="shared" si="343"/>
        <v>21600</v>
      </c>
      <c r="F12598" s="104">
        <v>0</v>
      </c>
      <c r="G12598" s="104">
        <v>3100</v>
      </c>
      <c r="H12598" s="113">
        <v>0</v>
      </c>
      <c r="I12598" s="113">
        <v>5400</v>
      </c>
      <c r="J12598" s="31">
        <v>0</v>
      </c>
      <c r="K12598" s="32">
        <v>2850</v>
      </c>
      <c r="L12598" s="113">
        <v>0</v>
      </c>
      <c r="M12598" s="113">
        <v>3850</v>
      </c>
      <c r="N12598" s="31">
        <v>0</v>
      </c>
      <c r="O12598" s="32">
        <v>6400</v>
      </c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 t="s">
        <v>1377</v>
      </c>
      <c r="B12599" s="111" t="s">
        <v>862</v>
      </c>
      <c r="C12599" s="112" t="s">
        <v>863</v>
      </c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 t="s">
        <v>1377</v>
      </c>
      <c r="B12600" s="111" t="s">
        <v>864</v>
      </c>
      <c r="C12600" s="112" t="s">
        <v>865</v>
      </c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 t="s">
        <v>1377</v>
      </c>
      <c r="B12601" s="111" t="s">
        <v>866</v>
      </c>
      <c r="C12601" s="112" t="s">
        <v>867</v>
      </c>
      <c r="D12601" s="21">
        <f t="shared" si="342"/>
        <v>0</v>
      </c>
      <c r="E12601" s="24">
        <f t="shared" si="343"/>
        <v>33120.870000000003</v>
      </c>
      <c r="F12601" s="104">
        <v>0</v>
      </c>
      <c r="G12601" s="104">
        <v>45</v>
      </c>
      <c r="H12601" s="113">
        <v>0</v>
      </c>
      <c r="I12601" s="113">
        <v>2800</v>
      </c>
      <c r="J12601" s="31">
        <v>0</v>
      </c>
      <c r="K12601" s="32">
        <v>16425</v>
      </c>
      <c r="L12601" s="113">
        <v>0</v>
      </c>
      <c r="M12601" s="113">
        <v>11750</v>
      </c>
      <c r="N12601" s="31">
        <v>0</v>
      </c>
      <c r="O12601" s="32">
        <v>2100.87</v>
      </c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 t="s">
        <v>1377</v>
      </c>
      <c r="B12602" s="111" t="s">
        <v>868</v>
      </c>
      <c r="C12602" s="112" t="s">
        <v>869</v>
      </c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 t="s">
        <v>1377</v>
      </c>
      <c r="B12603" s="111" t="s">
        <v>870</v>
      </c>
      <c r="C12603" s="112" t="s">
        <v>1703</v>
      </c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 t="s">
        <v>1377</v>
      </c>
      <c r="B12604" s="111" t="s">
        <v>871</v>
      </c>
      <c r="C12604" s="112" t="s">
        <v>872</v>
      </c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 t="s">
        <v>1377</v>
      </c>
      <c r="B12605" s="111" t="s">
        <v>873</v>
      </c>
      <c r="C12605" s="112" t="s">
        <v>1704</v>
      </c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 t="s">
        <v>1377</v>
      </c>
      <c r="B12606" s="111" t="s">
        <v>874</v>
      </c>
      <c r="C12606" s="112" t="s">
        <v>875</v>
      </c>
      <c r="D12606" s="21">
        <f t="shared" si="342"/>
        <v>0</v>
      </c>
      <c r="E12606" s="24">
        <f t="shared" si="343"/>
        <v>25000</v>
      </c>
      <c r="F12606" s="104"/>
      <c r="G12606" s="104"/>
      <c r="H12606" s="113"/>
      <c r="I12606" s="113"/>
      <c r="J12606" s="31"/>
      <c r="K12606" s="32"/>
      <c r="L12606" s="113">
        <v>0</v>
      </c>
      <c r="M12606" s="113">
        <v>25000</v>
      </c>
      <c r="N12606" s="31">
        <v>0</v>
      </c>
      <c r="O12606" s="32">
        <v>0</v>
      </c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 t="s">
        <v>1377</v>
      </c>
      <c r="B12607" s="111" t="s">
        <v>876</v>
      </c>
      <c r="C12607" s="112" t="s">
        <v>1705</v>
      </c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 t="s">
        <v>1377</v>
      </c>
      <c r="B12608" s="111" t="s">
        <v>877</v>
      </c>
      <c r="C12608" s="112" t="s">
        <v>878</v>
      </c>
      <c r="D12608" s="21">
        <f t="shared" si="342"/>
        <v>0</v>
      </c>
      <c r="E12608" s="24">
        <f t="shared" si="343"/>
        <v>1212441.46</v>
      </c>
      <c r="F12608" s="104">
        <v>0</v>
      </c>
      <c r="G12608" s="104">
        <v>141750</v>
      </c>
      <c r="H12608" s="113">
        <v>0</v>
      </c>
      <c r="I12608" s="113">
        <v>332800</v>
      </c>
      <c r="J12608" s="31">
        <v>0</v>
      </c>
      <c r="K12608" s="32">
        <v>109500</v>
      </c>
      <c r="L12608" s="113">
        <v>0</v>
      </c>
      <c r="M12608" s="113">
        <v>510245</v>
      </c>
      <c r="N12608" s="31">
        <v>0</v>
      </c>
      <c r="O12608" s="32">
        <v>118146.46</v>
      </c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 t="s">
        <v>1377</v>
      </c>
      <c r="B12609" s="111" t="s">
        <v>879</v>
      </c>
      <c r="C12609" s="112" t="s">
        <v>1706</v>
      </c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 t="s">
        <v>1377</v>
      </c>
      <c r="B12610" s="111" t="s">
        <v>880</v>
      </c>
      <c r="C12610" s="112" t="s">
        <v>1707</v>
      </c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 t="s">
        <v>1377</v>
      </c>
      <c r="B12611" s="111" t="s">
        <v>881</v>
      </c>
      <c r="C12611" s="112" t="s">
        <v>1708</v>
      </c>
      <c r="D12611" s="21">
        <f t="shared" si="342"/>
        <v>0</v>
      </c>
      <c r="E12611" s="24">
        <f t="shared" si="343"/>
        <v>88204</v>
      </c>
      <c r="F12611" s="104">
        <v>0</v>
      </c>
      <c r="G12611" s="104">
        <v>42100</v>
      </c>
      <c r="H12611" s="105">
        <v>0</v>
      </c>
      <c r="I12611" s="105">
        <v>0</v>
      </c>
      <c r="J12611" s="106">
        <v>0</v>
      </c>
      <c r="K12611" s="107">
        <v>19184</v>
      </c>
      <c r="L12611" s="105">
        <v>0</v>
      </c>
      <c r="M12611" s="105">
        <v>14300</v>
      </c>
      <c r="N12611" s="106">
        <v>0</v>
      </c>
      <c r="O12611" s="107">
        <v>12620</v>
      </c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 t="s">
        <v>1377</v>
      </c>
      <c r="B12612" s="111" t="s">
        <v>882</v>
      </c>
      <c r="C12612" s="112" t="s">
        <v>883</v>
      </c>
      <c r="D12612" s="21">
        <f t="shared" si="342"/>
        <v>0</v>
      </c>
      <c r="E12612" s="24">
        <f t="shared" si="343"/>
        <v>74880</v>
      </c>
      <c r="F12612" s="104">
        <v>0</v>
      </c>
      <c r="G12612" s="104">
        <v>15330</v>
      </c>
      <c r="H12612" s="105">
        <v>0</v>
      </c>
      <c r="I12612" s="105">
        <v>16890</v>
      </c>
      <c r="J12612" s="106">
        <v>0</v>
      </c>
      <c r="K12612" s="107">
        <v>15450</v>
      </c>
      <c r="L12612" s="105">
        <v>0</v>
      </c>
      <c r="M12612" s="105">
        <v>13830</v>
      </c>
      <c r="N12612" s="106">
        <v>0</v>
      </c>
      <c r="O12612" s="107">
        <v>13380</v>
      </c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 t="s">
        <v>1377</v>
      </c>
      <c r="B12613" s="111" t="s">
        <v>884</v>
      </c>
      <c r="C12613" s="112" t="s">
        <v>885</v>
      </c>
      <c r="D12613" s="21">
        <f t="shared" si="342"/>
        <v>9208424.6500000004</v>
      </c>
      <c r="E12613" s="24">
        <f t="shared" si="343"/>
        <v>0</v>
      </c>
      <c r="F12613" s="104">
        <v>1820794.33</v>
      </c>
      <c r="G12613" s="104">
        <v>0</v>
      </c>
      <c r="H12613" s="105">
        <v>1905790</v>
      </c>
      <c r="I12613" s="105">
        <v>0</v>
      </c>
      <c r="J12613" s="106">
        <v>1855830</v>
      </c>
      <c r="K12613" s="107">
        <v>0</v>
      </c>
      <c r="L12613" s="105">
        <v>1816690.32</v>
      </c>
      <c r="M12613" s="105">
        <v>0</v>
      </c>
      <c r="N12613" s="106">
        <v>1809320</v>
      </c>
      <c r="O12613" s="107">
        <v>0</v>
      </c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 t="s">
        <v>1377</v>
      </c>
      <c r="B12614" s="111" t="s">
        <v>886</v>
      </c>
      <c r="C12614" s="112" t="s">
        <v>887</v>
      </c>
      <c r="D12614" s="21">
        <f t="shared" si="342"/>
        <v>755740</v>
      </c>
      <c r="E12614" s="24">
        <f t="shared" si="343"/>
        <v>0</v>
      </c>
      <c r="F12614" s="104">
        <v>145920</v>
      </c>
      <c r="G12614" s="104">
        <v>0</v>
      </c>
      <c r="H12614" s="105">
        <v>153020</v>
      </c>
      <c r="I12614" s="105">
        <v>0</v>
      </c>
      <c r="J12614" s="106">
        <v>154840</v>
      </c>
      <c r="K12614" s="107">
        <v>0</v>
      </c>
      <c r="L12614" s="105">
        <v>150980</v>
      </c>
      <c r="M12614" s="105">
        <v>0</v>
      </c>
      <c r="N12614" s="106">
        <v>150980</v>
      </c>
      <c r="O12614" s="107">
        <v>0</v>
      </c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 t="s">
        <v>1377</v>
      </c>
      <c r="B12615" s="111" t="s">
        <v>888</v>
      </c>
      <c r="C12615" s="112" t="s">
        <v>1709</v>
      </c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 t="s">
        <v>1377</v>
      </c>
      <c r="B12616" s="111" t="s">
        <v>889</v>
      </c>
      <c r="C12616" s="112" t="s">
        <v>890</v>
      </c>
      <c r="D12616" s="21">
        <f t="shared" si="342"/>
        <v>329200</v>
      </c>
      <c r="E12616" s="24">
        <f t="shared" si="343"/>
        <v>0</v>
      </c>
      <c r="F12616" s="104">
        <v>89000</v>
      </c>
      <c r="G12616" s="104">
        <v>0</v>
      </c>
      <c r="H12616" s="113">
        <v>9900</v>
      </c>
      <c r="I12616" s="113">
        <v>0</v>
      </c>
      <c r="J12616" s="31">
        <v>79100</v>
      </c>
      <c r="K12616" s="32">
        <v>0</v>
      </c>
      <c r="L12616" s="113">
        <v>75600</v>
      </c>
      <c r="M12616" s="113">
        <v>0</v>
      </c>
      <c r="N12616" s="31">
        <v>75600</v>
      </c>
      <c r="O12616" s="32">
        <v>0</v>
      </c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 t="s">
        <v>1377</v>
      </c>
      <c r="B12617" s="111" t="s">
        <v>891</v>
      </c>
      <c r="C12617" s="112" t="s">
        <v>892</v>
      </c>
      <c r="D12617" s="21">
        <f t="shared" si="342"/>
        <v>118700</v>
      </c>
      <c r="E12617" s="24">
        <f t="shared" si="343"/>
        <v>0</v>
      </c>
      <c r="F12617" s="104">
        <v>9900</v>
      </c>
      <c r="G12617" s="104">
        <v>0</v>
      </c>
      <c r="H12617" s="113">
        <v>79100</v>
      </c>
      <c r="I12617" s="113">
        <v>0</v>
      </c>
      <c r="J12617" s="31">
        <v>9900</v>
      </c>
      <c r="K12617" s="32">
        <v>0</v>
      </c>
      <c r="L12617" s="113">
        <v>9900</v>
      </c>
      <c r="M12617" s="113">
        <v>0</v>
      </c>
      <c r="N12617" s="31">
        <v>9900</v>
      </c>
      <c r="O12617" s="32">
        <v>0</v>
      </c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 t="s">
        <v>1377</v>
      </c>
      <c r="B12618" s="111" t="s">
        <v>893</v>
      </c>
      <c r="C12618" s="112" t="s">
        <v>894</v>
      </c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 t="s">
        <v>1377</v>
      </c>
      <c r="B12619" s="111" t="s">
        <v>895</v>
      </c>
      <c r="C12619" s="112" t="s">
        <v>896</v>
      </c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 t="s">
        <v>1377</v>
      </c>
      <c r="B12620" s="111" t="s">
        <v>897</v>
      </c>
      <c r="C12620" s="112" t="s">
        <v>898</v>
      </c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 t="s">
        <v>1377</v>
      </c>
      <c r="B12621" s="111" t="s">
        <v>899</v>
      </c>
      <c r="C12621" s="112" t="s">
        <v>900</v>
      </c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 t="s">
        <v>1377</v>
      </c>
      <c r="B12622" s="111" t="s">
        <v>901</v>
      </c>
      <c r="C12622" s="112" t="s">
        <v>902</v>
      </c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 t="s">
        <v>1377</v>
      </c>
      <c r="B12623" s="111" t="s">
        <v>903</v>
      </c>
      <c r="C12623" s="112" t="s">
        <v>904</v>
      </c>
      <c r="D12623" s="21">
        <f t="shared" si="342"/>
        <v>397550</v>
      </c>
      <c r="E12623" s="24">
        <f t="shared" si="343"/>
        <v>0</v>
      </c>
      <c r="F12623" s="104">
        <v>78410</v>
      </c>
      <c r="G12623" s="104">
        <v>0</v>
      </c>
      <c r="H12623" s="113">
        <v>83910</v>
      </c>
      <c r="I12623" s="113">
        <v>0</v>
      </c>
      <c r="J12623" s="31">
        <v>78410</v>
      </c>
      <c r="K12623" s="32">
        <v>0</v>
      </c>
      <c r="L12623" s="113">
        <v>78410</v>
      </c>
      <c r="M12623" s="113">
        <v>0</v>
      </c>
      <c r="N12623" s="31">
        <v>78410</v>
      </c>
      <c r="O12623" s="32">
        <v>0</v>
      </c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 t="s">
        <v>1377</v>
      </c>
      <c r="B12624" s="111" t="s">
        <v>905</v>
      </c>
      <c r="C12624" s="112" t="s">
        <v>906</v>
      </c>
      <c r="D12624" s="21">
        <f t="shared" si="342"/>
        <v>414050</v>
      </c>
      <c r="E12624" s="24">
        <f t="shared" si="343"/>
        <v>0</v>
      </c>
      <c r="F12624" s="104">
        <v>83910</v>
      </c>
      <c r="G12624" s="104">
        <v>0</v>
      </c>
      <c r="H12624" s="113">
        <v>78410</v>
      </c>
      <c r="I12624" s="113">
        <v>0</v>
      </c>
      <c r="J12624" s="31">
        <v>83910</v>
      </c>
      <c r="K12624" s="32">
        <v>0</v>
      </c>
      <c r="L12624" s="113">
        <v>83910</v>
      </c>
      <c r="M12624" s="113">
        <v>0</v>
      </c>
      <c r="N12624" s="31">
        <v>83910</v>
      </c>
      <c r="O12624" s="32">
        <v>0</v>
      </c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 t="s">
        <v>1377</v>
      </c>
      <c r="B12625" s="111" t="s">
        <v>907</v>
      </c>
      <c r="C12625" s="112" t="s">
        <v>908</v>
      </c>
      <c r="D12625" s="21">
        <f t="shared" si="342"/>
        <v>77650</v>
      </c>
      <c r="E12625" s="24">
        <f t="shared" si="343"/>
        <v>0</v>
      </c>
      <c r="F12625" s="104">
        <v>15530</v>
      </c>
      <c r="G12625" s="104">
        <v>0</v>
      </c>
      <c r="H12625" s="113">
        <v>15530</v>
      </c>
      <c r="I12625" s="113">
        <v>0</v>
      </c>
      <c r="J12625" s="31">
        <v>15530</v>
      </c>
      <c r="K12625" s="32">
        <v>0</v>
      </c>
      <c r="L12625" s="113">
        <v>15530</v>
      </c>
      <c r="M12625" s="113">
        <v>0</v>
      </c>
      <c r="N12625" s="31">
        <v>15530</v>
      </c>
      <c r="O12625" s="32">
        <v>0</v>
      </c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 t="s">
        <v>1377</v>
      </c>
      <c r="B12626" s="111" t="s">
        <v>909</v>
      </c>
      <c r="C12626" s="112" t="s">
        <v>910</v>
      </c>
      <c r="D12626" s="21">
        <f t="shared" si="342"/>
        <v>30414.67</v>
      </c>
      <c r="E12626" s="24">
        <f t="shared" si="343"/>
        <v>0</v>
      </c>
      <c r="F12626" s="104"/>
      <c r="G12626" s="104"/>
      <c r="H12626" s="105">
        <v>8690</v>
      </c>
      <c r="I12626" s="105">
        <v>0</v>
      </c>
      <c r="J12626" s="106">
        <v>4634.67</v>
      </c>
      <c r="K12626" s="107">
        <v>0</v>
      </c>
      <c r="L12626" s="105">
        <v>8690</v>
      </c>
      <c r="M12626" s="105">
        <v>0</v>
      </c>
      <c r="N12626" s="106">
        <v>8400</v>
      </c>
      <c r="O12626" s="107">
        <v>0</v>
      </c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 t="s">
        <v>1377</v>
      </c>
      <c r="B12627" s="111" t="s">
        <v>911</v>
      </c>
      <c r="C12627" s="112" t="s">
        <v>912</v>
      </c>
      <c r="D12627" s="21">
        <f t="shared" si="342"/>
        <v>1454610</v>
      </c>
      <c r="E12627" s="24">
        <f t="shared" si="343"/>
        <v>0</v>
      </c>
      <c r="F12627" s="104">
        <v>257080</v>
      </c>
      <c r="G12627" s="104">
        <v>0</v>
      </c>
      <c r="H12627" s="105">
        <v>301280</v>
      </c>
      <c r="I12627" s="105">
        <v>0</v>
      </c>
      <c r="J12627" s="106">
        <v>301280</v>
      </c>
      <c r="K12627" s="107">
        <v>0</v>
      </c>
      <c r="L12627" s="105">
        <v>293690</v>
      </c>
      <c r="M12627" s="105">
        <v>0</v>
      </c>
      <c r="N12627" s="106">
        <v>301280</v>
      </c>
      <c r="O12627" s="107">
        <v>0</v>
      </c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 t="s">
        <v>1377</v>
      </c>
      <c r="B12628" s="111" t="s">
        <v>913</v>
      </c>
      <c r="C12628" s="112" t="s">
        <v>914</v>
      </c>
      <c r="D12628" s="21">
        <f t="shared" si="342"/>
        <v>751284</v>
      </c>
      <c r="E12628" s="24">
        <f t="shared" si="343"/>
        <v>0</v>
      </c>
      <c r="F12628" s="104">
        <v>176610</v>
      </c>
      <c r="G12628" s="104">
        <v>0</v>
      </c>
      <c r="H12628" s="105">
        <v>132410</v>
      </c>
      <c r="I12628" s="105">
        <v>0</v>
      </c>
      <c r="J12628" s="106">
        <v>139494</v>
      </c>
      <c r="K12628" s="107">
        <v>0</v>
      </c>
      <c r="L12628" s="105">
        <v>155180</v>
      </c>
      <c r="M12628" s="105">
        <v>0</v>
      </c>
      <c r="N12628" s="106">
        <v>147590</v>
      </c>
      <c r="O12628" s="107">
        <v>0</v>
      </c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 t="s">
        <v>1377</v>
      </c>
      <c r="B12629" s="111" t="s">
        <v>915</v>
      </c>
      <c r="C12629" s="112" t="s">
        <v>916</v>
      </c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 t="s">
        <v>1377</v>
      </c>
      <c r="B12630" s="111" t="s">
        <v>917</v>
      </c>
      <c r="C12630" s="112" t="s">
        <v>918</v>
      </c>
      <c r="D12630" s="21">
        <f t="shared" si="342"/>
        <v>163510</v>
      </c>
      <c r="E12630" s="24">
        <f t="shared" si="343"/>
        <v>0</v>
      </c>
      <c r="F12630" s="104">
        <v>53460</v>
      </c>
      <c r="G12630" s="104">
        <v>0</v>
      </c>
      <c r="H12630" s="113">
        <v>40410</v>
      </c>
      <c r="I12630" s="113">
        <v>0</v>
      </c>
      <c r="J12630" s="31">
        <v>33740</v>
      </c>
      <c r="K12630" s="32">
        <v>0</v>
      </c>
      <c r="L12630" s="113">
        <v>17950</v>
      </c>
      <c r="M12630" s="113">
        <v>0</v>
      </c>
      <c r="N12630" s="31">
        <v>17950</v>
      </c>
      <c r="O12630" s="32">
        <v>0</v>
      </c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 t="s">
        <v>1377</v>
      </c>
      <c r="B12631" s="111" t="s">
        <v>919</v>
      </c>
      <c r="C12631" s="112" t="s">
        <v>920</v>
      </c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 t="s">
        <v>1377</v>
      </c>
      <c r="B12632" s="111" t="s">
        <v>921</v>
      </c>
      <c r="C12632" s="112" t="s">
        <v>922</v>
      </c>
      <c r="D12632" s="21">
        <f t="shared" si="342"/>
        <v>222450</v>
      </c>
      <c r="E12632" s="24">
        <f t="shared" si="343"/>
        <v>0</v>
      </c>
      <c r="F12632" s="104">
        <v>44490</v>
      </c>
      <c r="G12632" s="104">
        <v>0</v>
      </c>
      <c r="H12632" s="105">
        <v>44490</v>
      </c>
      <c r="I12632" s="105">
        <v>0</v>
      </c>
      <c r="J12632" s="106">
        <v>44490</v>
      </c>
      <c r="K12632" s="107">
        <v>0</v>
      </c>
      <c r="L12632" s="105">
        <v>44490</v>
      </c>
      <c r="M12632" s="105">
        <v>0</v>
      </c>
      <c r="N12632" s="106">
        <v>44490</v>
      </c>
      <c r="O12632" s="107">
        <v>0</v>
      </c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 t="s">
        <v>1377</v>
      </c>
      <c r="B12633" s="111" t="s">
        <v>923</v>
      </c>
      <c r="C12633" s="112" t="s">
        <v>924</v>
      </c>
      <c r="D12633" s="21">
        <f t="shared" si="342"/>
        <v>6220</v>
      </c>
      <c r="E12633" s="24">
        <f t="shared" si="343"/>
        <v>0</v>
      </c>
      <c r="F12633" s="104"/>
      <c r="G12633" s="104"/>
      <c r="H12633" s="105">
        <v>1555</v>
      </c>
      <c r="I12633" s="105">
        <v>0</v>
      </c>
      <c r="J12633" s="106">
        <v>1555</v>
      </c>
      <c r="K12633" s="107">
        <v>0</v>
      </c>
      <c r="L12633" s="105">
        <v>1555</v>
      </c>
      <c r="M12633" s="105">
        <v>0</v>
      </c>
      <c r="N12633" s="106">
        <v>1555</v>
      </c>
      <c r="O12633" s="107">
        <v>0</v>
      </c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 t="s">
        <v>1377</v>
      </c>
      <c r="B12634" s="111" t="s">
        <v>925</v>
      </c>
      <c r="C12634" s="112" t="s">
        <v>926</v>
      </c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 t="s">
        <v>1377</v>
      </c>
      <c r="B12635" s="111" t="s">
        <v>927</v>
      </c>
      <c r="C12635" s="112" t="s">
        <v>928</v>
      </c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 t="s">
        <v>1377</v>
      </c>
      <c r="B12636" s="111" t="s">
        <v>929</v>
      </c>
      <c r="C12636" s="112" t="s">
        <v>930</v>
      </c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 t="s">
        <v>1377</v>
      </c>
      <c r="B12637" s="111" t="s">
        <v>931</v>
      </c>
      <c r="C12637" s="112" t="s">
        <v>932</v>
      </c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 t="s">
        <v>1377</v>
      </c>
      <c r="B12638" s="111" t="s">
        <v>933</v>
      </c>
      <c r="C12638" s="112" t="s">
        <v>934</v>
      </c>
      <c r="D12638" s="21">
        <f t="shared" si="342"/>
        <v>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 t="s">
        <v>1377</v>
      </c>
      <c r="B12639" s="111" t="s">
        <v>935</v>
      </c>
      <c r="C12639" s="112" t="s">
        <v>936</v>
      </c>
      <c r="D12639" s="21">
        <f t="shared" si="342"/>
        <v>77500</v>
      </c>
      <c r="E12639" s="24">
        <f t="shared" si="343"/>
        <v>0</v>
      </c>
      <c r="F12639" s="104">
        <v>15500</v>
      </c>
      <c r="G12639" s="104">
        <v>0</v>
      </c>
      <c r="H12639" s="113">
        <v>15500</v>
      </c>
      <c r="I12639" s="113">
        <v>0</v>
      </c>
      <c r="J12639" s="31">
        <v>15500</v>
      </c>
      <c r="K12639" s="32">
        <v>0</v>
      </c>
      <c r="L12639" s="113">
        <v>15500</v>
      </c>
      <c r="M12639" s="113">
        <v>0</v>
      </c>
      <c r="N12639" s="31">
        <v>15500</v>
      </c>
      <c r="O12639" s="32">
        <v>0</v>
      </c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 t="s">
        <v>1377</v>
      </c>
      <c r="B12640" s="111" t="s">
        <v>937</v>
      </c>
      <c r="C12640" s="112" t="s">
        <v>938</v>
      </c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 t="s">
        <v>1377</v>
      </c>
      <c r="B12641" s="111" t="s">
        <v>939</v>
      </c>
      <c r="C12641" s="112" t="s">
        <v>940</v>
      </c>
      <c r="D12641" s="21">
        <f t="shared" si="342"/>
        <v>150900</v>
      </c>
      <c r="E12641" s="24">
        <f t="shared" si="343"/>
        <v>0</v>
      </c>
      <c r="F12641" s="104">
        <v>29520</v>
      </c>
      <c r="G12641" s="104">
        <v>0</v>
      </c>
      <c r="H12641" s="113">
        <v>31440</v>
      </c>
      <c r="I12641" s="113">
        <v>0</v>
      </c>
      <c r="J12641" s="31">
        <v>29040</v>
      </c>
      <c r="K12641" s="32">
        <v>0</v>
      </c>
      <c r="L12641" s="113">
        <v>34080</v>
      </c>
      <c r="M12641" s="113">
        <v>0</v>
      </c>
      <c r="N12641" s="31">
        <v>26820</v>
      </c>
      <c r="O12641" s="32">
        <v>0</v>
      </c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 t="s">
        <v>1377</v>
      </c>
      <c r="B12642" s="111" t="s">
        <v>941</v>
      </c>
      <c r="C12642" s="112" t="s">
        <v>1636</v>
      </c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 t="s">
        <v>1377</v>
      </c>
      <c r="B12643" s="111" t="s">
        <v>1637</v>
      </c>
      <c r="C12643" s="112" t="s">
        <v>1638</v>
      </c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 t="s">
        <v>1377</v>
      </c>
      <c r="B12644" s="111" t="s">
        <v>942</v>
      </c>
      <c r="C12644" s="112" t="s">
        <v>943</v>
      </c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 t="s">
        <v>1377</v>
      </c>
      <c r="B12645" s="111" t="s">
        <v>944</v>
      </c>
      <c r="C12645" s="112" t="s">
        <v>945</v>
      </c>
      <c r="D12645" s="21">
        <f t="shared" ref="D12645:D12708" si="344">F12645+H12645+J12645+L12645+N12645+P12645+R12645+T12645+V12645+X12645+Z12645+AB12645</f>
        <v>160116.9</v>
      </c>
      <c r="E12645" s="24">
        <f t="shared" ref="E12645:E12708" si="345">G12645+I12645+K12645+M12645+O12645+Q12645+S12645+U12645+W12645+Y12645+AA12645+AC12645</f>
        <v>0</v>
      </c>
      <c r="F12645" s="104">
        <v>28539.69</v>
      </c>
      <c r="G12645" s="104">
        <v>0</v>
      </c>
      <c r="H12645" s="113">
        <v>29843.200000000001</v>
      </c>
      <c r="I12645" s="113">
        <v>0</v>
      </c>
      <c r="J12645" s="31">
        <v>29161.599999999999</v>
      </c>
      <c r="K12645" s="32">
        <v>0</v>
      </c>
      <c r="L12645" s="113">
        <v>29088.61</v>
      </c>
      <c r="M12645" s="113">
        <v>0</v>
      </c>
      <c r="N12645" s="31">
        <v>43483.8</v>
      </c>
      <c r="O12645" s="32">
        <v>0</v>
      </c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 t="s">
        <v>1377</v>
      </c>
      <c r="B12646" s="111" t="s">
        <v>946</v>
      </c>
      <c r="C12646" s="112" t="s">
        <v>947</v>
      </c>
      <c r="D12646" s="21">
        <f t="shared" si="344"/>
        <v>203938.84000000003</v>
      </c>
      <c r="E12646" s="24">
        <f t="shared" si="345"/>
        <v>0</v>
      </c>
      <c r="F12646" s="104">
        <v>42809.53</v>
      </c>
      <c r="G12646" s="104">
        <v>0</v>
      </c>
      <c r="H12646" s="105">
        <v>44764.800000000003</v>
      </c>
      <c r="I12646" s="105">
        <v>0</v>
      </c>
      <c r="J12646" s="106">
        <v>43742.400000000001</v>
      </c>
      <c r="K12646" s="107">
        <v>0</v>
      </c>
      <c r="L12646" s="105">
        <v>43632.91</v>
      </c>
      <c r="M12646" s="105">
        <v>0</v>
      </c>
      <c r="N12646" s="106">
        <v>28989.200000000001</v>
      </c>
      <c r="O12646" s="107">
        <v>0</v>
      </c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 t="s">
        <v>1377</v>
      </c>
      <c r="B12647" s="111" t="s">
        <v>948</v>
      </c>
      <c r="C12647" s="112" t="s">
        <v>949</v>
      </c>
      <c r="D12647" s="21">
        <f t="shared" si="344"/>
        <v>24347.599999999999</v>
      </c>
      <c r="E12647" s="24">
        <f t="shared" si="345"/>
        <v>0</v>
      </c>
      <c r="F12647" s="104">
        <v>4869.6000000000004</v>
      </c>
      <c r="G12647" s="104">
        <v>0</v>
      </c>
      <c r="H12647" s="105">
        <v>4869.2</v>
      </c>
      <c r="I12647" s="105">
        <v>0</v>
      </c>
      <c r="J12647" s="106">
        <v>4869.6000000000004</v>
      </c>
      <c r="K12647" s="107">
        <v>0</v>
      </c>
      <c r="L12647" s="105">
        <v>4869.6000000000004</v>
      </c>
      <c r="M12647" s="105">
        <v>0</v>
      </c>
      <c r="N12647" s="106">
        <v>4869.6000000000004</v>
      </c>
      <c r="O12647" s="107">
        <v>0</v>
      </c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 t="s">
        <v>1377</v>
      </c>
      <c r="B12648" s="111" t="s">
        <v>950</v>
      </c>
      <c r="C12648" s="112" t="s">
        <v>951</v>
      </c>
      <c r="D12648" s="21">
        <f t="shared" si="344"/>
        <v>3750</v>
      </c>
      <c r="E12648" s="24">
        <f t="shared" si="345"/>
        <v>0</v>
      </c>
      <c r="F12648" s="104">
        <v>600</v>
      </c>
      <c r="G12648" s="104">
        <v>0</v>
      </c>
      <c r="H12648" s="105">
        <v>600</v>
      </c>
      <c r="I12648" s="105">
        <v>0</v>
      </c>
      <c r="J12648" s="106">
        <v>1500</v>
      </c>
      <c r="K12648" s="107">
        <v>0</v>
      </c>
      <c r="L12648" s="105">
        <v>900</v>
      </c>
      <c r="M12648" s="105">
        <v>0</v>
      </c>
      <c r="N12648" s="106">
        <v>150</v>
      </c>
      <c r="O12648" s="107">
        <v>0</v>
      </c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 t="s">
        <v>1377</v>
      </c>
      <c r="B12649" s="111" t="s">
        <v>952</v>
      </c>
      <c r="C12649" s="112" t="s">
        <v>953</v>
      </c>
      <c r="D12649" s="21">
        <f t="shared" si="344"/>
        <v>84348</v>
      </c>
      <c r="E12649" s="24">
        <f t="shared" si="345"/>
        <v>0</v>
      </c>
      <c r="F12649" s="104">
        <v>22293</v>
      </c>
      <c r="G12649" s="104">
        <v>0</v>
      </c>
      <c r="H12649" s="113">
        <v>22731</v>
      </c>
      <c r="I12649" s="113">
        <v>0</v>
      </c>
      <c r="J12649" s="31">
        <v>22880</v>
      </c>
      <c r="K12649" s="32">
        <v>0</v>
      </c>
      <c r="L12649" s="113">
        <v>14086</v>
      </c>
      <c r="M12649" s="113">
        <v>0</v>
      </c>
      <c r="N12649" s="31">
        <v>2358</v>
      </c>
      <c r="O12649" s="32">
        <v>0</v>
      </c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 t="s">
        <v>1377</v>
      </c>
      <c r="B12650" s="111" t="s">
        <v>954</v>
      </c>
      <c r="C12650" s="112" t="s">
        <v>955</v>
      </c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 t="s">
        <v>1377</v>
      </c>
      <c r="B12651" s="111" t="s">
        <v>956</v>
      </c>
      <c r="C12651" s="112" t="s">
        <v>1639</v>
      </c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 t="s">
        <v>1377</v>
      </c>
      <c r="B12652" s="111" t="s">
        <v>957</v>
      </c>
      <c r="C12652" s="112" t="s">
        <v>1710</v>
      </c>
      <c r="D12652" s="21">
        <f t="shared" si="344"/>
        <v>541150</v>
      </c>
      <c r="E12652" s="24">
        <f t="shared" si="345"/>
        <v>0</v>
      </c>
      <c r="F12652" s="104">
        <v>113650</v>
      </c>
      <c r="G12652" s="104">
        <v>0</v>
      </c>
      <c r="H12652" s="113">
        <v>0</v>
      </c>
      <c r="I12652" s="113">
        <v>0</v>
      </c>
      <c r="J12652" s="31">
        <v>108000</v>
      </c>
      <c r="K12652" s="32">
        <v>0</v>
      </c>
      <c r="L12652" s="113">
        <v>213000</v>
      </c>
      <c r="M12652" s="113">
        <v>0</v>
      </c>
      <c r="N12652" s="31">
        <v>106500</v>
      </c>
      <c r="O12652" s="32">
        <v>0</v>
      </c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 t="s">
        <v>1377</v>
      </c>
      <c r="B12653" s="111" t="s">
        <v>958</v>
      </c>
      <c r="C12653" s="112" t="s">
        <v>1711</v>
      </c>
      <c r="D12653" s="21">
        <f t="shared" si="344"/>
        <v>7500</v>
      </c>
      <c r="E12653" s="24">
        <f t="shared" si="345"/>
        <v>0</v>
      </c>
      <c r="F12653" s="104">
        <v>1500</v>
      </c>
      <c r="G12653" s="104">
        <v>0</v>
      </c>
      <c r="H12653" s="105">
        <v>1500</v>
      </c>
      <c r="I12653" s="105">
        <v>0</v>
      </c>
      <c r="J12653" s="106">
        <v>1500</v>
      </c>
      <c r="K12653" s="107">
        <v>0</v>
      </c>
      <c r="L12653" s="105">
        <v>1500</v>
      </c>
      <c r="M12653" s="105">
        <v>0</v>
      </c>
      <c r="N12653" s="106">
        <v>1500</v>
      </c>
      <c r="O12653" s="107">
        <v>0</v>
      </c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 t="s">
        <v>1377</v>
      </c>
      <c r="B12654" s="111" t="s">
        <v>959</v>
      </c>
      <c r="C12654" s="112" t="s">
        <v>960</v>
      </c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 t="s">
        <v>1377</v>
      </c>
      <c r="B12655" s="111" t="s">
        <v>961</v>
      </c>
      <c r="C12655" s="112" t="s">
        <v>962</v>
      </c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 t="s">
        <v>1377</v>
      </c>
      <c r="B12656" s="111" t="s">
        <v>963</v>
      </c>
      <c r="C12656" s="112" t="s">
        <v>1712</v>
      </c>
      <c r="D12656" s="21">
        <f t="shared" si="344"/>
        <v>734000</v>
      </c>
      <c r="E12656" s="24">
        <f t="shared" si="345"/>
        <v>77955</v>
      </c>
      <c r="F12656" s="104"/>
      <c r="G12656" s="104"/>
      <c r="H12656" s="105">
        <v>332200</v>
      </c>
      <c r="I12656" s="105">
        <v>0</v>
      </c>
      <c r="J12656" s="106">
        <v>0</v>
      </c>
      <c r="K12656" s="107">
        <v>0</v>
      </c>
      <c r="L12656" s="105">
        <v>401800</v>
      </c>
      <c r="M12656" s="105">
        <v>77955</v>
      </c>
      <c r="N12656" s="106">
        <v>0</v>
      </c>
      <c r="O12656" s="107">
        <v>0</v>
      </c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 t="s">
        <v>1377</v>
      </c>
      <c r="B12657" s="111" t="s">
        <v>964</v>
      </c>
      <c r="C12657" s="112" t="s">
        <v>1713</v>
      </c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 t="s">
        <v>1377</v>
      </c>
      <c r="B12658" s="111" t="s">
        <v>965</v>
      </c>
      <c r="C12658" s="112" t="s">
        <v>966</v>
      </c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 t="s">
        <v>1377</v>
      </c>
      <c r="B12659" s="111" t="s">
        <v>967</v>
      </c>
      <c r="C12659" s="112" t="s">
        <v>968</v>
      </c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 t="s">
        <v>1377</v>
      </c>
      <c r="B12660" s="111" t="s">
        <v>969</v>
      </c>
      <c r="C12660" s="112" t="s">
        <v>970</v>
      </c>
      <c r="D12660" s="21">
        <f t="shared" si="344"/>
        <v>1401455</v>
      </c>
      <c r="E12660" s="24">
        <f t="shared" si="345"/>
        <v>332200</v>
      </c>
      <c r="F12660" s="104">
        <v>333100</v>
      </c>
      <c r="G12660" s="104">
        <v>0</v>
      </c>
      <c r="H12660" s="105">
        <v>332600</v>
      </c>
      <c r="I12660" s="105">
        <v>332200</v>
      </c>
      <c r="J12660" s="106">
        <v>329200</v>
      </c>
      <c r="K12660" s="107">
        <v>0</v>
      </c>
      <c r="L12660" s="105">
        <v>77955</v>
      </c>
      <c r="M12660" s="105">
        <v>0</v>
      </c>
      <c r="N12660" s="106">
        <v>328600</v>
      </c>
      <c r="O12660" s="107">
        <v>0</v>
      </c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 t="s">
        <v>1377</v>
      </c>
      <c r="B12661" s="111" t="s">
        <v>971</v>
      </c>
      <c r="C12661" s="112" t="s">
        <v>972</v>
      </c>
      <c r="D12661" s="21">
        <f t="shared" si="344"/>
        <v>290700</v>
      </c>
      <c r="E12661" s="24">
        <f t="shared" si="345"/>
        <v>0</v>
      </c>
      <c r="F12661" s="104">
        <v>71800</v>
      </c>
      <c r="G12661" s="104">
        <v>0</v>
      </c>
      <c r="H12661" s="113">
        <v>73000</v>
      </c>
      <c r="I12661" s="113">
        <v>0</v>
      </c>
      <c r="J12661" s="31">
        <v>71800</v>
      </c>
      <c r="K12661" s="32">
        <v>0</v>
      </c>
      <c r="L12661" s="113">
        <v>0</v>
      </c>
      <c r="M12661" s="113">
        <v>0</v>
      </c>
      <c r="N12661" s="31">
        <v>74100</v>
      </c>
      <c r="O12661" s="32">
        <v>0</v>
      </c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 t="s">
        <v>1377</v>
      </c>
      <c r="B12662" s="111" t="s">
        <v>973</v>
      </c>
      <c r="C12662" s="112" t="s">
        <v>974</v>
      </c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 t="s">
        <v>1377</v>
      </c>
      <c r="B12663" s="111" t="s">
        <v>975</v>
      </c>
      <c r="C12663" s="112" t="s">
        <v>1640</v>
      </c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 t="s">
        <v>1377</v>
      </c>
      <c r="B12664" s="111" t="s">
        <v>976</v>
      </c>
      <c r="C12664" s="112" t="s">
        <v>1641</v>
      </c>
      <c r="D12664" s="21">
        <f t="shared" si="344"/>
        <v>10800</v>
      </c>
      <c r="E12664" s="24">
        <f t="shared" si="345"/>
        <v>0</v>
      </c>
      <c r="F12664" s="104"/>
      <c r="G12664" s="104"/>
      <c r="H12664" s="113"/>
      <c r="I12664" s="113"/>
      <c r="J12664" s="31">
        <v>10800</v>
      </c>
      <c r="K12664" s="32">
        <v>0</v>
      </c>
      <c r="L12664" s="113">
        <v>0</v>
      </c>
      <c r="M12664" s="113">
        <v>0</v>
      </c>
      <c r="N12664" s="31">
        <v>0</v>
      </c>
      <c r="O12664" s="32">
        <v>0</v>
      </c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 t="s">
        <v>1377</v>
      </c>
      <c r="B12665" s="111" t="s">
        <v>977</v>
      </c>
      <c r="C12665" s="112" t="s">
        <v>978</v>
      </c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 t="s">
        <v>1377</v>
      </c>
      <c r="B12666" s="111" t="s">
        <v>979</v>
      </c>
      <c r="C12666" s="112" t="s">
        <v>980</v>
      </c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 t="s">
        <v>1377</v>
      </c>
      <c r="B12667" s="111" t="s">
        <v>981</v>
      </c>
      <c r="C12667" s="112" t="s">
        <v>982</v>
      </c>
      <c r="D12667" s="21">
        <f t="shared" si="344"/>
        <v>74900</v>
      </c>
      <c r="E12667" s="24">
        <f t="shared" si="345"/>
        <v>0</v>
      </c>
      <c r="F12667" s="104">
        <v>42100</v>
      </c>
      <c r="G12667" s="104">
        <v>0</v>
      </c>
      <c r="H12667" s="113">
        <v>0</v>
      </c>
      <c r="I12667" s="113">
        <v>0</v>
      </c>
      <c r="J12667" s="31">
        <v>18500</v>
      </c>
      <c r="K12667" s="32">
        <v>0</v>
      </c>
      <c r="L12667" s="113">
        <v>14300</v>
      </c>
      <c r="M12667" s="113">
        <v>0</v>
      </c>
      <c r="N12667" s="31">
        <v>0</v>
      </c>
      <c r="O12667" s="32">
        <v>0</v>
      </c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 t="s">
        <v>1377</v>
      </c>
      <c r="B12668" s="111" t="s">
        <v>983</v>
      </c>
      <c r="C12668" s="112" t="s">
        <v>1642</v>
      </c>
      <c r="D12668" s="21">
        <f t="shared" si="344"/>
        <v>684</v>
      </c>
      <c r="E12668" s="24">
        <f t="shared" si="345"/>
        <v>0</v>
      </c>
      <c r="F12668" s="104"/>
      <c r="G12668" s="104"/>
      <c r="H12668" s="105"/>
      <c r="I12668" s="105"/>
      <c r="J12668" s="106">
        <v>684</v>
      </c>
      <c r="K12668" s="107">
        <v>0</v>
      </c>
      <c r="L12668" s="105">
        <v>0</v>
      </c>
      <c r="M12668" s="105">
        <v>0</v>
      </c>
      <c r="N12668" s="106">
        <v>0</v>
      </c>
      <c r="O12668" s="107">
        <v>0</v>
      </c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 t="s">
        <v>1377</v>
      </c>
      <c r="B12669" s="111" t="s">
        <v>984</v>
      </c>
      <c r="C12669" s="112" t="s">
        <v>1643</v>
      </c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 t="s">
        <v>1377</v>
      </c>
      <c r="B12670" s="111" t="s">
        <v>985</v>
      </c>
      <c r="C12670" s="112" t="s">
        <v>1644</v>
      </c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 t="s">
        <v>1377</v>
      </c>
      <c r="B12671" s="111" t="s">
        <v>986</v>
      </c>
      <c r="C12671" s="112" t="s">
        <v>1645</v>
      </c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 t="s">
        <v>1377</v>
      </c>
      <c r="B12672" s="111" t="s">
        <v>987</v>
      </c>
      <c r="C12672" s="112" t="s">
        <v>988</v>
      </c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 t="s">
        <v>1377</v>
      </c>
      <c r="B12673" s="111" t="s">
        <v>989</v>
      </c>
      <c r="C12673" s="112" t="s">
        <v>990</v>
      </c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 t="s">
        <v>1377</v>
      </c>
      <c r="B12674" s="111" t="s">
        <v>991</v>
      </c>
      <c r="C12674" s="112" t="s">
        <v>992</v>
      </c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 t="s">
        <v>1377</v>
      </c>
      <c r="B12675" s="111" t="s">
        <v>993</v>
      </c>
      <c r="C12675" s="112" t="s">
        <v>994</v>
      </c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 t="s">
        <v>1377</v>
      </c>
      <c r="B12676" s="111" t="s">
        <v>995</v>
      </c>
      <c r="C12676" s="112" t="s">
        <v>982</v>
      </c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 t="s">
        <v>1377</v>
      </c>
      <c r="B12677" s="111" t="s">
        <v>996</v>
      </c>
      <c r="C12677" s="112" t="s">
        <v>1714</v>
      </c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 t="s">
        <v>1377</v>
      </c>
      <c r="B12678" s="111" t="s">
        <v>997</v>
      </c>
      <c r="C12678" s="112" t="s">
        <v>1715</v>
      </c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 t="s">
        <v>1377</v>
      </c>
      <c r="B12679" s="111" t="s">
        <v>998</v>
      </c>
      <c r="C12679" s="112" t="s">
        <v>1716</v>
      </c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 t="s">
        <v>1377</v>
      </c>
      <c r="B12680" s="111" t="s">
        <v>999</v>
      </c>
      <c r="C12680" s="112" t="s">
        <v>1717</v>
      </c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 t="s">
        <v>1377</v>
      </c>
      <c r="B12681" s="111" t="s">
        <v>1000</v>
      </c>
      <c r="C12681" s="112" t="s">
        <v>1646</v>
      </c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 t="s">
        <v>1377</v>
      </c>
      <c r="B12682" s="111" t="s">
        <v>1001</v>
      </c>
      <c r="C12682" s="112" t="s">
        <v>1002</v>
      </c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 t="s">
        <v>1377</v>
      </c>
      <c r="B12683" s="111" t="s">
        <v>1003</v>
      </c>
      <c r="C12683" s="112" t="s">
        <v>1647</v>
      </c>
      <c r="D12683" s="21">
        <f t="shared" si="344"/>
        <v>27340</v>
      </c>
      <c r="E12683" s="24">
        <f t="shared" si="345"/>
        <v>0</v>
      </c>
      <c r="F12683" s="104"/>
      <c r="G12683" s="104"/>
      <c r="H12683" s="105"/>
      <c r="I12683" s="105"/>
      <c r="J12683" s="106">
        <v>6460</v>
      </c>
      <c r="K12683" s="107">
        <v>0</v>
      </c>
      <c r="L12683" s="105">
        <v>15680</v>
      </c>
      <c r="M12683" s="105">
        <v>0</v>
      </c>
      <c r="N12683" s="106">
        <v>5200</v>
      </c>
      <c r="O12683" s="107">
        <v>0</v>
      </c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 t="s">
        <v>1377</v>
      </c>
      <c r="B12684" s="111" t="s">
        <v>1004</v>
      </c>
      <c r="C12684" s="112" t="s">
        <v>1648</v>
      </c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 t="s">
        <v>1377</v>
      </c>
      <c r="B12685" s="111" t="s">
        <v>1005</v>
      </c>
      <c r="C12685" s="112" t="s">
        <v>1649</v>
      </c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 t="s">
        <v>1377</v>
      </c>
      <c r="B12686" s="111" t="s">
        <v>1006</v>
      </c>
      <c r="C12686" s="112" t="s">
        <v>1007</v>
      </c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 t="s">
        <v>1377</v>
      </c>
      <c r="B12687" s="111" t="s">
        <v>1008</v>
      </c>
      <c r="C12687" s="112" t="s">
        <v>1009</v>
      </c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 t="s">
        <v>1377</v>
      </c>
      <c r="B12688" s="111" t="s">
        <v>1010</v>
      </c>
      <c r="C12688" s="112" t="s">
        <v>1011</v>
      </c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 t="s">
        <v>1377</v>
      </c>
      <c r="B12689" s="111" t="s">
        <v>1012</v>
      </c>
      <c r="C12689" s="112" t="s">
        <v>1013</v>
      </c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 t="s">
        <v>1377</v>
      </c>
      <c r="B12690" s="111" t="s">
        <v>1014</v>
      </c>
      <c r="C12690" s="112" t="s">
        <v>1015</v>
      </c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 t="s">
        <v>1377</v>
      </c>
      <c r="B12691" s="111" t="s">
        <v>1016</v>
      </c>
      <c r="C12691" s="112" t="s">
        <v>1017</v>
      </c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 t="s">
        <v>1377</v>
      </c>
      <c r="B12692" s="111" t="s">
        <v>1018</v>
      </c>
      <c r="C12692" s="112" t="s">
        <v>1019</v>
      </c>
      <c r="D12692" s="21">
        <f t="shared" si="344"/>
        <v>116902.37999999999</v>
      </c>
      <c r="E12692" s="24">
        <f t="shared" si="345"/>
        <v>11600</v>
      </c>
      <c r="F12692" s="104">
        <v>22646.73</v>
      </c>
      <c r="G12692" s="104">
        <v>0</v>
      </c>
      <c r="H12692" s="113">
        <v>32173.71</v>
      </c>
      <c r="I12692" s="113">
        <v>0</v>
      </c>
      <c r="J12692" s="31">
        <v>28624.93</v>
      </c>
      <c r="K12692" s="32">
        <v>11600</v>
      </c>
      <c r="L12692" s="113">
        <v>22322.51</v>
      </c>
      <c r="M12692" s="113">
        <v>0</v>
      </c>
      <c r="N12692" s="31">
        <v>11134.5</v>
      </c>
      <c r="O12692" s="32">
        <v>0</v>
      </c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 t="s">
        <v>1377</v>
      </c>
      <c r="B12693" s="111" t="s">
        <v>1020</v>
      </c>
      <c r="C12693" s="112" t="s">
        <v>1021</v>
      </c>
      <c r="D12693" s="21">
        <f t="shared" si="344"/>
        <v>4080</v>
      </c>
      <c r="E12693" s="24">
        <f t="shared" si="345"/>
        <v>0</v>
      </c>
      <c r="F12693" s="104"/>
      <c r="G12693" s="104"/>
      <c r="H12693" s="105"/>
      <c r="I12693" s="105"/>
      <c r="J12693" s="106">
        <v>4080</v>
      </c>
      <c r="K12693" s="107">
        <v>0</v>
      </c>
      <c r="L12693" s="105">
        <v>0</v>
      </c>
      <c r="M12693" s="105">
        <v>0</v>
      </c>
      <c r="N12693" s="106">
        <v>0</v>
      </c>
      <c r="O12693" s="107">
        <v>0</v>
      </c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 t="s">
        <v>1377</v>
      </c>
      <c r="B12694" s="111" t="s">
        <v>1022</v>
      </c>
      <c r="C12694" s="112" t="s">
        <v>1023</v>
      </c>
      <c r="D12694" s="21">
        <f t="shared" si="344"/>
        <v>22340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>
        <v>22340</v>
      </c>
      <c r="O12694" s="32">
        <v>0</v>
      </c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 t="s">
        <v>1377</v>
      </c>
      <c r="B12695" s="111" t="s">
        <v>1024</v>
      </c>
      <c r="C12695" s="112" t="s">
        <v>1025</v>
      </c>
      <c r="D12695" s="21">
        <f t="shared" si="344"/>
        <v>2785</v>
      </c>
      <c r="E12695" s="24">
        <f t="shared" si="345"/>
        <v>0</v>
      </c>
      <c r="F12695" s="104">
        <v>600</v>
      </c>
      <c r="G12695" s="104">
        <v>0</v>
      </c>
      <c r="H12695" s="105">
        <v>0</v>
      </c>
      <c r="I12695" s="105">
        <v>0</v>
      </c>
      <c r="J12695" s="106">
        <v>765</v>
      </c>
      <c r="K12695" s="107">
        <v>0</v>
      </c>
      <c r="L12695" s="105">
        <v>1420</v>
      </c>
      <c r="M12695" s="105">
        <v>0</v>
      </c>
      <c r="N12695" s="106">
        <v>0</v>
      </c>
      <c r="O12695" s="107">
        <v>0</v>
      </c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 t="s">
        <v>1377</v>
      </c>
      <c r="B12696" s="111" t="s">
        <v>1026</v>
      </c>
      <c r="C12696" s="112" t="s">
        <v>1027</v>
      </c>
      <c r="D12696" s="21">
        <f t="shared" si="344"/>
        <v>111969</v>
      </c>
      <c r="E12696" s="24">
        <f t="shared" si="345"/>
        <v>0</v>
      </c>
      <c r="F12696" s="104">
        <v>15520</v>
      </c>
      <c r="G12696" s="104">
        <v>0</v>
      </c>
      <c r="H12696" s="105">
        <v>15969.5</v>
      </c>
      <c r="I12696" s="105">
        <v>0</v>
      </c>
      <c r="J12696" s="106">
        <v>34544</v>
      </c>
      <c r="K12696" s="107">
        <v>0</v>
      </c>
      <c r="L12696" s="105">
        <v>25545.5</v>
      </c>
      <c r="M12696" s="105">
        <v>0</v>
      </c>
      <c r="N12696" s="106">
        <v>20390</v>
      </c>
      <c r="O12696" s="107">
        <v>0</v>
      </c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 t="s">
        <v>1377</v>
      </c>
      <c r="B12697" s="111" t="s">
        <v>1028</v>
      </c>
      <c r="C12697" s="112" t="s">
        <v>1029</v>
      </c>
      <c r="D12697" s="21">
        <f t="shared" si="344"/>
        <v>257459.41</v>
      </c>
      <c r="E12697" s="24">
        <f t="shared" si="345"/>
        <v>0</v>
      </c>
      <c r="F12697" s="104">
        <v>35318.339999999997</v>
      </c>
      <c r="G12697" s="104">
        <v>0</v>
      </c>
      <c r="H12697" s="113">
        <v>56498</v>
      </c>
      <c r="I12697" s="113">
        <v>0</v>
      </c>
      <c r="J12697" s="31">
        <v>96663.23</v>
      </c>
      <c r="K12697" s="32">
        <v>0</v>
      </c>
      <c r="L12697" s="113">
        <v>19550.34</v>
      </c>
      <c r="M12697" s="113">
        <v>0</v>
      </c>
      <c r="N12697" s="31">
        <v>49429.5</v>
      </c>
      <c r="O12697" s="32">
        <v>0</v>
      </c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 t="s">
        <v>1377</v>
      </c>
      <c r="B12698" s="111" t="s">
        <v>1030</v>
      </c>
      <c r="C12698" s="112" t="s">
        <v>1031</v>
      </c>
      <c r="D12698" s="21">
        <f t="shared" si="344"/>
        <v>81410</v>
      </c>
      <c r="E12698" s="24">
        <f t="shared" si="345"/>
        <v>0</v>
      </c>
      <c r="F12698" s="104">
        <v>10690</v>
      </c>
      <c r="G12698" s="104">
        <v>0</v>
      </c>
      <c r="H12698" s="105">
        <v>39850</v>
      </c>
      <c r="I12698" s="105">
        <v>0</v>
      </c>
      <c r="J12698" s="106">
        <v>5640</v>
      </c>
      <c r="K12698" s="107">
        <v>0</v>
      </c>
      <c r="L12698" s="105">
        <v>17570</v>
      </c>
      <c r="M12698" s="105">
        <v>0</v>
      </c>
      <c r="N12698" s="106">
        <v>7660</v>
      </c>
      <c r="O12698" s="107">
        <v>0</v>
      </c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 t="s">
        <v>1377</v>
      </c>
      <c r="B12699" s="111" t="s">
        <v>1032</v>
      </c>
      <c r="C12699" s="112" t="s">
        <v>1033</v>
      </c>
      <c r="D12699" s="21">
        <f t="shared" si="344"/>
        <v>17770</v>
      </c>
      <c r="E12699" s="24">
        <f t="shared" si="345"/>
        <v>0</v>
      </c>
      <c r="F12699" s="104">
        <v>4000</v>
      </c>
      <c r="G12699" s="104">
        <v>0</v>
      </c>
      <c r="H12699" s="105">
        <v>0</v>
      </c>
      <c r="I12699" s="105">
        <v>0</v>
      </c>
      <c r="J12699" s="106">
        <v>5430</v>
      </c>
      <c r="K12699" s="107">
        <v>0</v>
      </c>
      <c r="L12699" s="105">
        <v>3340</v>
      </c>
      <c r="M12699" s="105">
        <v>0</v>
      </c>
      <c r="N12699" s="106">
        <v>5000</v>
      </c>
      <c r="O12699" s="107">
        <v>0</v>
      </c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 t="s">
        <v>1377</v>
      </c>
      <c r="B12700" s="111" t="s">
        <v>1034</v>
      </c>
      <c r="C12700" s="112" t="s">
        <v>1035</v>
      </c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 t="s">
        <v>1377</v>
      </c>
      <c r="B12701" s="111" t="s">
        <v>1036</v>
      </c>
      <c r="C12701" s="112" t="s">
        <v>1037</v>
      </c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 t="s">
        <v>1377</v>
      </c>
      <c r="B12702" s="111" t="s">
        <v>1038</v>
      </c>
      <c r="C12702" s="112" t="s">
        <v>1039</v>
      </c>
      <c r="D12702" s="21">
        <f t="shared" si="344"/>
        <v>13750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>
        <v>13750</v>
      </c>
      <c r="M12702" s="113">
        <v>0</v>
      </c>
      <c r="N12702" s="31">
        <v>0</v>
      </c>
      <c r="O12702" s="32">
        <v>0</v>
      </c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 t="s">
        <v>1377</v>
      </c>
      <c r="B12703" s="111" t="s">
        <v>1040</v>
      </c>
      <c r="C12703" s="112" t="s">
        <v>1041</v>
      </c>
      <c r="D12703" s="21">
        <f t="shared" si="344"/>
        <v>54100</v>
      </c>
      <c r="E12703" s="24">
        <f t="shared" si="345"/>
        <v>0</v>
      </c>
      <c r="F12703" s="104"/>
      <c r="G12703" s="104"/>
      <c r="H12703" s="113">
        <v>11000</v>
      </c>
      <c r="I12703" s="113">
        <v>0</v>
      </c>
      <c r="J12703" s="31">
        <v>4100</v>
      </c>
      <c r="K12703" s="32">
        <v>0</v>
      </c>
      <c r="L12703" s="113">
        <v>20650</v>
      </c>
      <c r="M12703" s="113">
        <v>0</v>
      </c>
      <c r="N12703" s="31">
        <v>18350</v>
      </c>
      <c r="O12703" s="32">
        <v>0</v>
      </c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 t="s">
        <v>1377</v>
      </c>
      <c r="B12704" s="111" t="s">
        <v>1042</v>
      </c>
      <c r="C12704" s="112" t="s">
        <v>1043</v>
      </c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 t="s">
        <v>1377</v>
      </c>
      <c r="B12705" s="111" t="s">
        <v>1044</v>
      </c>
      <c r="C12705" s="112" t="s">
        <v>1045</v>
      </c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 t="s">
        <v>1377</v>
      </c>
      <c r="B12706" s="111" t="s">
        <v>1046</v>
      </c>
      <c r="C12706" s="112" t="s">
        <v>1047</v>
      </c>
      <c r="D12706" s="21">
        <f t="shared" si="344"/>
        <v>103350</v>
      </c>
      <c r="E12706" s="24">
        <f t="shared" si="345"/>
        <v>0</v>
      </c>
      <c r="F12706" s="104"/>
      <c r="G12706" s="104"/>
      <c r="H12706" s="105">
        <v>37450</v>
      </c>
      <c r="I12706" s="105">
        <v>0</v>
      </c>
      <c r="J12706" s="106">
        <v>50900</v>
      </c>
      <c r="K12706" s="107">
        <v>0</v>
      </c>
      <c r="L12706" s="105">
        <v>15000</v>
      </c>
      <c r="M12706" s="105">
        <v>0</v>
      </c>
      <c r="N12706" s="106">
        <v>0</v>
      </c>
      <c r="O12706" s="107">
        <v>0</v>
      </c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 t="s">
        <v>1377</v>
      </c>
      <c r="B12707" s="111" t="s">
        <v>1048</v>
      </c>
      <c r="C12707" s="112" t="s">
        <v>1049</v>
      </c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 t="s">
        <v>1377</v>
      </c>
      <c r="B12708" s="111" t="s">
        <v>1050</v>
      </c>
      <c r="C12708" s="112" t="s">
        <v>1051</v>
      </c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 t="s">
        <v>1377</v>
      </c>
      <c r="B12709" s="111" t="s">
        <v>1052</v>
      </c>
      <c r="C12709" s="112" t="s">
        <v>1053</v>
      </c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 t="s">
        <v>1377</v>
      </c>
      <c r="B12710" s="111" t="s">
        <v>1054</v>
      </c>
      <c r="C12710" s="112" t="s">
        <v>1055</v>
      </c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 t="s">
        <v>1377</v>
      </c>
      <c r="B12711" s="111" t="s">
        <v>1056</v>
      </c>
      <c r="C12711" s="112" t="s">
        <v>1057</v>
      </c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 t="s">
        <v>1377</v>
      </c>
      <c r="B12712" s="111" t="s">
        <v>1058</v>
      </c>
      <c r="C12712" s="112" t="s">
        <v>1059</v>
      </c>
      <c r="D12712" s="21">
        <f t="shared" si="346"/>
        <v>14750</v>
      </c>
      <c r="E12712" s="24">
        <f t="shared" si="347"/>
        <v>0</v>
      </c>
      <c r="F12712" s="104">
        <v>7300</v>
      </c>
      <c r="G12712" s="104">
        <v>0</v>
      </c>
      <c r="H12712" s="113">
        <v>4250</v>
      </c>
      <c r="I12712" s="113">
        <v>0</v>
      </c>
      <c r="J12712" s="31">
        <v>1500</v>
      </c>
      <c r="K12712" s="32">
        <v>0</v>
      </c>
      <c r="L12712" s="113">
        <v>1700</v>
      </c>
      <c r="M12712" s="113">
        <v>0</v>
      </c>
      <c r="N12712" s="31">
        <v>0</v>
      </c>
      <c r="O12712" s="32">
        <v>0</v>
      </c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 t="s">
        <v>1377</v>
      </c>
      <c r="B12713" s="111" t="s">
        <v>1060</v>
      </c>
      <c r="C12713" s="112" t="s">
        <v>1061</v>
      </c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 t="s">
        <v>1377</v>
      </c>
      <c r="B12714" s="111" t="s">
        <v>1062</v>
      </c>
      <c r="C12714" s="112" t="s">
        <v>1063</v>
      </c>
      <c r="D12714" s="21">
        <f t="shared" si="346"/>
        <v>130214.48000000001</v>
      </c>
      <c r="E12714" s="24">
        <f t="shared" si="347"/>
        <v>0</v>
      </c>
      <c r="F12714" s="104">
        <v>27160</v>
      </c>
      <c r="G12714" s="104">
        <v>0</v>
      </c>
      <c r="H12714" s="113">
        <v>21665</v>
      </c>
      <c r="I12714" s="113">
        <v>0</v>
      </c>
      <c r="J12714" s="31">
        <v>8270</v>
      </c>
      <c r="K12714" s="32">
        <v>0</v>
      </c>
      <c r="L12714" s="113">
        <v>31809.74</v>
      </c>
      <c r="M12714" s="113">
        <v>0</v>
      </c>
      <c r="N12714" s="31">
        <v>41309.74</v>
      </c>
      <c r="O12714" s="32">
        <v>0</v>
      </c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 t="s">
        <v>1377</v>
      </c>
      <c r="B12715" s="111" t="s">
        <v>1064</v>
      </c>
      <c r="C12715" s="112" t="s">
        <v>1065</v>
      </c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 t="s">
        <v>1377</v>
      </c>
      <c r="B12716" s="111" t="s">
        <v>1066</v>
      </c>
      <c r="C12716" s="112" t="s">
        <v>1067</v>
      </c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 t="s">
        <v>1377</v>
      </c>
      <c r="B12717" s="111" t="s">
        <v>1068</v>
      </c>
      <c r="C12717" s="112" t="s">
        <v>1069</v>
      </c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 t="s">
        <v>1377</v>
      </c>
      <c r="B12718" s="111" t="s">
        <v>1070</v>
      </c>
      <c r="C12718" s="112" t="s">
        <v>1071</v>
      </c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 t="s">
        <v>1377</v>
      </c>
      <c r="B12719" s="111" t="s">
        <v>1072</v>
      </c>
      <c r="C12719" s="112" t="s">
        <v>1073</v>
      </c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 t="s">
        <v>1377</v>
      </c>
      <c r="B12720" s="111" t="s">
        <v>1074</v>
      </c>
      <c r="C12720" s="112" t="s">
        <v>1075</v>
      </c>
      <c r="D12720" s="21">
        <f t="shared" si="346"/>
        <v>31070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>
        <v>31070</v>
      </c>
      <c r="M12720" s="113">
        <v>0</v>
      </c>
      <c r="N12720" s="31">
        <v>0</v>
      </c>
      <c r="O12720" s="32">
        <v>0</v>
      </c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 t="s">
        <v>1377</v>
      </c>
      <c r="B12721" s="111" t="s">
        <v>1076</v>
      </c>
      <c r="C12721" s="112" t="s">
        <v>1077</v>
      </c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 t="s">
        <v>1377</v>
      </c>
      <c r="B12722" s="111" t="s">
        <v>1078</v>
      </c>
      <c r="C12722" s="112" t="s">
        <v>1079</v>
      </c>
      <c r="D12722" s="21">
        <f t="shared" si="346"/>
        <v>490792</v>
      </c>
      <c r="E12722" s="24">
        <f t="shared" si="347"/>
        <v>0</v>
      </c>
      <c r="F12722" s="104">
        <v>35400</v>
      </c>
      <c r="G12722" s="104">
        <v>0</v>
      </c>
      <c r="H12722" s="113">
        <v>35400</v>
      </c>
      <c r="I12722" s="113">
        <v>0</v>
      </c>
      <c r="J12722" s="31">
        <v>39200</v>
      </c>
      <c r="K12722" s="32">
        <v>0</v>
      </c>
      <c r="L12722" s="113">
        <v>306910</v>
      </c>
      <c r="M12722" s="113">
        <v>0</v>
      </c>
      <c r="N12722" s="31">
        <v>73882</v>
      </c>
      <c r="O12722" s="32">
        <v>0</v>
      </c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 t="s">
        <v>1377</v>
      </c>
      <c r="B12723" s="111" t="s">
        <v>1080</v>
      </c>
      <c r="C12723" s="112" t="s">
        <v>1081</v>
      </c>
      <c r="D12723" s="21">
        <f t="shared" si="346"/>
        <v>562264</v>
      </c>
      <c r="E12723" s="24">
        <f t="shared" si="347"/>
        <v>259145</v>
      </c>
      <c r="F12723" s="104">
        <v>12061</v>
      </c>
      <c r="G12723" s="104">
        <v>0</v>
      </c>
      <c r="H12723" s="105">
        <v>516492</v>
      </c>
      <c r="I12723" s="105">
        <v>259145</v>
      </c>
      <c r="J12723" s="106">
        <v>3186</v>
      </c>
      <c r="K12723" s="107">
        <v>0</v>
      </c>
      <c r="L12723" s="105">
        <v>15911</v>
      </c>
      <c r="M12723" s="105">
        <v>0</v>
      </c>
      <c r="N12723" s="106">
        <v>14614</v>
      </c>
      <c r="O12723" s="107">
        <v>0</v>
      </c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 t="s">
        <v>1377</v>
      </c>
      <c r="B12724" s="111" t="s">
        <v>1082</v>
      </c>
      <c r="C12724" s="112" t="s">
        <v>1083</v>
      </c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 t="s">
        <v>1377</v>
      </c>
      <c r="B12725" s="111" t="s">
        <v>1084</v>
      </c>
      <c r="C12725" s="112" t="s">
        <v>1085</v>
      </c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 t="s">
        <v>1377</v>
      </c>
      <c r="B12726" s="111" t="s">
        <v>1086</v>
      </c>
      <c r="C12726" s="112" t="s">
        <v>1087</v>
      </c>
      <c r="D12726" s="21">
        <f t="shared" si="346"/>
        <v>6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>
        <v>6</v>
      </c>
      <c r="O12726" s="32">
        <v>0</v>
      </c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 t="s">
        <v>1377</v>
      </c>
      <c r="B12727" s="111" t="s">
        <v>1088</v>
      </c>
      <c r="C12727" s="112" t="s">
        <v>1089</v>
      </c>
      <c r="D12727" s="21">
        <f t="shared" si="346"/>
        <v>597657.23</v>
      </c>
      <c r="E12727" s="24">
        <f t="shared" si="347"/>
        <v>1470.21</v>
      </c>
      <c r="F12727" s="104">
        <v>153907.81</v>
      </c>
      <c r="G12727" s="104">
        <v>0</v>
      </c>
      <c r="H12727" s="113">
        <v>121815.63</v>
      </c>
      <c r="I12727" s="113">
        <v>1470.21</v>
      </c>
      <c r="J12727" s="31">
        <v>114048.43</v>
      </c>
      <c r="K12727" s="32">
        <v>0</v>
      </c>
      <c r="L12727" s="113">
        <v>103733.85</v>
      </c>
      <c r="M12727" s="113">
        <v>0</v>
      </c>
      <c r="N12727" s="31">
        <v>104151.51</v>
      </c>
      <c r="O12727" s="32">
        <v>0</v>
      </c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 t="s">
        <v>1377</v>
      </c>
      <c r="B12728" s="111" t="s">
        <v>1090</v>
      </c>
      <c r="C12728" s="112" t="s">
        <v>1091</v>
      </c>
      <c r="D12728" s="21">
        <f t="shared" si="346"/>
        <v>30</v>
      </c>
      <c r="E12728" s="24">
        <f t="shared" si="347"/>
        <v>0</v>
      </c>
      <c r="F12728" s="104">
        <v>5</v>
      </c>
      <c r="G12728" s="104">
        <v>0</v>
      </c>
      <c r="H12728" s="113">
        <v>5</v>
      </c>
      <c r="I12728" s="113">
        <v>0</v>
      </c>
      <c r="J12728" s="31">
        <v>0</v>
      </c>
      <c r="K12728" s="32">
        <v>0</v>
      </c>
      <c r="L12728" s="113">
        <v>15</v>
      </c>
      <c r="M12728" s="113">
        <v>0</v>
      </c>
      <c r="N12728" s="31">
        <v>5</v>
      </c>
      <c r="O12728" s="32">
        <v>0</v>
      </c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 t="s">
        <v>1377</v>
      </c>
      <c r="B12729" s="111" t="s">
        <v>1092</v>
      </c>
      <c r="C12729" s="112" t="s">
        <v>1093</v>
      </c>
      <c r="D12729" s="21">
        <f t="shared" si="346"/>
        <v>10432.61</v>
      </c>
      <c r="E12729" s="24">
        <f t="shared" si="347"/>
        <v>0</v>
      </c>
      <c r="F12729" s="104">
        <v>1940.45</v>
      </c>
      <c r="G12729" s="104">
        <v>0</v>
      </c>
      <c r="H12729" s="113">
        <v>1977.72</v>
      </c>
      <c r="I12729" s="113">
        <v>0</v>
      </c>
      <c r="J12729" s="31">
        <v>559.61</v>
      </c>
      <c r="K12729" s="32">
        <v>0</v>
      </c>
      <c r="L12729" s="113">
        <v>3860.7</v>
      </c>
      <c r="M12729" s="113">
        <v>0</v>
      </c>
      <c r="N12729" s="31">
        <v>2094.13</v>
      </c>
      <c r="O12729" s="32">
        <v>0</v>
      </c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 t="s">
        <v>1377</v>
      </c>
      <c r="B12730" s="111" t="s">
        <v>1094</v>
      </c>
      <c r="C12730" s="112" t="s">
        <v>1095</v>
      </c>
      <c r="D12730" s="21">
        <f t="shared" si="346"/>
        <v>10165</v>
      </c>
      <c r="E12730" s="24">
        <f t="shared" si="347"/>
        <v>0</v>
      </c>
      <c r="F12730" s="104">
        <v>2033</v>
      </c>
      <c r="G12730" s="104">
        <v>0</v>
      </c>
      <c r="H12730" s="113">
        <v>2033</v>
      </c>
      <c r="I12730" s="113">
        <v>0</v>
      </c>
      <c r="J12730" s="31">
        <v>0</v>
      </c>
      <c r="K12730" s="32">
        <v>0</v>
      </c>
      <c r="L12730" s="113">
        <v>4066</v>
      </c>
      <c r="M12730" s="113">
        <v>0</v>
      </c>
      <c r="N12730" s="31">
        <v>2033</v>
      </c>
      <c r="O12730" s="32">
        <v>0</v>
      </c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 t="s">
        <v>1377</v>
      </c>
      <c r="B12731" s="111" t="s">
        <v>1096</v>
      </c>
      <c r="C12731" s="112" t="s">
        <v>1097</v>
      </c>
      <c r="D12731" s="21">
        <f t="shared" si="346"/>
        <v>2478.1999999999998</v>
      </c>
      <c r="E12731" s="24">
        <f t="shared" si="347"/>
        <v>0</v>
      </c>
      <c r="F12731" s="104">
        <v>335.2</v>
      </c>
      <c r="G12731" s="104">
        <v>0</v>
      </c>
      <c r="H12731" s="113">
        <v>670</v>
      </c>
      <c r="I12731" s="113">
        <v>0</v>
      </c>
      <c r="J12731" s="31">
        <v>385</v>
      </c>
      <c r="K12731" s="32">
        <v>0</v>
      </c>
      <c r="L12731" s="113">
        <v>459</v>
      </c>
      <c r="M12731" s="113">
        <v>0</v>
      </c>
      <c r="N12731" s="31">
        <v>629</v>
      </c>
      <c r="O12731" s="32">
        <v>0</v>
      </c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 t="s">
        <v>1377</v>
      </c>
      <c r="B12732" s="111" t="s">
        <v>1098</v>
      </c>
      <c r="C12732" s="112" t="s">
        <v>1099</v>
      </c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 t="s">
        <v>1377</v>
      </c>
      <c r="B12733" s="111" t="s">
        <v>1100</v>
      </c>
      <c r="C12733" s="112" t="s">
        <v>1101</v>
      </c>
      <c r="D12733" s="21">
        <f t="shared" si="346"/>
        <v>27586.74</v>
      </c>
      <c r="E12733" s="24">
        <f t="shared" si="347"/>
        <v>0</v>
      </c>
      <c r="F12733" s="104">
        <v>27586.74</v>
      </c>
      <c r="G12733" s="104">
        <v>0</v>
      </c>
      <c r="H12733" s="113">
        <v>0</v>
      </c>
      <c r="I12733" s="113">
        <v>0</v>
      </c>
      <c r="J12733" s="31">
        <v>0</v>
      </c>
      <c r="K12733" s="32">
        <v>0</v>
      </c>
      <c r="L12733" s="113">
        <v>0</v>
      </c>
      <c r="M12733" s="113">
        <v>0</v>
      </c>
      <c r="N12733" s="31">
        <v>0</v>
      </c>
      <c r="O12733" s="32">
        <v>0</v>
      </c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 t="s">
        <v>1377</v>
      </c>
      <c r="B12734" s="111" t="s">
        <v>1102</v>
      </c>
      <c r="C12734" s="112" t="s">
        <v>1103</v>
      </c>
      <c r="D12734" s="21">
        <f t="shared" si="346"/>
        <v>2095454.3799999997</v>
      </c>
      <c r="E12734" s="24">
        <f t="shared" si="347"/>
        <v>0</v>
      </c>
      <c r="F12734" s="104">
        <v>365438.18</v>
      </c>
      <c r="G12734" s="104">
        <v>0</v>
      </c>
      <c r="H12734" s="105">
        <v>507223.76</v>
      </c>
      <c r="I12734" s="105">
        <v>0</v>
      </c>
      <c r="J12734" s="106">
        <v>360271.35999999999</v>
      </c>
      <c r="K12734" s="107">
        <v>0</v>
      </c>
      <c r="L12734" s="105">
        <v>525688.17000000004</v>
      </c>
      <c r="M12734" s="105">
        <v>0</v>
      </c>
      <c r="N12734" s="106">
        <v>336832.91</v>
      </c>
      <c r="O12734" s="107">
        <v>0</v>
      </c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 t="s">
        <v>1377</v>
      </c>
      <c r="B12735" s="111" t="s">
        <v>1104</v>
      </c>
      <c r="C12735" s="112" t="s">
        <v>1105</v>
      </c>
      <c r="D12735" s="21">
        <f t="shared" si="346"/>
        <v>17150</v>
      </c>
      <c r="E12735" s="24">
        <f t="shared" si="347"/>
        <v>0</v>
      </c>
      <c r="F12735" s="104">
        <v>270</v>
      </c>
      <c r="G12735" s="104">
        <v>0</v>
      </c>
      <c r="H12735" s="113">
        <v>5170</v>
      </c>
      <c r="I12735" s="113">
        <v>0</v>
      </c>
      <c r="J12735" s="31">
        <v>5720</v>
      </c>
      <c r="K12735" s="32">
        <v>0</v>
      </c>
      <c r="L12735" s="113">
        <v>3740</v>
      </c>
      <c r="M12735" s="113">
        <v>0</v>
      </c>
      <c r="N12735" s="31">
        <v>2250</v>
      </c>
      <c r="O12735" s="32">
        <v>0</v>
      </c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 t="s">
        <v>1377</v>
      </c>
      <c r="B12736" s="111" t="s">
        <v>1106</v>
      </c>
      <c r="C12736" s="112" t="s">
        <v>1107</v>
      </c>
      <c r="D12736" s="21">
        <f t="shared" si="346"/>
        <v>698193.24</v>
      </c>
      <c r="E12736" s="24">
        <f t="shared" si="347"/>
        <v>0</v>
      </c>
      <c r="F12736" s="104">
        <v>191291.39</v>
      </c>
      <c r="G12736" s="104">
        <v>0</v>
      </c>
      <c r="H12736" s="113">
        <v>124971.37</v>
      </c>
      <c r="I12736" s="113">
        <v>0</v>
      </c>
      <c r="J12736" s="31">
        <v>152937.51999999999</v>
      </c>
      <c r="K12736" s="32">
        <v>0</v>
      </c>
      <c r="L12736" s="113">
        <v>143972.1</v>
      </c>
      <c r="M12736" s="113">
        <v>0</v>
      </c>
      <c r="N12736" s="31">
        <v>85020.86</v>
      </c>
      <c r="O12736" s="32">
        <v>0</v>
      </c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 t="s">
        <v>1377</v>
      </c>
      <c r="B12737" s="111" t="s">
        <v>1108</v>
      </c>
      <c r="C12737" s="112" t="s">
        <v>1109</v>
      </c>
      <c r="D12737" s="21">
        <f t="shared" si="346"/>
        <v>1080556.01</v>
      </c>
      <c r="E12737" s="24">
        <f t="shared" si="347"/>
        <v>0</v>
      </c>
      <c r="F12737" s="104">
        <v>222979</v>
      </c>
      <c r="G12737" s="104">
        <v>0</v>
      </c>
      <c r="H12737" s="113">
        <v>284739</v>
      </c>
      <c r="I12737" s="113">
        <v>0</v>
      </c>
      <c r="J12737" s="31">
        <v>208341</v>
      </c>
      <c r="K12737" s="32">
        <v>0</v>
      </c>
      <c r="L12737" s="113">
        <v>231147.25</v>
      </c>
      <c r="M12737" s="113">
        <v>0</v>
      </c>
      <c r="N12737" s="31">
        <v>133349.76000000001</v>
      </c>
      <c r="O12737" s="32">
        <v>0</v>
      </c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 t="s">
        <v>1377</v>
      </c>
      <c r="B12738" s="111" t="s">
        <v>1110</v>
      </c>
      <c r="C12738" s="112" t="s">
        <v>1111</v>
      </c>
      <c r="D12738" s="21">
        <f t="shared" si="346"/>
        <v>110934.25</v>
      </c>
      <c r="E12738" s="24">
        <f t="shared" si="347"/>
        <v>0</v>
      </c>
      <c r="F12738" s="104">
        <v>28560.25</v>
      </c>
      <c r="G12738" s="104">
        <v>0</v>
      </c>
      <c r="H12738" s="113">
        <v>28300</v>
      </c>
      <c r="I12738" s="113">
        <v>0</v>
      </c>
      <c r="J12738" s="31">
        <v>29476.75</v>
      </c>
      <c r="K12738" s="32">
        <v>0</v>
      </c>
      <c r="L12738" s="113">
        <v>24597.25</v>
      </c>
      <c r="M12738" s="113">
        <v>0</v>
      </c>
      <c r="N12738" s="31">
        <v>0</v>
      </c>
      <c r="O12738" s="32">
        <v>0</v>
      </c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 t="s">
        <v>1377</v>
      </c>
      <c r="B12739" s="111" t="s">
        <v>1112</v>
      </c>
      <c r="C12739" s="112" t="s">
        <v>1113</v>
      </c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 t="s">
        <v>1377</v>
      </c>
      <c r="B12740" s="111" t="s">
        <v>1114</v>
      </c>
      <c r="C12740" s="112" t="s">
        <v>1115</v>
      </c>
      <c r="D12740" s="21">
        <f t="shared" si="346"/>
        <v>225458</v>
      </c>
      <c r="E12740" s="24">
        <f t="shared" si="347"/>
        <v>0</v>
      </c>
      <c r="F12740" s="104">
        <v>31001</v>
      </c>
      <c r="G12740" s="104">
        <v>0</v>
      </c>
      <c r="H12740" s="113">
        <v>37349</v>
      </c>
      <c r="I12740" s="113">
        <v>0</v>
      </c>
      <c r="J12740" s="31">
        <v>89321</v>
      </c>
      <c r="K12740" s="32">
        <v>0</v>
      </c>
      <c r="L12740" s="113">
        <v>31871</v>
      </c>
      <c r="M12740" s="113">
        <v>0</v>
      </c>
      <c r="N12740" s="31">
        <v>35916</v>
      </c>
      <c r="O12740" s="32">
        <v>0</v>
      </c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 t="s">
        <v>1377</v>
      </c>
      <c r="B12741" s="111" t="s">
        <v>1116</v>
      </c>
      <c r="C12741" s="112" t="s">
        <v>1117</v>
      </c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 t="s">
        <v>1377</v>
      </c>
      <c r="B12742" s="111" t="s">
        <v>1118</v>
      </c>
      <c r="C12742" s="112" t="s">
        <v>1119</v>
      </c>
      <c r="D12742" s="21">
        <f t="shared" si="346"/>
        <v>58330</v>
      </c>
      <c r="E12742" s="24">
        <f t="shared" si="347"/>
        <v>0</v>
      </c>
      <c r="F12742" s="104">
        <v>5500</v>
      </c>
      <c r="G12742" s="104">
        <v>0</v>
      </c>
      <c r="H12742" s="113">
        <v>12450</v>
      </c>
      <c r="I12742" s="113">
        <v>0</v>
      </c>
      <c r="J12742" s="31">
        <v>0</v>
      </c>
      <c r="K12742" s="32">
        <v>0</v>
      </c>
      <c r="L12742" s="113">
        <v>14200</v>
      </c>
      <c r="M12742" s="113">
        <v>0</v>
      </c>
      <c r="N12742" s="31">
        <v>26180</v>
      </c>
      <c r="O12742" s="32">
        <v>0</v>
      </c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1726</v>
      </c>
      <c r="AE12742" s="19" t="s">
        <v>1434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 t="s">
        <v>1377</v>
      </c>
      <c r="B12743" s="111" t="s">
        <v>1120</v>
      </c>
      <c r="C12743" s="112" t="s">
        <v>1121</v>
      </c>
      <c r="D12743" s="21">
        <f t="shared" si="346"/>
        <v>7125</v>
      </c>
      <c r="E12743" s="24">
        <f t="shared" si="347"/>
        <v>0</v>
      </c>
      <c r="F12743" s="104">
        <v>3000</v>
      </c>
      <c r="G12743" s="104">
        <v>0</v>
      </c>
      <c r="H12743" s="113">
        <v>4125</v>
      </c>
      <c r="I12743" s="113">
        <v>0</v>
      </c>
      <c r="J12743" s="31">
        <v>0</v>
      </c>
      <c r="K12743" s="32">
        <v>0</v>
      </c>
      <c r="L12743" s="113">
        <v>0</v>
      </c>
      <c r="M12743" s="113">
        <v>0</v>
      </c>
      <c r="N12743" s="31">
        <v>0</v>
      </c>
      <c r="O12743" s="32">
        <v>0</v>
      </c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 t="s">
        <v>1377</v>
      </c>
      <c r="B12744" s="111" t="s">
        <v>1122</v>
      </c>
      <c r="C12744" s="112" t="s">
        <v>1123</v>
      </c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 t="s">
        <v>1377</v>
      </c>
      <c r="B12745" s="111" t="s">
        <v>1124</v>
      </c>
      <c r="C12745" s="112" t="s">
        <v>1125</v>
      </c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 t="s">
        <v>1377</v>
      </c>
      <c r="B12746" s="111" t="s">
        <v>1126</v>
      </c>
      <c r="C12746" s="112" t="s">
        <v>1127</v>
      </c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 t="s">
        <v>1377</v>
      </c>
      <c r="B12747" s="111" t="s">
        <v>1128</v>
      </c>
      <c r="C12747" s="112" t="s">
        <v>1129</v>
      </c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 t="s">
        <v>1377</v>
      </c>
      <c r="B12748" s="111" t="s">
        <v>1130</v>
      </c>
      <c r="C12748" s="112" t="s">
        <v>1131</v>
      </c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 t="s">
        <v>1377</v>
      </c>
      <c r="B12749" s="111" t="s">
        <v>1132</v>
      </c>
      <c r="C12749" s="112" t="s">
        <v>1133</v>
      </c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 t="s">
        <v>1377</v>
      </c>
      <c r="B12750" s="111" t="s">
        <v>1134</v>
      </c>
      <c r="C12750" s="112" t="s">
        <v>1135</v>
      </c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 t="s">
        <v>1377</v>
      </c>
      <c r="B12751" s="111" t="s">
        <v>1136</v>
      </c>
      <c r="C12751" s="112" t="s">
        <v>1137</v>
      </c>
      <c r="D12751" s="21">
        <f t="shared" si="346"/>
        <v>39150</v>
      </c>
      <c r="E12751" s="24">
        <f t="shared" si="347"/>
        <v>0</v>
      </c>
      <c r="F12751" s="104"/>
      <c r="G12751" s="104"/>
      <c r="H12751" s="113">
        <v>17550</v>
      </c>
      <c r="I12751" s="113">
        <v>0</v>
      </c>
      <c r="J12751" s="31">
        <v>0</v>
      </c>
      <c r="K12751" s="32">
        <v>0</v>
      </c>
      <c r="L12751" s="113">
        <v>21600</v>
      </c>
      <c r="M12751" s="113">
        <v>0</v>
      </c>
      <c r="N12751" s="31">
        <v>0</v>
      </c>
      <c r="O12751" s="32">
        <v>0</v>
      </c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 t="s">
        <v>1377</v>
      </c>
      <c r="B12752" s="111" t="s">
        <v>1138</v>
      </c>
      <c r="C12752" s="112" t="s">
        <v>1650</v>
      </c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 t="s">
        <v>1377</v>
      </c>
      <c r="B12753" s="111" t="s">
        <v>1139</v>
      </c>
      <c r="C12753" s="112" t="s">
        <v>1140</v>
      </c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 t="s">
        <v>1377</v>
      </c>
      <c r="B12754" s="111" t="s">
        <v>1141</v>
      </c>
      <c r="C12754" s="112" t="s">
        <v>1651</v>
      </c>
      <c r="D12754" s="21">
        <f t="shared" si="346"/>
        <v>33304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>
        <v>25000</v>
      </c>
      <c r="M12754" s="113">
        <v>0</v>
      </c>
      <c r="N12754" s="31">
        <v>8304</v>
      </c>
      <c r="O12754" s="32">
        <v>0</v>
      </c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 t="s">
        <v>1377</v>
      </c>
      <c r="B12755" s="111" t="s">
        <v>1142</v>
      </c>
      <c r="C12755" s="112" t="s">
        <v>1143</v>
      </c>
      <c r="D12755" s="21">
        <f t="shared" si="346"/>
        <v>2242616.54</v>
      </c>
      <c r="E12755" s="24">
        <f t="shared" si="347"/>
        <v>0</v>
      </c>
      <c r="F12755" s="104">
        <v>13420.21</v>
      </c>
      <c r="G12755" s="104">
        <v>0</v>
      </c>
      <c r="H12755" s="105">
        <v>0</v>
      </c>
      <c r="I12755" s="105">
        <v>0</v>
      </c>
      <c r="J12755" s="106">
        <v>1164657.83</v>
      </c>
      <c r="K12755" s="107">
        <v>0</v>
      </c>
      <c r="L12755" s="105">
        <v>1064538.5</v>
      </c>
      <c r="M12755" s="105">
        <v>0</v>
      </c>
      <c r="N12755" s="106">
        <v>0</v>
      </c>
      <c r="O12755" s="107">
        <v>0</v>
      </c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 t="s">
        <v>1377</v>
      </c>
      <c r="B12756" s="111" t="s">
        <v>1144</v>
      </c>
      <c r="C12756" s="112" t="s">
        <v>1652</v>
      </c>
      <c r="D12756" s="21">
        <f t="shared" si="346"/>
        <v>207317.98</v>
      </c>
      <c r="E12756" s="24">
        <f t="shared" si="347"/>
        <v>0</v>
      </c>
      <c r="F12756" s="104">
        <v>22204</v>
      </c>
      <c r="G12756" s="104">
        <v>0</v>
      </c>
      <c r="H12756" s="105">
        <v>14356</v>
      </c>
      <c r="I12756" s="105">
        <v>0</v>
      </c>
      <c r="J12756" s="106">
        <v>53375.48</v>
      </c>
      <c r="K12756" s="107">
        <v>0</v>
      </c>
      <c r="L12756" s="105">
        <v>77985.5</v>
      </c>
      <c r="M12756" s="105">
        <v>0</v>
      </c>
      <c r="N12756" s="106">
        <v>39397</v>
      </c>
      <c r="O12756" s="107">
        <v>0</v>
      </c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 t="s">
        <v>1377</v>
      </c>
      <c r="B12757" s="111" t="s">
        <v>1145</v>
      </c>
      <c r="C12757" s="112" t="s">
        <v>1653</v>
      </c>
      <c r="D12757" s="21">
        <f t="shared" si="346"/>
        <v>150000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>
        <v>150000</v>
      </c>
      <c r="O12757" s="107">
        <v>0</v>
      </c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 t="s">
        <v>1377</v>
      </c>
      <c r="B12758" s="111" t="s">
        <v>1654</v>
      </c>
      <c r="C12758" s="112" t="s">
        <v>1655</v>
      </c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 t="s">
        <v>1377</v>
      </c>
      <c r="B12759" s="111" t="s">
        <v>1146</v>
      </c>
      <c r="C12759" s="112" t="s">
        <v>1656</v>
      </c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 t="s">
        <v>1377</v>
      </c>
      <c r="B12760" s="111" t="s">
        <v>1147</v>
      </c>
      <c r="C12760" s="112" t="s">
        <v>1657</v>
      </c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 t="s">
        <v>1377</v>
      </c>
      <c r="B12761" s="111" t="s">
        <v>1148</v>
      </c>
      <c r="C12761" s="112" t="s">
        <v>1149</v>
      </c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 t="s">
        <v>1377</v>
      </c>
      <c r="B12762" s="111" t="s">
        <v>1150</v>
      </c>
      <c r="C12762" s="112" t="s">
        <v>1658</v>
      </c>
      <c r="D12762" s="21">
        <f t="shared" si="346"/>
        <v>2000285</v>
      </c>
      <c r="E12762" s="24">
        <f t="shared" si="347"/>
        <v>0</v>
      </c>
      <c r="F12762" s="104">
        <v>394440</v>
      </c>
      <c r="G12762" s="104">
        <v>0</v>
      </c>
      <c r="H12762" s="105">
        <v>383190</v>
      </c>
      <c r="I12762" s="105">
        <v>0</v>
      </c>
      <c r="J12762" s="106">
        <v>427210</v>
      </c>
      <c r="K12762" s="107">
        <v>0</v>
      </c>
      <c r="L12762" s="105">
        <v>436550</v>
      </c>
      <c r="M12762" s="105">
        <v>0</v>
      </c>
      <c r="N12762" s="106">
        <v>358895</v>
      </c>
      <c r="O12762" s="107">
        <v>0</v>
      </c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 t="s">
        <v>1377</v>
      </c>
      <c r="B12763" s="111" t="s">
        <v>1151</v>
      </c>
      <c r="C12763" s="112" t="s">
        <v>1659</v>
      </c>
      <c r="D12763" s="21">
        <f t="shared" si="346"/>
        <v>244090</v>
      </c>
      <c r="E12763" s="24">
        <f t="shared" si="347"/>
        <v>0</v>
      </c>
      <c r="F12763" s="104">
        <v>36520</v>
      </c>
      <c r="G12763" s="104">
        <v>0</v>
      </c>
      <c r="H12763" s="113">
        <v>43910</v>
      </c>
      <c r="I12763" s="113">
        <v>0</v>
      </c>
      <c r="J12763" s="31">
        <v>49610</v>
      </c>
      <c r="K12763" s="32">
        <v>0</v>
      </c>
      <c r="L12763" s="113">
        <v>57470</v>
      </c>
      <c r="M12763" s="113">
        <v>0</v>
      </c>
      <c r="N12763" s="31">
        <v>56580</v>
      </c>
      <c r="O12763" s="32">
        <v>0</v>
      </c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 t="s">
        <v>1377</v>
      </c>
      <c r="B12764" s="111" t="s">
        <v>1152</v>
      </c>
      <c r="C12764" s="112" t="s">
        <v>1660</v>
      </c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 t="s">
        <v>1377</v>
      </c>
      <c r="B12765" s="111" t="s">
        <v>1153</v>
      </c>
      <c r="C12765" s="112" t="s">
        <v>1661</v>
      </c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 t="s">
        <v>1377</v>
      </c>
      <c r="B12766" s="111" t="s">
        <v>1154</v>
      </c>
      <c r="C12766" s="112" t="s">
        <v>1662</v>
      </c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 t="s">
        <v>1377</v>
      </c>
      <c r="B12767" s="111" t="s">
        <v>1155</v>
      </c>
      <c r="C12767" s="112" t="s">
        <v>1156</v>
      </c>
      <c r="D12767" s="21">
        <f t="shared" si="346"/>
        <v>100000</v>
      </c>
      <c r="E12767" s="24">
        <f t="shared" si="347"/>
        <v>0</v>
      </c>
      <c r="F12767" s="104">
        <v>20000</v>
      </c>
      <c r="G12767" s="104">
        <v>0</v>
      </c>
      <c r="H12767" s="105">
        <v>20000</v>
      </c>
      <c r="I12767" s="105">
        <v>0</v>
      </c>
      <c r="J12767" s="106">
        <v>20000</v>
      </c>
      <c r="K12767" s="107">
        <v>0</v>
      </c>
      <c r="L12767" s="105">
        <v>20000</v>
      </c>
      <c r="M12767" s="105">
        <v>0</v>
      </c>
      <c r="N12767" s="106">
        <v>20000</v>
      </c>
      <c r="O12767" s="107">
        <v>0</v>
      </c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 t="s">
        <v>1377</v>
      </c>
      <c r="B12768" s="111" t="s">
        <v>1157</v>
      </c>
      <c r="C12768" s="112" t="s">
        <v>1158</v>
      </c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 t="s">
        <v>1377</v>
      </c>
      <c r="B12769" s="111" t="s">
        <v>1159</v>
      </c>
      <c r="C12769" s="112" t="s">
        <v>1160</v>
      </c>
      <c r="D12769" s="21">
        <f t="shared" si="346"/>
        <v>75000</v>
      </c>
      <c r="E12769" s="24">
        <f t="shared" si="347"/>
        <v>0</v>
      </c>
      <c r="F12769" s="104">
        <v>15000</v>
      </c>
      <c r="G12769" s="104">
        <v>0</v>
      </c>
      <c r="H12769" s="105">
        <v>15000</v>
      </c>
      <c r="I12769" s="105">
        <v>0</v>
      </c>
      <c r="J12769" s="106">
        <v>15000</v>
      </c>
      <c r="K12769" s="107">
        <v>0</v>
      </c>
      <c r="L12769" s="105">
        <v>15000</v>
      </c>
      <c r="M12769" s="105">
        <v>0</v>
      </c>
      <c r="N12769" s="106">
        <v>15000</v>
      </c>
      <c r="O12769" s="107">
        <v>0</v>
      </c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 t="s">
        <v>1377</v>
      </c>
      <c r="B12770" s="111" t="s">
        <v>1161</v>
      </c>
      <c r="C12770" s="112" t="s">
        <v>1663</v>
      </c>
      <c r="D12770" s="21">
        <f t="shared" si="346"/>
        <v>148856</v>
      </c>
      <c r="E12770" s="24">
        <f t="shared" si="347"/>
        <v>0</v>
      </c>
      <c r="F12770" s="104">
        <v>37230</v>
      </c>
      <c r="G12770" s="104">
        <v>0</v>
      </c>
      <c r="H12770" s="105">
        <v>21477</v>
      </c>
      <c r="I12770" s="105">
        <v>0</v>
      </c>
      <c r="J12770" s="106">
        <v>26717</v>
      </c>
      <c r="K12770" s="107">
        <v>0</v>
      </c>
      <c r="L12770" s="105">
        <v>28716</v>
      </c>
      <c r="M12770" s="105">
        <v>0</v>
      </c>
      <c r="N12770" s="106">
        <v>34716</v>
      </c>
      <c r="O12770" s="107">
        <v>0</v>
      </c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 t="s">
        <v>1377</v>
      </c>
      <c r="B12771" s="111" t="s">
        <v>1162</v>
      </c>
      <c r="C12771" s="112" t="s">
        <v>1163</v>
      </c>
      <c r="D12771" s="21">
        <f t="shared" si="346"/>
        <v>5500</v>
      </c>
      <c r="E12771" s="24">
        <f t="shared" si="347"/>
        <v>0</v>
      </c>
      <c r="F12771" s="104">
        <v>1100</v>
      </c>
      <c r="G12771" s="104">
        <v>0</v>
      </c>
      <c r="H12771" s="113">
        <v>0</v>
      </c>
      <c r="I12771" s="113">
        <v>0</v>
      </c>
      <c r="J12771" s="31">
        <v>2200</v>
      </c>
      <c r="K12771" s="32">
        <v>0</v>
      </c>
      <c r="L12771" s="113">
        <v>0</v>
      </c>
      <c r="M12771" s="113">
        <v>0</v>
      </c>
      <c r="N12771" s="31">
        <v>2200</v>
      </c>
      <c r="O12771" s="32">
        <v>0</v>
      </c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 t="s">
        <v>1377</v>
      </c>
      <c r="B12772" s="111" t="s">
        <v>1164</v>
      </c>
      <c r="C12772" s="112" t="s">
        <v>1664</v>
      </c>
      <c r="D12772" s="21">
        <f t="shared" si="346"/>
        <v>11550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>
        <v>11550</v>
      </c>
      <c r="M12772" s="105">
        <v>0</v>
      </c>
      <c r="N12772" s="106">
        <v>0</v>
      </c>
      <c r="O12772" s="107">
        <v>0</v>
      </c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 t="s">
        <v>1377</v>
      </c>
      <c r="B12773" s="111" t="s">
        <v>1165</v>
      </c>
      <c r="C12773" s="112" t="s">
        <v>1166</v>
      </c>
      <c r="D12773" s="21">
        <f t="shared" ref="D12773:D12836" si="348">F12773+H12773+J12773+L12773+N12773+P12773+R12773+T12773+V12773+X12773+Z12773+AB12773</f>
        <v>237914.19999999998</v>
      </c>
      <c r="E12773" s="24">
        <f t="shared" ref="E12773:E12836" si="349">G12773+I12773+K12773+M12773+O12773+Q12773+S12773+U12773+W12773+Y12773+AA12773+AC12773</f>
        <v>0</v>
      </c>
      <c r="F12773" s="104">
        <v>47582.84</v>
      </c>
      <c r="G12773" s="104">
        <v>0</v>
      </c>
      <c r="H12773" s="105">
        <v>47582.84</v>
      </c>
      <c r="I12773" s="105">
        <v>0</v>
      </c>
      <c r="J12773" s="106">
        <v>47582.84</v>
      </c>
      <c r="K12773" s="107">
        <v>0</v>
      </c>
      <c r="L12773" s="105">
        <v>47582.84</v>
      </c>
      <c r="M12773" s="105">
        <v>0</v>
      </c>
      <c r="N12773" s="106">
        <v>47582.84</v>
      </c>
      <c r="O12773" s="107">
        <v>0</v>
      </c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 t="s">
        <v>1377</v>
      </c>
      <c r="B12774" s="111" t="s">
        <v>1167</v>
      </c>
      <c r="C12774" s="112" t="s">
        <v>1665</v>
      </c>
      <c r="D12774" s="21">
        <f t="shared" si="348"/>
        <v>264422.90000000002</v>
      </c>
      <c r="E12774" s="24">
        <f t="shared" si="349"/>
        <v>0</v>
      </c>
      <c r="F12774" s="104">
        <v>52884.58</v>
      </c>
      <c r="G12774" s="104">
        <v>0</v>
      </c>
      <c r="H12774" s="113">
        <v>52884.58</v>
      </c>
      <c r="I12774" s="113">
        <v>0</v>
      </c>
      <c r="J12774" s="31">
        <v>52884.58</v>
      </c>
      <c r="K12774" s="32">
        <v>0</v>
      </c>
      <c r="L12774" s="113">
        <v>52884.58</v>
      </c>
      <c r="M12774" s="113">
        <v>0</v>
      </c>
      <c r="N12774" s="31">
        <v>52884.58</v>
      </c>
      <c r="O12774" s="32">
        <v>0</v>
      </c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 t="s">
        <v>1377</v>
      </c>
      <c r="B12775" s="111" t="s">
        <v>1168</v>
      </c>
      <c r="C12775" s="112" t="s">
        <v>1666</v>
      </c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 t="s">
        <v>1377</v>
      </c>
      <c r="B12776" s="111" t="s">
        <v>1169</v>
      </c>
      <c r="C12776" s="112" t="s">
        <v>1667</v>
      </c>
      <c r="D12776" s="21">
        <f t="shared" si="348"/>
        <v>29138.850000000002</v>
      </c>
      <c r="E12776" s="24">
        <f t="shared" si="349"/>
        <v>0</v>
      </c>
      <c r="F12776" s="104">
        <v>5827.77</v>
      </c>
      <c r="G12776" s="104">
        <v>0</v>
      </c>
      <c r="H12776" s="105">
        <v>5827.77</v>
      </c>
      <c r="I12776" s="105">
        <v>0</v>
      </c>
      <c r="J12776" s="106">
        <v>5827.77</v>
      </c>
      <c r="K12776" s="107">
        <v>0</v>
      </c>
      <c r="L12776" s="105">
        <v>5827.77</v>
      </c>
      <c r="M12776" s="105">
        <v>0</v>
      </c>
      <c r="N12776" s="106">
        <v>5827.77</v>
      </c>
      <c r="O12776" s="107">
        <v>0</v>
      </c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 t="s">
        <v>1377</v>
      </c>
      <c r="B12777" s="111" t="s">
        <v>1170</v>
      </c>
      <c r="C12777" s="112" t="s">
        <v>1171</v>
      </c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 t="s">
        <v>1377</v>
      </c>
      <c r="B12778" s="111" t="s">
        <v>1172</v>
      </c>
      <c r="C12778" s="112" t="s">
        <v>1668</v>
      </c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 t="s">
        <v>1377</v>
      </c>
      <c r="B12779" s="111" t="s">
        <v>1173</v>
      </c>
      <c r="C12779" s="112" t="s">
        <v>1669</v>
      </c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 t="s">
        <v>1377</v>
      </c>
      <c r="B12780" s="111" t="s">
        <v>1174</v>
      </c>
      <c r="C12780" s="112" t="s">
        <v>1175</v>
      </c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 t="s">
        <v>1377</v>
      </c>
      <c r="B12781" s="111" t="s">
        <v>1176</v>
      </c>
      <c r="C12781" s="112" t="s">
        <v>1177</v>
      </c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 t="s">
        <v>1377</v>
      </c>
      <c r="B12782" s="111" t="s">
        <v>1178</v>
      </c>
      <c r="C12782" s="112" t="s">
        <v>1179</v>
      </c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 t="s">
        <v>1377</v>
      </c>
      <c r="B12783" s="111" t="s">
        <v>1180</v>
      </c>
      <c r="C12783" s="112" t="s">
        <v>1181</v>
      </c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 t="s">
        <v>1377</v>
      </c>
      <c r="B12784" s="111" t="s">
        <v>1182</v>
      </c>
      <c r="C12784" s="112" t="s">
        <v>1183</v>
      </c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 t="s">
        <v>1377</v>
      </c>
      <c r="B12785" s="111" t="s">
        <v>1184</v>
      </c>
      <c r="C12785" s="112" t="s">
        <v>1185</v>
      </c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 t="s">
        <v>1377</v>
      </c>
      <c r="B12786" s="111" t="s">
        <v>1186</v>
      </c>
      <c r="C12786" s="112" t="s">
        <v>1187</v>
      </c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 t="s">
        <v>1377</v>
      </c>
      <c r="B12787" s="111" t="s">
        <v>1188</v>
      </c>
      <c r="C12787" s="112" t="s">
        <v>1189</v>
      </c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 t="s">
        <v>1377</v>
      </c>
      <c r="B12788" s="111" t="s">
        <v>1190</v>
      </c>
      <c r="C12788" s="112" t="s">
        <v>1191</v>
      </c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 t="s">
        <v>1377</v>
      </c>
      <c r="B12789" s="111" t="s">
        <v>1192</v>
      </c>
      <c r="C12789" s="112" t="s">
        <v>1193</v>
      </c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 t="s">
        <v>1377</v>
      </c>
      <c r="B12790" s="111" t="s">
        <v>1194</v>
      </c>
      <c r="C12790" s="112" t="s">
        <v>1195</v>
      </c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 t="s">
        <v>1377</v>
      </c>
      <c r="B12791" s="111" t="s">
        <v>1196</v>
      </c>
      <c r="C12791" s="112" t="s">
        <v>1197</v>
      </c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 t="s">
        <v>1377</v>
      </c>
      <c r="B12792" s="111" t="s">
        <v>1198</v>
      </c>
      <c r="C12792" s="112" t="s">
        <v>1199</v>
      </c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 t="s">
        <v>1377</v>
      </c>
      <c r="B12793" s="111" t="s">
        <v>1200</v>
      </c>
      <c r="C12793" s="112" t="s">
        <v>1201</v>
      </c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 t="s">
        <v>1377</v>
      </c>
      <c r="B12794" s="111" t="s">
        <v>1202</v>
      </c>
      <c r="C12794" s="112" t="s">
        <v>1203</v>
      </c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 t="s">
        <v>1377</v>
      </c>
      <c r="B12795" s="111" t="s">
        <v>1204</v>
      </c>
      <c r="C12795" s="112" t="s">
        <v>1205</v>
      </c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 t="s">
        <v>1377</v>
      </c>
      <c r="B12796" s="111" t="s">
        <v>1206</v>
      </c>
      <c r="C12796" s="112" t="s">
        <v>1207</v>
      </c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 t="s">
        <v>1377</v>
      </c>
      <c r="B12797" s="111" t="s">
        <v>1208</v>
      </c>
      <c r="C12797" s="112" t="s">
        <v>1209</v>
      </c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 t="s">
        <v>1377</v>
      </c>
      <c r="B12798" s="111" t="s">
        <v>1210</v>
      </c>
      <c r="C12798" s="112" t="s">
        <v>1670</v>
      </c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 t="s">
        <v>1377</v>
      </c>
      <c r="B12799" s="111" t="s">
        <v>1211</v>
      </c>
      <c r="C12799" s="112" t="s">
        <v>1212</v>
      </c>
      <c r="D12799" s="21">
        <f t="shared" si="348"/>
        <v>29574.899999999998</v>
      </c>
      <c r="E12799" s="24">
        <f t="shared" si="349"/>
        <v>0</v>
      </c>
      <c r="F12799" s="104">
        <v>5914.98</v>
      </c>
      <c r="G12799" s="104">
        <v>0</v>
      </c>
      <c r="H12799" s="113">
        <v>5914.98</v>
      </c>
      <c r="I12799" s="113">
        <v>0</v>
      </c>
      <c r="J12799" s="31">
        <v>5914.98</v>
      </c>
      <c r="K12799" s="32">
        <v>0</v>
      </c>
      <c r="L12799" s="113">
        <v>5914.98</v>
      </c>
      <c r="M12799" s="113">
        <v>0</v>
      </c>
      <c r="N12799" s="31">
        <v>5914.98</v>
      </c>
      <c r="O12799" s="32">
        <v>0</v>
      </c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 t="s">
        <v>1377</v>
      </c>
      <c r="B12800" s="111" t="s">
        <v>1213</v>
      </c>
      <c r="C12800" s="112" t="s">
        <v>1214</v>
      </c>
      <c r="D12800" s="21">
        <f t="shared" si="348"/>
        <v>33900</v>
      </c>
      <c r="E12800" s="24">
        <f t="shared" si="349"/>
        <v>0</v>
      </c>
      <c r="F12800" s="104">
        <v>6780</v>
      </c>
      <c r="G12800" s="104">
        <v>0</v>
      </c>
      <c r="H12800" s="113">
        <v>6780</v>
      </c>
      <c r="I12800" s="113">
        <v>0</v>
      </c>
      <c r="J12800" s="31">
        <v>6780</v>
      </c>
      <c r="K12800" s="32">
        <v>0</v>
      </c>
      <c r="L12800" s="113">
        <v>6780</v>
      </c>
      <c r="M12800" s="113">
        <v>0</v>
      </c>
      <c r="N12800" s="31">
        <v>6780</v>
      </c>
      <c r="O12800" s="32">
        <v>0</v>
      </c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 t="s">
        <v>1377</v>
      </c>
      <c r="B12801" s="111" t="s">
        <v>1215</v>
      </c>
      <c r="C12801" s="112" t="s">
        <v>1216</v>
      </c>
      <c r="D12801" s="21">
        <f t="shared" si="348"/>
        <v>10166.65</v>
      </c>
      <c r="E12801" s="24">
        <f t="shared" si="349"/>
        <v>0</v>
      </c>
      <c r="F12801" s="104">
        <v>2033.33</v>
      </c>
      <c r="G12801" s="104">
        <v>0</v>
      </c>
      <c r="H12801" s="113">
        <v>2033.33</v>
      </c>
      <c r="I12801" s="113">
        <v>0</v>
      </c>
      <c r="J12801" s="31">
        <v>2033.33</v>
      </c>
      <c r="K12801" s="32">
        <v>0</v>
      </c>
      <c r="L12801" s="113">
        <v>2033.33</v>
      </c>
      <c r="M12801" s="113">
        <v>0</v>
      </c>
      <c r="N12801" s="31">
        <v>2033.33</v>
      </c>
      <c r="O12801" s="32">
        <v>0</v>
      </c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 t="s">
        <v>1377</v>
      </c>
      <c r="B12802" s="111" t="s">
        <v>1217</v>
      </c>
      <c r="C12802" s="112" t="s">
        <v>1218</v>
      </c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 t="s">
        <v>1377</v>
      </c>
      <c r="B12803" s="111" t="s">
        <v>1219</v>
      </c>
      <c r="C12803" s="112" t="s">
        <v>1220</v>
      </c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 t="s">
        <v>1377</v>
      </c>
      <c r="B12804" s="111" t="s">
        <v>1221</v>
      </c>
      <c r="C12804" s="112" t="s">
        <v>1222</v>
      </c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 t="s">
        <v>1377</v>
      </c>
      <c r="B12805" s="111" t="s">
        <v>1223</v>
      </c>
      <c r="C12805" s="112" t="s">
        <v>1224</v>
      </c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 t="s">
        <v>1377</v>
      </c>
      <c r="B12806" s="111" t="s">
        <v>1225</v>
      </c>
      <c r="C12806" s="112" t="s">
        <v>1226</v>
      </c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 t="s">
        <v>1377</v>
      </c>
      <c r="B12807" s="111" t="s">
        <v>1227</v>
      </c>
      <c r="C12807" s="112" t="s">
        <v>1228</v>
      </c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 t="s">
        <v>1377</v>
      </c>
      <c r="B12808" s="111" t="s">
        <v>1229</v>
      </c>
      <c r="C12808" s="112" t="s">
        <v>1230</v>
      </c>
      <c r="D12808" s="21">
        <f t="shared" si="348"/>
        <v>33297.07</v>
      </c>
      <c r="E12808" s="24">
        <f t="shared" si="349"/>
        <v>0</v>
      </c>
      <c r="F12808" s="104">
        <v>7059.39</v>
      </c>
      <c r="G12808" s="104">
        <v>0</v>
      </c>
      <c r="H12808" s="105">
        <v>6559.42</v>
      </c>
      <c r="I12808" s="105">
        <v>0</v>
      </c>
      <c r="J12808" s="106">
        <v>6559.42</v>
      </c>
      <c r="K12808" s="107">
        <v>0</v>
      </c>
      <c r="L12808" s="105">
        <v>6559.42</v>
      </c>
      <c r="M12808" s="105">
        <v>0</v>
      </c>
      <c r="N12808" s="106">
        <v>6559.42</v>
      </c>
      <c r="O12808" s="107">
        <v>0</v>
      </c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 t="s">
        <v>1377</v>
      </c>
      <c r="B12809" s="111" t="s">
        <v>1231</v>
      </c>
      <c r="C12809" s="112" t="s">
        <v>1232</v>
      </c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 t="s">
        <v>1377</v>
      </c>
      <c r="B12810" s="111" t="s">
        <v>1233</v>
      </c>
      <c r="C12810" s="112" t="s">
        <v>1234</v>
      </c>
      <c r="D12810" s="21">
        <f t="shared" si="348"/>
        <v>4072.34</v>
      </c>
      <c r="E12810" s="24">
        <f t="shared" si="349"/>
        <v>0</v>
      </c>
      <c r="F12810" s="104">
        <v>566.62</v>
      </c>
      <c r="G12810" s="104">
        <v>0</v>
      </c>
      <c r="H12810" s="105">
        <v>566.62</v>
      </c>
      <c r="I12810" s="105">
        <v>0</v>
      </c>
      <c r="J12810" s="106">
        <v>766.6</v>
      </c>
      <c r="K12810" s="107">
        <v>0</v>
      </c>
      <c r="L12810" s="105">
        <v>1086.25</v>
      </c>
      <c r="M12810" s="105">
        <v>0</v>
      </c>
      <c r="N12810" s="106">
        <v>1086.25</v>
      </c>
      <c r="O12810" s="107">
        <v>0</v>
      </c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 t="s">
        <v>1377</v>
      </c>
      <c r="B12811" s="111" t="s">
        <v>1235</v>
      </c>
      <c r="C12811" s="112" t="s">
        <v>1236</v>
      </c>
      <c r="D12811" s="21">
        <f t="shared" si="348"/>
        <v>2891.6</v>
      </c>
      <c r="E12811" s="24">
        <f t="shared" si="349"/>
        <v>0</v>
      </c>
      <c r="F12811" s="104">
        <v>722.9</v>
      </c>
      <c r="G12811" s="104">
        <v>0</v>
      </c>
      <c r="H12811" s="105">
        <v>722.9</v>
      </c>
      <c r="I12811" s="105">
        <v>0</v>
      </c>
      <c r="J12811" s="106">
        <v>0</v>
      </c>
      <c r="K12811" s="107">
        <v>0</v>
      </c>
      <c r="L12811" s="105">
        <v>722.9</v>
      </c>
      <c r="M12811" s="105">
        <v>0</v>
      </c>
      <c r="N12811" s="106">
        <v>722.9</v>
      </c>
      <c r="O12811" s="107">
        <v>0</v>
      </c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 t="s">
        <v>1377</v>
      </c>
      <c r="B12812" s="111" t="s">
        <v>1237</v>
      </c>
      <c r="C12812" s="112" t="s">
        <v>1238</v>
      </c>
      <c r="D12812" s="21">
        <f t="shared" si="348"/>
        <v>722.9</v>
      </c>
      <c r="E12812" s="24">
        <f t="shared" si="349"/>
        <v>0</v>
      </c>
      <c r="F12812" s="104"/>
      <c r="G12812" s="104"/>
      <c r="H12812" s="113"/>
      <c r="I12812" s="113"/>
      <c r="J12812" s="31">
        <v>722.9</v>
      </c>
      <c r="K12812" s="32">
        <v>0</v>
      </c>
      <c r="L12812" s="113">
        <v>0</v>
      </c>
      <c r="M12812" s="113">
        <v>0</v>
      </c>
      <c r="N12812" s="31">
        <v>0</v>
      </c>
      <c r="O12812" s="32">
        <v>0</v>
      </c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 t="s">
        <v>1377</v>
      </c>
      <c r="B12813" s="111" t="s">
        <v>1239</v>
      </c>
      <c r="C12813" s="112" t="s">
        <v>1240</v>
      </c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 t="s">
        <v>1377</v>
      </c>
      <c r="B12814" s="111" t="s">
        <v>1241</v>
      </c>
      <c r="C12814" s="112" t="s">
        <v>1242</v>
      </c>
      <c r="D12814" s="21">
        <f t="shared" si="348"/>
        <v>672734.6</v>
      </c>
      <c r="E12814" s="24">
        <f t="shared" si="349"/>
        <v>0</v>
      </c>
      <c r="F12814" s="104">
        <v>134340.6</v>
      </c>
      <c r="G12814" s="104">
        <v>0</v>
      </c>
      <c r="H12814" s="113">
        <v>133240.6</v>
      </c>
      <c r="I12814" s="113">
        <v>0</v>
      </c>
      <c r="J12814" s="31">
        <v>133882.25</v>
      </c>
      <c r="K12814" s="32">
        <v>0</v>
      </c>
      <c r="L12814" s="113">
        <v>137768.9</v>
      </c>
      <c r="M12814" s="113">
        <v>0</v>
      </c>
      <c r="N12814" s="31">
        <v>133502.25</v>
      </c>
      <c r="O12814" s="32">
        <v>0</v>
      </c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 t="s">
        <v>1377</v>
      </c>
      <c r="B12815" s="111" t="s">
        <v>1243</v>
      </c>
      <c r="C12815" s="112" t="s">
        <v>1244</v>
      </c>
      <c r="D12815" s="21">
        <f t="shared" si="348"/>
        <v>19542.04</v>
      </c>
      <c r="E12815" s="24">
        <f t="shared" si="349"/>
        <v>0</v>
      </c>
      <c r="F12815" s="104">
        <v>4468.7700000000004</v>
      </c>
      <c r="G12815" s="104">
        <v>0</v>
      </c>
      <c r="H12815" s="105">
        <v>4468.7700000000004</v>
      </c>
      <c r="I12815" s="105">
        <v>0</v>
      </c>
      <c r="J12815" s="106">
        <v>3810.74</v>
      </c>
      <c r="K12815" s="107">
        <v>0</v>
      </c>
      <c r="L12815" s="105">
        <v>3396.88</v>
      </c>
      <c r="M12815" s="105">
        <v>0</v>
      </c>
      <c r="N12815" s="106">
        <v>3396.88</v>
      </c>
      <c r="O12815" s="107">
        <v>0</v>
      </c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 t="s">
        <v>1377</v>
      </c>
      <c r="B12816" s="111" t="s">
        <v>1245</v>
      </c>
      <c r="C12816" s="112" t="s">
        <v>1246</v>
      </c>
      <c r="D12816" s="21">
        <f t="shared" si="348"/>
        <v>61665</v>
      </c>
      <c r="E12816" s="24">
        <f t="shared" si="349"/>
        <v>0</v>
      </c>
      <c r="F12816" s="104">
        <v>12333</v>
      </c>
      <c r="G12816" s="104">
        <v>0</v>
      </c>
      <c r="H12816" s="105">
        <v>12333</v>
      </c>
      <c r="I12816" s="105">
        <v>0</v>
      </c>
      <c r="J12816" s="106">
        <v>12333</v>
      </c>
      <c r="K12816" s="107">
        <v>0</v>
      </c>
      <c r="L12816" s="105">
        <v>12333</v>
      </c>
      <c r="M12816" s="105">
        <v>0</v>
      </c>
      <c r="N12816" s="106">
        <v>12333</v>
      </c>
      <c r="O12816" s="107">
        <v>0</v>
      </c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 t="s">
        <v>1377</v>
      </c>
      <c r="B12817" s="111" t="s">
        <v>1247</v>
      </c>
      <c r="C12817" s="112" t="s">
        <v>1248</v>
      </c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 t="s">
        <v>1377</v>
      </c>
      <c r="B12818" s="111" t="s">
        <v>1249</v>
      </c>
      <c r="C12818" s="112" t="s">
        <v>1250</v>
      </c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 t="s">
        <v>1377</v>
      </c>
      <c r="B12819" s="111" t="s">
        <v>1251</v>
      </c>
      <c r="C12819" s="112" t="s">
        <v>1252</v>
      </c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 t="s">
        <v>1377</v>
      </c>
      <c r="B12820" s="111" t="s">
        <v>1253</v>
      </c>
      <c r="C12820" s="112" t="s">
        <v>1254</v>
      </c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 t="s">
        <v>1377</v>
      </c>
      <c r="B12821" s="111" t="s">
        <v>1255</v>
      </c>
      <c r="C12821" s="112" t="s">
        <v>1256</v>
      </c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 t="s">
        <v>1377</v>
      </c>
      <c r="B12822" s="111" t="s">
        <v>1671</v>
      </c>
      <c r="C12822" s="112" t="s">
        <v>1672</v>
      </c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 t="s">
        <v>1377</v>
      </c>
      <c r="B12823" s="111" t="s">
        <v>1257</v>
      </c>
      <c r="C12823" s="112" t="s">
        <v>1258</v>
      </c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 t="s">
        <v>1377</v>
      </c>
      <c r="B12824" s="111" t="s">
        <v>1259</v>
      </c>
      <c r="C12824" s="112" t="s">
        <v>1260</v>
      </c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 t="s">
        <v>1377</v>
      </c>
      <c r="B12825" s="111" t="s">
        <v>1261</v>
      </c>
      <c r="C12825" s="112" t="s">
        <v>1262</v>
      </c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 t="s">
        <v>1377</v>
      </c>
      <c r="B12826" s="111" t="s">
        <v>1263</v>
      </c>
      <c r="C12826" s="112" t="s">
        <v>1264</v>
      </c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 t="s">
        <v>1377</v>
      </c>
      <c r="B12827" s="111" t="s">
        <v>1265</v>
      </c>
      <c r="C12827" s="112" t="s">
        <v>1266</v>
      </c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 t="s">
        <v>1377</v>
      </c>
      <c r="B12828" s="111" t="s">
        <v>1267</v>
      </c>
      <c r="C12828" s="112" t="s">
        <v>1268</v>
      </c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 t="s">
        <v>1377</v>
      </c>
      <c r="B12829" s="111" t="s">
        <v>1269</v>
      </c>
      <c r="C12829" s="112" t="s">
        <v>1270</v>
      </c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 t="s">
        <v>1377</v>
      </c>
      <c r="B12830" s="111" t="s">
        <v>1271</v>
      </c>
      <c r="C12830" s="112" t="s">
        <v>1272</v>
      </c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 t="s">
        <v>1377</v>
      </c>
      <c r="B12831" s="111" t="s">
        <v>1273</v>
      </c>
      <c r="C12831" s="112" t="s">
        <v>1274</v>
      </c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 t="s">
        <v>1377</v>
      </c>
      <c r="B12832" s="111" t="s">
        <v>1275</v>
      </c>
      <c r="C12832" s="112" t="s">
        <v>1276</v>
      </c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 t="s">
        <v>1377</v>
      </c>
      <c r="B12833" s="111" t="s">
        <v>1277</v>
      </c>
      <c r="C12833" s="112" t="s">
        <v>1278</v>
      </c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 t="s">
        <v>1377</v>
      </c>
      <c r="B12834" s="111" t="s">
        <v>1279</v>
      </c>
      <c r="C12834" s="112" t="s">
        <v>1280</v>
      </c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 t="s">
        <v>1377</v>
      </c>
      <c r="B12835" s="111" t="s">
        <v>1673</v>
      </c>
      <c r="C12835" s="112" t="s">
        <v>1674</v>
      </c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 t="s">
        <v>1377</v>
      </c>
      <c r="B12836" s="111" t="s">
        <v>1281</v>
      </c>
      <c r="C12836" s="112" t="s">
        <v>1282</v>
      </c>
      <c r="D12836" s="21">
        <f t="shared" si="348"/>
        <v>553793.94999999995</v>
      </c>
      <c r="E12836" s="24">
        <f t="shared" si="349"/>
        <v>431464.35</v>
      </c>
      <c r="F12836" s="104">
        <v>101603.45</v>
      </c>
      <c r="G12836" s="104">
        <v>0</v>
      </c>
      <c r="H12836" s="105">
        <v>105508.9</v>
      </c>
      <c r="I12836" s="105">
        <v>101603.45</v>
      </c>
      <c r="J12836" s="106">
        <v>110236.1</v>
      </c>
      <c r="K12836" s="107">
        <v>105508.9</v>
      </c>
      <c r="L12836" s="105">
        <v>114115.9</v>
      </c>
      <c r="M12836" s="105">
        <v>110236.1</v>
      </c>
      <c r="N12836" s="106">
        <v>122329.60000000001</v>
      </c>
      <c r="O12836" s="107">
        <v>114115.9</v>
      </c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 t="s">
        <v>1377</v>
      </c>
      <c r="B12837" s="111" t="s">
        <v>1283</v>
      </c>
      <c r="C12837" s="112" t="s">
        <v>1675</v>
      </c>
      <c r="D12837" s="21">
        <f t="shared" ref="D12837:D12900" si="350">F12837+H12837+J12837+L12837+N12837+P12837+R12837+T12837+V12837+X12837+Z12837+AB12837</f>
        <v>286609.30000000005</v>
      </c>
      <c r="E12837" s="24">
        <f t="shared" ref="E12837:E12900" si="351">G12837+I12837+K12837+M12837+O12837+Q12837+S12837+U12837+W12837+Y12837+AA12837+AC12837</f>
        <v>226904.65000000002</v>
      </c>
      <c r="F12837" s="104">
        <v>54544.25</v>
      </c>
      <c r="G12837" s="104">
        <v>0</v>
      </c>
      <c r="H12837" s="113">
        <v>56202</v>
      </c>
      <c r="I12837" s="113">
        <v>54544.25</v>
      </c>
      <c r="J12837" s="31">
        <v>58079.199999999997</v>
      </c>
      <c r="K12837" s="32">
        <v>56202</v>
      </c>
      <c r="L12837" s="113">
        <v>58079.199999999997</v>
      </c>
      <c r="M12837" s="113">
        <v>58079.199999999997</v>
      </c>
      <c r="N12837" s="31">
        <v>59704.65</v>
      </c>
      <c r="O12837" s="32">
        <v>58079.199999999997</v>
      </c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 t="s">
        <v>1377</v>
      </c>
      <c r="B12838" s="111" t="s">
        <v>1676</v>
      </c>
      <c r="C12838" s="112" t="s">
        <v>1677</v>
      </c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 t="s">
        <v>1377</v>
      </c>
      <c r="B12839" s="111" t="s">
        <v>1678</v>
      </c>
      <c r="C12839" s="112" t="s">
        <v>1679</v>
      </c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 t="s">
        <v>1377</v>
      </c>
      <c r="B12840" s="111" t="s">
        <v>1284</v>
      </c>
      <c r="C12840" s="112" t="s">
        <v>1285</v>
      </c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 t="s">
        <v>1377</v>
      </c>
      <c r="B12841" s="111" t="s">
        <v>1286</v>
      </c>
      <c r="C12841" s="112" t="s">
        <v>1287</v>
      </c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 t="s">
        <v>1377</v>
      </c>
      <c r="B12842" s="111" t="s">
        <v>1288</v>
      </c>
      <c r="C12842" s="112" t="s">
        <v>1289</v>
      </c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 t="s">
        <v>1377</v>
      </c>
      <c r="B12843" s="111" t="s">
        <v>1290</v>
      </c>
      <c r="C12843" s="112" t="s">
        <v>1291</v>
      </c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 t="s">
        <v>1377</v>
      </c>
      <c r="B12844" s="111" t="s">
        <v>1292</v>
      </c>
      <c r="C12844" s="112" t="s">
        <v>1293</v>
      </c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 t="s">
        <v>1377</v>
      </c>
      <c r="B12845" s="111" t="s">
        <v>1294</v>
      </c>
      <c r="C12845" s="112" t="s">
        <v>1295</v>
      </c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 t="s">
        <v>1377</v>
      </c>
      <c r="B12846" s="111" t="s">
        <v>1296</v>
      </c>
      <c r="C12846" s="112" t="s">
        <v>1297</v>
      </c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 t="s">
        <v>1377</v>
      </c>
      <c r="B12847" s="111" t="s">
        <v>1298</v>
      </c>
      <c r="C12847" s="112" t="s">
        <v>1299</v>
      </c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 t="s">
        <v>1377</v>
      </c>
      <c r="B12848" s="111" t="s">
        <v>1300</v>
      </c>
      <c r="C12848" s="112" t="s">
        <v>1301</v>
      </c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 t="s">
        <v>1377</v>
      </c>
      <c r="B12849" s="111" t="s">
        <v>1302</v>
      </c>
      <c r="C12849" s="112" t="s">
        <v>1303</v>
      </c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 t="s">
        <v>1377</v>
      </c>
      <c r="B12850" s="111" t="s">
        <v>1304</v>
      </c>
      <c r="C12850" s="112" t="s">
        <v>1305</v>
      </c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 t="s">
        <v>1377</v>
      </c>
      <c r="B12851" s="111" t="s">
        <v>1306</v>
      </c>
      <c r="C12851" s="112" t="s">
        <v>1307</v>
      </c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 t="s">
        <v>1377</v>
      </c>
      <c r="B12852" s="111" t="s">
        <v>1308</v>
      </c>
      <c r="C12852" s="112" t="s">
        <v>1309</v>
      </c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 t="s">
        <v>1377</v>
      </c>
      <c r="B12853" s="111" t="s">
        <v>1310</v>
      </c>
      <c r="C12853" s="112" t="s">
        <v>1311</v>
      </c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 t="s">
        <v>1377</v>
      </c>
      <c r="B12854" s="111" t="s">
        <v>1312</v>
      </c>
      <c r="C12854" s="112" t="s">
        <v>1313</v>
      </c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 t="s">
        <v>1377</v>
      </c>
      <c r="B12855" s="111" t="s">
        <v>1314</v>
      </c>
      <c r="C12855" s="112" t="s">
        <v>1315</v>
      </c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 t="s">
        <v>1377</v>
      </c>
      <c r="B12856" s="111" t="s">
        <v>1316</v>
      </c>
      <c r="C12856" s="112" t="s">
        <v>1317</v>
      </c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 t="s">
        <v>1377</v>
      </c>
      <c r="B12857" s="111" t="s">
        <v>1318</v>
      </c>
      <c r="C12857" s="112" t="s">
        <v>1319</v>
      </c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 t="s">
        <v>1377</v>
      </c>
      <c r="B12858" s="111" t="s">
        <v>1320</v>
      </c>
      <c r="C12858" s="112" t="s">
        <v>1321</v>
      </c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 t="s">
        <v>1377</v>
      </c>
      <c r="B12859" s="111" t="s">
        <v>1322</v>
      </c>
      <c r="C12859" s="112" t="s">
        <v>1323</v>
      </c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 t="s">
        <v>1377</v>
      </c>
      <c r="B12860" s="111" t="s">
        <v>1324</v>
      </c>
      <c r="C12860" s="112" t="s">
        <v>1325</v>
      </c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 t="s">
        <v>1377</v>
      </c>
      <c r="B12861" s="111" t="s">
        <v>1326</v>
      </c>
      <c r="C12861" s="112" t="s">
        <v>1327</v>
      </c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 t="s">
        <v>1377</v>
      </c>
      <c r="B12862" s="111" t="s">
        <v>1328</v>
      </c>
      <c r="C12862" s="112" t="s">
        <v>1329</v>
      </c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 t="s">
        <v>1377</v>
      </c>
      <c r="B12863" s="111" t="s">
        <v>1330</v>
      </c>
      <c r="C12863" s="112" t="s">
        <v>1680</v>
      </c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 t="s">
        <v>1377</v>
      </c>
      <c r="B12864" s="111" t="s">
        <v>1331</v>
      </c>
      <c r="C12864" s="112" t="s">
        <v>1332</v>
      </c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 t="s">
        <v>1377</v>
      </c>
      <c r="B12865" s="111" t="s">
        <v>1333</v>
      </c>
      <c r="C12865" s="112" t="s">
        <v>1334</v>
      </c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 t="s">
        <v>1377</v>
      </c>
      <c r="B12866" s="111" t="s">
        <v>1335</v>
      </c>
      <c r="C12866" s="112" t="s">
        <v>1681</v>
      </c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 t="s">
        <v>1377</v>
      </c>
      <c r="B12867" s="111" t="s">
        <v>1336</v>
      </c>
      <c r="C12867" s="112" t="s">
        <v>1337</v>
      </c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 t="s">
        <v>1377</v>
      </c>
      <c r="B12868" s="111" t="s">
        <v>1338</v>
      </c>
      <c r="C12868" s="112" t="s">
        <v>1339</v>
      </c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 t="s">
        <v>1377</v>
      </c>
      <c r="B12869" s="111" t="s">
        <v>1340</v>
      </c>
      <c r="C12869" s="112" t="s">
        <v>1341</v>
      </c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 t="s">
        <v>1377</v>
      </c>
      <c r="B12870" s="111" t="s">
        <v>1342</v>
      </c>
      <c r="C12870" s="112" t="s">
        <v>1718</v>
      </c>
      <c r="D12870" s="21">
        <f t="shared" si="350"/>
        <v>30000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>
        <v>30000</v>
      </c>
      <c r="M12870" s="105">
        <v>0</v>
      </c>
      <c r="N12870" s="106">
        <v>0</v>
      </c>
      <c r="O12870" s="107">
        <v>0</v>
      </c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 t="s">
        <v>1377</v>
      </c>
      <c r="B12871" s="111" t="s">
        <v>1343</v>
      </c>
      <c r="C12871" s="112" t="s">
        <v>1344</v>
      </c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 t="s">
        <v>1377</v>
      </c>
      <c r="B12872" s="111" t="s">
        <v>1345</v>
      </c>
      <c r="C12872" s="112" t="s">
        <v>1346</v>
      </c>
      <c r="D12872" s="21">
        <f t="shared" si="350"/>
        <v>3500.07</v>
      </c>
      <c r="E12872" s="24">
        <f t="shared" si="351"/>
        <v>0</v>
      </c>
      <c r="F12872" s="104">
        <v>7.0000000000000007E-2</v>
      </c>
      <c r="G12872" s="104">
        <v>0</v>
      </c>
      <c r="H12872" s="113">
        <v>3500</v>
      </c>
      <c r="I12872" s="113">
        <v>0</v>
      </c>
      <c r="J12872" s="31">
        <v>0</v>
      </c>
      <c r="K12872" s="32">
        <v>0</v>
      </c>
      <c r="L12872" s="113">
        <v>0</v>
      </c>
      <c r="M12872" s="113">
        <v>0</v>
      </c>
      <c r="N12872" s="31">
        <v>0</v>
      </c>
      <c r="O12872" s="32">
        <v>0</v>
      </c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 t="s">
        <v>1377</v>
      </c>
      <c r="B12873" s="111" t="s">
        <v>1347</v>
      </c>
      <c r="C12873" s="112" t="s">
        <v>1348</v>
      </c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 t="s">
        <v>1377</v>
      </c>
      <c r="B12874" s="111" t="s">
        <v>1349</v>
      </c>
      <c r="C12874" s="112" t="s">
        <v>1350</v>
      </c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 t="s">
        <v>1377</v>
      </c>
      <c r="B12875" s="111" t="s">
        <v>1351</v>
      </c>
      <c r="C12875" s="112" t="s">
        <v>1352</v>
      </c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 t="s">
        <v>1377</v>
      </c>
      <c r="B12876" s="111" t="s">
        <v>1353</v>
      </c>
      <c r="C12876" s="112" t="s">
        <v>1354</v>
      </c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 t="s">
        <v>1377</v>
      </c>
      <c r="B12877" s="111" t="s">
        <v>1355</v>
      </c>
      <c r="C12877" s="112" t="s">
        <v>1682</v>
      </c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 t="s">
        <v>1377</v>
      </c>
      <c r="B12878" s="111" t="s">
        <v>1356</v>
      </c>
      <c r="C12878" s="112" t="s">
        <v>1683</v>
      </c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 t="s">
        <v>1377</v>
      </c>
      <c r="B12879" s="111" t="s">
        <v>1357</v>
      </c>
      <c r="C12879" s="112" t="s">
        <v>1684</v>
      </c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 t="s">
        <v>1377</v>
      </c>
      <c r="B12880" s="111" t="s">
        <v>1358</v>
      </c>
      <c r="C12880" s="112" t="s">
        <v>1685</v>
      </c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 t="s">
        <v>1377</v>
      </c>
      <c r="B12881" s="111" t="s">
        <v>1359</v>
      </c>
      <c r="C12881" s="112" t="s">
        <v>1686</v>
      </c>
      <c r="D12881" s="21">
        <f t="shared" si="350"/>
        <v>364800</v>
      </c>
      <c r="E12881" s="24">
        <f t="shared" si="351"/>
        <v>0</v>
      </c>
      <c r="F12881" s="104"/>
      <c r="G12881" s="104"/>
      <c r="H12881" s="105"/>
      <c r="I12881" s="105"/>
      <c r="J12881" s="106">
        <v>90000</v>
      </c>
      <c r="K12881" s="107">
        <v>0</v>
      </c>
      <c r="L12881" s="105">
        <v>0</v>
      </c>
      <c r="M12881" s="105">
        <v>0</v>
      </c>
      <c r="N12881" s="106">
        <v>274800</v>
      </c>
      <c r="O12881" s="107">
        <v>0</v>
      </c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 t="s">
        <v>1377</v>
      </c>
      <c r="B12882" s="111" t="s">
        <v>1360</v>
      </c>
      <c r="C12882" s="112" t="s">
        <v>1361</v>
      </c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 t="s">
        <v>1378</v>
      </c>
      <c r="B12883" s="111" t="s">
        <v>3</v>
      </c>
      <c r="C12883" s="112" t="s">
        <v>4</v>
      </c>
      <c r="D12883" s="21">
        <f t="shared" si="350"/>
        <v>678121.35</v>
      </c>
      <c r="E12883" s="24">
        <f t="shared" si="351"/>
        <v>678121.35</v>
      </c>
      <c r="F12883" s="104">
        <v>170681.35</v>
      </c>
      <c r="G12883" s="104">
        <v>170681.35</v>
      </c>
      <c r="H12883" s="113">
        <v>66677</v>
      </c>
      <c r="I12883" s="113">
        <v>66677</v>
      </c>
      <c r="J12883" s="31">
        <v>147662</v>
      </c>
      <c r="K12883" s="32">
        <v>147662</v>
      </c>
      <c r="L12883" s="113">
        <v>227285</v>
      </c>
      <c r="M12883" s="113">
        <v>227285</v>
      </c>
      <c r="N12883" s="31">
        <v>65816</v>
      </c>
      <c r="O12883" s="32">
        <v>65816</v>
      </c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 t="s">
        <v>1378</v>
      </c>
      <c r="B12884" s="111" t="s">
        <v>5</v>
      </c>
      <c r="C12884" s="112" t="s">
        <v>6</v>
      </c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 t="s">
        <v>1378</v>
      </c>
      <c r="B12885" s="111" t="s">
        <v>7</v>
      </c>
      <c r="C12885" s="112" t="s">
        <v>8</v>
      </c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 t="s">
        <v>1378</v>
      </c>
      <c r="B12886" s="111" t="s">
        <v>9</v>
      </c>
      <c r="C12886" s="112" t="s">
        <v>10</v>
      </c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 t="s">
        <v>1378</v>
      </c>
      <c r="B12887" s="111" t="s">
        <v>11</v>
      </c>
      <c r="C12887" s="112" t="s">
        <v>1461</v>
      </c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 t="s">
        <v>1378</v>
      </c>
      <c r="B12888" s="111" t="s">
        <v>12</v>
      </c>
      <c r="C12888" s="112" t="s">
        <v>1462</v>
      </c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 t="s">
        <v>1378</v>
      </c>
      <c r="B12889" s="111" t="s">
        <v>1463</v>
      </c>
      <c r="C12889" s="112" t="s">
        <v>1464</v>
      </c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 t="s">
        <v>1378</v>
      </c>
      <c r="B12890" s="111" t="s">
        <v>1465</v>
      </c>
      <c r="C12890" s="112" t="s">
        <v>1466</v>
      </c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 t="s">
        <v>1378</v>
      </c>
      <c r="B12891" s="111" t="s">
        <v>13</v>
      </c>
      <c r="C12891" s="112" t="s">
        <v>1467</v>
      </c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 t="s">
        <v>1378</v>
      </c>
      <c r="B12892" s="111" t="s">
        <v>14</v>
      </c>
      <c r="C12892" s="112" t="s">
        <v>15</v>
      </c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 t="s">
        <v>1378</v>
      </c>
      <c r="B12893" s="111" t="s">
        <v>16</v>
      </c>
      <c r="C12893" s="112" t="s">
        <v>1468</v>
      </c>
      <c r="D12893" s="21">
        <f t="shared" si="350"/>
        <v>2387705.9199999995</v>
      </c>
      <c r="E12893" s="24">
        <f t="shared" si="351"/>
        <v>2387705.9199999995</v>
      </c>
      <c r="F12893" s="104">
        <v>484119.87</v>
      </c>
      <c r="G12893" s="104">
        <v>484119.87</v>
      </c>
      <c r="H12893" s="105">
        <v>622846.44999999995</v>
      </c>
      <c r="I12893" s="105">
        <v>622846.44999999995</v>
      </c>
      <c r="J12893" s="106">
        <v>227566.4</v>
      </c>
      <c r="K12893" s="107">
        <v>227566.4</v>
      </c>
      <c r="L12893" s="105">
        <v>861462.9</v>
      </c>
      <c r="M12893" s="105">
        <v>861462.9</v>
      </c>
      <c r="N12893" s="106">
        <v>191710.3</v>
      </c>
      <c r="O12893" s="107">
        <v>191710.3</v>
      </c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 t="s">
        <v>1378</v>
      </c>
      <c r="B12894" s="111" t="s">
        <v>17</v>
      </c>
      <c r="C12894" s="112" t="s">
        <v>1469</v>
      </c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 t="s">
        <v>1378</v>
      </c>
      <c r="B12895" s="111" t="s">
        <v>18</v>
      </c>
      <c r="C12895" s="112" t="s">
        <v>19</v>
      </c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 t="s">
        <v>1378</v>
      </c>
      <c r="B12896" s="111" t="s">
        <v>20</v>
      </c>
      <c r="C12896" s="112" t="s">
        <v>21</v>
      </c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 t="s">
        <v>1378</v>
      </c>
      <c r="B12897" s="111" t="s">
        <v>22</v>
      </c>
      <c r="C12897" s="112" t="s">
        <v>1470</v>
      </c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 t="s">
        <v>1378</v>
      </c>
      <c r="B12898" s="111" t="s">
        <v>23</v>
      </c>
      <c r="C12898" s="112" t="s">
        <v>1722</v>
      </c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 t="s">
        <v>1378</v>
      </c>
      <c r="B12899" s="111" t="s">
        <v>24</v>
      </c>
      <c r="C12899" s="112" t="s">
        <v>1471</v>
      </c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 t="s">
        <v>1378</v>
      </c>
      <c r="B12900" s="111" t="s">
        <v>25</v>
      </c>
      <c r="C12900" s="112" t="s">
        <v>26</v>
      </c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 t="s">
        <v>1378</v>
      </c>
      <c r="B12901" s="111" t="s">
        <v>27</v>
      </c>
      <c r="C12901" s="112" t="s">
        <v>1472</v>
      </c>
      <c r="D12901" s="21">
        <f t="shared" ref="D12901:D12964" si="352">F12901+H12901+J12901+L12901+N12901+P12901+R12901+T12901+V12901+X12901+Z12901+AB12901</f>
        <v>45146059.890000001</v>
      </c>
      <c r="E12901" s="24">
        <f t="shared" ref="E12901:E12964" si="353">G12901+I12901+K12901+M12901+O12901+Q12901+S12901+U12901+W12901+Y12901+AA12901+AC12901</f>
        <v>37489419.200000003</v>
      </c>
      <c r="F12901" s="104">
        <v>3317074.73</v>
      </c>
      <c r="G12901" s="104">
        <v>3819060.34</v>
      </c>
      <c r="H12901" s="113">
        <v>18445979.359999999</v>
      </c>
      <c r="I12901" s="113">
        <v>5673909.9800000004</v>
      </c>
      <c r="J12901" s="31">
        <v>18408323.239999998</v>
      </c>
      <c r="K12901" s="32">
        <v>19513243.600000001</v>
      </c>
      <c r="L12901" s="113">
        <v>2553449.64</v>
      </c>
      <c r="M12901" s="113">
        <v>3120948.74</v>
      </c>
      <c r="N12901" s="31">
        <v>2421232.92</v>
      </c>
      <c r="O12901" s="32">
        <v>5362256.54</v>
      </c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 t="s">
        <v>1378</v>
      </c>
      <c r="B12902" s="111" t="s">
        <v>28</v>
      </c>
      <c r="C12902" s="112" t="s">
        <v>1473</v>
      </c>
      <c r="D12902" s="21">
        <f t="shared" si="352"/>
        <v>32207517.319999997</v>
      </c>
      <c r="E12902" s="24">
        <f t="shared" si="353"/>
        <v>18073467.259999998</v>
      </c>
      <c r="F12902" s="104">
        <v>0</v>
      </c>
      <c r="G12902" s="104">
        <v>216778.9</v>
      </c>
      <c r="H12902" s="113">
        <v>15640042.369999999</v>
      </c>
      <c r="I12902" s="113">
        <v>11344160.800000001</v>
      </c>
      <c r="J12902" s="31">
        <v>3408266</v>
      </c>
      <c r="K12902" s="32">
        <v>5899817.5199999996</v>
      </c>
      <c r="L12902" s="113">
        <v>6579604.4800000004</v>
      </c>
      <c r="M12902" s="113">
        <v>370285.65</v>
      </c>
      <c r="N12902" s="31">
        <v>6579604.4699999997</v>
      </c>
      <c r="O12902" s="32">
        <v>242424.39</v>
      </c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 t="s">
        <v>1378</v>
      </c>
      <c r="B12903" s="111" t="s">
        <v>29</v>
      </c>
      <c r="C12903" s="112" t="s">
        <v>1474</v>
      </c>
      <c r="D12903" s="21">
        <f t="shared" si="352"/>
        <v>227953.90000000002</v>
      </c>
      <c r="E12903" s="24">
        <f t="shared" si="353"/>
        <v>128095.65</v>
      </c>
      <c r="F12903" s="104">
        <v>96167.9</v>
      </c>
      <c r="G12903" s="104">
        <v>2951.8</v>
      </c>
      <c r="H12903" s="105">
        <v>12388.8</v>
      </c>
      <c r="I12903" s="105">
        <v>102456.85</v>
      </c>
      <c r="J12903" s="106">
        <v>19442.900000000001</v>
      </c>
      <c r="K12903" s="107">
        <v>1167.9000000000001</v>
      </c>
      <c r="L12903" s="105">
        <v>98825.8</v>
      </c>
      <c r="M12903" s="105">
        <v>20076.2</v>
      </c>
      <c r="N12903" s="106">
        <v>1128.5</v>
      </c>
      <c r="O12903" s="107">
        <v>1442.9</v>
      </c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 t="s">
        <v>1378</v>
      </c>
      <c r="B12904" s="111" t="s">
        <v>30</v>
      </c>
      <c r="C12904" s="112" t="s">
        <v>1475</v>
      </c>
      <c r="D12904" s="21">
        <f t="shared" si="352"/>
        <v>1961400</v>
      </c>
      <c r="E12904" s="24">
        <f t="shared" si="353"/>
        <v>1942204.48</v>
      </c>
      <c r="F12904" s="104">
        <v>0</v>
      </c>
      <c r="G12904" s="104">
        <v>0</v>
      </c>
      <c r="H12904" s="113">
        <v>0</v>
      </c>
      <c r="I12904" s="113">
        <v>0</v>
      </c>
      <c r="J12904" s="31">
        <v>1830031.55</v>
      </c>
      <c r="K12904" s="32">
        <v>99065.43</v>
      </c>
      <c r="L12904" s="113">
        <v>131368.45000000001</v>
      </c>
      <c r="M12904" s="113">
        <v>1567919.05</v>
      </c>
      <c r="N12904" s="31">
        <v>0</v>
      </c>
      <c r="O12904" s="32">
        <v>275220</v>
      </c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 t="s">
        <v>1378</v>
      </c>
      <c r="B12905" s="111" t="s">
        <v>31</v>
      </c>
      <c r="C12905" s="112" t="s">
        <v>1687</v>
      </c>
      <c r="D12905" s="21">
        <f t="shared" si="352"/>
        <v>58812.41</v>
      </c>
      <c r="E12905" s="24">
        <f t="shared" si="353"/>
        <v>0</v>
      </c>
      <c r="F12905" s="104">
        <v>8525</v>
      </c>
      <c r="G12905" s="104">
        <v>0</v>
      </c>
      <c r="H12905" s="105">
        <v>0</v>
      </c>
      <c r="I12905" s="105">
        <v>0</v>
      </c>
      <c r="J12905" s="106">
        <v>50286.41</v>
      </c>
      <c r="K12905" s="107">
        <v>0</v>
      </c>
      <c r="L12905" s="105">
        <v>1</v>
      </c>
      <c r="M12905" s="105">
        <v>0</v>
      </c>
      <c r="N12905" s="106">
        <v>0</v>
      </c>
      <c r="O12905" s="107">
        <v>0</v>
      </c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 t="s">
        <v>1378</v>
      </c>
      <c r="B12906" s="111" t="s">
        <v>32</v>
      </c>
      <c r="C12906" s="112" t="s">
        <v>33</v>
      </c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 t="s">
        <v>1378</v>
      </c>
      <c r="B12907" s="111" t="s">
        <v>34</v>
      </c>
      <c r="C12907" s="112" t="s">
        <v>35</v>
      </c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 t="s">
        <v>1378</v>
      </c>
      <c r="B12908" s="111" t="s">
        <v>36</v>
      </c>
      <c r="C12908" s="112" t="s">
        <v>1476</v>
      </c>
      <c r="D12908" s="21">
        <f t="shared" si="352"/>
        <v>1093582</v>
      </c>
      <c r="E12908" s="24">
        <f t="shared" si="353"/>
        <v>1124152</v>
      </c>
      <c r="F12908" s="104">
        <v>32366</v>
      </c>
      <c r="G12908" s="104">
        <v>30000</v>
      </c>
      <c r="H12908" s="113">
        <v>160800</v>
      </c>
      <c r="I12908" s="113">
        <v>45776</v>
      </c>
      <c r="J12908" s="31">
        <v>431320</v>
      </c>
      <c r="K12908" s="32">
        <v>12400</v>
      </c>
      <c r="L12908" s="113">
        <v>445976</v>
      </c>
      <c r="M12908" s="113">
        <v>998240</v>
      </c>
      <c r="N12908" s="31">
        <v>23120</v>
      </c>
      <c r="O12908" s="32">
        <v>37736</v>
      </c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 t="s">
        <v>1378</v>
      </c>
      <c r="B12909" s="111" t="s">
        <v>37</v>
      </c>
      <c r="C12909" s="112" t="s">
        <v>1477</v>
      </c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 t="s">
        <v>1378</v>
      </c>
      <c r="B12910" s="111" t="s">
        <v>38</v>
      </c>
      <c r="C12910" s="112" t="s">
        <v>1478</v>
      </c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 t="s">
        <v>1378</v>
      </c>
      <c r="B12911" s="111" t="s">
        <v>39</v>
      </c>
      <c r="C12911" s="112" t="s">
        <v>1479</v>
      </c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 t="s">
        <v>1378</v>
      </c>
      <c r="B12912" s="111" t="s">
        <v>40</v>
      </c>
      <c r="C12912" s="112" t="s">
        <v>1480</v>
      </c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 t="s">
        <v>1378</v>
      </c>
      <c r="B12913" s="111" t="s">
        <v>1481</v>
      </c>
      <c r="C12913" s="112" t="s">
        <v>56</v>
      </c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 t="s">
        <v>1378</v>
      </c>
      <c r="B12914" s="111" t="s">
        <v>1482</v>
      </c>
      <c r="C12914" s="112" t="s">
        <v>58</v>
      </c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 t="s">
        <v>1378</v>
      </c>
      <c r="B12915" s="111" t="s">
        <v>1483</v>
      </c>
      <c r="C12915" s="112" t="s">
        <v>59</v>
      </c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 t="s">
        <v>1378</v>
      </c>
      <c r="B12916" s="111" t="s">
        <v>1484</v>
      </c>
      <c r="C12916" s="112" t="s">
        <v>61</v>
      </c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 t="s">
        <v>1378</v>
      </c>
      <c r="B12917" s="111" t="s">
        <v>1485</v>
      </c>
      <c r="C12917" s="112" t="s">
        <v>1486</v>
      </c>
      <c r="D12917" s="21">
        <f t="shared" si="352"/>
        <v>27700</v>
      </c>
      <c r="E12917" s="24">
        <f t="shared" si="353"/>
        <v>27700</v>
      </c>
      <c r="F12917" s="104">
        <v>0</v>
      </c>
      <c r="G12917" s="104">
        <v>0</v>
      </c>
      <c r="H12917" s="113">
        <v>0</v>
      </c>
      <c r="I12917" s="113">
        <v>0</v>
      </c>
      <c r="J12917" s="31">
        <v>20300</v>
      </c>
      <c r="K12917" s="32">
        <v>20300</v>
      </c>
      <c r="L12917" s="113">
        <v>7400</v>
      </c>
      <c r="M12917" s="113">
        <v>0</v>
      </c>
      <c r="N12917" s="31">
        <v>0</v>
      </c>
      <c r="O12917" s="32">
        <v>7400</v>
      </c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 t="s">
        <v>1378</v>
      </c>
      <c r="B12918" s="111" t="s">
        <v>1487</v>
      </c>
      <c r="C12918" s="112" t="s">
        <v>67</v>
      </c>
      <c r="D12918" s="21">
        <f t="shared" si="352"/>
        <v>8160044</v>
      </c>
      <c r="E12918" s="24">
        <f t="shared" si="353"/>
        <v>8160044</v>
      </c>
      <c r="F12918" s="104">
        <v>2104883</v>
      </c>
      <c r="G12918" s="104">
        <v>2104883</v>
      </c>
      <c r="H12918" s="113">
        <v>1845275</v>
      </c>
      <c r="I12918" s="113">
        <v>1845275</v>
      </c>
      <c r="J12918" s="31">
        <v>1322768</v>
      </c>
      <c r="K12918" s="32">
        <v>1322768</v>
      </c>
      <c r="L12918" s="113">
        <v>1477977</v>
      </c>
      <c r="M12918" s="113">
        <v>1477977</v>
      </c>
      <c r="N12918" s="31">
        <v>1409141</v>
      </c>
      <c r="O12918" s="32">
        <v>1409141</v>
      </c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 t="s">
        <v>1378</v>
      </c>
      <c r="B12919" s="111" t="s">
        <v>1488</v>
      </c>
      <c r="C12919" s="112" t="s">
        <v>1489</v>
      </c>
      <c r="D12919" s="21">
        <f t="shared" si="352"/>
        <v>4400986.7</v>
      </c>
      <c r="E12919" s="24">
        <f t="shared" si="353"/>
        <v>3889393.7</v>
      </c>
      <c r="F12919" s="104">
        <v>850683</v>
      </c>
      <c r="G12919" s="104">
        <v>0</v>
      </c>
      <c r="H12919" s="105">
        <v>941118.81</v>
      </c>
      <c r="I12919" s="105">
        <v>762801.81</v>
      </c>
      <c r="J12919" s="106">
        <v>972650.89</v>
      </c>
      <c r="K12919" s="107">
        <v>1201496.8899999999</v>
      </c>
      <c r="L12919" s="105">
        <v>864795</v>
      </c>
      <c r="M12919" s="105">
        <v>1102238</v>
      </c>
      <c r="N12919" s="106">
        <v>771739</v>
      </c>
      <c r="O12919" s="107">
        <v>822857</v>
      </c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 t="s">
        <v>1378</v>
      </c>
      <c r="B12920" s="111" t="s">
        <v>1490</v>
      </c>
      <c r="C12920" s="112" t="s">
        <v>1491</v>
      </c>
      <c r="D12920" s="21">
        <f t="shared" si="352"/>
        <v>18159</v>
      </c>
      <c r="E12920" s="24">
        <f t="shared" si="353"/>
        <v>38883</v>
      </c>
      <c r="F12920" s="104">
        <v>4829</v>
      </c>
      <c r="G12920" s="104">
        <v>0</v>
      </c>
      <c r="H12920" s="113">
        <v>4589</v>
      </c>
      <c r="I12920" s="113">
        <v>427</v>
      </c>
      <c r="J12920" s="31">
        <v>3363</v>
      </c>
      <c r="K12920" s="32">
        <v>0</v>
      </c>
      <c r="L12920" s="113">
        <v>3593</v>
      </c>
      <c r="M12920" s="113">
        <v>30214</v>
      </c>
      <c r="N12920" s="31">
        <v>1785</v>
      </c>
      <c r="O12920" s="32">
        <v>8242</v>
      </c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 t="s">
        <v>1378</v>
      </c>
      <c r="B12921" s="111" t="s">
        <v>1492</v>
      </c>
      <c r="C12921" s="112" t="s">
        <v>1493</v>
      </c>
      <c r="D12921" s="21">
        <f t="shared" si="352"/>
        <v>48523</v>
      </c>
      <c r="E12921" s="24">
        <f t="shared" si="353"/>
        <v>46066</v>
      </c>
      <c r="F12921" s="104">
        <v>29200</v>
      </c>
      <c r="G12921" s="104">
        <v>0</v>
      </c>
      <c r="H12921" s="113">
        <v>2820</v>
      </c>
      <c r="I12921" s="113">
        <v>7325</v>
      </c>
      <c r="J12921" s="31">
        <v>5515</v>
      </c>
      <c r="K12921" s="32">
        <v>28807</v>
      </c>
      <c r="L12921" s="113">
        <v>9487</v>
      </c>
      <c r="M12921" s="113">
        <v>5112</v>
      </c>
      <c r="N12921" s="31">
        <v>1501</v>
      </c>
      <c r="O12921" s="32">
        <v>4822</v>
      </c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 t="s">
        <v>1378</v>
      </c>
      <c r="B12922" s="111" t="s">
        <v>1494</v>
      </c>
      <c r="C12922" s="112" t="s">
        <v>68</v>
      </c>
      <c r="D12922" s="21">
        <f t="shared" si="352"/>
        <v>341486</v>
      </c>
      <c r="E12922" s="24">
        <f t="shared" si="353"/>
        <v>341486</v>
      </c>
      <c r="F12922" s="104">
        <v>62967</v>
      </c>
      <c r="G12922" s="104">
        <v>62967</v>
      </c>
      <c r="H12922" s="105">
        <v>54359</v>
      </c>
      <c r="I12922" s="105">
        <v>54359</v>
      </c>
      <c r="J12922" s="106">
        <v>88121</v>
      </c>
      <c r="K12922" s="107">
        <v>88121</v>
      </c>
      <c r="L12922" s="105">
        <v>65549</v>
      </c>
      <c r="M12922" s="105">
        <v>65549</v>
      </c>
      <c r="N12922" s="106">
        <v>70490</v>
      </c>
      <c r="O12922" s="107">
        <v>70490</v>
      </c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 t="s">
        <v>1378</v>
      </c>
      <c r="B12923" s="111" t="s">
        <v>1495</v>
      </c>
      <c r="C12923" s="112" t="s">
        <v>1496</v>
      </c>
      <c r="D12923" s="21">
        <f t="shared" si="352"/>
        <v>132289.85</v>
      </c>
      <c r="E12923" s="24">
        <f t="shared" si="353"/>
        <v>130169.85</v>
      </c>
      <c r="F12923" s="104">
        <v>8868</v>
      </c>
      <c r="G12923" s="104">
        <v>0</v>
      </c>
      <c r="H12923" s="105">
        <v>25471.75</v>
      </c>
      <c r="I12923" s="105">
        <v>22410.75</v>
      </c>
      <c r="J12923" s="106">
        <v>50103.1</v>
      </c>
      <c r="K12923" s="107">
        <v>49196.1</v>
      </c>
      <c r="L12923" s="105">
        <v>20137</v>
      </c>
      <c r="M12923" s="105">
        <v>24461</v>
      </c>
      <c r="N12923" s="106">
        <v>27710</v>
      </c>
      <c r="O12923" s="107">
        <v>34102</v>
      </c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 t="s">
        <v>1378</v>
      </c>
      <c r="B12924" s="111" t="s">
        <v>1497</v>
      </c>
      <c r="C12924" s="112" t="s">
        <v>1498</v>
      </c>
      <c r="D12924" s="21">
        <f t="shared" si="352"/>
        <v>58319.92</v>
      </c>
      <c r="E12924" s="24">
        <f t="shared" si="353"/>
        <v>58319.92</v>
      </c>
      <c r="F12924" s="104"/>
      <c r="G12924" s="104"/>
      <c r="H12924" s="105">
        <v>7338.64</v>
      </c>
      <c r="I12924" s="105">
        <v>7338.64</v>
      </c>
      <c r="J12924" s="106">
        <v>25376.720000000001</v>
      </c>
      <c r="K12924" s="107">
        <v>25376.720000000001</v>
      </c>
      <c r="L12924" s="105">
        <v>14221.6</v>
      </c>
      <c r="M12924" s="105">
        <v>14221.6</v>
      </c>
      <c r="N12924" s="106">
        <v>11382.96</v>
      </c>
      <c r="O12924" s="107">
        <v>11382.96</v>
      </c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 t="s">
        <v>1378</v>
      </c>
      <c r="B12925" s="111" t="s">
        <v>1499</v>
      </c>
      <c r="C12925" s="112" t="s">
        <v>1500</v>
      </c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 t="s">
        <v>1378</v>
      </c>
      <c r="B12926" s="111" t="s">
        <v>1501</v>
      </c>
      <c r="C12926" s="112" t="s">
        <v>1502</v>
      </c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 t="s">
        <v>1378</v>
      </c>
      <c r="B12927" s="111" t="s">
        <v>1503</v>
      </c>
      <c r="C12927" s="112" t="s">
        <v>1504</v>
      </c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 t="s">
        <v>1378</v>
      </c>
      <c r="B12928" s="111" t="s">
        <v>1505</v>
      </c>
      <c r="C12928" s="112" t="s">
        <v>1506</v>
      </c>
      <c r="D12928" s="21">
        <f t="shared" si="352"/>
        <v>234623</v>
      </c>
      <c r="E12928" s="24">
        <f t="shared" si="353"/>
        <v>229247</v>
      </c>
      <c r="F12928" s="104">
        <v>43730</v>
      </c>
      <c r="G12928" s="104">
        <v>26314</v>
      </c>
      <c r="H12928" s="113">
        <v>44468</v>
      </c>
      <c r="I12928" s="113">
        <v>53003</v>
      </c>
      <c r="J12928" s="31">
        <v>89712</v>
      </c>
      <c r="K12928" s="32">
        <v>87115</v>
      </c>
      <c r="L12928" s="113">
        <v>25415</v>
      </c>
      <c r="M12928" s="113">
        <v>47733</v>
      </c>
      <c r="N12928" s="31">
        <v>31298</v>
      </c>
      <c r="O12928" s="32">
        <v>15082</v>
      </c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 t="s">
        <v>1378</v>
      </c>
      <c r="B12929" s="111" t="s">
        <v>1507</v>
      </c>
      <c r="C12929" s="112" t="s">
        <v>1508</v>
      </c>
      <c r="D12929" s="21">
        <f t="shared" si="352"/>
        <v>120515</v>
      </c>
      <c r="E12929" s="24">
        <f t="shared" si="353"/>
        <v>127191</v>
      </c>
      <c r="F12929" s="104">
        <v>38294</v>
      </c>
      <c r="G12929" s="104">
        <v>26495</v>
      </c>
      <c r="H12929" s="113">
        <v>10184</v>
      </c>
      <c r="I12929" s="113">
        <v>19491</v>
      </c>
      <c r="J12929" s="31">
        <v>22192</v>
      </c>
      <c r="K12929" s="32">
        <v>14656</v>
      </c>
      <c r="L12929" s="113">
        <v>33748</v>
      </c>
      <c r="M12929" s="113">
        <v>52554</v>
      </c>
      <c r="N12929" s="31">
        <v>16097</v>
      </c>
      <c r="O12929" s="32">
        <v>13995</v>
      </c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 t="s">
        <v>1378</v>
      </c>
      <c r="B12930" s="111" t="s">
        <v>1509</v>
      </c>
      <c r="C12930" s="112" t="s">
        <v>1510</v>
      </c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 t="s">
        <v>1378</v>
      </c>
      <c r="B12931" s="111" t="s">
        <v>1511</v>
      </c>
      <c r="C12931" s="112" t="s">
        <v>1512</v>
      </c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 t="s">
        <v>1378</v>
      </c>
      <c r="B12932" s="111" t="s">
        <v>1513</v>
      </c>
      <c r="C12932" s="112" t="s">
        <v>1514</v>
      </c>
      <c r="D12932" s="21">
        <f t="shared" si="352"/>
        <v>101097</v>
      </c>
      <c r="E12932" s="24">
        <f t="shared" si="353"/>
        <v>67922.8</v>
      </c>
      <c r="F12932" s="104">
        <v>7034</v>
      </c>
      <c r="G12932" s="104">
        <v>2938</v>
      </c>
      <c r="H12932" s="113">
        <v>7633</v>
      </c>
      <c r="I12932" s="113">
        <v>2580</v>
      </c>
      <c r="J12932" s="31">
        <v>25704</v>
      </c>
      <c r="K12932" s="32">
        <v>22958</v>
      </c>
      <c r="L12932" s="113">
        <v>23624</v>
      </c>
      <c r="M12932" s="113">
        <v>34546.800000000003</v>
      </c>
      <c r="N12932" s="31">
        <v>37102</v>
      </c>
      <c r="O12932" s="32">
        <v>4900</v>
      </c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 t="s">
        <v>1378</v>
      </c>
      <c r="B12933" s="111" t="s">
        <v>1515</v>
      </c>
      <c r="C12933" s="112" t="s">
        <v>70</v>
      </c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 t="s">
        <v>1378</v>
      </c>
      <c r="B12934" s="111" t="s">
        <v>1516</v>
      </c>
      <c r="C12934" s="112" t="s">
        <v>1517</v>
      </c>
      <c r="D12934" s="21">
        <f t="shared" si="352"/>
        <v>20002</v>
      </c>
      <c r="E12934" s="24">
        <f t="shared" si="353"/>
        <v>4695</v>
      </c>
      <c r="F12934" s="104">
        <v>3782</v>
      </c>
      <c r="G12934" s="104">
        <v>0</v>
      </c>
      <c r="H12934" s="113">
        <v>3160</v>
      </c>
      <c r="I12934" s="113">
        <v>0</v>
      </c>
      <c r="J12934" s="31">
        <v>2454</v>
      </c>
      <c r="K12934" s="32">
        <v>4695</v>
      </c>
      <c r="L12934" s="113">
        <v>6347</v>
      </c>
      <c r="M12934" s="113">
        <v>0</v>
      </c>
      <c r="N12934" s="31">
        <v>4259</v>
      </c>
      <c r="O12934" s="32">
        <v>0</v>
      </c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 t="s">
        <v>1378</v>
      </c>
      <c r="B12935" s="111" t="s">
        <v>1518</v>
      </c>
      <c r="C12935" s="112" t="s">
        <v>1519</v>
      </c>
      <c r="D12935" s="21">
        <f t="shared" si="352"/>
        <v>30284</v>
      </c>
      <c r="E12935" s="24">
        <f t="shared" si="353"/>
        <v>3001</v>
      </c>
      <c r="F12935" s="104">
        <v>6329</v>
      </c>
      <c r="G12935" s="104">
        <v>0</v>
      </c>
      <c r="H12935" s="113">
        <v>11823</v>
      </c>
      <c r="I12935" s="113">
        <v>0</v>
      </c>
      <c r="J12935" s="31">
        <v>0</v>
      </c>
      <c r="K12935" s="32">
        <v>3001</v>
      </c>
      <c r="L12935" s="113">
        <v>0</v>
      </c>
      <c r="M12935" s="113">
        <v>0</v>
      </c>
      <c r="N12935" s="31">
        <v>12132</v>
      </c>
      <c r="O12935" s="32">
        <v>0</v>
      </c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 t="s">
        <v>1378</v>
      </c>
      <c r="B12936" s="111" t="s">
        <v>1520</v>
      </c>
      <c r="C12936" s="112" t="s">
        <v>71</v>
      </c>
      <c r="D12936" s="21">
        <f t="shared" si="352"/>
        <v>576976.76</v>
      </c>
      <c r="E12936" s="24">
        <f t="shared" si="353"/>
        <v>486868.1</v>
      </c>
      <c r="F12936" s="104">
        <v>131124.56</v>
      </c>
      <c r="G12936" s="104">
        <v>71045.539999999994</v>
      </c>
      <c r="H12936" s="113">
        <v>146775</v>
      </c>
      <c r="I12936" s="113">
        <v>1690</v>
      </c>
      <c r="J12936" s="31">
        <v>108363</v>
      </c>
      <c r="K12936" s="32">
        <v>224407.9</v>
      </c>
      <c r="L12936" s="113">
        <v>106631</v>
      </c>
      <c r="M12936" s="113">
        <v>119</v>
      </c>
      <c r="N12936" s="31">
        <v>84083.199999999997</v>
      </c>
      <c r="O12936" s="32">
        <v>189605.66</v>
      </c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 t="s">
        <v>1378</v>
      </c>
      <c r="B12937" s="111" t="s">
        <v>1521</v>
      </c>
      <c r="C12937" s="112" t="s">
        <v>1522</v>
      </c>
      <c r="D12937" s="21">
        <f t="shared" si="352"/>
        <v>172396</v>
      </c>
      <c r="E12937" s="24">
        <f t="shared" si="353"/>
        <v>77351.569999999992</v>
      </c>
      <c r="F12937" s="104">
        <v>37831</v>
      </c>
      <c r="G12937" s="104">
        <v>4361.82</v>
      </c>
      <c r="H12937" s="113">
        <v>25031</v>
      </c>
      <c r="I12937" s="113">
        <v>17061.990000000002</v>
      </c>
      <c r="J12937" s="31">
        <v>26542</v>
      </c>
      <c r="K12937" s="32">
        <v>33585.64</v>
      </c>
      <c r="L12937" s="113">
        <v>36368</v>
      </c>
      <c r="M12937" s="113">
        <v>22342.12</v>
      </c>
      <c r="N12937" s="31">
        <v>46624</v>
      </c>
      <c r="O12937" s="32">
        <v>0</v>
      </c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 t="s">
        <v>1378</v>
      </c>
      <c r="B12938" s="111" t="s">
        <v>1523</v>
      </c>
      <c r="C12938" s="112" t="s">
        <v>1524</v>
      </c>
      <c r="D12938" s="21">
        <f t="shared" si="352"/>
        <v>9692</v>
      </c>
      <c r="E12938" s="24">
        <f t="shared" si="353"/>
        <v>9692</v>
      </c>
      <c r="F12938" s="104">
        <v>2410</v>
      </c>
      <c r="G12938" s="104">
        <v>2410</v>
      </c>
      <c r="H12938" s="113"/>
      <c r="I12938" s="113"/>
      <c r="J12938" s="31">
        <v>5302</v>
      </c>
      <c r="K12938" s="32">
        <v>5302</v>
      </c>
      <c r="L12938" s="113">
        <v>1225</v>
      </c>
      <c r="M12938" s="113">
        <v>1225</v>
      </c>
      <c r="N12938" s="31">
        <v>755</v>
      </c>
      <c r="O12938" s="32">
        <v>755</v>
      </c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 t="s">
        <v>1378</v>
      </c>
      <c r="B12939" s="111" t="s">
        <v>1525</v>
      </c>
      <c r="C12939" s="112" t="s">
        <v>1526</v>
      </c>
      <c r="D12939" s="21">
        <f t="shared" si="352"/>
        <v>2183</v>
      </c>
      <c r="E12939" s="24">
        <f t="shared" si="353"/>
        <v>2183</v>
      </c>
      <c r="F12939" s="104"/>
      <c r="G12939" s="104"/>
      <c r="H12939" s="113"/>
      <c r="I12939" s="113"/>
      <c r="J12939" s="31"/>
      <c r="K12939" s="32"/>
      <c r="L12939" s="113">
        <v>2183</v>
      </c>
      <c r="M12939" s="113">
        <v>2183</v>
      </c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 t="s">
        <v>1378</v>
      </c>
      <c r="B12940" s="111" t="s">
        <v>1527</v>
      </c>
      <c r="C12940" s="112" t="s">
        <v>1528</v>
      </c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 t="s">
        <v>1378</v>
      </c>
      <c r="B12941" s="111" t="s">
        <v>1529</v>
      </c>
      <c r="C12941" s="112" t="s">
        <v>1530</v>
      </c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 t="s">
        <v>1378</v>
      </c>
      <c r="B12942" s="111" t="s">
        <v>1531</v>
      </c>
      <c r="C12942" s="112" t="s">
        <v>1688</v>
      </c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 t="s">
        <v>1378</v>
      </c>
      <c r="B12943" s="111" t="s">
        <v>1532</v>
      </c>
      <c r="C12943" s="112" t="s">
        <v>1533</v>
      </c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 t="s">
        <v>1378</v>
      </c>
      <c r="B12944" s="111" t="s">
        <v>1534</v>
      </c>
      <c r="C12944" s="112" t="s">
        <v>1535</v>
      </c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 t="s">
        <v>1378</v>
      </c>
      <c r="B12945" s="111" t="s">
        <v>1536</v>
      </c>
      <c r="C12945" s="112" t="s">
        <v>1537</v>
      </c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 t="s">
        <v>1378</v>
      </c>
      <c r="B12946" s="111" t="s">
        <v>1538</v>
      </c>
      <c r="C12946" s="112" t="s">
        <v>1539</v>
      </c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 t="s">
        <v>1378</v>
      </c>
      <c r="B12947" s="111" t="s">
        <v>1540</v>
      </c>
      <c r="C12947" s="112" t="s">
        <v>1541</v>
      </c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 t="s">
        <v>1378</v>
      </c>
      <c r="B12948" s="111" t="s">
        <v>1542</v>
      </c>
      <c r="C12948" s="112" t="s">
        <v>57</v>
      </c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 t="s">
        <v>1378</v>
      </c>
      <c r="B12949" s="111" t="s">
        <v>1543</v>
      </c>
      <c r="C12949" s="112" t="s">
        <v>1544</v>
      </c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 t="s">
        <v>1378</v>
      </c>
      <c r="B12950" s="111" t="s">
        <v>1545</v>
      </c>
      <c r="C12950" s="112" t="s">
        <v>60</v>
      </c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 t="s">
        <v>1378</v>
      </c>
      <c r="B12951" s="111" t="s">
        <v>1546</v>
      </c>
      <c r="C12951" s="112" t="s">
        <v>62</v>
      </c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 t="s">
        <v>1378</v>
      </c>
      <c r="B12952" s="111" t="s">
        <v>1547</v>
      </c>
      <c r="C12952" s="112" t="s">
        <v>1548</v>
      </c>
      <c r="D12952" s="21">
        <f t="shared" si="352"/>
        <v>209254</v>
      </c>
      <c r="E12952" s="24">
        <f t="shared" si="353"/>
        <v>102551</v>
      </c>
      <c r="F12952" s="104">
        <v>44162</v>
      </c>
      <c r="G12952" s="104">
        <v>1760</v>
      </c>
      <c r="H12952" s="113">
        <v>41044</v>
      </c>
      <c r="I12952" s="113">
        <v>11658</v>
      </c>
      <c r="J12952" s="31">
        <v>27055.16</v>
      </c>
      <c r="K12952" s="32">
        <v>48843.16</v>
      </c>
      <c r="L12952" s="113">
        <v>50855.839999999997</v>
      </c>
      <c r="M12952" s="113">
        <v>26547.84</v>
      </c>
      <c r="N12952" s="31">
        <v>46137</v>
      </c>
      <c r="O12952" s="32">
        <v>13742</v>
      </c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 t="s">
        <v>1378</v>
      </c>
      <c r="B12953" s="111" t="s">
        <v>1549</v>
      </c>
      <c r="C12953" s="112" t="s">
        <v>1550</v>
      </c>
      <c r="D12953" s="21">
        <f t="shared" si="352"/>
        <v>1604</v>
      </c>
      <c r="E12953" s="24">
        <f t="shared" si="353"/>
        <v>0</v>
      </c>
      <c r="F12953" s="104">
        <v>0</v>
      </c>
      <c r="G12953" s="104">
        <v>0</v>
      </c>
      <c r="H12953" s="113">
        <v>0</v>
      </c>
      <c r="I12953" s="113">
        <v>0</v>
      </c>
      <c r="J12953" s="31">
        <v>1604</v>
      </c>
      <c r="K12953" s="32">
        <v>0</v>
      </c>
      <c r="L12953" s="113">
        <v>0</v>
      </c>
      <c r="M12953" s="113">
        <v>0</v>
      </c>
      <c r="N12953" s="31">
        <v>0</v>
      </c>
      <c r="O12953" s="32">
        <v>0</v>
      </c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 t="s">
        <v>1378</v>
      </c>
      <c r="B12954" s="111" t="s">
        <v>1551</v>
      </c>
      <c r="C12954" s="112" t="s">
        <v>1552</v>
      </c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 t="s">
        <v>1378</v>
      </c>
      <c r="B12955" s="111" t="s">
        <v>1553</v>
      </c>
      <c r="C12955" s="112" t="s">
        <v>1554</v>
      </c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 t="s">
        <v>1378</v>
      </c>
      <c r="B12956" s="111" t="s">
        <v>1555</v>
      </c>
      <c r="C12956" s="112" t="s">
        <v>1556</v>
      </c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 t="s">
        <v>1378</v>
      </c>
      <c r="B12957" s="111" t="s">
        <v>1557</v>
      </c>
      <c r="C12957" s="112" t="s">
        <v>1558</v>
      </c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 t="s">
        <v>1378</v>
      </c>
      <c r="B12958" s="111" t="s">
        <v>1559</v>
      </c>
      <c r="C12958" s="112" t="s">
        <v>69</v>
      </c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 t="s">
        <v>1378</v>
      </c>
      <c r="B12959" s="111" t="s">
        <v>1560</v>
      </c>
      <c r="C12959" s="112" t="s">
        <v>1561</v>
      </c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 t="s">
        <v>1378</v>
      </c>
      <c r="B12960" s="111" t="s">
        <v>1562</v>
      </c>
      <c r="C12960" s="112" t="s">
        <v>1563</v>
      </c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 t="s">
        <v>1378</v>
      </c>
      <c r="B12961" s="111" t="s">
        <v>1564</v>
      </c>
      <c r="C12961" s="112" t="s">
        <v>1565</v>
      </c>
      <c r="D12961" s="21">
        <f t="shared" si="352"/>
        <v>114477</v>
      </c>
      <c r="E12961" s="24">
        <f t="shared" si="353"/>
        <v>75242</v>
      </c>
      <c r="F12961" s="104">
        <v>23466</v>
      </c>
      <c r="G12961" s="104">
        <v>0</v>
      </c>
      <c r="H12961" s="113">
        <v>12557</v>
      </c>
      <c r="I12961" s="113">
        <v>0</v>
      </c>
      <c r="J12961" s="31">
        <v>30740</v>
      </c>
      <c r="K12961" s="32">
        <v>41070</v>
      </c>
      <c r="L12961" s="113">
        <v>42020</v>
      </c>
      <c r="M12961" s="113">
        <v>34172</v>
      </c>
      <c r="N12961" s="31">
        <v>5694</v>
      </c>
      <c r="O12961" s="32">
        <v>0</v>
      </c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 t="s">
        <v>1378</v>
      </c>
      <c r="B12962" s="111" t="s">
        <v>1566</v>
      </c>
      <c r="C12962" s="112" t="s">
        <v>1567</v>
      </c>
      <c r="D12962" s="21">
        <f t="shared" si="352"/>
        <v>141139</v>
      </c>
      <c r="E12962" s="24">
        <f t="shared" si="353"/>
        <v>128103</v>
      </c>
      <c r="F12962" s="104">
        <v>65174</v>
      </c>
      <c r="G12962" s="104">
        <v>0</v>
      </c>
      <c r="H12962" s="113">
        <v>29985</v>
      </c>
      <c r="I12962" s="113">
        <v>0</v>
      </c>
      <c r="J12962" s="31">
        <v>25366</v>
      </c>
      <c r="K12962" s="32">
        <v>67999</v>
      </c>
      <c r="L12962" s="113">
        <v>15927</v>
      </c>
      <c r="M12962" s="113">
        <v>60104</v>
      </c>
      <c r="N12962" s="31">
        <v>4687</v>
      </c>
      <c r="O12962" s="32">
        <v>0</v>
      </c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 t="s">
        <v>1378</v>
      </c>
      <c r="B12963" s="111" t="s">
        <v>1568</v>
      </c>
      <c r="C12963" s="112" t="s">
        <v>1569</v>
      </c>
      <c r="D12963" s="21">
        <f t="shared" si="352"/>
        <v>141723</v>
      </c>
      <c r="E12963" s="24">
        <f t="shared" si="353"/>
        <v>102258.00000000001</v>
      </c>
      <c r="F12963" s="104">
        <v>33972</v>
      </c>
      <c r="G12963" s="104">
        <v>60</v>
      </c>
      <c r="H12963" s="113">
        <v>28580</v>
      </c>
      <c r="I12963" s="113">
        <v>1089</v>
      </c>
      <c r="J12963" s="31">
        <v>26672</v>
      </c>
      <c r="K12963" s="32">
        <v>210.82</v>
      </c>
      <c r="L12963" s="113">
        <v>23872</v>
      </c>
      <c r="M12963" s="113">
        <v>74653.02</v>
      </c>
      <c r="N12963" s="31">
        <v>28627</v>
      </c>
      <c r="O12963" s="32">
        <v>26245.16</v>
      </c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 t="s">
        <v>1378</v>
      </c>
      <c r="B12964" s="111" t="s">
        <v>1570</v>
      </c>
      <c r="C12964" s="112" t="s">
        <v>1571</v>
      </c>
      <c r="D12964" s="21">
        <f t="shared" si="352"/>
        <v>88530.36</v>
      </c>
      <c r="E12964" s="24">
        <f t="shared" si="353"/>
        <v>108520.64</v>
      </c>
      <c r="F12964" s="104">
        <v>66148</v>
      </c>
      <c r="G12964" s="104">
        <v>4858.43</v>
      </c>
      <c r="H12964" s="113">
        <v>0</v>
      </c>
      <c r="I12964" s="113">
        <v>24732.07</v>
      </c>
      <c r="J12964" s="31">
        <v>3752</v>
      </c>
      <c r="K12964" s="32">
        <v>551.32000000000005</v>
      </c>
      <c r="L12964" s="113">
        <v>7878</v>
      </c>
      <c r="M12964" s="113">
        <v>78285.62</v>
      </c>
      <c r="N12964" s="31">
        <v>10752.36</v>
      </c>
      <c r="O12964" s="32">
        <v>93.2</v>
      </c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 t="s">
        <v>1378</v>
      </c>
      <c r="B12965" s="111" t="s">
        <v>1572</v>
      </c>
      <c r="C12965" s="112" t="s">
        <v>1573</v>
      </c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 t="s">
        <v>1378</v>
      </c>
      <c r="B12966" s="111" t="s">
        <v>1574</v>
      </c>
      <c r="C12966" s="112" t="s">
        <v>1575</v>
      </c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 t="s">
        <v>1378</v>
      </c>
      <c r="B12967" s="111" t="s">
        <v>41</v>
      </c>
      <c r="C12967" s="112" t="s">
        <v>1576</v>
      </c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 t="s">
        <v>1378</v>
      </c>
      <c r="B12968" s="111" t="s">
        <v>42</v>
      </c>
      <c r="C12968" s="112" t="s">
        <v>1577</v>
      </c>
      <c r="D12968" s="21">
        <f t="shared" si="354"/>
        <v>0</v>
      </c>
      <c r="E12968" s="24">
        <f t="shared" si="355"/>
        <v>584688.31000000006</v>
      </c>
      <c r="F12968" s="104">
        <v>0</v>
      </c>
      <c r="G12968" s="104">
        <v>584688.31000000006</v>
      </c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 t="s">
        <v>1378</v>
      </c>
      <c r="B12969" s="111" t="s">
        <v>43</v>
      </c>
      <c r="C12969" s="112" t="s">
        <v>44</v>
      </c>
      <c r="D12969" s="21">
        <f t="shared" si="354"/>
        <v>0</v>
      </c>
      <c r="E12969" s="24">
        <f t="shared" si="355"/>
        <v>280830.17</v>
      </c>
      <c r="F12969" s="104">
        <v>0</v>
      </c>
      <c r="G12969" s="104">
        <v>280830.17</v>
      </c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 t="s">
        <v>1378</v>
      </c>
      <c r="B12970" s="111" t="s">
        <v>45</v>
      </c>
      <c r="C12970" s="112" t="s">
        <v>1578</v>
      </c>
      <c r="D12970" s="21">
        <f t="shared" si="354"/>
        <v>0</v>
      </c>
      <c r="E12970" s="24">
        <f t="shared" si="355"/>
        <v>0</v>
      </c>
      <c r="F12970" s="104">
        <v>0</v>
      </c>
      <c r="G12970" s="104">
        <v>0</v>
      </c>
      <c r="H12970" s="113">
        <v>0</v>
      </c>
      <c r="I12970" s="113">
        <v>0</v>
      </c>
      <c r="J12970" s="31">
        <v>0</v>
      </c>
      <c r="K12970" s="32">
        <v>0</v>
      </c>
      <c r="L12970" s="113">
        <v>0</v>
      </c>
      <c r="M12970" s="113">
        <v>0</v>
      </c>
      <c r="N12970" s="31">
        <v>0</v>
      </c>
      <c r="O12970" s="32">
        <v>0</v>
      </c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 t="s">
        <v>1378</v>
      </c>
      <c r="B12971" s="111" t="s">
        <v>46</v>
      </c>
      <c r="C12971" s="112" t="s">
        <v>1579</v>
      </c>
      <c r="D12971" s="21">
        <f t="shared" si="354"/>
        <v>29047.200000000001</v>
      </c>
      <c r="E12971" s="24">
        <f t="shared" si="355"/>
        <v>25404.11</v>
      </c>
      <c r="F12971" s="104">
        <v>15050.36</v>
      </c>
      <c r="G12971" s="104">
        <v>0</v>
      </c>
      <c r="H12971" s="105">
        <v>3590.82</v>
      </c>
      <c r="I12971" s="105">
        <v>3017.41</v>
      </c>
      <c r="J12971" s="106">
        <v>9515.0300000000007</v>
      </c>
      <c r="K12971" s="107">
        <v>9910.2199999999993</v>
      </c>
      <c r="L12971" s="105">
        <v>0</v>
      </c>
      <c r="M12971" s="105">
        <v>12476.48</v>
      </c>
      <c r="N12971" s="106">
        <v>890.99</v>
      </c>
      <c r="O12971" s="107">
        <v>0</v>
      </c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 t="s">
        <v>1378</v>
      </c>
      <c r="B12972" s="111" t="s">
        <v>47</v>
      </c>
      <c r="C12972" s="112" t="s">
        <v>1580</v>
      </c>
      <c r="D12972" s="21">
        <f t="shared" si="354"/>
        <v>943819</v>
      </c>
      <c r="E12972" s="24">
        <f t="shared" si="355"/>
        <v>239788.38</v>
      </c>
      <c r="F12972" s="104">
        <v>0</v>
      </c>
      <c r="G12972" s="104">
        <v>0</v>
      </c>
      <c r="H12972" s="113">
        <v>942700</v>
      </c>
      <c r="I12972" s="113">
        <v>0</v>
      </c>
      <c r="J12972" s="31">
        <v>0</v>
      </c>
      <c r="K12972" s="32">
        <v>0</v>
      </c>
      <c r="L12972" s="113">
        <v>1027</v>
      </c>
      <c r="M12972" s="113">
        <v>142457.38</v>
      </c>
      <c r="N12972" s="31">
        <v>92</v>
      </c>
      <c r="O12972" s="32">
        <v>97331</v>
      </c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 t="s">
        <v>1378</v>
      </c>
      <c r="B12973" s="111" t="s">
        <v>48</v>
      </c>
      <c r="C12973" s="112" t="s">
        <v>1581</v>
      </c>
      <c r="D12973" s="21">
        <f t="shared" si="354"/>
        <v>1774670.0999999999</v>
      </c>
      <c r="E12973" s="24">
        <f t="shared" si="355"/>
        <v>1774670.0999999999</v>
      </c>
      <c r="F12973" s="104">
        <v>0</v>
      </c>
      <c r="G12973" s="104">
        <v>0</v>
      </c>
      <c r="H12973" s="113">
        <v>271566.38</v>
      </c>
      <c r="I12973" s="113">
        <v>271566.38</v>
      </c>
      <c r="J12973" s="31">
        <v>507503.84</v>
      </c>
      <c r="K12973" s="32">
        <v>507503.84</v>
      </c>
      <c r="L12973" s="113">
        <v>592352.93999999994</v>
      </c>
      <c r="M12973" s="113">
        <v>592352.93999999994</v>
      </c>
      <c r="N12973" s="31">
        <v>403246.94</v>
      </c>
      <c r="O12973" s="32">
        <v>403246.94</v>
      </c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 t="s">
        <v>1378</v>
      </c>
      <c r="B12974" s="111" t="s">
        <v>49</v>
      </c>
      <c r="C12974" s="112" t="s">
        <v>1582</v>
      </c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 t="s">
        <v>1378</v>
      </c>
      <c r="B12975" s="111" t="s">
        <v>50</v>
      </c>
      <c r="C12975" s="112" t="s">
        <v>1583</v>
      </c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 t="s">
        <v>1378</v>
      </c>
      <c r="B12976" s="111" t="s">
        <v>1584</v>
      </c>
      <c r="C12976" s="112" t="s">
        <v>1585</v>
      </c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 t="s">
        <v>1378</v>
      </c>
      <c r="B12977" s="111" t="s">
        <v>51</v>
      </c>
      <c r="C12977" s="112" t="s">
        <v>1586</v>
      </c>
      <c r="D12977" s="21">
        <f t="shared" si="354"/>
        <v>1627704.35</v>
      </c>
      <c r="E12977" s="24">
        <f t="shared" si="355"/>
        <v>1729072.2000000002</v>
      </c>
      <c r="F12977" s="104">
        <v>280226.25</v>
      </c>
      <c r="G12977" s="104">
        <v>320508.15000000002</v>
      </c>
      <c r="H12977" s="113">
        <v>320508.15000000002</v>
      </c>
      <c r="I12977" s="113">
        <v>348424.85</v>
      </c>
      <c r="J12977" s="31">
        <v>348424.85</v>
      </c>
      <c r="K12977" s="32">
        <v>327726.25</v>
      </c>
      <c r="L12977" s="113">
        <v>327726.25</v>
      </c>
      <c r="M12977" s="113">
        <v>350818.85</v>
      </c>
      <c r="N12977" s="31">
        <v>350818.85</v>
      </c>
      <c r="O12977" s="32">
        <v>381594.1</v>
      </c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 t="s">
        <v>1378</v>
      </c>
      <c r="B12978" s="111" t="s">
        <v>52</v>
      </c>
      <c r="C12978" s="112" t="s">
        <v>1587</v>
      </c>
      <c r="D12978" s="21">
        <f t="shared" si="354"/>
        <v>6595.8499999999995</v>
      </c>
      <c r="E12978" s="24">
        <f t="shared" si="355"/>
        <v>8119.65</v>
      </c>
      <c r="F12978" s="104">
        <v>709.65</v>
      </c>
      <c r="G12978" s="104">
        <v>709.65</v>
      </c>
      <c r="H12978" s="113">
        <v>709.65</v>
      </c>
      <c r="I12978" s="113">
        <v>709.65</v>
      </c>
      <c r="J12978" s="31">
        <v>709.65</v>
      </c>
      <c r="K12978" s="32">
        <v>2233.4499999999998</v>
      </c>
      <c r="L12978" s="113">
        <v>2233.4499999999998</v>
      </c>
      <c r="M12978" s="113">
        <v>2233.4499999999998</v>
      </c>
      <c r="N12978" s="31">
        <v>2233.4499999999998</v>
      </c>
      <c r="O12978" s="32">
        <v>2233.4499999999998</v>
      </c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 t="s">
        <v>1378</v>
      </c>
      <c r="B12979" s="111" t="s">
        <v>1723</v>
      </c>
      <c r="C12979" s="112" t="s">
        <v>1588</v>
      </c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 t="s">
        <v>1378</v>
      </c>
      <c r="B12980" s="111" t="s">
        <v>1724</v>
      </c>
      <c r="C12980" s="112" t="s">
        <v>1689</v>
      </c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 t="s">
        <v>1378</v>
      </c>
      <c r="B12981" s="111" t="s">
        <v>53</v>
      </c>
      <c r="C12981" s="112" t="s">
        <v>1589</v>
      </c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 t="s">
        <v>1378</v>
      </c>
      <c r="B12982" s="111" t="s">
        <v>54</v>
      </c>
      <c r="C12982" s="112" t="s">
        <v>55</v>
      </c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 t="s">
        <v>1378</v>
      </c>
      <c r="B12983" s="111" t="s">
        <v>63</v>
      </c>
      <c r="C12983" s="112" t="s">
        <v>64</v>
      </c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 t="s">
        <v>1378</v>
      </c>
      <c r="B12984" s="111" t="s">
        <v>65</v>
      </c>
      <c r="C12984" s="112" t="s">
        <v>66</v>
      </c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 t="s">
        <v>1378</v>
      </c>
      <c r="B12985" s="111" t="s">
        <v>72</v>
      </c>
      <c r="C12985" s="112" t="s">
        <v>73</v>
      </c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 t="s">
        <v>1378</v>
      </c>
      <c r="B12986" s="111" t="s">
        <v>74</v>
      </c>
      <c r="C12986" s="112" t="s">
        <v>75</v>
      </c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 t="s">
        <v>1378</v>
      </c>
      <c r="B12987" s="111" t="s">
        <v>76</v>
      </c>
      <c r="C12987" s="112" t="s">
        <v>77</v>
      </c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 t="s">
        <v>1378</v>
      </c>
      <c r="B12988" s="111" t="s">
        <v>78</v>
      </c>
      <c r="C12988" s="112" t="s">
        <v>79</v>
      </c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 t="s">
        <v>1378</v>
      </c>
      <c r="B12989" s="111" t="s">
        <v>80</v>
      </c>
      <c r="C12989" s="112" t="s">
        <v>81</v>
      </c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 t="s">
        <v>1378</v>
      </c>
      <c r="B12990" s="111" t="s">
        <v>82</v>
      </c>
      <c r="C12990" s="112" t="s">
        <v>83</v>
      </c>
      <c r="D12990" s="21">
        <f t="shared" si="354"/>
        <v>3226933.84</v>
      </c>
      <c r="E12990" s="24">
        <f t="shared" si="355"/>
        <v>2834626.08</v>
      </c>
      <c r="F12990" s="104">
        <v>591335.66</v>
      </c>
      <c r="G12990" s="104">
        <v>714702.37</v>
      </c>
      <c r="H12990" s="105">
        <v>869221.84</v>
      </c>
      <c r="I12990" s="105">
        <v>525318.04</v>
      </c>
      <c r="J12990" s="106">
        <v>560208.6</v>
      </c>
      <c r="K12990" s="107">
        <v>394936.83</v>
      </c>
      <c r="L12990" s="105">
        <v>534541.74</v>
      </c>
      <c r="M12990" s="105">
        <v>656935.23</v>
      </c>
      <c r="N12990" s="106">
        <v>671626</v>
      </c>
      <c r="O12990" s="107">
        <v>542733.61</v>
      </c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 t="s">
        <v>1378</v>
      </c>
      <c r="B12991" s="111" t="s">
        <v>84</v>
      </c>
      <c r="C12991" s="112" t="s">
        <v>85</v>
      </c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 t="s">
        <v>1378</v>
      </c>
      <c r="B12992" s="111" t="s">
        <v>86</v>
      </c>
      <c r="C12992" s="112" t="s">
        <v>87</v>
      </c>
      <c r="D12992" s="21">
        <f t="shared" si="354"/>
        <v>988542.95</v>
      </c>
      <c r="E12992" s="24">
        <f t="shared" si="355"/>
        <v>905661.90999999992</v>
      </c>
      <c r="F12992" s="104">
        <v>181180.3</v>
      </c>
      <c r="G12992" s="104">
        <v>159448.4</v>
      </c>
      <c r="H12992" s="113">
        <v>269844.55</v>
      </c>
      <c r="I12992" s="113">
        <v>242199.31</v>
      </c>
      <c r="J12992" s="31">
        <v>165685.79999999999</v>
      </c>
      <c r="K12992" s="32">
        <v>231158.28</v>
      </c>
      <c r="L12992" s="113">
        <v>246582.8</v>
      </c>
      <c r="M12992" s="113">
        <v>140342.82999999999</v>
      </c>
      <c r="N12992" s="31">
        <v>125249.5</v>
      </c>
      <c r="O12992" s="32">
        <v>132513.09</v>
      </c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 t="s">
        <v>1378</v>
      </c>
      <c r="B12993" s="111" t="s">
        <v>88</v>
      </c>
      <c r="C12993" s="112" t="s">
        <v>89</v>
      </c>
      <c r="D12993" s="21">
        <f t="shared" si="354"/>
        <v>1422264</v>
      </c>
      <c r="E12993" s="24">
        <f t="shared" si="355"/>
        <v>1442028.9</v>
      </c>
      <c r="F12993" s="104">
        <v>220774</v>
      </c>
      <c r="G12993" s="104">
        <v>429926</v>
      </c>
      <c r="H12993" s="113">
        <v>0</v>
      </c>
      <c r="I12993" s="113">
        <v>182821</v>
      </c>
      <c r="J12993" s="31">
        <v>726768</v>
      </c>
      <c r="K12993" s="32">
        <v>416701.24</v>
      </c>
      <c r="L12993" s="113">
        <v>142252</v>
      </c>
      <c r="M12993" s="113">
        <v>196878.16</v>
      </c>
      <c r="N12993" s="31">
        <v>332470</v>
      </c>
      <c r="O12993" s="32">
        <v>215702.5</v>
      </c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 t="s">
        <v>1378</v>
      </c>
      <c r="B12994" s="111" t="s">
        <v>90</v>
      </c>
      <c r="C12994" s="112" t="s">
        <v>91</v>
      </c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 t="s">
        <v>1378</v>
      </c>
      <c r="B12995" s="111" t="s">
        <v>92</v>
      </c>
      <c r="C12995" s="112" t="s">
        <v>93</v>
      </c>
      <c r="D12995" s="21">
        <f t="shared" si="354"/>
        <v>47664</v>
      </c>
      <c r="E12995" s="24">
        <f t="shared" si="355"/>
        <v>52660</v>
      </c>
      <c r="F12995" s="104">
        <v>0</v>
      </c>
      <c r="G12995" s="104">
        <v>0</v>
      </c>
      <c r="H12995" s="105">
        <v>10000</v>
      </c>
      <c r="I12995" s="105">
        <v>9768</v>
      </c>
      <c r="J12995" s="106">
        <v>28764</v>
      </c>
      <c r="K12995" s="107">
        <v>11836</v>
      </c>
      <c r="L12995" s="105">
        <v>0</v>
      </c>
      <c r="M12995" s="105">
        <v>23273</v>
      </c>
      <c r="N12995" s="106">
        <v>8900</v>
      </c>
      <c r="O12995" s="107">
        <v>7783</v>
      </c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 t="s">
        <v>1378</v>
      </c>
      <c r="B12996" s="111" t="s">
        <v>94</v>
      </c>
      <c r="C12996" s="112" t="s">
        <v>95</v>
      </c>
      <c r="D12996" s="21">
        <f t="shared" si="354"/>
        <v>257731</v>
      </c>
      <c r="E12996" s="24">
        <f t="shared" si="355"/>
        <v>257731</v>
      </c>
      <c r="F12996" s="104">
        <v>62368</v>
      </c>
      <c r="G12996" s="104">
        <v>62368</v>
      </c>
      <c r="H12996" s="105">
        <v>56070</v>
      </c>
      <c r="I12996" s="105">
        <v>56070</v>
      </c>
      <c r="J12996" s="106">
        <v>50550</v>
      </c>
      <c r="K12996" s="107">
        <v>50550</v>
      </c>
      <c r="L12996" s="105">
        <v>45273</v>
      </c>
      <c r="M12996" s="105">
        <v>45273</v>
      </c>
      <c r="N12996" s="106">
        <v>43470</v>
      </c>
      <c r="O12996" s="107">
        <v>43470</v>
      </c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1411</v>
      </c>
      <c r="AE12996" s="19" t="s">
        <v>1434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 t="s">
        <v>1378</v>
      </c>
      <c r="B12997" s="111" t="s">
        <v>96</v>
      </c>
      <c r="C12997" s="112" t="s">
        <v>97</v>
      </c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1412</v>
      </c>
      <c r="AE12997" s="19" t="s">
        <v>1434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 t="s">
        <v>1378</v>
      </c>
      <c r="B12998" s="111" t="s">
        <v>98</v>
      </c>
      <c r="C12998" s="112" t="s">
        <v>99</v>
      </c>
      <c r="D12998" s="21">
        <f t="shared" si="354"/>
        <v>136903</v>
      </c>
      <c r="E12998" s="24">
        <f t="shared" si="355"/>
        <v>101253.65</v>
      </c>
      <c r="F12998" s="104">
        <v>17085</v>
      </c>
      <c r="G12998" s="104">
        <v>3095.25</v>
      </c>
      <c r="H12998" s="105">
        <v>14270</v>
      </c>
      <c r="I12998" s="105">
        <v>9985</v>
      </c>
      <c r="J12998" s="106">
        <v>7740</v>
      </c>
      <c r="K12998" s="107">
        <v>13298.5</v>
      </c>
      <c r="L12998" s="105">
        <v>79424</v>
      </c>
      <c r="M12998" s="105">
        <v>15730.65</v>
      </c>
      <c r="N12998" s="106">
        <v>18384</v>
      </c>
      <c r="O12998" s="107">
        <v>59144.25</v>
      </c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1413</v>
      </c>
      <c r="AE12998" s="19" t="s">
        <v>1434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 t="s">
        <v>1378</v>
      </c>
      <c r="B12999" s="111" t="s">
        <v>100</v>
      </c>
      <c r="C12999" s="112" t="s">
        <v>101</v>
      </c>
      <c r="D12999" s="21">
        <f t="shared" si="354"/>
        <v>52820</v>
      </c>
      <c r="E12999" s="24">
        <f t="shared" si="355"/>
        <v>52820</v>
      </c>
      <c r="F12999" s="104">
        <v>13200</v>
      </c>
      <c r="G12999" s="104">
        <v>13200</v>
      </c>
      <c r="H12999" s="113">
        <v>19360</v>
      </c>
      <c r="I12999" s="113">
        <v>19360</v>
      </c>
      <c r="J12999" s="31">
        <v>7060</v>
      </c>
      <c r="K12999" s="32">
        <v>7060</v>
      </c>
      <c r="L12999" s="113"/>
      <c r="M12999" s="113"/>
      <c r="N12999" s="31">
        <v>13200</v>
      </c>
      <c r="O12999" s="32">
        <v>13200</v>
      </c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1414</v>
      </c>
      <c r="AE12999" s="19" t="s">
        <v>1434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 t="s">
        <v>1378</v>
      </c>
      <c r="B13000" s="111" t="s">
        <v>102</v>
      </c>
      <c r="C13000" s="112" t="s">
        <v>103</v>
      </c>
      <c r="D13000" s="21">
        <f t="shared" si="354"/>
        <v>201594</v>
      </c>
      <c r="E13000" s="24">
        <f t="shared" si="355"/>
        <v>201594</v>
      </c>
      <c r="F13000" s="104">
        <v>47151</v>
      </c>
      <c r="G13000" s="104">
        <v>47151</v>
      </c>
      <c r="H13000" s="113">
        <v>33235</v>
      </c>
      <c r="I13000" s="113">
        <v>33235</v>
      </c>
      <c r="J13000" s="31">
        <v>33725</v>
      </c>
      <c r="K13000" s="32">
        <v>33725</v>
      </c>
      <c r="L13000" s="113">
        <v>39190</v>
      </c>
      <c r="M13000" s="113">
        <v>39190</v>
      </c>
      <c r="N13000" s="31">
        <v>48293</v>
      </c>
      <c r="O13000" s="32">
        <v>48293</v>
      </c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1415</v>
      </c>
      <c r="AE13000" s="19" t="s">
        <v>1434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 t="s">
        <v>1378</v>
      </c>
      <c r="B13001" s="111" t="s">
        <v>104</v>
      </c>
      <c r="C13001" s="112" t="s">
        <v>105</v>
      </c>
      <c r="D13001" s="21">
        <f t="shared" si="354"/>
        <v>27010</v>
      </c>
      <c r="E13001" s="24">
        <f t="shared" si="355"/>
        <v>27010</v>
      </c>
      <c r="F13001" s="104"/>
      <c r="G13001" s="104"/>
      <c r="H13001" s="105">
        <v>21480</v>
      </c>
      <c r="I13001" s="105">
        <v>21480</v>
      </c>
      <c r="J13001" s="106">
        <v>5530</v>
      </c>
      <c r="K13001" s="107">
        <v>5530</v>
      </c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1416</v>
      </c>
      <c r="AE13001" s="19" t="s">
        <v>1434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 t="s">
        <v>1378</v>
      </c>
      <c r="B13002" s="111" t="s">
        <v>106</v>
      </c>
      <c r="C13002" s="112" t="s">
        <v>107</v>
      </c>
      <c r="D13002" s="21">
        <f t="shared" si="354"/>
        <v>1020</v>
      </c>
      <c r="E13002" s="24">
        <f t="shared" si="355"/>
        <v>1020</v>
      </c>
      <c r="F13002" s="104"/>
      <c r="G13002" s="104"/>
      <c r="H13002" s="113"/>
      <c r="I13002" s="113"/>
      <c r="J13002" s="31">
        <v>1020</v>
      </c>
      <c r="K13002" s="32">
        <v>1020</v>
      </c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1417</v>
      </c>
      <c r="AE13002" s="19" t="s">
        <v>1434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 t="s">
        <v>1378</v>
      </c>
      <c r="B13003" s="111" t="s">
        <v>108</v>
      </c>
      <c r="C13003" s="112" t="s">
        <v>109</v>
      </c>
      <c r="D13003" s="21">
        <f t="shared" si="354"/>
        <v>16350</v>
      </c>
      <c r="E13003" s="24">
        <f t="shared" si="355"/>
        <v>16350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>
        <v>16350</v>
      </c>
      <c r="O13003" s="107">
        <v>16350</v>
      </c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1418</v>
      </c>
      <c r="AE13003" s="19" t="s">
        <v>1434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 t="s">
        <v>1378</v>
      </c>
      <c r="B13004" s="111" t="s">
        <v>110</v>
      </c>
      <c r="C13004" s="112" t="s">
        <v>111</v>
      </c>
      <c r="D13004" s="21">
        <f t="shared" si="354"/>
        <v>249979</v>
      </c>
      <c r="E13004" s="24">
        <f t="shared" si="355"/>
        <v>244046.17</v>
      </c>
      <c r="F13004" s="104">
        <v>61544</v>
      </c>
      <c r="G13004" s="104">
        <v>32680</v>
      </c>
      <c r="H13004" s="105">
        <v>37344</v>
      </c>
      <c r="I13004" s="105">
        <v>60919</v>
      </c>
      <c r="J13004" s="106">
        <v>80824</v>
      </c>
      <c r="K13004" s="107">
        <v>69177.16</v>
      </c>
      <c r="L13004" s="105">
        <v>21028</v>
      </c>
      <c r="M13004" s="105">
        <v>24261.67</v>
      </c>
      <c r="N13004" s="106">
        <v>49239</v>
      </c>
      <c r="O13004" s="107">
        <v>57008.34</v>
      </c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1419</v>
      </c>
      <c r="AE13004" s="19" t="s">
        <v>1434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 t="s">
        <v>1378</v>
      </c>
      <c r="B13005" s="111" t="s">
        <v>112</v>
      </c>
      <c r="C13005" s="112" t="s">
        <v>113</v>
      </c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1420</v>
      </c>
      <c r="AE13005" s="19" t="s">
        <v>1434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 t="s">
        <v>1378</v>
      </c>
      <c r="B13006" s="111" t="s">
        <v>114</v>
      </c>
      <c r="C13006" s="112" t="s">
        <v>115</v>
      </c>
      <c r="D13006" s="21">
        <f t="shared" si="354"/>
        <v>36948.5</v>
      </c>
      <c r="E13006" s="24">
        <f t="shared" si="355"/>
        <v>36948.5</v>
      </c>
      <c r="F13006" s="104">
        <v>14251</v>
      </c>
      <c r="G13006" s="104">
        <v>14251</v>
      </c>
      <c r="H13006" s="113">
        <v>650</v>
      </c>
      <c r="I13006" s="113">
        <v>650</v>
      </c>
      <c r="J13006" s="31"/>
      <c r="K13006" s="32"/>
      <c r="L13006" s="113">
        <v>15960</v>
      </c>
      <c r="M13006" s="113">
        <v>15960</v>
      </c>
      <c r="N13006" s="31">
        <v>6087.5</v>
      </c>
      <c r="O13006" s="32">
        <v>6087.5</v>
      </c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1421</v>
      </c>
      <c r="AE13006" s="19" t="s">
        <v>1434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 t="s">
        <v>1378</v>
      </c>
      <c r="B13007" s="111" t="s">
        <v>116</v>
      </c>
      <c r="C13007" s="112" t="s">
        <v>117</v>
      </c>
      <c r="D13007" s="21">
        <f t="shared" si="354"/>
        <v>10114</v>
      </c>
      <c r="E13007" s="24">
        <f t="shared" si="355"/>
        <v>10114</v>
      </c>
      <c r="F13007" s="104">
        <v>1898</v>
      </c>
      <c r="G13007" s="104">
        <v>1898</v>
      </c>
      <c r="H13007" s="113">
        <v>1877</v>
      </c>
      <c r="I13007" s="113">
        <v>1877</v>
      </c>
      <c r="J13007" s="31">
        <v>2756</v>
      </c>
      <c r="K13007" s="32">
        <v>2756</v>
      </c>
      <c r="L13007" s="113">
        <v>2156</v>
      </c>
      <c r="M13007" s="113">
        <v>2156</v>
      </c>
      <c r="N13007" s="31">
        <v>1427</v>
      </c>
      <c r="O13007" s="32">
        <v>1427</v>
      </c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 t="s">
        <v>1378</v>
      </c>
      <c r="B13008" s="111" t="s">
        <v>118</v>
      </c>
      <c r="C13008" s="112" t="s">
        <v>119</v>
      </c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 t="s">
        <v>1378</v>
      </c>
      <c r="B13009" s="111" t="s">
        <v>120</v>
      </c>
      <c r="C13009" s="112" t="s">
        <v>121</v>
      </c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 t="s">
        <v>1378</v>
      </c>
      <c r="B13010" s="111" t="s">
        <v>122</v>
      </c>
      <c r="C13010" s="112" t="s">
        <v>123</v>
      </c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 t="s">
        <v>1378</v>
      </c>
      <c r="B13011" s="111" t="s">
        <v>124</v>
      </c>
      <c r="C13011" s="112" t="s">
        <v>125</v>
      </c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 t="s">
        <v>1378</v>
      </c>
      <c r="B13012" s="111" t="s">
        <v>126</v>
      </c>
      <c r="C13012" s="112" t="s">
        <v>127</v>
      </c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 t="s">
        <v>1378</v>
      </c>
      <c r="B13013" s="111" t="s">
        <v>128</v>
      </c>
      <c r="C13013" s="112" t="s">
        <v>129</v>
      </c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 t="s">
        <v>1378</v>
      </c>
      <c r="B13014" s="111" t="s">
        <v>130</v>
      </c>
      <c r="C13014" s="112" t="s">
        <v>131</v>
      </c>
      <c r="D13014" s="21">
        <f t="shared" si="354"/>
        <v>0</v>
      </c>
      <c r="E13014" s="24">
        <f t="shared" si="355"/>
        <v>0</v>
      </c>
      <c r="F13014" s="104">
        <v>0</v>
      </c>
      <c r="G13014" s="104">
        <v>0</v>
      </c>
      <c r="H13014" s="105">
        <v>0</v>
      </c>
      <c r="I13014" s="105">
        <v>0</v>
      </c>
      <c r="J13014" s="106">
        <v>0</v>
      </c>
      <c r="K13014" s="107">
        <v>0</v>
      </c>
      <c r="L13014" s="105">
        <v>0</v>
      </c>
      <c r="M13014" s="105">
        <v>0</v>
      </c>
      <c r="N13014" s="106">
        <v>0</v>
      </c>
      <c r="O13014" s="107">
        <v>0</v>
      </c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 t="s">
        <v>1378</v>
      </c>
      <c r="B13015" s="111" t="s">
        <v>132</v>
      </c>
      <c r="C13015" s="112" t="s">
        <v>133</v>
      </c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 t="s">
        <v>1378</v>
      </c>
      <c r="B13016" s="111" t="s">
        <v>134</v>
      </c>
      <c r="C13016" s="112" t="s">
        <v>135</v>
      </c>
      <c r="D13016" s="21">
        <f t="shared" si="354"/>
        <v>0</v>
      </c>
      <c r="E13016" s="24">
        <f t="shared" si="355"/>
        <v>179183.34999999998</v>
      </c>
      <c r="F13016" s="104">
        <v>0</v>
      </c>
      <c r="G13016" s="104">
        <v>35836.67</v>
      </c>
      <c r="H13016" s="105">
        <v>0</v>
      </c>
      <c r="I13016" s="105">
        <v>35836.67</v>
      </c>
      <c r="J13016" s="106">
        <v>0</v>
      </c>
      <c r="K13016" s="107">
        <v>35836.67</v>
      </c>
      <c r="L13016" s="105">
        <v>0</v>
      </c>
      <c r="M13016" s="105">
        <v>35836.67</v>
      </c>
      <c r="N13016" s="106">
        <v>0</v>
      </c>
      <c r="O13016" s="107">
        <v>35836.67</v>
      </c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 t="s">
        <v>1378</v>
      </c>
      <c r="B13017" s="111" t="s">
        <v>136</v>
      </c>
      <c r="C13017" s="112" t="s">
        <v>137</v>
      </c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 t="s">
        <v>1378</v>
      </c>
      <c r="B13018" s="111" t="s">
        <v>138</v>
      </c>
      <c r="C13018" s="112" t="s">
        <v>139</v>
      </c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 t="s">
        <v>1378</v>
      </c>
      <c r="B13019" s="111" t="s">
        <v>140</v>
      </c>
      <c r="C13019" s="112" t="s">
        <v>141</v>
      </c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 t="s">
        <v>1378</v>
      </c>
      <c r="B13020" s="111" t="s">
        <v>142</v>
      </c>
      <c r="C13020" s="112" t="s">
        <v>143</v>
      </c>
      <c r="D13020" s="21">
        <f t="shared" si="354"/>
        <v>0</v>
      </c>
      <c r="E13020" s="24">
        <f t="shared" si="355"/>
        <v>0</v>
      </c>
      <c r="F13020" s="104">
        <v>0</v>
      </c>
      <c r="G13020" s="104">
        <v>0</v>
      </c>
      <c r="H13020" s="113">
        <v>0</v>
      </c>
      <c r="I13020" s="113">
        <v>0</v>
      </c>
      <c r="J13020" s="31">
        <v>0</v>
      </c>
      <c r="K13020" s="32">
        <v>0</v>
      </c>
      <c r="L13020" s="113">
        <v>0</v>
      </c>
      <c r="M13020" s="113">
        <v>0</v>
      </c>
      <c r="N13020" s="31">
        <v>0</v>
      </c>
      <c r="O13020" s="32">
        <v>0</v>
      </c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 t="s">
        <v>1378</v>
      </c>
      <c r="B13021" s="111" t="s">
        <v>144</v>
      </c>
      <c r="C13021" s="112" t="s">
        <v>145</v>
      </c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 t="s">
        <v>1378</v>
      </c>
      <c r="B13022" s="111" t="s">
        <v>146</v>
      </c>
      <c r="C13022" s="112" t="s">
        <v>147</v>
      </c>
      <c r="D13022" s="21">
        <f t="shared" si="354"/>
        <v>0</v>
      </c>
      <c r="E13022" s="24">
        <f t="shared" si="355"/>
        <v>231000</v>
      </c>
      <c r="F13022" s="104">
        <v>0</v>
      </c>
      <c r="G13022" s="104">
        <v>46200</v>
      </c>
      <c r="H13022" s="105">
        <v>0</v>
      </c>
      <c r="I13022" s="105">
        <v>46200</v>
      </c>
      <c r="J13022" s="106">
        <v>0</v>
      </c>
      <c r="K13022" s="107">
        <v>46200</v>
      </c>
      <c r="L13022" s="105">
        <v>0</v>
      </c>
      <c r="M13022" s="105">
        <v>46200</v>
      </c>
      <c r="N13022" s="106">
        <v>0</v>
      </c>
      <c r="O13022" s="107">
        <v>46200</v>
      </c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 t="s">
        <v>1378</v>
      </c>
      <c r="B13023" s="111" t="s">
        <v>148</v>
      </c>
      <c r="C13023" s="112" t="s">
        <v>149</v>
      </c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 t="s">
        <v>1378</v>
      </c>
      <c r="B13024" s="111" t="s">
        <v>150</v>
      </c>
      <c r="C13024" s="112" t="s">
        <v>151</v>
      </c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 t="s">
        <v>1378</v>
      </c>
      <c r="B13025" s="111" t="s">
        <v>152</v>
      </c>
      <c r="C13025" s="112" t="s">
        <v>153</v>
      </c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 t="s">
        <v>1378</v>
      </c>
      <c r="B13026" s="111" t="s">
        <v>154</v>
      </c>
      <c r="C13026" s="112" t="s">
        <v>155</v>
      </c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 t="s">
        <v>1378</v>
      </c>
      <c r="B13027" s="111" t="s">
        <v>156</v>
      </c>
      <c r="C13027" s="112" t="s">
        <v>157</v>
      </c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 t="s">
        <v>1378</v>
      </c>
      <c r="B13028" s="111" t="s">
        <v>158</v>
      </c>
      <c r="C13028" s="112" t="s">
        <v>159</v>
      </c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 t="s">
        <v>1378</v>
      </c>
      <c r="B13029" s="111" t="s">
        <v>160</v>
      </c>
      <c r="C13029" s="112" t="s">
        <v>161</v>
      </c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>
        <v>0</v>
      </c>
      <c r="G13029" s="104">
        <v>0</v>
      </c>
      <c r="H13029" s="105">
        <v>0</v>
      </c>
      <c r="I13029" s="105">
        <v>0</v>
      </c>
      <c r="J13029" s="106">
        <v>0</v>
      </c>
      <c r="K13029" s="107">
        <v>0</v>
      </c>
      <c r="L13029" s="105">
        <v>0</v>
      </c>
      <c r="M13029" s="105">
        <v>0</v>
      </c>
      <c r="N13029" s="106">
        <v>0</v>
      </c>
      <c r="O13029" s="107">
        <v>0</v>
      </c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 t="s">
        <v>1378</v>
      </c>
      <c r="B13030" s="111" t="s">
        <v>162</v>
      </c>
      <c r="C13030" s="112" t="s">
        <v>163</v>
      </c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 t="s">
        <v>1378</v>
      </c>
      <c r="B13031" s="111" t="s">
        <v>164</v>
      </c>
      <c r="C13031" s="112" t="s">
        <v>165</v>
      </c>
      <c r="D13031" s="21">
        <f t="shared" si="356"/>
        <v>0</v>
      </c>
      <c r="E13031" s="24">
        <f t="shared" si="357"/>
        <v>0</v>
      </c>
      <c r="F13031" s="104">
        <v>0</v>
      </c>
      <c r="G13031" s="104">
        <v>0</v>
      </c>
      <c r="H13031" s="113">
        <v>0</v>
      </c>
      <c r="I13031" s="113">
        <v>0</v>
      </c>
      <c r="J13031" s="31">
        <v>0</v>
      </c>
      <c r="K13031" s="32">
        <v>0</v>
      </c>
      <c r="L13031" s="113">
        <v>0</v>
      </c>
      <c r="M13031" s="113">
        <v>0</v>
      </c>
      <c r="N13031" s="31">
        <v>0</v>
      </c>
      <c r="O13031" s="32">
        <v>0</v>
      </c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 t="s">
        <v>1378</v>
      </c>
      <c r="B13032" s="111" t="s">
        <v>166</v>
      </c>
      <c r="C13032" s="112" t="s">
        <v>167</v>
      </c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 t="s">
        <v>1378</v>
      </c>
      <c r="B13033" s="111" t="s">
        <v>168</v>
      </c>
      <c r="C13033" s="112" t="s">
        <v>169</v>
      </c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 t="s">
        <v>1378</v>
      </c>
      <c r="B13034" s="111" t="s">
        <v>170</v>
      </c>
      <c r="C13034" s="112" t="s">
        <v>171</v>
      </c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 t="s">
        <v>1378</v>
      </c>
      <c r="B13035" s="111" t="s">
        <v>172</v>
      </c>
      <c r="C13035" s="112" t="s">
        <v>173</v>
      </c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 t="s">
        <v>1378</v>
      </c>
      <c r="B13036" s="111" t="s">
        <v>174</v>
      </c>
      <c r="C13036" s="112" t="s">
        <v>175</v>
      </c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 t="s">
        <v>1378</v>
      </c>
      <c r="B13037" s="111" t="s">
        <v>176</v>
      </c>
      <c r="C13037" s="112" t="s">
        <v>177</v>
      </c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 t="s">
        <v>1378</v>
      </c>
      <c r="B13038" s="111" t="s">
        <v>178</v>
      </c>
      <c r="C13038" s="112" t="s">
        <v>179</v>
      </c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 t="s">
        <v>1378</v>
      </c>
      <c r="B13039" s="111" t="s">
        <v>180</v>
      </c>
      <c r="C13039" s="112" t="s">
        <v>181</v>
      </c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 t="s">
        <v>1378</v>
      </c>
      <c r="B13040" s="111" t="s">
        <v>182</v>
      </c>
      <c r="C13040" s="112" t="s">
        <v>183</v>
      </c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 t="s">
        <v>1378</v>
      </c>
      <c r="B13041" s="111" t="s">
        <v>184</v>
      </c>
      <c r="C13041" s="112" t="s">
        <v>185</v>
      </c>
      <c r="D13041" s="21">
        <f t="shared" si="356"/>
        <v>0</v>
      </c>
      <c r="E13041" s="24">
        <f t="shared" si="357"/>
        <v>0</v>
      </c>
      <c r="F13041" s="104">
        <v>0</v>
      </c>
      <c r="G13041" s="104">
        <v>0</v>
      </c>
      <c r="H13041" s="113">
        <v>0</v>
      </c>
      <c r="I13041" s="113">
        <v>0</v>
      </c>
      <c r="J13041" s="31">
        <v>0</v>
      </c>
      <c r="K13041" s="32">
        <v>0</v>
      </c>
      <c r="L13041" s="113">
        <v>0</v>
      </c>
      <c r="M13041" s="113">
        <v>0</v>
      </c>
      <c r="N13041" s="31">
        <v>0</v>
      </c>
      <c r="O13041" s="32">
        <v>0</v>
      </c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 t="s">
        <v>1378</v>
      </c>
      <c r="B13042" s="111" t="s">
        <v>186</v>
      </c>
      <c r="C13042" s="112" t="s">
        <v>187</v>
      </c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 t="s">
        <v>1378</v>
      </c>
      <c r="B13043" s="111" t="s">
        <v>188</v>
      </c>
      <c r="C13043" s="112" t="s">
        <v>189</v>
      </c>
      <c r="D13043" s="21">
        <f t="shared" si="356"/>
        <v>0</v>
      </c>
      <c r="E13043" s="24">
        <f t="shared" si="357"/>
        <v>0</v>
      </c>
      <c r="F13043" s="104">
        <v>0</v>
      </c>
      <c r="G13043" s="104">
        <v>0</v>
      </c>
      <c r="H13043" s="113">
        <v>0</v>
      </c>
      <c r="I13043" s="113">
        <v>0</v>
      </c>
      <c r="J13043" s="31">
        <v>0</v>
      </c>
      <c r="K13043" s="32">
        <v>0</v>
      </c>
      <c r="L13043" s="113">
        <v>0</v>
      </c>
      <c r="M13043" s="113">
        <v>0</v>
      </c>
      <c r="N13043" s="31">
        <v>0</v>
      </c>
      <c r="O13043" s="32">
        <v>0</v>
      </c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 t="s">
        <v>1378</v>
      </c>
      <c r="B13044" s="111" t="s">
        <v>190</v>
      </c>
      <c r="C13044" s="112" t="s">
        <v>191</v>
      </c>
      <c r="D13044" s="21">
        <f t="shared" si="356"/>
        <v>0</v>
      </c>
      <c r="E13044" s="24">
        <f t="shared" si="357"/>
        <v>0</v>
      </c>
      <c r="F13044" s="104">
        <v>0</v>
      </c>
      <c r="G13044" s="104">
        <v>0</v>
      </c>
      <c r="H13044" s="105">
        <v>0</v>
      </c>
      <c r="I13044" s="105">
        <v>0</v>
      </c>
      <c r="J13044" s="106">
        <v>0</v>
      </c>
      <c r="K13044" s="107">
        <v>0</v>
      </c>
      <c r="L13044" s="105">
        <v>0</v>
      </c>
      <c r="M13044" s="105">
        <v>0</v>
      </c>
      <c r="N13044" s="106">
        <v>0</v>
      </c>
      <c r="O13044" s="107">
        <v>0</v>
      </c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 t="s">
        <v>1378</v>
      </c>
      <c r="B13045" s="111" t="s">
        <v>192</v>
      </c>
      <c r="C13045" s="112" t="s">
        <v>193</v>
      </c>
      <c r="D13045" s="21">
        <f t="shared" si="356"/>
        <v>100000</v>
      </c>
      <c r="E13045" s="24">
        <f t="shared" si="357"/>
        <v>0</v>
      </c>
      <c r="F13045" s="104">
        <v>100000</v>
      </c>
      <c r="G13045" s="104">
        <v>0</v>
      </c>
      <c r="H13045" s="113">
        <v>0</v>
      </c>
      <c r="I13045" s="113">
        <v>0</v>
      </c>
      <c r="J13045" s="31">
        <v>0</v>
      </c>
      <c r="K13045" s="32">
        <v>0</v>
      </c>
      <c r="L13045" s="113">
        <v>0</v>
      </c>
      <c r="M13045" s="113">
        <v>0</v>
      </c>
      <c r="N13045" s="31">
        <v>0</v>
      </c>
      <c r="O13045" s="32">
        <v>0</v>
      </c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 t="s">
        <v>1378</v>
      </c>
      <c r="B13046" s="111" t="s">
        <v>194</v>
      </c>
      <c r="C13046" s="112" t="s">
        <v>195</v>
      </c>
      <c r="D13046" s="21">
        <f t="shared" si="356"/>
        <v>0</v>
      </c>
      <c r="E13046" s="24">
        <f t="shared" si="357"/>
        <v>0</v>
      </c>
      <c r="F13046" s="104">
        <v>0</v>
      </c>
      <c r="G13046" s="104">
        <v>0</v>
      </c>
      <c r="H13046" s="105">
        <v>0</v>
      </c>
      <c r="I13046" s="105">
        <v>0</v>
      </c>
      <c r="J13046" s="106">
        <v>0</v>
      </c>
      <c r="K13046" s="107">
        <v>0</v>
      </c>
      <c r="L13046" s="105">
        <v>0</v>
      </c>
      <c r="M13046" s="105">
        <v>0</v>
      </c>
      <c r="N13046" s="106">
        <v>0</v>
      </c>
      <c r="O13046" s="107">
        <v>0</v>
      </c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 t="s">
        <v>1378</v>
      </c>
      <c r="B13047" s="111" t="s">
        <v>196</v>
      </c>
      <c r="C13047" s="112" t="s">
        <v>197</v>
      </c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 t="s">
        <v>1378</v>
      </c>
      <c r="B13048" s="111" t="s">
        <v>198</v>
      </c>
      <c r="C13048" s="112" t="s">
        <v>199</v>
      </c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 t="s">
        <v>1378</v>
      </c>
      <c r="B13049" s="111" t="s">
        <v>200</v>
      </c>
      <c r="C13049" s="112" t="s">
        <v>201</v>
      </c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 t="s">
        <v>1378</v>
      </c>
      <c r="B13050" s="111" t="s">
        <v>202</v>
      </c>
      <c r="C13050" s="112" t="s">
        <v>203</v>
      </c>
      <c r="D13050" s="21">
        <f t="shared" si="356"/>
        <v>0</v>
      </c>
      <c r="E13050" s="24">
        <f t="shared" si="357"/>
        <v>0</v>
      </c>
      <c r="F13050" s="104">
        <v>0</v>
      </c>
      <c r="G13050" s="104">
        <v>0</v>
      </c>
      <c r="H13050" s="113">
        <v>0</v>
      </c>
      <c r="I13050" s="113">
        <v>0</v>
      </c>
      <c r="J13050" s="31">
        <v>0</v>
      </c>
      <c r="K13050" s="32">
        <v>0</v>
      </c>
      <c r="L13050" s="113">
        <v>0</v>
      </c>
      <c r="M13050" s="113">
        <v>0</v>
      </c>
      <c r="N13050" s="31">
        <v>0</v>
      </c>
      <c r="O13050" s="32">
        <v>0</v>
      </c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 t="s">
        <v>1378</v>
      </c>
      <c r="B13051" s="111" t="s">
        <v>204</v>
      </c>
      <c r="C13051" s="112" t="s">
        <v>205</v>
      </c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 t="s">
        <v>1378</v>
      </c>
      <c r="B13052" s="111" t="s">
        <v>206</v>
      </c>
      <c r="C13052" s="112" t="s">
        <v>207</v>
      </c>
      <c r="D13052" s="21">
        <f t="shared" si="356"/>
        <v>0</v>
      </c>
      <c r="E13052" s="24">
        <f t="shared" si="357"/>
        <v>0</v>
      </c>
      <c r="F13052" s="104">
        <v>0</v>
      </c>
      <c r="G13052" s="104">
        <v>0</v>
      </c>
      <c r="H13052" s="113">
        <v>0</v>
      </c>
      <c r="I13052" s="113">
        <v>0</v>
      </c>
      <c r="J13052" s="31">
        <v>0</v>
      </c>
      <c r="K13052" s="32">
        <v>0</v>
      </c>
      <c r="L13052" s="113">
        <v>0</v>
      </c>
      <c r="M13052" s="113">
        <v>0</v>
      </c>
      <c r="N13052" s="31">
        <v>0</v>
      </c>
      <c r="O13052" s="32">
        <v>0</v>
      </c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 t="s">
        <v>1378</v>
      </c>
      <c r="B13053" s="111" t="s">
        <v>208</v>
      </c>
      <c r="C13053" s="112" t="s">
        <v>209</v>
      </c>
      <c r="D13053" s="21">
        <f t="shared" si="356"/>
        <v>0</v>
      </c>
      <c r="E13053" s="24">
        <f t="shared" si="357"/>
        <v>134814.65</v>
      </c>
      <c r="F13053" s="104">
        <v>0</v>
      </c>
      <c r="G13053" s="104">
        <v>26962.93</v>
      </c>
      <c r="H13053" s="113">
        <v>0</v>
      </c>
      <c r="I13053" s="113">
        <v>26962.93</v>
      </c>
      <c r="J13053" s="31">
        <v>0</v>
      </c>
      <c r="K13053" s="32">
        <v>26962.93</v>
      </c>
      <c r="L13053" s="113">
        <v>0</v>
      </c>
      <c r="M13053" s="113">
        <v>26962.93</v>
      </c>
      <c r="N13053" s="31">
        <v>0</v>
      </c>
      <c r="O13053" s="32">
        <v>26962.93</v>
      </c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 t="s">
        <v>1378</v>
      </c>
      <c r="B13054" s="111" t="s">
        <v>210</v>
      </c>
      <c r="C13054" s="112" t="s">
        <v>211</v>
      </c>
      <c r="D13054" s="21">
        <f t="shared" si="356"/>
        <v>0</v>
      </c>
      <c r="E13054" s="24">
        <f t="shared" si="357"/>
        <v>25658.35</v>
      </c>
      <c r="F13054" s="104">
        <v>0</v>
      </c>
      <c r="G13054" s="104">
        <v>5131.67</v>
      </c>
      <c r="H13054" s="113">
        <v>0</v>
      </c>
      <c r="I13054" s="113">
        <v>5131.67</v>
      </c>
      <c r="J13054" s="31">
        <v>0</v>
      </c>
      <c r="K13054" s="32">
        <v>5131.67</v>
      </c>
      <c r="L13054" s="113">
        <v>0</v>
      </c>
      <c r="M13054" s="113">
        <v>5131.67</v>
      </c>
      <c r="N13054" s="31">
        <v>0</v>
      </c>
      <c r="O13054" s="32">
        <v>5131.67</v>
      </c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 t="s">
        <v>1378</v>
      </c>
      <c r="B13055" s="111" t="s">
        <v>212</v>
      </c>
      <c r="C13055" s="112" t="s">
        <v>213</v>
      </c>
      <c r="D13055" s="21">
        <f t="shared" si="356"/>
        <v>0</v>
      </c>
      <c r="E13055" s="24">
        <f t="shared" si="357"/>
        <v>100373.2</v>
      </c>
      <c r="F13055" s="104">
        <v>0</v>
      </c>
      <c r="G13055" s="104">
        <v>20074.64</v>
      </c>
      <c r="H13055" s="113">
        <v>0</v>
      </c>
      <c r="I13055" s="113">
        <v>20074.64</v>
      </c>
      <c r="J13055" s="31">
        <v>0</v>
      </c>
      <c r="K13055" s="32">
        <v>20074.64</v>
      </c>
      <c r="L13055" s="113">
        <v>0</v>
      </c>
      <c r="M13055" s="113">
        <v>20074.64</v>
      </c>
      <c r="N13055" s="31">
        <v>0</v>
      </c>
      <c r="O13055" s="32">
        <v>20074.64</v>
      </c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 t="s">
        <v>1378</v>
      </c>
      <c r="B13056" s="111" t="s">
        <v>214</v>
      </c>
      <c r="C13056" s="112" t="s">
        <v>215</v>
      </c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 t="s">
        <v>1378</v>
      </c>
      <c r="B13057" s="111" t="s">
        <v>216</v>
      </c>
      <c r="C13057" s="112" t="s">
        <v>217</v>
      </c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 t="s">
        <v>1378</v>
      </c>
      <c r="B13058" s="111" t="s">
        <v>218</v>
      </c>
      <c r="C13058" s="112" t="s">
        <v>1590</v>
      </c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 t="s">
        <v>1378</v>
      </c>
      <c r="B13059" s="111" t="s">
        <v>219</v>
      </c>
      <c r="C13059" s="112" t="s">
        <v>1591</v>
      </c>
      <c r="D13059" s="21">
        <f t="shared" si="356"/>
        <v>0</v>
      </c>
      <c r="E13059" s="24">
        <f t="shared" si="357"/>
        <v>13888.900000000001</v>
      </c>
      <c r="F13059" s="104">
        <v>0</v>
      </c>
      <c r="G13059" s="104">
        <v>2777.78</v>
      </c>
      <c r="H13059" s="113">
        <v>0</v>
      </c>
      <c r="I13059" s="113">
        <v>2777.78</v>
      </c>
      <c r="J13059" s="31">
        <v>0</v>
      </c>
      <c r="K13059" s="32">
        <v>2777.78</v>
      </c>
      <c r="L13059" s="113">
        <v>0</v>
      </c>
      <c r="M13059" s="113">
        <v>2777.78</v>
      </c>
      <c r="N13059" s="31">
        <v>0</v>
      </c>
      <c r="O13059" s="32">
        <v>2777.78</v>
      </c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 t="s">
        <v>1378</v>
      </c>
      <c r="B13060" s="111" t="s">
        <v>220</v>
      </c>
      <c r="C13060" s="112" t="s">
        <v>221</v>
      </c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 t="s">
        <v>1378</v>
      </c>
      <c r="B13061" s="111" t="s">
        <v>222</v>
      </c>
      <c r="C13061" s="112" t="s">
        <v>223</v>
      </c>
      <c r="D13061" s="21">
        <f t="shared" si="356"/>
        <v>0</v>
      </c>
      <c r="E13061" s="24">
        <f t="shared" si="357"/>
        <v>24532.42</v>
      </c>
      <c r="F13061" s="104">
        <v>0</v>
      </c>
      <c r="G13061" s="104">
        <v>6232.42</v>
      </c>
      <c r="H13061" s="113">
        <v>0</v>
      </c>
      <c r="I13061" s="113">
        <v>4575</v>
      </c>
      <c r="J13061" s="31">
        <v>0</v>
      </c>
      <c r="K13061" s="32">
        <v>4575</v>
      </c>
      <c r="L13061" s="113">
        <v>0</v>
      </c>
      <c r="M13061" s="113">
        <v>4575</v>
      </c>
      <c r="N13061" s="31">
        <v>0</v>
      </c>
      <c r="O13061" s="32">
        <v>4575</v>
      </c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 t="s">
        <v>1378</v>
      </c>
      <c r="B13062" s="111" t="s">
        <v>224</v>
      </c>
      <c r="C13062" s="112" t="s">
        <v>225</v>
      </c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 t="s">
        <v>1378</v>
      </c>
      <c r="B13063" s="111" t="s">
        <v>226</v>
      </c>
      <c r="C13063" s="112" t="s">
        <v>227</v>
      </c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 t="s">
        <v>1378</v>
      </c>
      <c r="B13064" s="111" t="s">
        <v>228</v>
      </c>
      <c r="C13064" s="112" t="s">
        <v>229</v>
      </c>
      <c r="D13064" s="21">
        <f t="shared" si="356"/>
        <v>0</v>
      </c>
      <c r="E13064" s="24">
        <f t="shared" si="357"/>
        <v>0</v>
      </c>
      <c r="F13064" s="104">
        <v>0</v>
      </c>
      <c r="G13064" s="104">
        <v>0</v>
      </c>
      <c r="H13064" s="113">
        <v>0</v>
      </c>
      <c r="I13064" s="113">
        <v>0</v>
      </c>
      <c r="J13064" s="31">
        <v>0</v>
      </c>
      <c r="K13064" s="32">
        <v>0</v>
      </c>
      <c r="L13064" s="113">
        <v>0</v>
      </c>
      <c r="M13064" s="113">
        <v>0</v>
      </c>
      <c r="N13064" s="31">
        <v>0</v>
      </c>
      <c r="O13064" s="32">
        <v>0</v>
      </c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 t="s">
        <v>1378</v>
      </c>
      <c r="B13065" s="111" t="s">
        <v>230</v>
      </c>
      <c r="C13065" s="112" t="s">
        <v>231</v>
      </c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 t="s">
        <v>1378</v>
      </c>
      <c r="B13066" s="111" t="s">
        <v>232</v>
      </c>
      <c r="C13066" s="112" t="s">
        <v>233</v>
      </c>
      <c r="D13066" s="21">
        <f t="shared" si="356"/>
        <v>0</v>
      </c>
      <c r="E13066" s="24">
        <f t="shared" si="357"/>
        <v>0</v>
      </c>
      <c r="F13066" s="104">
        <v>0</v>
      </c>
      <c r="G13066" s="104">
        <v>0</v>
      </c>
      <c r="H13066" s="113">
        <v>0</v>
      </c>
      <c r="I13066" s="113">
        <v>0</v>
      </c>
      <c r="J13066" s="31">
        <v>0</v>
      </c>
      <c r="K13066" s="32">
        <v>0</v>
      </c>
      <c r="L13066" s="113">
        <v>0</v>
      </c>
      <c r="M13066" s="113">
        <v>0</v>
      </c>
      <c r="N13066" s="31">
        <v>0</v>
      </c>
      <c r="O13066" s="32">
        <v>0</v>
      </c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 t="s">
        <v>1378</v>
      </c>
      <c r="B13067" s="111" t="s">
        <v>234</v>
      </c>
      <c r="C13067" s="112" t="s">
        <v>235</v>
      </c>
      <c r="D13067" s="21">
        <f t="shared" si="356"/>
        <v>0</v>
      </c>
      <c r="E13067" s="24">
        <f t="shared" si="357"/>
        <v>0</v>
      </c>
      <c r="F13067" s="104">
        <v>0</v>
      </c>
      <c r="G13067" s="104">
        <v>0</v>
      </c>
      <c r="H13067" s="113">
        <v>0</v>
      </c>
      <c r="I13067" s="113">
        <v>0</v>
      </c>
      <c r="J13067" s="31">
        <v>0</v>
      </c>
      <c r="K13067" s="32">
        <v>0</v>
      </c>
      <c r="L13067" s="113">
        <v>0</v>
      </c>
      <c r="M13067" s="113">
        <v>0</v>
      </c>
      <c r="N13067" s="31">
        <v>0</v>
      </c>
      <c r="O13067" s="32">
        <v>0</v>
      </c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 t="s">
        <v>1378</v>
      </c>
      <c r="B13068" s="111" t="s">
        <v>236</v>
      </c>
      <c r="C13068" s="112" t="s">
        <v>237</v>
      </c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 t="s">
        <v>1378</v>
      </c>
      <c r="B13069" s="111" t="s">
        <v>238</v>
      </c>
      <c r="C13069" s="112" t="s">
        <v>239</v>
      </c>
      <c r="D13069" s="21">
        <f t="shared" si="356"/>
        <v>0</v>
      </c>
      <c r="E13069" s="24">
        <f t="shared" si="357"/>
        <v>0</v>
      </c>
      <c r="F13069" s="104">
        <v>0</v>
      </c>
      <c r="G13069" s="104">
        <v>0</v>
      </c>
      <c r="H13069" s="113">
        <v>0</v>
      </c>
      <c r="I13069" s="113">
        <v>0</v>
      </c>
      <c r="J13069" s="31">
        <v>0</v>
      </c>
      <c r="K13069" s="32">
        <v>0</v>
      </c>
      <c r="L13069" s="113">
        <v>0</v>
      </c>
      <c r="M13069" s="113">
        <v>0</v>
      </c>
      <c r="N13069" s="31">
        <v>0</v>
      </c>
      <c r="O13069" s="32">
        <v>0</v>
      </c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 t="s">
        <v>1378</v>
      </c>
      <c r="B13070" s="111" t="s">
        <v>240</v>
      </c>
      <c r="C13070" s="112" t="s">
        <v>241</v>
      </c>
      <c r="D13070" s="21">
        <f t="shared" si="356"/>
        <v>0</v>
      </c>
      <c r="E13070" s="24">
        <f t="shared" si="357"/>
        <v>0</v>
      </c>
      <c r="F13070" s="104">
        <v>0</v>
      </c>
      <c r="G13070" s="104">
        <v>0</v>
      </c>
      <c r="H13070" s="113">
        <v>0</v>
      </c>
      <c r="I13070" s="113">
        <v>0</v>
      </c>
      <c r="J13070" s="31">
        <v>0</v>
      </c>
      <c r="K13070" s="32">
        <v>0</v>
      </c>
      <c r="L13070" s="113">
        <v>0</v>
      </c>
      <c r="M13070" s="113">
        <v>0</v>
      </c>
      <c r="N13070" s="31">
        <v>0</v>
      </c>
      <c r="O13070" s="32">
        <v>0</v>
      </c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 t="s">
        <v>1378</v>
      </c>
      <c r="B13071" s="111" t="s">
        <v>242</v>
      </c>
      <c r="C13071" s="112" t="s">
        <v>243</v>
      </c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 t="s">
        <v>1378</v>
      </c>
      <c r="B13072" s="111" t="s">
        <v>244</v>
      </c>
      <c r="C13072" s="112" t="s">
        <v>245</v>
      </c>
      <c r="D13072" s="21">
        <f t="shared" si="356"/>
        <v>0</v>
      </c>
      <c r="E13072" s="24">
        <f t="shared" si="357"/>
        <v>127374.59999999999</v>
      </c>
      <c r="F13072" s="104">
        <v>0</v>
      </c>
      <c r="G13072" s="104">
        <v>25474.92</v>
      </c>
      <c r="H13072" s="113">
        <v>0</v>
      </c>
      <c r="I13072" s="113">
        <v>25474.92</v>
      </c>
      <c r="J13072" s="31">
        <v>0</v>
      </c>
      <c r="K13072" s="32">
        <v>25474.92</v>
      </c>
      <c r="L13072" s="113">
        <v>0</v>
      </c>
      <c r="M13072" s="113">
        <v>25474.92</v>
      </c>
      <c r="N13072" s="31">
        <v>0</v>
      </c>
      <c r="O13072" s="32">
        <v>25474.92</v>
      </c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 t="s">
        <v>1378</v>
      </c>
      <c r="B13073" s="111" t="s">
        <v>246</v>
      </c>
      <c r="C13073" s="112" t="s">
        <v>247</v>
      </c>
      <c r="D13073" s="21">
        <f t="shared" si="356"/>
        <v>0</v>
      </c>
      <c r="E13073" s="24">
        <f t="shared" si="357"/>
        <v>0</v>
      </c>
      <c r="F13073" s="104">
        <v>0</v>
      </c>
      <c r="G13073" s="104">
        <v>0</v>
      </c>
      <c r="H13073" s="113">
        <v>0</v>
      </c>
      <c r="I13073" s="113">
        <v>0</v>
      </c>
      <c r="J13073" s="31">
        <v>0</v>
      </c>
      <c r="K13073" s="32">
        <v>0</v>
      </c>
      <c r="L13073" s="113">
        <v>0</v>
      </c>
      <c r="M13073" s="113">
        <v>0</v>
      </c>
      <c r="N13073" s="31">
        <v>0</v>
      </c>
      <c r="O13073" s="32">
        <v>0</v>
      </c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 t="s">
        <v>1378</v>
      </c>
      <c r="B13074" s="111" t="s">
        <v>248</v>
      </c>
      <c r="C13074" s="112" t="s">
        <v>249</v>
      </c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 t="s">
        <v>1378</v>
      </c>
      <c r="B13075" s="111" t="s">
        <v>250</v>
      </c>
      <c r="C13075" s="112" t="s">
        <v>251</v>
      </c>
      <c r="D13075" s="21">
        <f t="shared" si="356"/>
        <v>0</v>
      </c>
      <c r="E13075" s="24">
        <f t="shared" si="357"/>
        <v>0</v>
      </c>
      <c r="F13075" s="104">
        <v>0</v>
      </c>
      <c r="G13075" s="104">
        <v>0</v>
      </c>
      <c r="H13075" s="113">
        <v>0</v>
      </c>
      <c r="I13075" s="113">
        <v>0</v>
      </c>
      <c r="J13075" s="31">
        <v>0</v>
      </c>
      <c r="K13075" s="32">
        <v>0</v>
      </c>
      <c r="L13075" s="113">
        <v>0</v>
      </c>
      <c r="M13075" s="113">
        <v>0</v>
      </c>
      <c r="N13075" s="31">
        <v>0</v>
      </c>
      <c r="O13075" s="32">
        <v>0</v>
      </c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 t="s">
        <v>1378</v>
      </c>
      <c r="B13076" s="111" t="s">
        <v>252</v>
      </c>
      <c r="C13076" s="112" t="s">
        <v>253</v>
      </c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 t="s">
        <v>1378</v>
      </c>
      <c r="B13077" s="111" t="s">
        <v>254</v>
      </c>
      <c r="C13077" s="112" t="s">
        <v>255</v>
      </c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 t="s">
        <v>1378</v>
      </c>
      <c r="B13078" s="111" t="s">
        <v>256</v>
      </c>
      <c r="C13078" s="112" t="s">
        <v>257</v>
      </c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 t="s">
        <v>1378</v>
      </c>
      <c r="B13079" s="111" t="s">
        <v>258</v>
      </c>
      <c r="C13079" s="112" t="s">
        <v>259</v>
      </c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 t="s">
        <v>1378</v>
      </c>
      <c r="B13080" s="111" t="s">
        <v>260</v>
      </c>
      <c r="C13080" s="112" t="s">
        <v>261</v>
      </c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 t="s">
        <v>1378</v>
      </c>
      <c r="B13081" s="111" t="s">
        <v>262</v>
      </c>
      <c r="C13081" s="112" t="s">
        <v>263</v>
      </c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 t="s">
        <v>1378</v>
      </c>
      <c r="B13082" s="111" t="s">
        <v>264</v>
      </c>
      <c r="C13082" s="112" t="s">
        <v>265</v>
      </c>
      <c r="D13082" s="21">
        <f t="shared" si="356"/>
        <v>0</v>
      </c>
      <c r="E13082" s="24">
        <f t="shared" si="357"/>
        <v>0</v>
      </c>
      <c r="F13082" s="104">
        <v>0</v>
      </c>
      <c r="G13082" s="104">
        <v>0</v>
      </c>
      <c r="H13082" s="105">
        <v>0</v>
      </c>
      <c r="I13082" s="105">
        <v>0</v>
      </c>
      <c r="J13082" s="106">
        <v>0</v>
      </c>
      <c r="K13082" s="107">
        <v>0</v>
      </c>
      <c r="L13082" s="105">
        <v>0</v>
      </c>
      <c r="M13082" s="105">
        <v>0</v>
      </c>
      <c r="N13082" s="106">
        <v>0</v>
      </c>
      <c r="O13082" s="107">
        <v>0</v>
      </c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 t="s">
        <v>1378</v>
      </c>
      <c r="B13083" s="111" t="s">
        <v>266</v>
      </c>
      <c r="C13083" s="112" t="s">
        <v>267</v>
      </c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 t="s">
        <v>1378</v>
      </c>
      <c r="B13084" s="111" t="s">
        <v>268</v>
      </c>
      <c r="C13084" s="112" t="s">
        <v>269</v>
      </c>
      <c r="D13084" s="21">
        <f t="shared" si="356"/>
        <v>0</v>
      </c>
      <c r="E13084" s="24">
        <f t="shared" si="357"/>
        <v>259333.34999999998</v>
      </c>
      <c r="F13084" s="104">
        <v>0</v>
      </c>
      <c r="G13084" s="104">
        <v>51866.67</v>
      </c>
      <c r="H13084" s="105">
        <v>0</v>
      </c>
      <c r="I13084" s="105">
        <v>51866.67</v>
      </c>
      <c r="J13084" s="106">
        <v>0</v>
      </c>
      <c r="K13084" s="107">
        <v>51866.67</v>
      </c>
      <c r="L13084" s="105">
        <v>0</v>
      </c>
      <c r="M13084" s="105">
        <v>51866.67</v>
      </c>
      <c r="N13084" s="106">
        <v>0</v>
      </c>
      <c r="O13084" s="107">
        <v>51866.67</v>
      </c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 t="s">
        <v>1378</v>
      </c>
      <c r="B13085" s="111" t="s">
        <v>270</v>
      </c>
      <c r="C13085" s="112" t="s">
        <v>271</v>
      </c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 t="s">
        <v>1378</v>
      </c>
      <c r="B13086" s="111" t="s">
        <v>272</v>
      </c>
      <c r="C13086" s="112" t="s">
        <v>273</v>
      </c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 t="s">
        <v>1378</v>
      </c>
      <c r="B13087" s="111" t="s">
        <v>274</v>
      </c>
      <c r="C13087" s="112" t="s">
        <v>275</v>
      </c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 t="s">
        <v>1378</v>
      </c>
      <c r="B13088" s="111" t="s">
        <v>276</v>
      </c>
      <c r="C13088" s="112" t="s">
        <v>277</v>
      </c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 t="s">
        <v>1378</v>
      </c>
      <c r="B13089" s="111" t="s">
        <v>278</v>
      </c>
      <c r="C13089" s="112" t="s">
        <v>279</v>
      </c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 t="s">
        <v>1378</v>
      </c>
      <c r="B13090" s="111" t="s">
        <v>280</v>
      </c>
      <c r="C13090" s="112" t="s">
        <v>1592</v>
      </c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 t="s">
        <v>1378</v>
      </c>
      <c r="B13091" s="111" t="s">
        <v>281</v>
      </c>
      <c r="C13091" s="112" t="s">
        <v>282</v>
      </c>
      <c r="D13091" s="21">
        <f t="shared" si="356"/>
        <v>0</v>
      </c>
      <c r="E13091" s="24">
        <f t="shared" si="357"/>
        <v>0</v>
      </c>
      <c r="F13091" s="104">
        <v>0</v>
      </c>
      <c r="G13091" s="104">
        <v>0</v>
      </c>
      <c r="H13091" s="113">
        <v>0</v>
      </c>
      <c r="I13091" s="113">
        <v>0</v>
      </c>
      <c r="J13091" s="31">
        <v>0</v>
      </c>
      <c r="K13091" s="32">
        <v>0</v>
      </c>
      <c r="L13091" s="113">
        <v>0</v>
      </c>
      <c r="M13091" s="113">
        <v>0</v>
      </c>
      <c r="N13091" s="31">
        <v>0</v>
      </c>
      <c r="O13091" s="32">
        <v>0</v>
      </c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 t="s">
        <v>1378</v>
      </c>
      <c r="B13092" s="111" t="s">
        <v>283</v>
      </c>
      <c r="C13092" s="112" t="s">
        <v>284</v>
      </c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 t="s">
        <v>1378</v>
      </c>
      <c r="B13093" s="111" t="s">
        <v>285</v>
      </c>
      <c r="C13093" s="112" t="s">
        <v>286</v>
      </c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>
        <v>0</v>
      </c>
      <c r="G13093" s="104">
        <v>0</v>
      </c>
      <c r="H13093" s="113">
        <v>0</v>
      </c>
      <c r="I13093" s="113">
        <v>0</v>
      </c>
      <c r="J13093" s="31">
        <v>0</v>
      </c>
      <c r="K13093" s="32">
        <v>0</v>
      </c>
      <c r="L13093" s="113">
        <v>0</v>
      </c>
      <c r="M13093" s="113">
        <v>0</v>
      </c>
      <c r="N13093" s="31">
        <v>0</v>
      </c>
      <c r="O13093" s="32">
        <v>0</v>
      </c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 t="s">
        <v>1378</v>
      </c>
      <c r="B13094" s="111" t="s">
        <v>287</v>
      </c>
      <c r="C13094" s="112" t="s">
        <v>288</v>
      </c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 t="s">
        <v>1378</v>
      </c>
      <c r="B13095" s="111" t="s">
        <v>289</v>
      </c>
      <c r="C13095" s="112" t="s">
        <v>290</v>
      </c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 t="s">
        <v>1378</v>
      </c>
      <c r="B13096" s="111" t="s">
        <v>291</v>
      </c>
      <c r="C13096" s="112" t="s">
        <v>1593</v>
      </c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 t="s">
        <v>1378</v>
      </c>
      <c r="B13097" s="111" t="s">
        <v>292</v>
      </c>
      <c r="C13097" s="112" t="s">
        <v>293</v>
      </c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 t="s">
        <v>1378</v>
      </c>
      <c r="B13098" s="111" t="s">
        <v>294</v>
      </c>
      <c r="C13098" s="112" t="s">
        <v>295</v>
      </c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 t="s">
        <v>1378</v>
      </c>
      <c r="B13099" s="111" t="s">
        <v>296</v>
      </c>
      <c r="C13099" s="112" t="s">
        <v>1594</v>
      </c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 t="s">
        <v>1378</v>
      </c>
      <c r="B13100" s="111" t="s">
        <v>297</v>
      </c>
      <c r="C13100" s="112" t="s">
        <v>298</v>
      </c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 t="s">
        <v>1378</v>
      </c>
      <c r="B13101" s="111" t="s">
        <v>299</v>
      </c>
      <c r="C13101" s="112" t="s">
        <v>300</v>
      </c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 t="s">
        <v>1378</v>
      </c>
      <c r="B13102" s="111" t="s">
        <v>301</v>
      </c>
      <c r="C13102" s="112" t="s">
        <v>1595</v>
      </c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 t="s">
        <v>1378</v>
      </c>
      <c r="B13103" s="111" t="s">
        <v>302</v>
      </c>
      <c r="C13103" s="112" t="s">
        <v>303</v>
      </c>
      <c r="D13103" s="21">
        <f t="shared" si="358"/>
        <v>0</v>
      </c>
      <c r="E13103" s="24">
        <f t="shared" si="359"/>
        <v>0</v>
      </c>
      <c r="F13103" s="104">
        <v>0</v>
      </c>
      <c r="G13103" s="104">
        <v>0</v>
      </c>
      <c r="H13103" s="113">
        <v>0</v>
      </c>
      <c r="I13103" s="113">
        <v>0</v>
      </c>
      <c r="J13103" s="31">
        <v>0</v>
      </c>
      <c r="K13103" s="32">
        <v>0</v>
      </c>
      <c r="L13103" s="113">
        <v>0</v>
      </c>
      <c r="M13103" s="113">
        <v>0</v>
      </c>
      <c r="N13103" s="31">
        <v>0</v>
      </c>
      <c r="O13103" s="32">
        <v>0</v>
      </c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 t="s">
        <v>1378</v>
      </c>
      <c r="B13104" s="111" t="s">
        <v>304</v>
      </c>
      <c r="C13104" s="112" t="s">
        <v>305</v>
      </c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 t="s">
        <v>1378</v>
      </c>
      <c r="B13105" s="111" t="s">
        <v>306</v>
      </c>
      <c r="C13105" s="112" t="s">
        <v>307</v>
      </c>
      <c r="D13105" s="21">
        <f t="shared" si="358"/>
        <v>0</v>
      </c>
      <c r="E13105" s="24">
        <f t="shared" si="359"/>
        <v>0</v>
      </c>
      <c r="F13105" s="104">
        <v>0</v>
      </c>
      <c r="G13105" s="104">
        <v>0</v>
      </c>
      <c r="H13105" s="113">
        <v>0</v>
      </c>
      <c r="I13105" s="113">
        <v>0</v>
      </c>
      <c r="J13105" s="31">
        <v>0</v>
      </c>
      <c r="K13105" s="32">
        <v>0</v>
      </c>
      <c r="L13105" s="113">
        <v>0</v>
      </c>
      <c r="M13105" s="113">
        <v>0</v>
      </c>
      <c r="N13105" s="31">
        <v>0</v>
      </c>
      <c r="O13105" s="32">
        <v>0</v>
      </c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 t="s">
        <v>1378</v>
      </c>
      <c r="B13106" s="111" t="s">
        <v>308</v>
      </c>
      <c r="C13106" s="112" t="s">
        <v>309</v>
      </c>
      <c r="D13106" s="21">
        <f t="shared" si="358"/>
        <v>0</v>
      </c>
      <c r="E13106" s="24">
        <f t="shared" si="359"/>
        <v>0</v>
      </c>
      <c r="F13106" s="104">
        <v>0</v>
      </c>
      <c r="G13106" s="104">
        <v>0</v>
      </c>
      <c r="H13106" s="113">
        <v>0</v>
      </c>
      <c r="I13106" s="113">
        <v>0</v>
      </c>
      <c r="J13106" s="31">
        <v>0</v>
      </c>
      <c r="K13106" s="32">
        <v>0</v>
      </c>
      <c r="L13106" s="113">
        <v>0</v>
      </c>
      <c r="M13106" s="113">
        <v>0</v>
      </c>
      <c r="N13106" s="31">
        <v>0</v>
      </c>
      <c r="O13106" s="32">
        <v>0</v>
      </c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 t="s">
        <v>1378</v>
      </c>
      <c r="B13107" s="111" t="s">
        <v>310</v>
      </c>
      <c r="C13107" s="112" t="s">
        <v>311</v>
      </c>
      <c r="D13107" s="21">
        <f t="shared" si="358"/>
        <v>0</v>
      </c>
      <c r="E13107" s="24">
        <f t="shared" si="359"/>
        <v>0</v>
      </c>
      <c r="F13107" s="104">
        <v>0</v>
      </c>
      <c r="G13107" s="104">
        <v>0</v>
      </c>
      <c r="H13107" s="113">
        <v>0</v>
      </c>
      <c r="I13107" s="113">
        <v>0</v>
      </c>
      <c r="J13107" s="31">
        <v>0</v>
      </c>
      <c r="K13107" s="32">
        <v>0</v>
      </c>
      <c r="L13107" s="113">
        <v>0</v>
      </c>
      <c r="M13107" s="113">
        <v>0</v>
      </c>
      <c r="N13107" s="31">
        <v>0</v>
      </c>
      <c r="O13107" s="32">
        <v>0</v>
      </c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 t="s">
        <v>1378</v>
      </c>
      <c r="B13108" s="111" t="s">
        <v>312</v>
      </c>
      <c r="C13108" s="112" t="s">
        <v>313</v>
      </c>
      <c r="D13108" s="21">
        <f t="shared" si="358"/>
        <v>12000</v>
      </c>
      <c r="E13108" s="24">
        <f t="shared" si="359"/>
        <v>0</v>
      </c>
      <c r="F13108" s="104">
        <v>0</v>
      </c>
      <c r="G13108" s="104">
        <v>0</v>
      </c>
      <c r="H13108" s="113">
        <v>0</v>
      </c>
      <c r="I13108" s="113">
        <v>0</v>
      </c>
      <c r="J13108" s="31">
        <v>0</v>
      </c>
      <c r="K13108" s="32">
        <v>0</v>
      </c>
      <c r="L13108" s="113">
        <v>12000</v>
      </c>
      <c r="M13108" s="113">
        <v>0</v>
      </c>
      <c r="N13108" s="31">
        <v>0</v>
      </c>
      <c r="O13108" s="32">
        <v>0</v>
      </c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 t="s">
        <v>1378</v>
      </c>
      <c r="B13109" s="111" t="s">
        <v>314</v>
      </c>
      <c r="C13109" s="112" t="s">
        <v>315</v>
      </c>
      <c r="D13109" s="21">
        <f t="shared" si="358"/>
        <v>0</v>
      </c>
      <c r="E13109" s="24">
        <f t="shared" si="359"/>
        <v>0</v>
      </c>
      <c r="F13109" s="104">
        <v>0</v>
      </c>
      <c r="G13109" s="104">
        <v>0</v>
      </c>
      <c r="H13109" s="113">
        <v>0</v>
      </c>
      <c r="I13109" s="113">
        <v>0</v>
      </c>
      <c r="J13109" s="31">
        <v>0</v>
      </c>
      <c r="K13109" s="32">
        <v>0</v>
      </c>
      <c r="L13109" s="113">
        <v>0</v>
      </c>
      <c r="M13109" s="113">
        <v>0</v>
      </c>
      <c r="N13109" s="31">
        <v>0</v>
      </c>
      <c r="O13109" s="32">
        <v>0</v>
      </c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 t="s">
        <v>1378</v>
      </c>
      <c r="B13110" s="111" t="s">
        <v>316</v>
      </c>
      <c r="C13110" s="112" t="s">
        <v>317</v>
      </c>
      <c r="D13110" s="21">
        <f t="shared" si="358"/>
        <v>0</v>
      </c>
      <c r="E13110" s="24">
        <f t="shared" si="359"/>
        <v>0</v>
      </c>
      <c r="F13110" s="104">
        <v>0</v>
      </c>
      <c r="G13110" s="104">
        <v>0</v>
      </c>
      <c r="H13110" s="113">
        <v>0</v>
      </c>
      <c r="I13110" s="113">
        <v>0</v>
      </c>
      <c r="J13110" s="31">
        <v>0</v>
      </c>
      <c r="K13110" s="32">
        <v>0</v>
      </c>
      <c r="L13110" s="113">
        <v>0</v>
      </c>
      <c r="M13110" s="113">
        <v>0</v>
      </c>
      <c r="N13110" s="31">
        <v>0</v>
      </c>
      <c r="O13110" s="32">
        <v>0</v>
      </c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 t="s">
        <v>1378</v>
      </c>
      <c r="B13111" s="111" t="s">
        <v>318</v>
      </c>
      <c r="C13111" s="112" t="s">
        <v>319</v>
      </c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 t="s">
        <v>1378</v>
      </c>
      <c r="B13112" s="111" t="s">
        <v>320</v>
      </c>
      <c r="C13112" s="112" t="s">
        <v>321</v>
      </c>
      <c r="D13112" s="21">
        <f t="shared" si="358"/>
        <v>260000</v>
      </c>
      <c r="E13112" s="24">
        <f t="shared" si="359"/>
        <v>0</v>
      </c>
      <c r="F13112" s="104">
        <v>0</v>
      </c>
      <c r="G13112" s="104">
        <v>0</v>
      </c>
      <c r="H13112" s="113">
        <v>0</v>
      </c>
      <c r="I13112" s="113">
        <v>0</v>
      </c>
      <c r="J13112" s="31">
        <v>0</v>
      </c>
      <c r="K13112" s="32">
        <v>0</v>
      </c>
      <c r="L13112" s="113">
        <v>260000</v>
      </c>
      <c r="M13112" s="113">
        <v>0</v>
      </c>
      <c r="N13112" s="31">
        <v>0</v>
      </c>
      <c r="O13112" s="32">
        <v>0</v>
      </c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 t="s">
        <v>1378</v>
      </c>
      <c r="B13113" s="111" t="s">
        <v>322</v>
      </c>
      <c r="C13113" s="112" t="s">
        <v>323</v>
      </c>
      <c r="D13113" s="21">
        <f t="shared" si="358"/>
        <v>0</v>
      </c>
      <c r="E13113" s="24">
        <f t="shared" si="359"/>
        <v>0</v>
      </c>
      <c r="F13113" s="104">
        <v>0</v>
      </c>
      <c r="G13113" s="104">
        <v>0</v>
      </c>
      <c r="H13113" s="105">
        <v>0</v>
      </c>
      <c r="I13113" s="105">
        <v>0</v>
      </c>
      <c r="J13113" s="106">
        <v>0</v>
      </c>
      <c r="K13113" s="107">
        <v>0</v>
      </c>
      <c r="L13113" s="105">
        <v>0</v>
      </c>
      <c r="M13113" s="105">
        <v>0</v>
      </c>
      <c r="N13113" s="106">
        <v>0</v>
      </c>
      <c r="O13113" s="107">
        <v>0</v>
      </c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 t="s">
        <v>1378</v>
      </c>
      <c r="B13114" s="111" t="s">
        <v>324</v>
      </c>
      <c r="C13114" s="112" t="s">
        <v>325</v>
      </c>
      <c r="D13114" s="21">
        <f t="shared" si="358"/>
        <v>0</v>
      </c>
      <c r="E13114" s="24">
        <f t="shared" si="359"/>
        <v>0</v>
      </c>
      <c r="F13114" s="104">
        <v>0</v>
      </c>
      <c r="G13114" s="104">
        <v>0</v>
      </c>
      <c r="H13114" s="105">
        <v>0</v>
      </c>
      <c r="I13114" s="105">
        <v>0</v>
      </c>
      <c r="J13114" s="106">
        <v>0</v>
      </c>
      <c r="K13114" s="107">
        <v>0</v>
      </c>
      <c r="L13114" s="105">
        <v>0</v>
      </c>
      <c r="M13114" s="105">
        <v>0</v>
      </c>
      <c r="N13114" s="106">
        <v>0</v>
      </c>
      <c r="O13114" s="107">
        <v>0</v>
      </c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 t="s">
        <v>1378</v>
      </c>
      <c r="B13115" s="111" t="s">
        <v>326</v>
      </c>
      <c r="C13115" s="112" t="s">
        <v>327</v>
      </c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 t="s">
        <v>1378</v>
      </c>
      <c r="B13116" s="111" t="s">
        <v>328</v>
      </c>
      <c r="C13116" s="112" t="s">
        <v>329</v>
      </c>
      <c r="D13116" s="21">
        <f t="shared" si="358"/>
        <v>0</v>
      </c>
      <c r="E13116" s="24">
        <f t="shared" si="359"/>
        <v>11467.82</v>
      </c>
      <c r="F13116" s="104">
        <v>0</v>
      </c>
      <c r="G13116" s="104">
        <v>3546.7</v>
      </c>
      <c r="H13116" s="113">
        <v>0</v>
      </c>
      <c r="I13116" s="113">
        <v>1980.28</v>
      </c>
      <c r="J13116" s="31">
        <v>0</v>
      </c>
      <c r="K13116" s="32">
        <v>1980.28</v>
      </c>
      <c r="L13116" s="113">
        <v>0</v>
      </c>
      <c r="M13116" s="113">
        <v>1980.28</v>
      </c>
      <c r="N13116" s="31">
        <v>0</v>
      </c>
      <c r="O13116" s="32">
        <v>1980.28</v>
      </c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 t="s">
        <v>1378</v>
      </c>
      <c r="B13117" s="111" t="s">
        <v>330</v>
      </c>
      <c r="C13117" s="112" t="s">
        <v>331</v>
      </c>
      <c r="D13117" s="21">
        <f t="shared" si="358"/>
        <v>0</v>
      </c>
      <c r="E13117" s="24">
        <f t="shared" si="359"/>
        <v>242432.05000000002</v>
      </c>
      <c r="F13117" s="104">
        <v>0</v>
      </c>
      <c r="G13117" s="104">
        <v>48486.41</v>
      </c>
      <c r="H13117" s="105">
        <v>0</v>
      </c>
      <c r="I13117" s="105">
        <v>48486.41</v>
      </c>
      <c r="J13117" s="106">
        <v>0</v>
      </c>
      <c r="K13117" s="107">
        <v>48486.41</v>
      </c>
      <c r="L13117" s="105">
        <v>0</v>
      </c>
      <c r="M13117" s="105">
        <v>48486.41</v>
      </c>
      <c r="N13117" s="106">
        <v>0</v>
      </c>
      <c r="O13117" s="107">
        <v>48486.41</v>
      </c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 t="s">
        <v>1378</v>
      </c>
      <c r="B13118" s="111" t="s">
        <v>332</v>
      </c>
      <c r="C13118" s="112" t="s">
        <v>333</v>
      </c>
      <c r="D13118" s="21">
        <f t="shared" si="358"/>
        <v>0</v>
      </c>
      <c r="E13118" s="24">
        <f t="shared" si="359"/>
        <v>41429.82</v>
      </c>
      <c r="F13118" s="104">
        <v>0</v>
      </c>
      <c r="G13118" s="104">
        <v>8259.5</v>
      </c>
      <c r="H13118" s="105">
        <v>0</v>
      </c>
      <c r="I13118" s="105">
        <v>8259.5</v>
      </c>
      <c r="J13118" s="106">
        <v>0</v>
      </c>
      <c r="K13118" s="107">
        <v>8259.5</v>
      </c>
      <c r="L13118" s="105">
        <v>0</v>
      </c>
      <c r="M13118" s="105">
        <v>8458.49</v>
      </c>
      <c r="N13118" s="106">
        <v>0</v>
      </c>
      <c r="O13118" s="107">
        <v>8192.83</v>
      </c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 t="s">
        <v>1378</v>
      </c>
      <c r="B13119" s="111" t="s">
        <v>334</v>
      </c>
      <c r="C13119" s="112" t="s">
        <v>335</v>
      </c>
      <c r="D13119" s="21">
        <f t="shared" si="358"/>
        <v>0</v>
      </c>
      <c r="E13119" s="24">
        <f t="shared" si="359"/>
        <v>3137.5</v>
      </c>
      <c r="F13119" s="104">
        <v>0</v>
      </c>
      <c r="G13119" s="104">
        <v>627.5</v>
      </c>
      <c r="H13119" s="113">
        <v>0</v>
      </c>
      <c r="I13119" s="113">
        <v>627.5</v>
      </c>
      <c r="J13119" s="31">
        <v>0</v>
      </c>
      <c r="K13119" s="32">
        <v>627.5</v>
      </c>
      <c r="L13119" s="113">
        <v>0</v>
      </c>
      <c r="M13119" s="113">
        <v>627.5</v>
      </c>
      <c r="N13119" s="31">
        <v>0</v>
      </c>
      <c r="O13119" s="32">
        <v>627.5</v>
      </c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 t="s">
        <v>1378</v>
      </c>
      <c r="B13120" s="111" t="s">
        <v>336</v>
      </c>
      <c r="C13120" s="112" t="s">
        <v>337</v>
      </c>
      <c r="D13120" s="21">
        <f t="shared" si="358"/>
        <v>0</v>
      </c>
      <c r="E13120" s="24">
        <f t="shared" si="359"/>
        <v>1354.1499999999999</v>
      </c>
      <c r="F13120" s="104">
        <v>0</v>
      </c>
      <c r="G13120" s="104">
        <v>270.83</v>
      </c>
      <c r="H13120" s="113">
        <v>0</v>
      </c>
      <c r="I13120" s="113">
        <v>270.83</v>
      </c>
      <c r="J13120" s="31">
        <v>0</v>
      </c>
      <c r="K13120" s="32">
        <v>270.83</v>
      </c>
      <c r="L13120" s="113">
        <v>0</v>
      </c>
      <c r="M13120" s="113">
        <v>270.83</v>
      </c>
      <c r="N13120" s="31">
        <v>0</v>
      </c>
      <c r="O13120" s="32">
        <v>270.83</v>
      </c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 t="s">
        <v>1378</v>
      </c>
      <c r="B13121" s="111" t="s">
        <v>338</v>
      </c>
      <c r="C13121" s="112" t="s">
        <v>339</v>
      </c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 t="s">
        <v>1378</v>
      </c>
      <c r="B13122" s="111" t="s">
        <v>340</v>
      </c>
      <c r="C13122" s="112" t="s">
        <v>341</v>
      </c>
      <c r="D13122" s="21">
        <f t="shared" si="358"/>
        <v>0</v>
      </c>
      <c r="E13122" s="24">
        <f t="shared" si="359"/>
        <v>667466.23</v>
      </c>
      <c r="F13122" s="104">
        <v>0</v>
      </c>
      <c r="G13122" s="104">
        <v>132255.15</v>
      </c>
      <c r="H13122" s="113">
        <v>0</v>
      </c>
      <c r="I13122" s="113">
        <v>132255.15</v>
      </c>
      <c r="J13122" s="31">
        <v>0</v>
      </c>
      <c r="K13122" s="32">
        <v>132255.15</v>
      </c>
      <c r="L13122" s="113">
        <v>0</v>
      </c>
      <c r="M13122" s="113">
        <v>135350.39000000001</v>
      </c>
      <c r="N13122" s="31">
        <v>0</v>
      </c>
      <c r="O13122" s="32">
        <v>135350.39000000001</v>
      </c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 t="s">
        <v>1378</v>
      </c>
      <c r="B13123" s="111" t="s">
        <v>342</v>
      </c>
      <c r="C13123" s="112" t="s">
        <v>343</v>
      </c>
      <c r="D13123" s="21">
        <f t="shared" si="358"/>
        <v>0</v>
      </c>
      <c r="E13123" s="24">
        <f t="shared" si="359"/>
        <v>42300.78</v>
      </c>
      <c r="F13123" s="104">
        <v>0</v>
      </c>
      <c r="G13123" s="104">
        <v>9124</v>
      </c>
      <c r="H13123" s="113">
        <v>0</v>
      </c>
      <c r="I13123" s="113">
        <v>8736.11</v>
      </c>
      <c r="J13123" s="31">
        <v>0</v>
      </c>
      <c r="K13123" s="32">
        <v>8185.11</v>
      </c>
      <c r="L13123" s="113">
        <v>0</v>
      </c>
      <c r="M13123" s="113">
        <v>8127.78</v>
      </c>
      <c r="N13123" s="31">
        <v>0</v>
      </c>
      <c r="O13123" s="32">
        <v>8127.78</v>
      </c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 t="s">
        <v>1378</v>
      </c>
      <c r="B13124" s="111" t="s">
        <v>344</v>
      </c>
      <c r="C13124" s="112" t="s">
        <v>345</v>
      </c>
      <c r="D13124" s="21">
        <f t="shared" si="358"/>
        <v>0</v>
      </c>
      <c r="E13124" s="24">
        <f t="shared" si="359"/>
        <v>62568.460000000006</v>
      </c>
      <c r="F13124" s="104">
        <v>0</v>
      </c>
      <c r="G13124" s="104">
        <v>14902.78</v>
      </c>
      <c r="H13124" s="105">
        <v>0</v>
      </c>
      <c r="I13124" s="105">
        <v>14902.78</v>
      </c>
      <c r="J13124" s="106">
        <v>0</v>
      </c>
      <c r="K13124" s="107">
        <v>14902.78</v>
      </c>
      <c r="L13124" s="105">
        <v>0</v>
      </c>
      <c r="M13124" s="105">
        <v>14901.79</v>
      </c>
      <c r="N13124" s="106">
        <v>0</v>
      </c>
      <c r="O13124" s="107">
        <v>2958.33</v>
      </c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 t="s">
        <v>1378</v>
      </c>
      <c r="B13125" s="111" t="s">
        <v>346</v>
      </c>
      <c r="C13125" s="112" t="s">
        <v>347</v>
      </c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 t="s">
        <v>1378</v>
      </c>
      <c r="B13126" s="111" t="s">
        <v>348</v>
      </c>
      <c r="C13126" s="112" t="s">
        <v>349</v>
      </c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 t="s">
        <v>1378</v>
      </c>
      <c r="B13127" s="111" t="s">
        <v>350</v>
      </c>
      <c r="C13127" s="112" t="s">
        <v>351</v>
      </c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 t="s">
        <v>1378</v>
      </c>
      <c r="B13128" s="111" t="s">
        <v>352</v>
      </c>
      <c r="C13128" s="112" t="s">
        <v>353</v>
      </c>
      <c r="D13128" s="21">
        <f t="shared" si="358"/>
        <v>0</v>
      </c>
      <c r="E13128" s="24">
        <f t="shared" si="359"/>
        <v>0</v>
      </c>
      <c r="F13128" s="104">
        <v>0</v>
      </c>
      <c r="G13128" s="104">
        <v>0</v>
      </c>
      <c r="H13128" s="105">
        <v>0</v>
      </c>
      <c r="I13128" s="105">
        <v>0</v>
      </c>
      <c r="J13128" s="106">
        <v>0</v>
      </c>
      <c r="K13128" s="107">
        <v>0</v>
      </c>
      <c r="L13128" s="105">
        <v>0</v>
      </c>
      <c r="M13128" s="105">
        <v>0</v>
      </c>
      <c r="N13128" s="106">
        <v>0</v>
      </c>
      <c r="O13128" s="107">
        <v>0</v>
      </c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 t="s">
        <v>1378</v>
      </c>
      <c r="B13129" s="111" t="s">
        <v>354</v>
      </c>
      <c r="C13129" s="112" t="s">
        <v>355</v>
      </c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 t="s">
        <v>1378</v>
      </c>
      <c r="B13130" s="111" t="s">
        <v>356</v>
      </c>
      <c r="C13130" s="112" t="s">
        <v>357</v>
      </c>
      <c r="D13130" s="21">
        <f t="shared" si="358"/>
        <v>0</v>
      </c>
      <c r="E13130" s="24">
        <f t="shared" si="359"/>
        <v>0</v>
      </c>
      <c r="F13130" s="104">
        <v>0</v>
      </c>
      <c r="G13130" s="104">
        <v>0</v>
      </c>
      <c r="H13130" s="113">
        <v>0</v>
      </c>
      <c r="I13130" s="113">
        <v>0</v>
      </c>
      <c r="J13130" s="31">
        <v>0</v>
      </c>
      <c r="K13130" s="32">
        <v>0</v>
      </c>
      <c r="L13130" s="113">
        <v>0</v>
      </c>
      <c r="M13130" s="113">
        <v>0</v>
      </c>
      <c r="N13130" s="31">
        <v>0</v>
      </c>
      <c r="O13130" s="32">
        <v>0</v>
      </c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 t="s">
        <v>1378</v>
      </c>
      <c r="B13131" s="111" t="s">
        <v>358</v>
      </c>
      <c r="C13131" s="112" t="s">
        <v>359</v>
      </c>
      <c r="D13131" s="21">
        <f t="shared" si="358"/>
        <v>99000</v>
      </c>
      <c r="E13131" s="24">
        <f t="shared" si="359"/>
        <v>0</v>
      </c>
      <c r="F13131" s="104">
        <v>99000</v>
      </c>
      <c r="G13131" s="104">
        <v>0</v>
      </c>
      <c r="H13131" s="113">
        <v>0</v>
      </c>
      <c r="I13131" s="113">
        <v>0</v>
      </c>
      <c r="J13131" s="31">
        <v>0</v>
      </c>
      <c r="K13131" s="32">
        <v>0</v>
      </c>
      <c r="L13131" s="113">
        <v>0</v>
      </c>
      <c r="M13131" s="113">
        <v>0</v>
      </c>
      <c r="N13131" s="31">
        <v>0</v>
      </c>
      <c r="O13131" s="32">
        <v>0</v>
      </c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 t="s">
        <v>1378</v>
      </c>
      <c r="B13132" s="111" t="s">
        <v>360</v>
      </c>
      <c r="C13132" s="112" t="s">
        <v>361</v>
      </c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 t="s">
        <v>1378</v>
      </c>
      <c r="B13133" s="111" t="s">
        <v>362</v>
      </c>
      <c r="C13133" s="112" t="s">
        <v>363</v>
      </c>
      <c r="D13133" s="21">
        <f t="shared" si="358"/>
        <v>0</v>
      </c>
      <c r="E13133" s="24">
        <f t="shared" si="359"/>
        <v>13750</v>
      </c>
      <c r="F13133" s="104">
        <v>0</v>
      </c>
      <c r="G13133" s="104">
        <v>2750</v>
      </c>
      <c r="H13133" s="105">
        <v>0</v>
      </c>
      <c r="I13133" s="105">
        <v>0</v>
      </c>
      <c r="J13133" s="106">
        <v>0</v>
      </c>
      <c r="K13133" s="107">
        <v>5500</v>
      </c>
      <c r="L13133" s="105">
        <v>0</v>
      </c>
      <c r="M13133" s="105">
        <v>2750</v>
      </c>
      <c r="N13133" s="106">
        <v>0</v>
      </c>
      <c r="O13133" s="107">
        <v>2750</v>
      </c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 t="s">
        <v>1378</v>
      </c>
      <c r="B13134" s="111" t="s">
        <v>364</v>
      </c>
      <c r="C13134" s="112" t="s">
        <v>365</v>
      </c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 t="s">
        <v>1378</v>
      </c>
      <c r="B13135" s="111" t="s">
        <v>366</v>
      </c>
      <c r="C13135" s="112" t="s">
        <v>367</v>
      </c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 t="s">
        <v>1378</v>
      </c>
      <c r="B13136" s="111" t="s">
        <v>368</v>
      </c>
      <c r="C13136" s="112" t="s">
        <v>369</v>
      </c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 t="s">
        <v>1378</v>
      </c>
      <c r="B13137" s="111" t="s">
        <v>370</v>
      </c>
      <c r="C13137" s="112" t="s">
        <v>371</v>
      </c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 t="s">
        <v>1378</v>
      </c>
      <c r="B13138" s="111" t="s">
        <v>372</v>
      </c>
      <c r="C13138" s="112" t="s">
        <v>373</v>
      </c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 t="s">
        <v>1378</v>
      </c>
      <c r="B13139" s="111" t="s">
        <v>374</v>
      </c>
      <c r="C13139" s="112" t="s">
        <v>375</v>
      </c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1422</v>
      </c>
      <c r="AE13139" s="19" t="s">
        <v>1433</v>
      </c>
      <c r="AF13139" s="19" t="s">
        <v>1423</v>
      </c>
      <c r="AG13139" s="19" t="s">
        <v>1434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 t="s">
        <v>1378</v>
      </c>
      <c r="B13140" s="111" t="s">
        <v>376</v>
      </c>
      <c r="C13140" s="112" t="s">
        <v>377</v>
      </c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1424</v>
      </c>
      <c r="AE13140" s="19" t="s">
        <v>1433</v>
      </c>
      <c r="AF13140" s="19" t="s">
        <v>1425</v>
      </c>
      <c r="AG13140" s="19" t="s">
        <v>1434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 t="s">
        <v>1378</v>
      </c>
      <c r="B13141" s="111" t="s">
        <v>378</v>
      </c>
      <c r="C13141" s="112" t="s">
        <v>379</v>
      </c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1426</v>
      </c>
      <c r="AE13141" s="19" t="s">
        <v>1433</v>
      </c>
      <c r="AF13141" s="19" t="s">
        <v>1427</v>
      </c>
      <c r="AG13141" s="19" t="s">
        <v>1434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 t="s">
        <v>1378</v>
      </c>
      <c r="B13142" s="111" t="s">
        <v>380</v>
      </c>
      <c r="C13142" s="112" t="s">
        <v>381</v>
      </c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1428</v>
      </c>
      <c r="AG13142" s="19" t="s">
        <v>1434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 t="s">
        <v>1378</v>
      </c>
      <c r="B13143" s="111" t="s">
        <v>382</v>
      </c>
      <c r="C13143" s="112" t="s">
        <v>383</v>
      </c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1437</v>
      </c>
      <c r="AG13143" s="19" t="s">
        <v>1434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 t="s">
        <v>1378</v>
      </c>
      <c r="B13144" s="111" t="s">
        <v>384</v>
      </c>
      <c r="C13144" s="112" t="s">
        <v>1596</v>
      </c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1424</v>
      </c>
      <c r="AE13144" s="19" t="s">
        <v>1433</v>
      </c>
      <c r="AF13144" s="19" t="s">
        <v>1425</v>
      </c>
      <c r="AG13144" s="19" t="s">
        <v>1434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 t="s">
        <v>1378</v>
      </c>
      <c r="B13145" s="111" t="s">
        <v>386</v>
      </c>
      <c r="C13145" s="112" t="s">
        <v>1690</v>
      </c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1424</v>
      </c>
      <c r="AE13145" s="19" t="s">
        <v>1433</v>
      </c>
      <c r="AF13145" s="19" t="s">
        <v>1425</v>
      </c>
      <c r="AG13145" s="19" t="s">
        <v>1434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 t="s">
        <v>1378</v>
      </c>
      <c r="B13146" s="111" t="s">
        <v>388</v>
      </c>
      <c r="C13146" s="112" t="s">
        <v>1691</v>
      </c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1424</v>
      </c>
      <c r="AE13146" s="19" t="s">
        <v>1433</v>
      </c>
      <c r="AF13146" s="19" t="s">
        <v>1425</v>
      </c>
      <c r="AG13146" s="19" t="s">
        <v>1434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 t="s">
        <v>1378</v>
      </c>
      <c r="B13147" s="111" t="s">
        <v>390</v>
      </c>
      <c r="C13147" s="112" t="s">
        <v>391</v>
      </c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 t="s">
        <v>1378</v>
      </c>
      <c r="B13148" s="111" t="s">
        <v>392</v>
      </c>
      <c r="C13148" s="112" t="s">
        <v>393</v>
      </c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 t="s">
        <v>1378</v>
      </c>
      <c r="B13149" s="111" t="s">
        <v>394</v>
      </c>
      <c r="C13149" s="112" t="s">
        <v>395</v>
      </c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 t="s">
        <v>1378</v>
      </c>
      <c r="B13150" s="111" t="s">
        <v>396</v>
      </c>
      <c r="C13150" s="112" t="s">
        <v>397</v>
      </c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1422</v>
      </c>
      <c r="AE13150" s="19" t="s">
        <v>1433</v>
      </c>
      <c r="AF13150" s="19" t="s">
        <v>1423</v>
      </c>
      <c r="AG13150" s="19" t="s">
        <v>1434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 t="s">
        <v>1378</v>
      </c>
      <c r="B13151" s="111" t="s">
        <v>398</v>
      </c>
      <c r="C13151" s="112" t="s">
        <v>1597</v>
      </c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1424</v>
      </c>
      <c r="AE13151" s="19" t="s">
        <v>1433</v>
      </c>
      <c r="AF13151" s="19" t="s">
        <v>1425</v>
      </c>
      <c r="AG13151" s="19" t="s">
        <v>1434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 t="s">
        <v>1378</v>
      </c>
      <c r="B13152" s="111" t="s">
        <v>400</v>
      </c>
      <c r="C13152" s="112" t="s">
        <v>1692</v>
      </c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1426</v>
      </c>
      <c r="AE13152" s="19" t="s">
        <v>1433</v>
      </c>
      <c r="AF13152" s="19" t="s">
        <v>1427</v>
      </c>
      <c r="AG13152" s="19" t="s">
        <v>1434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 t="s">
        <v>1378</v>
      </c>
      <c r="B13153" s="111" t="s">
        <v>402</v>
      </c>
      <c r="C13153" s="112" t="s">
        <v>403</v>
      </c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1428</v>
      </c>
      <c r="AG13153" s="19" t="s">
        <v>1434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 t="s">
        <v>1378</v>
      </c>
      <c r="B13154" s="111" t="s">
        <v>404</v>
      </c>
      <c r="C13154" s="112" t="s">
        <v>1598</v>
      </c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1437</v>
      </c>
      <c r="AG13154" s="19" t="s">
        <v>1434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 t="s">
        <v>1378</v>
      </c>
      <c r="B13155" s="111" t="s">
        <v>406</v>
      </c>
      <c r="C13155" s="112" t="s">
        <v>1599</v>
      </c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1424</v>
      </c>
      <c r="AE13155" s="19" t="s">
        <v>1433</v>
      </c>
      <c r="AF13155" s="19" t="s">
        <v>1425</v>
      </c>
      <c r="AG13155" s="19" t="s">
        <v>1434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 t="s">
        <v>1378</v>
      </c>
      <c r="B13156" s="111" t="s">
        <v>408</v>
      </c>
      <c r="C13156" s="112" t="s">
        <v>1600</v>
      </c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1424</v>
      </c>
      <c r="AE13156" s="19" t="s">
        <v>1433</v>
      </c>
      <c r="AF13156" s="19" t="s">
        <v>1425</v>
      </c>
      <c r="AG13156" s="19" t="s">
        <v>1434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 t="s">
        <v>1378</v>
      </c>
      <c r="B13157" s="111" t="s">
        <v>410</v>
      </c>
      <c r="C13157" s="112" t="s">
        <v>1601</v>
      </c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1424</v>
      </c>
      <c r="AE13157" s="19" t="s">
        <v>1433</v>
      </c>
      <c r="AF13157" s="19" t="s">
        <v>1425</v>
      </c>
      <c r="AG13157" s="19" t="s">
        <v>1434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 t="s">
        <v>1378</v>
      </c>
      <c r="B13158" s="111" t="s">
        <v>412</v>
      </c>
      <c r="C13158" s="112" t="s">
        <v>413</v>
      </c>
      <c r="D13158" s="21">
        <f t="shared" si="360"/>
        <v>1866145.14</v>
      </c>
      <c r="E13158" s="24">
        <f t="shared" si="361"/>
        <v>2715758.47</v>
      </c>
      <c r="F13158" s="104">
        <v>0</v>
      </c>
      <c r="G13158" s="104">
        <v>528185.32999999996</v>
      </c>
      <c r="H13158" s="113">
        <v>407713</v>
      </c>
      <c r="I13158" s="113">
        <v>862992.27</v>
      </c>
      <c r="J13158" s="31">
        <v>679238.45</v>
      </c>
      <c r="K13158" s="32">
        <v>418271.98</v>
      </c>
      <c r="L13158" s="113">
        <v>243963.19</v>
      </c>
      <c r="M13158" s="113">
        <v>321970.14</v>
      </c>
      <c r="N13158" s="31">
        <v>535230.5</v>
      </c>
      <c r="O13158" s="32">
        <v>584338.75</v>
      </c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1422</v>
      </c>
      <c r="AE13158" s="19" t="s">
        <v>1433</v>
      </c>
      <c r="AF13158" s="19" t="s">
        <v>1423</v>
      </c>
      <c r="AG13158" s="19" t="s">
        <v>1434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 t="s">
        <v>1378</v>
      </c>
      <c r="B13159" s="111" t="s">
        <v>414</v>
      </c>
      <c r="C13159" s="112" t="s">
        <v>415</v>
      </c>
      <c r="D13159" s="21">
        <f t="shared" si="360"/>
        <v>902464.8600000001</v>
      </c>
      <c r="E13159" s="24">
        <f t="shared" si="361"/>
        <v>988542.95</v>
      </c>
      <c r="F13159" s="104">
        <v>16542.2</v>
      </c>
      <c r="G13159" s="104">
        <v>181180.3</v>
      </c>
      <c r="H13159" s="113">
        <v>186386.75</v>
      </c>
      <c r="I13159" s="113">
        <v>269844.55</v>
      </c>
      <c r="J13159" s="31">
        <v>231513.60000000001</v>
      </c>
      <c r="K13159" s="32">
        <v>165685.79999999999</v>
      </c>
      <c r="L13159" s="113">
        <v>116550.81</v>
      </c>
      <c r="M13159" s="113">
        <v>246582.8</v>
      </c>
      <c r="N13159" s="31">
        <v>351471.5</v>
      </c>
      <c r="O13159" s="32">
        <v>125249.5</v>
      </c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1424</v>
      </c>
      <c r="AE13159" s="19" t="s">
        <v>1433</v>
      </c>
      <c r="AF13159" s="19" t="s">
        <v>1425</v>
      </c>
      <c r="AG13159" s="19" t="s">
        <v>1434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 t="s">
        <v>1378</v>
      </c>
      <c r="B13160" s="111" t="s">
        <v>416</v>
      </c>
      <c r="C13160" s="112" t="s">
        <v>417</v>
      </c>
      <c r="D13160" s="21">
        <f t="shared" si="360"/>
        <v>1471823</v>
      </c>
      <c r="E13160" s="24">
        <f t="shared" si="361"/>
        <v>1422264</v>
      </c>
      <c r="F13160" s="104">
        <v>0</v>
      </c>
      <c r="G13160" s="104">
        <v>220774</v>
      </c>
      <c r="H13160" s="105">
        <v>50130</v>
      </c>
      <c r="I13160" s="105">
        <v>0</v>
      </c>
      <c r="J13160" s="106">
        <v>0</v>
      </c>
      <c r="K13160" s="107">
        <v>726768</v>
      </c>
      <c r="L13160" s="105">
        <v>214540</v>
      </c>
      <c r="M13160" s="105">
        <v>142252</v>
      </c>
      <c r="N13160" s="106">
        <v>1207153</v>
      </c>
      <c r="O13160" s="107">
        <v>332470</v>
      </c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1426</v>
      </c>
      <c r="AE13160" s="19" t="s">
        <v>1433</v>
      </c>
      <c r="AF13160" s="19" t="s">
        <v>1427</v>
      </c>
      <c r="AG13160" s="19" t="s">
        <v>1434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 t="s">
        <v>1378</v>
      </c>
      <c r="B13161" s="111" t="s">
        <v>418</v>
      </c>
      <c r="C13161" s="112" t="s">
        <v>419</v>
      </c>
      <c r="D13161" s="21">
        <f t="shared" si="360"/>
        <v>817200</v>
      </c>
      <c r="E13161" s="24">
        <f t="shared" si="361"/>
        <v>980355.5</v>
      </c>
      <c r="F13161" s="104">
        <v>99278</v>
      </c>
      <c r="G13161" s="104">
        <v>215599</v>
      </c>
      <c r="H13161" s="105">
        <v>132855</v>
      </c>
      <c r="I13161" s="105">
        <v>182409</v>
      </c>
      <c r="J13161" s="106">
        <v>194051</v>
      </c>
      <c r="K13161" s="107">
        <v>186449</v>
      </c>
      <c r="L13161" s="105">
        <v>234351</v>
      </c>
      <c r="M13161" s="105">
        <v>200875</v>
      </c>
      <c r="N13161" s="106">
        <v>156665</v>
      </c>
      <c r="O13161" s="107">
        <v>195023.5</v>
      </c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1428</v>
      </c>
      <c r="AG13161" s="19" t="s">
        <v>1434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 t="s">
        <v>1378</v>
      </c>
      <c r="B13162" s="111" t="s">
        <v>420</v>
      </c>
      <c r="C13162" s="112" t="s">
        <v>421</v>
      </c>
      <c r="D13162" s="21">
        <f t="shared" si="360"/>
        <v>304947.44</v>
      </c>
      <c r="E13162" s="24">
        <f t="shared" si="361"/>
        <v>247107.44</v>
      </c>
      <c r="F13162" s="104">
        <v>24500</v>
      </c>
      <c r="G13162" s="104">
        <v>48946.5</v>
      </c>
      <c r="H13162" s="113">
        <v>84743.49</v>
      </c>
      <c r="I13162" s="113">
        <v>6500</v>
      </c>
      <c r="J13162" s="31">
        <v>38709.5</v>
      </c>
      <c r="K13162" s="32">
        <v>78458.490000000005</v>
      </c>
      <c r="L13162" s="113">
        <v>136314.45000000001</v>
      </c>
      <c r="M13162" s="113">
        <v>104122.45</v>
      </c>
      <c r="N13162" s="31">
        <v>20680</v>
      </c>
      <c r="O13162" s="32">
        <v>9080</v>
      </c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1437</v>
      </c>
      <c r="AG13162" s="19" t="s">
        <v>1434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 t="s">
        <v>1378</v>
      </c>
      <c r="B13163" s="111" t="s">
        <v>422</v>
      </c>
      <c r="C13163" s="112" t="s">
        <v>423</v>
      </c>
      <c r="D13163" s="21">
        <f t="shared" si="360"/>
        <v>108000</v>
      </c>
      <c r="E13163" s="24">
        <f t="shared" si="361"/>
        <v>124500</v>
      </c>
      <c r="F13163" s="104">
        <v>0</v>
      </c>
      <c r="G13163" s="104">
        <v>99000</v>
      </c>
      <c r="H13163" s="113">
        <v>0</v>
      </c>
      <c r="I13163" s="113">
        <v>0</v>
      </c>
      <c r="J13163" s="31">
        <v>99000</v>
      </c>
      <c r="K13163" s="32">
        <v>9000</v>
      </c>
      <c r="L13163" s="113">
        <v>9000</v>
      </c>
      <c r="M13163" s="113">
        <v>16500</v>
      </c>
      <c r="N13163" s="31">
        <v>0</v>
      </c>
      <c r="O13163" s="32">
        <v>0</v>
      </c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1725</v>
      </c>
      <c r="AG13163" s="19" t="s">
        <v>1434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 t="s">
        <v>1378</v>
      </c>
      <c r="B13164" s="111" t="s">
        <v>424</v>
      </c>
      <c r="C13164" s="112" t="s">
        <v>425</v>
      </c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1725</v>
      </c>
      <c r="AG13164" s="19" t="s">
        <v>1434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 t="s">
        <v>1378</v>
      </c>
      <c r="B13165" s="111" t="s">
        <v>426</v>
      </c>
      <c r="C13165" s="112" t="s">
        <v>427</v>
      </c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 t="s">
        <v>1378</v>
      </c>
      <c r="B13166" s="111" t="s">
        <v>428</v>
      </c>
      <c r="C13166" s="112" t="s">
        <v>429</v>
      </c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 t="s">
        <v>1378</v>
      </c>
      <c r="B13167" s="111" t="s">
        <v>430</v>
      </c>
      <c r="C13167" s="112" t="s">
        <v>431</v>
      </c>
      <c r="D13167" s="21">
        <f t="shared" si="360"/>
        <v>0</v>
      </c>
      <c r="E13167" s="24">
        <f t="shared" si="361"/>
        <v>0</v>
      </c>
      <c r="F13167" s="104">
        <v>0</v>
      </c>
      <c r="G13167" s="104">
        <v>0</v>
      </c>
      <c r="H13167" s="113">
        <v>0</v>
      </c>
      <c r="I13167" s="113">
        <v>0</v>
      </c>
      <c r="J13167" s="31">
        <v>0</v>
      </c>
      <c r="K13167" s="32">
        <v>0</v>
      </c>
      <c r="L13167" s="113">
        <v>0</v>
      </c>
      <c r="M13167" s="113">
        <v>0</v>
      </c>
      <c r="N13167" s="31">
        <v>0</v>
      </c>
      <c r="O13167" s="32">
        <v>0</v>
      </c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1424</v>
      </c>
      <c r="AE13167" s="19" t="s">
        <v>1433</v>
      </c>
      <c r="AF13167" s="19" t="s">
        <v>1425</v>
      </c>
      <c r="AG13167" s="19" t="s">
        <v>1434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 t="s">
        <v>1378</v>
      </c>
      <c r="B13168" s="111" t="s">
        <v>432</v>
      </c>
      <c r="C13168" s="112" t="s">
        <v>433</v>
      </c>
      <c r="D13168" s="21">
        <f t="shared" si="360"/>
        <v>89247</v>
      </c>
      <c r="E13168" s="24">
        <f t="shared" si="361"/>
        <v>47664</v>
      </c>
      <c r="F13168" s="104">
        <v>0</v>
      </c>
      <c r="G13168" s="104">
        <v>0</v>
      </c>
      <c r="H13168" s="113">
        <v>36455</v>
      </c>
      <c r="I13168" s="113">
        <v>10000</v>
      </c>
      <c r="J13168" s="31">
        <v>10250</v>
      </c>
      <c r="K13168" s="32">
        <v>28764</v>
      </c>
      <c r="L13168" s="113">
        <v>8000</v>
      </c>
      <c r="M13168" s="113">
        <v>0</v>
      </c>
      <c r="N13168" s="31">
        <v>34542</v>
      </c>
      <c r="O13168" s="32">
        <v>8900</v>
      </c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1424</v>
      </c>
      <c r="AE13168" s="19" t="s">
        <v>1433</v>
      </c>
      <c r="AF13168" s="19" t="s">
        <v>1425</v>
      </c>
      <c r="AG13168" s="19" t="s">
        <v>1434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 t="s">
        <v>1378</v>
      </c>
      <c r="B13169" s="111" t="s">
        <v>434</v>
      </c>
      <c r="C13169" s="112" t="s">
        <v>435</v>
      </c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1424</v>
      </c>
      <c r="AE13169" s="19" t="s">
        <v>1433</v>
      </c>
      <c r="AF13169" s="19" t="s">
        <v>1425</v>
      </c>
      <c r="AG13169" s="19" t="s">
        <v>1434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 t="s">
        <v>1378</v>
      </c>
      <c r="B13170" s="111" t="s">
        <v>436</v>
      </c>
      <c r="C13170" s="112" t="s">
        <v>437</v>
      </c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1433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 t="s">
        <v>1378</v>
      </c>
      <c r="B13171" s="111" t="s">
        <v>438</v>
      </c>
      <c r="C13171" s="112" t="s">
        <v>1602</v>
      </c>
      <c r="D13171" s="21">
        <f t="shared" si="360"/>
        <v>204662</v>
      </c>
      <c r="E13171" s="24">
        <f t="shared" si="361"/>
        <v>296432</v>
      </c>
      <c r="F13171" s="104">
        <v>0</v>
      </c>
      <c r="G13171" s="104">
        <v>35921</v>
      </c>
      <c r="H13171" s="113">
        <v>88659</v>
      </c>
      <c r="I13171" s="113">
        <v>2865</v>
      </c>
      <c r="J13171" s="31">
        <v>0</v>
      </c>
      <c r="K13171" s="32">
        <v>132976</v>
      </c>
      <c r="L13171" s="113">
        <v>0</v>
      </c>
      <c r="M13171" s="113">
        <v>87535</v>
      </c>
      <c r="N13171" s="31">
        <v>116003</v>
      </c>
      <c r="O13171" s="32">
        <v>37135</v>
      </c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 t="s">
        <v>1378</v>
      </c>
      <c r="B13172" s="111" t="s">
        <v>439</v>
      </c>
      <c r="C13172" s="112" t="s">
        <v>1603</v>
      </c>
      <c r="D13172" s="21">
        <f t="shared" si="360"/>
        <v>0</v>
      </c>
      <c r="E13172" s="24">
        <f t="shared" si="361"/>
        <v>6500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>
        <v>0</v>
      </c>
      <c r="O13172" s="32">
        <v>6500</v>
      </c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 t="s">
        <v>1378</v>
      </c>
      <c r="B13173" s="111" t="s">
        <v>440</v>
      </c>
      <c r="C13173" s="112" t="s">
        <v>441</v>
      </c>
      <c r="D13173" s="21">
        <f t="shared" si="360"/>
        <v>0</v>
      </c>
      <c r="E13173" s="24">
        <f t="shared" si="361"/>
        <v>0</v>
      </c>
      <c r="F13173" s="104">
        <v>0</v>
      </c>
      <c r="G13173" s="104">
        <v>0</v>
      </c>
      <c r="H13173" s="113">
        <v>0</v>
      </c>
      <c r="I13173" s="113">
        <v>0</v>
      </c>
      <c r="J13173" s="31">
        <v>0</v>
      </c>
      <c r="K13173" s="32">
        <v>0</v>
      </c>
      <c r="L13173" s="113">
        <v>0</v>
      </c>
      <c r="M13173" s="113">
        <v>0</v>
      </c>
      <c r="N13173" s="31">
        <v>0</v>
      </c>
      <c r="O13173" s="32">
        <v>0</v>
      </c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 t="s">
        <v>1378</v>
      </c>
      <c r="B13174" s="111" t="s">
        <v>442</v>
      </c>
      <c r="C13174" s="112" t="s">
        <v>443</v>
      </c>
      <c r="D13174" s="21">
        <f t="shared" si="360"/>
        <v>0</v>
      </c>
      <c r="E13174" s="24">
        <f t="shared" si="361"/>
        <v>0</v>
      </c>
      <c r="F13174" s="104">
        <v>0</v>
      </c>
      <c r="G13174" s="104">
        <v>0</v>
      </c>
      <c r="H13174" s="113">
        <v>0</v>
      </c>
      <c r="I13174" s="113">
        <v>0</v>
      </c>
      <c r="J13174" s="31">
        <v>0</v>
      </c>
      <c r="K13174" s="32">
        <v>0</v>
      </c>
      <c r="L13174" s="113">
        <v>0</v>
      </c>
      <c r="M13174" s="113">
        <v>0</v>
      </c>
      <c r="N13174" s="31">
        <v>0</v>
      </c>
      <c r="O13174" s="32">
        <v>0</v>
      </c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 t="s">
        <v>1378</v>
      </c>
      <c r="B13175" s="111" t="s">
        <v>1604</v>
      </c>
      <c r="C13175" s="112" t="s">
        <v>1605</v>
      </c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 t="s">
        <v>1378</v>
      </c>
      <c r="B13176" s="111" t="s">
        <v>444</v>
      </c>
      <c r="C13176" s="112" t="s">
        <v>445</v>
      </c>
      <c r="D13176" s="21">
        <f t="shared" si="360"/>
        <v>889877.55</v>
      </c>
      <c r="E13176" s="24">
        <f t="shared" si="361"/>
        <v>889877.55</v>
      </c>
      <c r="F13176" s="104"/>
      <c r="G13176" s="104"/>
      <c r="H13176" s="113"/>
      <c r="I13176" s="113"/>
      <c r="J13176" s="31"/>
      <c r="K13176" s="32"/>
      <c r="L13176" s="113">
        <v>889877.55</v>
      </c>
      <c r="M13176" s="113">
        <v>889877.55</v>
      </c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 t="s">
        <v>1378</v>
      </c>
      <c r="B13177" s="111" t="s">
        <v>446</v>
      </c>
      <c r="C13177" s="112" t="s">
        <v>447</v>
      </c>
      <c r="D13177" s="21">
        <f t="shared" si="360"/>
        <v>213396</v>
      </c>
      <c r="E13177" s="24">
        <f t="shared" si="361"/>
        <v>465514</v>
      </c>
      <c r="F13177" s="104">
        <v>0</v>
      </c>
      <c r="G13177" s="104">
        <v>128554</v>
      </c>
      <c r="H13177" s="113">
        <v>0</v>
      </c>
      <c r="I13177" s="113">
        <v>10250</v>
      </c>
      <c r="J13177" s="31">
        <v>0</v>
      </c>
      <c r="K13177" s="32">
        <v>114500</v>
      </c>
      <c r="L13177" s="113">
        <v>116376</v>
      </c>
      <c r="M13177" s="113">
        <v>103420</v>
      </c>
      <c r="N13177" s="31">
        <v>97020</v>
      </c>
      <c r="O13177" s="32">
        <v>108790</v>
      </c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1429</v>
      </c>
      <c r="AG13177" s="19" t="s">
        <v>1434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 t="s">
        <v>1378</v>
      </c>
      <c r="B13178" s="111" t="s">
        <v>448</v>
      </c>
      <c r="C13178" s="112" t="s">
        <v>449</v>
      </c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1429</v>
      </c>
      <c r="AG13178" s="19" t="s">
        <v>1434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 t="s">
        <v>1378</v>
      </c>
      <c r="B13179" s="111" t="s">
        <v>450</v>
      </c>
      <c r="C13179" s="112" t="s">
        <v>1606</v>
      </c>
      <c r="D13179" s="21">
        <f t="shared" si="360"/>
        <v>64638</v>
      </c>
      <c r="E13179" s="24">
        <f t="shared" si="361"/>
        <v>43509.75</v>
      </c>
      <c r="F13179" s="104">
        <v>0</v>
      </c>
      <c r="G13179" s="104">
        <v>7437</v>
      </c>
      <c r="H13179" s="113">
        <v>0</v>
      </c>
      <c r="I13179" s="113">
        <v>14465</v>
      </c>
      <c r="J13179" s="31">
        <v>0</v>
      </c>
      <c r="K13179" s="32">
        <v>1561</v>
      </c>
      <c r="L13179" s="113">
        <v>53892</v>
      </c>
      <c r="M13179" s="113">
        <v>10554.25</v>
      </c>
      <c r="N13179" s="31">
        <v>10746</v>
      </c>
      <c r="O13179" s="32">
        <v>9492.5</v>
      </c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1429</v>
      </c>
      <c r="AG13179" s="19" t="s">
        <v>1434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 t="s">
        <v>1378</v>
      </c>
      <c r="B13180" s="111" t="s">
        <v>452</v>
      </c>
      <c r="C13180" s="112" t="s">
        <v>453</v>
      </c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 t="s">
        <v>1378</v>
      </c>
      <c r="B13181" s="111" t="s">
        <v>454</v>
      </c>
      <c r="C13181" s="112" t="s">
        <v>1607</v>
      </c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1429</v>
      </c>
      <c r="AG13181" s="19" t="s">
        <v>1434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 t="s">
        <v>1378</v>
      </c>
      <c r="B13182" s="111" t="s">
        <v>456</v>
      </c>
      <c r="C13182" s="112" t="s">
        <v>1608</v>
      </c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1429</v>
      </c>
      <c r="AG13182" s="19" t="s">
        <v>1434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 t="s">
        <v>1378</v>
      </c>
      <c r="B13183" s="111" t="s">
        <v>458</v>
      </c>
      <c r="C13183" s="112" t="s">
        <v>459</v>
      </c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1429</v>
      </c>
      <c r="AG13183" s="19" t="s">
        <v>1434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 t="s">
        <v>1378</v>
      </c>
      <c r="B13184" s="111" t="s">
        <v>460</v>
      </c>
      <c r="C13184" s="112" t="s">
        <v>461</v>
      </c>
      <c r="D13184" s="21">
        <f t="shared" si="360"/>
        <v>158830.17000000001</v>
      </c>
      <c r="E13184" s="24">
        <f t="shared" si="361"/>
        <v>0</v>
      </c>
      <c r="F13184" s="104">
        <v>158830.17000000001</v>
      </c>
      <c r="G13184" s="104">
        <v>0</v>
      </c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 t="s">
        <v>1378</v>
      </c>
      <c r="B13185" s="111" t="s">
        <v>462</v>
      </c>
      <c r="C13185" s="112" t="s">
        <v>463</v>
      </c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 t="s">
        <v>1378</v>
      </c>
      <c r="B13186" s="111" t="s">
        <v>464</v>
      </c>
      <c r="C13186" s="112" t="s">
        <v>465</v>
      </c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 t="s">
        <v>1378</v>
      </c>
      <c r="B13187" s="111" t="s">
        <v>466</v>
      </c>
      <c r="C13187" s="112" t="s">
        <v>467</v>
      </c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 t="s">
        <v>1378</v>
      </c>
      <c r="B13188" s="111" t="s">
        <v>468</v>
      </c>
      <c r="C13188" s="112" t="s">
        <v>469</v>
      </c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 t="s">
        <v>1378</v>
      </c>
      <c r="B13189" s="111" t="s">
        <v>470</v>
      </c>
      <c r="C13189" s="112" t="s">
        <v>471</v>
      </c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 t="s">
        <v>1378</v>
      </c>
      <c r="B13190" s="111" t="s">
        <v>472</v>
      </c>
      <c r="C13190" s="112" t="s">
        <v>473</v>
      </c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 t="s">
        <v>1378</v>
      </c>
      <c r="B13191" s="111" t="s">
        <v>474</v>
      </c>
      <c r="C13191" s="112" t="s">
        <v>475</v>
      </c>
      <c r="D13191" s="21">
        <f t="shared" si="360"/>
        <v>447400</v>
      </c>
      <c r="E13191" s="24">
        <f t="shared" si="361"/>
        <v>325400</v>
      </c>
      <c r="F13191" s="104">
        <v>122000</v>
      </c>
      <c r="G13191" s="104">
        <v>325400</v>
      </c>
      <c r="H13191" s="113">
        <v>325400</v>
      </c>
      <c r="I13191" s="113">
        <v>0</v>
      </c>
      <c r="J13191" s="31">
        <v>0</v>
      </c>
      <c r="K13191" s="32">
        <v>0</v>
      </c>
      <c r="L13191" s="113">
        <v>0</v>
      </c>
      <c r="M13191" s="113">
        <v>0</v>
      </c>
      <c r="N13191" s="31">
        <v>0</v>
      </c>
      <c r="O13191" s="32">
        <v>0</v>
      </c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 t="s">
        <v>1378</v>
      </c>
      <c r="B13192" s="111" t="s">
        <v>476</v>
      </c>
      <c r="C13192" s="112" t="s">
        <v>477</v>
      </c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1430</v>
      </c>
      <c r="AG13192" s="19" t="s">
        <v>1434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 t="s">
        <v>1378</v>
      </c>
      <c r="B13193" s="111" t="s">
        <v>478</v>
      </c>
      <c r="C13193" s="112" t="s">
        <v>479</v>
      </c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1430</v>
      </c>
      <c r="AG13193" s="19" t="s">
        <v>1434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 t="s">
        <v>1378</v>
      </c>
      <c r="B13194" s="111" t="s">
        <v>480</v>
      </c>
      <c r="C13194" s="112" t="s">
        <v>481</v>
      </c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1430</v>
      </c>
      <c r="AG13194" s="19" t="s">
        <v>1434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 t="s">
        <v>1378</v>
      </c>
      <c r="B13195" s="111" t="s">
        <v>482</v>
      </c>
      <c r="C13195" s="112" t="s">
        <v>483</v>
      </c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1430</v>
      </c>
      <c r="AG13195" s="19" t="s">
        <v>1434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 t="s">
        <v>1378</v>
      </c>
      <c r="B13196" s="111" t="s">
        <v>484</v>
      </c>
      <c r="C13196" s="112" t="s">
        <v>485</v>
      </c>
      <c r="D13196" s="21">
        <f t="shared" si="360"/>
        <v>285000</v>
      </c>
      <c r="E13196" s="24">
        <f t="shared" si="361"/>
        <v>275000</v>
      </c>
      <c r="F13196" s="104">
        <v>65000</v>
      </c>
      <c r="G13196" s="104">
        <v>55000</v>
      </c>
      <c r="H13196" s="105">
        <v>55000</v>
      </c>
      <c r="I13196" s="105">
        <v>55000</v>
      </c>
      <c r="J13196" s="106">
        <v>55000</v>
      </c>
      <c r="K13196" s="107">
        <v>55000</v>
      </c>
      <c r="L13196" s="105">
        <v>55000</v>
      </c>
      <c r="M13196" s="105">
        <v>55000</v>
      </c>
      <c r="N13196" s="106">
        <v>55000</v>
      </c>
      <c r="O13196" s="107">
        <v>55000</v>
      </c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1430</v>
      </c>
      <c r="AG13196" s="19" t="s">
        <v>1434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 t="s">
        <v>1378</v>
      </c>
      <c r="B13197" s="111" t="s">
        <v>486</v>
      </c>
      <c r="C13197" s="112" t="s">
        <v>1609</v>
      </c>
      <c r="D13197" s="21">
        <f t="shared" si="360"/>
        <v>2300847.5</v>
      </c>
      <c r="E13197" s="24">
        <f t="shared" si="361"/>
        <v>2363007.5</v>
      </c>
      <c r="F13197" s="104">
        <v>443930</v>
      </c>
      <c r="G13197" s="104">
        <v>470430</v>
      </c>
      <c r="H13197" s="105">
        <v>470430</v>
      </c>
      <c r="I13197" s="105">
        <v>436720</v>
      </c>
      <c r="J13197" s="106">
        <v>436720</v>
      </c>
      <c r="K13197" s="107">
        <v>474937.5</v>
      </c>
      <c r="L13197" s="105">
        <v>474937.5</v>
      </c>
      <c r="M13197" s="105">
        <v>474830</v>
      </c>
      <c r="N13197" s="106">
        <v>474830</v>
      </c>
      <c r="O13197" s="107">
        <v>506090</v>
      </c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1430</v>
      </c>
      <c r="AG13197" s="19" t="s">
        <v>1434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 t="s">
        <v>1378</v>
      </c>
      <c r="B13198" s="111" t="s">
        <v>488</v>
      </c>
      <c r="C13198" s="112" t="s">
        <v>489</v>
      </c>
      <c r="D13198" s="21">
        <f t="shared" si="360"/>
        <v>369656</v>
      </c>
      <c r="E13198" s="24">
        <f t="shared" si="361"/>
        <v>382940</v>
      </c>
      <c r="F13198" s="104">
        <v>68596</v>
      </c>
      <c r="G13198" s="104">
        <v>74393</v>
      </c>
      <c r="H13198" s="113">
        <v>74393</v>
      </c>
      <c r="I13198" s="113">
        <v>78038</v>
      </c>
      <c r="J13198" s="31">
        <v>78038</v>
      </c>
      <c r="K13198" s="32">
        <v>74893</v>
      </c>
      <c r="L13198" s="113">
        <v>74893</v>
      </c>
      <c r="M13198" s="113">
        <v>73736</v>
      </c>
      <c r="N13198" s="31">
        <v>73736</v>
      </c>
      <c r="O13198" s="32">
        <v>81880</v>
      </c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1430</v>
      </c>
      <c r="AG13198" s="19" t="s">
        <v>1434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 t="s">
        <v>1378</v>
      </c>
      <c r="B13199" s="111" t="s">
        <v>490</v>
      </c>
      <c r="C13199" s="112" t="s">
        <v>1610</v>
      </c>
      <c r="D13199" s="21">
        <f t="shared" si="360"/>
        <v>15500</v>
      </c>
      <c r="E13199" s="24">
        <f t="shared" si="361"/>
        <v>18500</v>
      </c>
      <c r="F13199" s="104">
        <v>1000</v>
      </c>
      <c r="G13199" s="104">
        <v>1000</v>
      </c>
      <c r="H13199" s="105">
        <v>1000</v>
      </c>
      <c r="I13199" s="105">
        <v>1000</v>
      </c>
      <c r="J13199" s="106">
        <v>1000</v>
      </c>
      <c r="K13199" s="107">
        <v>8500</v>
      </c>
      <c r="L13199" s="105">
        <v>8500</v>
      </c>
      <c r="M13199" s="105">
        <v>4000</v>
      </c>
      <c r="N13199" s="106">
        <v>4000</v>
      </c>
      <c r="O13199" s="107">
        <v>4000</v>
      </c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1430</v>
      </c>
      <c r="AG13199" s="19" t="s">
        <v>1434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 t="s">
        <v>1378</v>
      </c>
      <c r="B13200" s="111" t="s">
        <v>492</v>
      </c>
      <c r="C13200" s="112" t="s">
        <v>493</v>
      </c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1430</v>
      </c>
      <c r="AG13200" s="19" t="s">
        <v>1434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 t="s">
        <v>1378</v>
      </c>
      <c r="B13201" s="111" t="s">
        <v>494</v>
      </c>
      <c r="C13201" s="112" t="s">
        <v>495</v>
      </c>
      <c r="D13201" s="21">
        <f t="shared" si="360"/>
        <v>1865500</v>
      </c>
      <c r="E13201" s="24">
        <f t="shared" si="361"/>
        <v>1844600</v>
      </c>
      <c r="F13201" s="104">
        <v>446700</v>
      </c>
      <c r="G13201" s="104">
        <v>124200</v>
      </c>
      <c r="H13201" s="113">
        <v>124200</v>
      </c>
      <c r="I13201" s="113">
        <v>427600</v>
      </c>
      <c r="J13201" s="31">
        <v>67360</v>
      </c>
      <c r="K13201" s="32">
        <v>438000</v>
      </c>
      <c r="L13201" s="113">
        <v>798240</v>
      </c>
      <c r="M13201" s="113">
        <v>429000</v>
      </c>
      <c r="N13201" s="31">
        <v>429000</v>
      </c>
      <c r="O13201" s="32">
        <v>425800</v>
      </c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1430</v>
      </c>
      <c r="AG13201" s="19" t="s">
        <v>1434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 t="s">
        <v>1378</v>
      </c>
      <c r="B13202" s="111" t="s">
        <v>496</v>
      </c>
      <c r="C13202" s="112" t="s">
        <v>497</v>
      </c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1430</v>
      </c>
      <c r="AG13202" s="19" t="s">
        <v>1434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 t="s">
        <v>1378</v>
      </c>
      <c r="B13203" s="111" t="s">
        <v>498</v>
      </c>
      <c r="C13203" s="112" t="s">
        <v>461</v>
      </c>
      <c r="D13203" s="21">
        <f t="shared" si="360"/>
        <v>663622.77</v>
      </c>
      <c r="E13203" s="24">
        <f t="shared" si="361"/>
        <v>587300.51</v>
      </c>
      <c r="F13203" s="104">
        <v>143284.82</v>
      </c>
      <c r="G13203" s="104">
        <v>142587.57</v>
      </c>
      <c r="H13203" s="113">
        <v>128292.29</v>
      </c>
      <c r="I13203" s="113">
        <v>129034.14</v>
      </c>
      <c r="J13203" s="31">
        <v>145751.57</v>
      </c>
      <c r="K13203" s="32">
        <v>120873.75</v>
      </c>
      <c r="L13203" s="113">
        <v>135022.34</v>
      </c>
      <c r="M13203" s="113">
        <v>98661.38</v>
      </c>
      <c r="N13203" s="31">
        <v>111271.75</v>
      </c>
      <c r="O13203" s="32">
        <v>96143.67</v>
      </c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 t="s">
        <v>1378</v>
      </c>
      <c r="B13204" s="111" t="s">
        <v>499</v>
      </c>
      <c r="C13204" s="112" t="s">
        <v>500</v>
      </c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 t="s">
        <v>1378</v>
      </c>
      <c r="B13205" s="111" t="s">
        <v>501</v>
      </c>
      <c r="C13205" s="112" t="s">
        <v>502</v>
      </c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 t="s">
        <v>1378</v>
      </c>
      <c r="B13206" s="111" t="s">
        <v>503</v>
      </c>
      <c r="C13206" s="112" t="s">
        <v>504</v>
      </c>
      <c r="D13206" s="21">
        <f t="shared" si="360"/>
        <v>7312.32</v>
      </c>
      <c r="E13206" s="24">
        <f t="shared" si="361"/>
        <v>0</v>
      </c>
      <c r="F13206" s="104">
        <v>1828.08</v>
      </c>
      <c r="G13206" s="104">
        <v>0</v>
      </c>
      <c r="H13206" s="113">
        <v>0</v>
      </c>
      <c r="I13206" s="113">
        <v>0</v>
      </c>
      <c r="J13206" s="31">
        <v>1828.08</v>
      </c>
      <c r="K13206" s="32">
        <v>0</v>
      </c>
      <c r="L13206" s="113">
        <v>1828.08</v>
      </c>
      <c r="M13206" s="113">
        <v>0</v>
      </c>
      <c r="N13206" s="31">
        <v>1828.08</v>
      </c>
      <c r="O13206" s="32">
        <v>0</v>
      </c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 t="s">
        <v>1378</v>
      </c>
      <c r="B13207" s="111" t="s">
        <v>505</v>
      </c>
      <c r="C13207" s="112" t="s">
        <v>506</v>
      </c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 t="s">
        <v>1378</v>
      </c>
      <c r="B13208" s="111" t="s">
        <v>507</v>
      </c>
      <c r="C13208" s="112" t="s">
        <v>508</v>
      </c>
      <c r="D13208" s="21">
        <f t="shared" si="360"/>
        <v>101360</v>
      </c>
      <c r="E13208" s="24">
        <f t="shared" si="361"/>
        <v>192530</v>
      </c>
      <c r="F13208" s="104">
        <v>0</v>
      </c>
      <c r="G13208" s="104">
        <v>95000</v>
      </c>
      <c r="H13208" s="113">
        <v>101360</v>
      </c>
      <c r="I13208" s="113">
        <v>0</v>
      </c>
      <c r="J13208" s="31">
        <v>0</v>
      </c>
      <c r="K13208" s="32">
        <v>0</v>
      </c>
      <c r="L13208" s="113">
        <v>0</v>
      </c>
      <c r="M13208" s="113">
        <v>97530</v>
      </c>
      <c r="N13208" s="31">
        <v>0</v>
      </c>
      <c r="O13208" s="32">
        <v>0</v>
      </c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 t="s">
        <v>1378</v>
      </c>
      <c r="B13209" s="111" t="s">
        <v>509</v>
      </c>
      <c r="C13209" s="112" t="s">
        <v>510</v>
      </c>
      <c r="D13209" s="21">
        <f t="shared" si="360"/>
        <v>0</v>
      </c>
      <c r="E13209" s="24">
        <f t="shared" si="361"/>
        <v>28682</v>
      </c>
      <c r="F13209" s="104">
        <v>0</v>
      </c>
      <c r="G13209" s="104">
        <v>0</v>
      </c>
      <c r="H13209" s="113">
        <v>0</v>
      </c>
      <c r="I13209" s="113">
        <v>10682</v>
      </c>
      <c r="J13209" s="31">
        <v>0</v>
      </c>
      <c r="K13209" s="32">
        <v>18000</v>
      </c>
      <c r="L13209" s="113">
        <v>0</v>
      </c>
      <c r="M13209" s="113">
        <v>0</v>
      </c>
      <c r="N13209" s="31">
        <v>0</v>
      </c>
      <c r="O13209" s="32">
        <v>0</v>
      </c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 t="s">
        <v>1378</v>
      </c>
      <c r="B13210" s="111" t="s">
        <v>511</v>
      </c>
      <c r="C13210" s="112" t="s">
        <v>512</v>
      </c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 t="s">
        <v>1378</v>
      </c>
      <c r="B13211" s="111" t="s">
        <v>513</v>
      </c>
      <c r="C13211" s="112" t="s">
        <v>514</v>
      </c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 t="s">
        <v>1378</v>
      </c>
      <c r="B13212" s="111" t="s">
        <v>515</v>
      </c>
      <c r="C13212" s="112" t="s">
        <v>516</v>
      </c>
      <c r="D13212" s="21">
        <f t="shared" si="360"/>
        <v>431378.64999999997</v>
      </c>
      <c r="E13212" s="24">
        <f t="shared" si="361"/>
        <v>411384.9</v>
      </c>
      <c r="F13212" s="104">
        <v>87719.5</v>
      </c>
      <c r="G13212" s="104">
        <v>85935.6</v>
      </c>
      <c r="H13212" s="105">
        <v>87828.55</v>
      </c>
      <c r="I13212" s="105">
        <v>88438.5</v>
      </c>
      <c r="J13212" s="106">
        <v>84935.3</v>
      </c>
      <c r="K13212" s="107">
        <v>85210.3</v>
      </c>
      <c r="L13212" s="105">
        <v>109235.1</v>
      </c>
      <c r="M13212" s="105">
        <v>90454.7</v>
      </c>
      <c r="N13212" s="106">
        <v>61660.2</v>
      </c>
      <c r="O13212" s="107">
        <v>61345.8</v>
      </c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 t="s">
        <v>1378</v>
      </c>
      <c r="B13213" s="111" t="s">
        <v>517</v>
      </c>
      <c r="C13213" s="112" t="s">
        <v>518</v>
      </c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 t="s">
        <v>1378</v>
      </c>
      <c r="B13214" s="111" t="s">
        <v>519</v>
      </c>
      <c r="C13214" s="112" t="s">
        <v>520</v>
      </c>
      <c r="D13214" s="21">
        <f t="shared" si="360"/>
        <v>73355.540000000008</v>
      </c>
      <c r="E13214" s="24">
        <f t="shared" si="361"/>
        <v>68687.17</v>
      </c>
      <c r="F13214" s="104">
        <v>26076.1</v>
      </c>
      <c r="G13214" s="104">
        <v>1526.69</v>
      </c>
      <c r="H13214" s="105">
        <v>1526.69</v>
      </c>
      <c r="I13214" s="105">
        <v>8755.59</v>
      </c>
      <c r="J13214" s="106">
        <v>8755.59</v>
      </c>
      <c r="K13214" s="107">
        <v>12570.01</v>
      </c>
      <c r="L13214" s="105">
        <v>12570.01</v>
      </c>
      <c r="M13214" s="105">
        <v>21502.400000000001</v>
      </c>
      <c r="N13214" s="106">
        <v>24427.15</v>
      </c>
      <c r="O13214" s="107">
        <v>24332.48</v>
      </c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 t="s">
        <v>1378</v>
      </c>
      <c r="B13215" s="111" t="s">
        <v>521</v>
      </c>
      <c r="C13215" s="112" t="s">
        <v>1611</v>
      </c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 t="s">
        <v>1378</v>
      </c>
      <c r="B13216" s="111" t="s">
        <v>522</v>
      </c>
      <c r="C13216" s="112" t="s">
        <v>1612</v>
      </c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 t="s">
        <v>1378</v>
      </c>
      <c r="B13217" s="111" t="s">
        <v>523</v>
      </c>
      <c r="C13217" s="112" t="s">
        <v>1693</v>
      </c>
      <c r="D13217" s="21">
        <f t="shared" si="360"/>
        <v>78733</v>
      </c>
      <c r="E13217" s="24">
        <f t="shared" si="361"/>
        <v>68554</v>
      </c>
      <c r="F13217" s="104">
        <v>10215</v>
      </c>
      <c r="G13217" s="104">
        <v>10029</v>
      </c>
      <c r="H13217" s="113">
        <v>10029</v>
      </c>
      <c r="I13217" s="113">
        <v>10573</v>
      </c>
      <c r="J13217" s="31">
        <v>38664</v>
      </c>
      <c r="K13217" s="32">
        <v>28127</v>
      </c>
      <c r="L13217" s="113">
        <v>16938</v>
      </c>
      <c r="M13217" s="113">
        <v>16938</v>
      </c>
      <c r="N13217" s="31">
        <v>2887</v>
      </c>
      <c r="O13217" s="32">
        <v>2887</v>
      </c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 t="s">
        <v>1378</v>
      </c>
      <c r="B13218" s="111" t="s">
        <v>524</v>
      </c>
      <c r="C13218" s="112" t="s">
        <v>525</v>
      </c>
      <c r="D13218" s="21">
        <f t="shared" si="360"/>
        <v>15520277.369999999</v>
      </c>
      <c r="E13218" s="24">
        <f t="shared" si="361"/>
        <v>28679486.32</v>
      </c>
      <c r="F13218" s="104">
        <v>0</v>
      </c>
      <c r="G13218" s="104">
        <v>0</v>
      </c>
      <c r="H13218" s="113">
        <v>15520277.369999999</v>
      </c>
      <c r="I13218" s="113">
        <v>15520277.369999999</v>
      </c>
      <c r="J13218" s="31">
        <v>0</v>
      </c>
      <c r="K13218" s="32">
        <v>0</v>
      </c>
      <c r="L13218" s="113">
        <v>0</v>
      </c>
      <c r="M13218" s="113">
        <v>6579604.4800000004</v>
      </c>
      <c r="N13218" s="31">
        <v>0</v>
      </c>
      <c r="O13218" s="32">
        <v>6579604.4699999997</v>
      </c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 t="s">
        <v>1378</v>
      </c>
      <c r="B13219" s="111" t="s">
        <v>526</v>
      </c>
      <c r="C13219" s="112" t="s">
        <v>527</v>
      </c>
      <c r="D13219" s="21">
        <f t="shared" si="360"/>
        <v>971000</v>
      </c>
      <c r="E13219" s="24">
        <f t="shared" si="361"/>
        <v>971000</v>
      </c>
      <c r="F13219" s="104"/>
      <c r="G13219" s="104"/>
      <c r="H13219" s="113"/>
      <c r="I13219" s="113"/>
      <c r="J13219" s="31">
        <v>100000</v>
      </c>
      <c r="K13219" s="32">
        <v>971000</v>
      </c>
      <c r="L13219" s="113">
        <v>593000</v>
      </c>
      <c r="M13219" s="113">
        <v>0</v>
      </c>
      <c r="N13219" s="31">
        <v>278000</v>
      </c>
      <c r="O13219" s="32">
        <v>0</v>
      </c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 t="s">
        <v>1378</v>
      </c>
      <c r="B13220" s="111" t="s">
        <v>528</v>
      </c>
      <c r="C13220" s="112" t="s">
        <v>529</v>
      </c>
      <c r="D13220" s="21">
        <f t="shared" si="360"/>
        <v>516449.01</v>
      </c>
      <c r="E13220" s="24">
        <f t="shared" si="361"/>
        <v>615000</v>
      </c>
      <c r="F13220" s="104">
        <v>39053.269999999997</v>
      </c>
      <c r="G13220" s="104">
        <v>0</v>
      </c>
      <c r="H13220" s="105">
        <v>331189.83</v>
      </c>
      <c r="I13220" s="105">
        <v>615000</v>
      </c>
      <c r="J13220" s="106">
        <v>25962.01</v>
      </c>
      <c r="K13220" s="107">
        <v>0</v>
      </c>
      <c r="L13220" s="105">
        <v>55145.36</v>
      </c>
      <c r="M13220" s="105">
        <v>0</v>
      </c>
      <c r="N13220" s="106">
        <v>65098.54</v>
      </c>
      <c r="O13220" s="107">
        <v>0</v>
      </c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 t="s">
        <v>1378</v>
      </c>
      <c r="B13221" s="111" t="s">
        <v>530</v>
      </c>
      <c r="C13221" s="112" t="s">
        <v>531</v>
      </c>
      <c r="D13221" s="21">
        <f t="shared" ref="D13221:D13284" si="362">F13221+H13221+J13221+L13221+N13221+P13221+R13221+T13221+V13221+X13221+Z13221+AB13221</f>
        <v>1700280</v>
      </c>
      <c r="E13221" s="24">
        <f t="shared" ref="E13221:E13284" si="363">G13221+I13221+K13221+M13221+O13221+Q13221+S13221+U13221+W13221+Y13221+AA13221+AC13221</f>
        <v>1700280</v>
      </c>
      <c r="F13221" s="104"/>
      <c r="G13221" s="104"/>
      <c r="H13221" s="113">
        <v>0</v>
      </c>
      <c r="I13221" s="113">
        <v>1700280</v>
      </c>
      <c r="J13221" s="31">
        <v>1700280</v>
      </c>
      <c r="K13221" s="32">
        <v>0</v>
      </c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 t="s">
        <v>1378</v>
      </c>
      <c r="B13222" s="111" t="s">
        <v>532</v>
      </c>
      <c r="C13222" s="112" t="s">
        <v>533</v>
      </c>
      <c r="D13222" s="21">
        <f t="shared" si="362"/>
        <v>2530827.46</v>
      </c>
      <c r="E13222" s="24">
        <f t="shared" si="363"/>
        <v>3414429.9</v>
      </c>
      <c r="F13222" s="104">
        <v>175897.55</v>
      </c>
      <c r="G13222" s="104">
        <v>0</v>
      </c>
      <c r="H13222" s="105">
        <v>1102638.5</v>
      </c>
      <c r="I13222" s="105">
        <v>3414429.9</v>
      </c>
      <c r="J13222" s="106">
        <v>763481.43</v>
      </c>
      <c r="K13222" s="107">
        <v>0</v>
      </c>
      <c r="L13222" s="105">
        <v>313312.21000000002</v>
      </c>
      <c r="M13222" s="105">
        <v>0</v>
      </c>
      <c r="N13222" s="106">
        <v>175497.77</v>
      </c>
      <c r="O13222" s="107">
        <v>0</v>
      </c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 t="s">
        <v>1378</v>
      </c>
      <c r="B13223" s="111" t="s">
        <v>534</v>
      </c>
      <c r="C13223" s="112" t="s">
        <v>535</v>
      </c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 t="s">
        <v>1378</v>
      </c>
      <c r="B13224" s="111" t="s">
        <v>536</v>
      </c>
      <c r="C13224" s="112" t="s">
        <v>537</v>
      </c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 t="s">
        <v>1378</v>
      </c>
      <c r="B13225" s="111" t="s">
        <v>538</v>
      </c>
      <c r="C13225" s="112" t="s">
        <v>1694</v>
      </c>
      <c r="D13225" s="21">
        <f t="shared" si="362"/>
        <v>0</v>
      </c>
      <c r="E13225" s="24">
        <f t="shared" si="363"/>
        <v>0</v>
      </c>
      <c r="F13225" s="104">
        <v>0</v>
      </c>
      <c r="G13225" s="104">
        <v>0</v>
      </c>
      <c r="H13225" s="113">
        <v>0</v>
      </c>
      <c r="I13225" s="113">
        <v>0</v>
      </c>
      <c r="J13225" s="31">
        <v>0</v>
      </c>
      <c r="K13225" s="32">
        <v>0</v>
      </c>
      <c r="L13225" s="113">
        <v>0</v>
      </c>
      <c r="M13225" s="113">
        <v>0</v>
      </c>
      <c r="N13225" s="31">
        <v>0</v>
      </c>
      <c r="O13225" s="32">
        <v>0</v>
      </c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 t="s">
        <v>1378</v>
      </c>
      <c r="B13226" s="111" t="s">
        <v>539</v>
      </c>
      <c r="C13226" s="112" t="s">
        <v>540</v>
      </c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 t="s">
        <v>1378</v>
      </c>
      <c r="B13227" s="111" t="s">
        <v>541</v>
      </c>
      <c r="C13227" s="112" t="s">
        <v>542</v>
      </c>
      <c r="D13227" s="21">
        <f t="shared" si="362"/>
        <v>0</v>
      </c>
      <c r="E13227" s="24">
        <f t="shared" si="363"/>
        <v>0</v>
      </c>
      <c r="F13227" s="104">
        <v>0</v>
      </c>
      <c r="G13227" s="104">
        <v>0</v>
      </c>
      <c r="H13227" s="105">
        <v>0</v>
      </c>
      <c r="I13227" s="105">
        <v>0</v>
      </c>
      <c r="J13227" s="106">
        <v>0</v>
      </c>
      <c r="K13227" s="107">
        <v>0</v>
      </c>
      <c r="L13227" s="105">
        <v>0</v>
      </c>
      <c r="M13227" s="105">
        <v>0</v>
      </c>
      <c r="N13227" s="106">
        <v>0</v>
      </c>
      <c r="O13227" s="107">
        <v>0</v>
      </c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 t="s">
        <v>1378</v>
      </c>
      <c r="B13228" s="111" t="s">
        <v>543</v>
      </c>
      <c r="C13228" s="112" t="s">
        <v>544</v>
      </c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 t="s">
        <v>1378</v>
      </c>
      <c r="B13229" s="111" t="s">
        <v>545</v>
      </c>
      <c r="C13229" s="112" t="s">
        <v>546</v>
      </c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 t="s">
        <v>1378</v>
      </c>
      <c r="B13230" s="111" t="s">
        <v>547</v>
      </c>
      <c r="C13230" s="112" t="s">
        <v>548</v>
      </c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 t="s">
        <v>1378</v>
      </c>
      <c r="B13231" s="111" t="s">
        <v>549</v>
      </c>
      <c r="C13231" s="112" t="s">
        <v>550</v>
      </c>
      <c r="D13231" s="21">
        <f t="shared" si="362"/>
        <v>0</v>
      </c>
      <c r="E13231" s="24">
        <f t="shared" si="363"/>
        <v>49500</v>
      </c>
      <c r="F13231" s="104"/>
      <c r="G13231" s="104"/>
      <c r="H13231" s="113"/>
      <c r="I13231" s="113"/>
      <c r="J13231" s="31">
        <v>0</v>
      </c>
      <c r="K13231" s="32">
        <v>36500</v>
      </c>
      <c r="L13231" s="113">
        <v>0</v>
      </c>
      <c r="M13231" s="113">
        <v>13000</v>
      </c>
      <c r="N13231" s="31">
        <v>0</v>
      </c>
      <c r="O13231" s="32">
        <v>0</v>
      </c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 t="s">
        <v>1378</v>
      </c>
      <c r="B13232" s="111" t="s">
        <v>551</v>
      </c>
      <c r="C13232" s="112" t="s">
        <v>552</v>
      </c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 t="s">
        <v>1378</v>
      </c>
      <c r="B13233" s="111" t="s">
        <v>553</v>
      </c>
      <c r="C13233" s="112" t="s">
        <v>554</v>
      </c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 t="s">
        <v>1378</v>
      </c>
      <c r="B13234" s="111" t="s">
        <v>555</v>
      </c>
      <c r="C13234" s="112" t="s">
        <v>556</v>
      </c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 t="s">
        <v>1378</v>
      </c>
      <c r="B13235" s="111" t="s">
        <v>557</v>
      </c>
      <c r="C13235" s="112" t="s">
        <v>558</v>
      </c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 t="s">
        <v>1378</v>
      </c>
      <c r="B13236" s="111" t="s">
        <v>559</v>
      </c>
      <c r="C13236" s="112" t="s">
        <v>560</v>
      </c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 t="s">
        <v>1378</v>
      </c>
      <c r="B13237" s="111" t="s">
        <v>561</v>
      </c>
      <c r="C13237" s="112" t="s">
        <v>562</v>
      </c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 t="s">
        <v>1378</v>
      </c>
      <c r="B13238" s="111" t="s">
        <v>563</v>
      </c>
      <c r="C13238" s="112" t="s">
        <v>564</v>
      </c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 t="s">
        <v>1378</v>
      </c>
      <c r="B13239" s="111" t="s">
        <v>565</v>
      </c>
      <c r="C13239" s="112" t="s">
        <v>566</v>
      </c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 t="s">
        <v>1378</v>
      </c>
      <c r="B13240" s="111" t="s">
        <v>567</v>
      </c>
      <c r="C13240" s="112" t="s">
        <v>568</v>
      </c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 t="s">
        <v>1378</v>
      </c>
      <c r="B13241" s="111" t="s">
        <v>569</v>
      </c>
      <c r="C13241" s="112" t="s">
        <v>570</v>
      </c>
      <c r="D13241" s="21">
        <f t="shared" si="362"/>
        <v>0</v>
      </c>
      <c r="E13241" s="24">
        <f t="shared" si="363"/>
        <v>0</v>
      </c>
      <c r="F13241" s="104">
        <v>0</v>
      </c>
      <c r="G13241" s="104">
        <v>0</v>
      </c>
      <c r="H13241" s="113">
        <v>0</v>
      </c>
      <c r="I13241" s="113">
        <v>0</v>
      </c>
      <c r="J13241" s="31">
        <v>0</v>
      </c>
      <c r="K13241" s="32">
        <v>0</v>
      </c>
      <c r="L13241" s="113">
        <v>0</v>
      </c>
      <c r="M13241" s="113">
        <v>0</v>
      </c>
      <c r="N13241" s="31">
        <v>0</v>
      </c>
      <c r="O13241" s="32">
        <v>0</v>
      </c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 t="s">
        <v>1378</v>
      </c>
      <c r="B13242" s="111" t="s">
        <v>571</v>
      </c>
      <c r="C13242" s="112" t="s">
        <v>572</v>
      </c>
      <c r="D13242" s="21">
        <f t="shared" si="362"/>
        <v>104740</v>
      </c>
      <c r="E13242" s="24">
        <f t="shared" si="363"/>
        <v>106240</v>
      </c>
      <c r="F13242" s="104">
        <v>333.33</v>
      </c>
      <c r="G13242" s="104">
        <v>100000</v>
      </c>
      <c r="H13242" s="105">
        <v>333.33</v>
      </c>
      <c r="I13242" s="105">
        <v>1500</v>
      </c>
      <c r="J13242" s="106">
        <v>99333.34</v>
      </c>
      <c r="K13242" s="107">
        <v>4740</v>
      </c>
      <c r="L13242" s="105">
        <v>4740</v>
      </c>
      <c r="M13242" s="105">
        <v>0</v>
      </c>
      <c r="N13242" s="106">
        <v>0</v>
      </c>
      <c r="O13242" s="107">
        <v>0</v>
      </c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 t="s">
        <v>1378</v>
      </c>
      <c r="B13243" s="111" t="s">
        <v>573</v>
      </c>
      <c r="C13243" s="112" t="s">
        <v>574</v>
      </c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 t="s">
        <v>1378</v>
      </c>
      <c r="B13244" s="111" t="s">
        <v>575</v>
      </c>
      <c r="C13244" s="112" t="s">
        <v>576</v>
      </c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 t="s">
        <v>1378</v>
      </c>
      <c r="B13245" s="111" t="s">
        <v>577</v>
      </c>
      <c r="C13245" s="112" t="s">
        <v>1613</v>
      </c>
      <c r="D13245" s="21">
        <f t="shared" si="362"/>
        <v>0</v>
      </c>
      <c r="E13245" s="24">
        <f t="shared" si="363"/>
        <v>0</v>
      </c>
      <c r="F13245" s="104">
        <v>0</v>
      </c>
      <c r="G13245" s="104">
        <v>0</v>
      </c>
      <c r="H13245" s="113">
        <v>0</v>
      </c>
      <c r="I13245" s="113">
        <v>0</v>
      </c>
      <c r="J13245" s="31">
        <v>0</v>
      </c>
      <c r="K13245" s="32">
        <v>0</v>
      </c>
      <c r="L13245" s="113">
        <v>0</v>
      </c>
      <c r="M13245" s="113">
        <v>0</v>
      </c>
      <c r="N13245" s="31">
        <v>0</v>
      </c>
      <c r="O13245" s="32">
        <v>0</v>
      </c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 t="s">
        <v>1378</v>
      </c>
      <c r="B13246" s="111" t="s">
        <v>578</v>
      </c>
      <c r="C13246" s="112" t="s">
        <v>579</v>
      </c>
      <c r="D13246" s="21">
        <f t="shared" si="362"/>
        <v>0</v>
      </c>
      <c r="E13246" s="24">
        <f t="shared" si="363"/>
        <v>0</v>
      </c>
      <c r="F13246" s="104">
        <v>0</v>
      </c>
      <c r="G13246" s="104">
        <v>0</v>
      </c>
      <c r="H13246" s="113">
        <v>0</v>
      </c>
      <c r="I13246" s="113">
        <v>0</v>
      </c>
      <c r="J13246" s="31">
        <v>0</v>
      </c>
      <c r="K13246" s="32">
        <v>0</v>
      </c>
      <c r="L13246" s="113">
        <v>0</v>
      </c>
      <c r="M13246" s="113">
        <v>0</v>
      </c>
      <c r="N13246" s="31">
        <v>0</v>
      </c>
      <c r="O13246" s="32">
        <v>0</v>
      </c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 t="s">
        <v>1378</v>
      </c>
      <c r="B13247" s="111" t="s">
        <v>580</v>
      </c>
      <c r="C13247" s="112" t="s">
        <v>581</v>
      </c>
      <c r="D13247" s="21">
        <f t="shared" si="362"/>
        <v>429793.18</v>
      </c>
      <c r="E13247" s="24">
        <f t="shared" si="363"/>
        <v>508927.6</v>
      </c>
      <c r="F13247" s="104">
        <v>157434.04</v>
      </c>
      <c r="G13247" s="104">
        <v>396525.05</v>
      </c>
      <c r="H13247" s="113">
        <v>83349.14</v>
      </c>
      <c r="I13247" s="113">
        <v>45513.599999999999</v>
      </c>
      <c r="J13247" s="31">
        <v>0</v>
      </c>
      <c r="K13247" s="32">
        <v>10133</v>
      </c>
      <c r="L13247" s="113">
        <v>180910</v>
      </c>
      <c r="M13247" s="113">
        <v>0</v>
      </c>
      <c r="N13247" s="31">
        <v>8100</v>
      </c>
      <c r="O13247" s="32">
        <v>56755.95</v>
      </c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 t="s">
        <v>1378</v>
      </c>
      <c r="B13248" s="111" t="s">
        <v>582</v>
      </c>
      <c r="C13248" s="112" t="s">
        <v>1614</v>
      </c>
      <c r="D13248" s="21">
        <f t="shared" si="362"/>
        <v>0</v>
      </c>
      <c r="E13248" s="24">
        <f t="shared" si="363"/>
        <v>566796.06000000006</v>
      </c>
      <c r="F13248" s="104">
        <v>0</v>
      </c>
      <c r="G13248" s="104">
        <v>566796.06000000006</v>
      </c>
      <c r="H13248" s="113">
        <v>0</v>
      </c>
      <c r="I13248" s="113">
        <v>0</v>
      </c>
      <c r="J13248" s="31">
        <v>0</v>
      </c>
      <c r="K13248" s="32">
        <v>0</v>
      </c>
      <c r="L13248" s="113">
        <v>0</v>
      </c>
      <c r="M13248" s="113">
        <v>0</v>
      </c>
      <c r="N13248" s="31">
        <v>0</v>
      </c>
      <c r="O13248" s="32">
        <v>0</v>
      </c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 t="s">
        <v>1378</v>
      </c>
      <c r="B13249" s="111" t="s">
        <v>583</v>
      </c>
      <c r="C13249" s="112" t="s">
        <v>584</v>
      </c>
      <c r="D13249" s="21">
        <f t="shared" si="362"/>
        <v>0</v>
      </c>
      <c r="E13249" s="24">
        <f t="shared" si="363"/>
        <v>0</v>
      </c>
      <c r="F13249" s="104">
        <v>0</v>
      </c>
      <c r="G13249" s="104">
        <v>0</v>
      </c>
      <c r="H13249" s="113">
        <v>0</v>
      </c>
      <c r="I13249" s="113">
        <v>0</v>
      </c>
      <c r="J13249" s="31">
        <v>0</v>
      </c>
      <c r="K13249" s="32">
        <v>0</v>
      </c>
      <c r="L13249" s="113">
        <v>0</v>
      </c>
      <c r="M13249" s="113">
        <v>0</v>
      </c>
      <c r="N13249" s="31">
        <v>0</v>
      </c>
      <c r="O13249" s="32">
        <v>0</v>
      </c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 t="s">
        <v>1378</v>
      </c>
      <c r="B13250" s="111" t="s">
        <v>585</v>
      </c>
      <c r="C13250" s="112" t="s">
        <v>586</v>
      </c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 t="s">
        <v>1378</v>
      </c>
      <c r="B13251" s="111" t="s">
        <v>587</v>
      </c>
      <c r="C13251" s="112" t="s">
        <v>588</v>
      </c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 t="s">
        <v>1378</v>
      </c>
      <c r="B13252" s="111" t="s">
        <v>589</v>
      </c>
      <c r="C13252" s="112" t="s">
        <v>590</v>
      </c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 t="s">
        <v>1378</v>
      </c>
      <c r="B13253" s="111" t="s">
        <v>591</v>
      </c>
      <c r="C13253" s="112" t="s">
        <v>592</v>
      </c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 t="s">
        <v>1378</v>
      </c>
      <c r="B13254" s="111" t="s">
        <v>593</v>
      </c>
      <c r="C13254" s="112" t="s">
        <v>1615</v>
      </c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 t="s">
        <v>1378</v>
      </c>
      <c r="B13255" s="111" t="s">
        <v>594</v>
      </c>
      <c r="C13255" s="112" t="s">
        <v>595</v>
      </c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 t="s">
        <v>1378</v>
      </c>
      <c r="B13256" s="111" t="s">
        <v>596</v>
      </c>
      <c r="C13256" s="112" t="s">
        <v>597</v>
      </c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 t="s">
        <v>1378</v>
      </c>
      <c r="B13257" s="111" t="s">
        <v>598</v>
      </c>
      <c r="C13257" s="112" t="s">
        <v>599</v>
      </c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 t="s">
        <v>1378</v>
      </c>
      <c r="B13258" s="111" t="s">
        <v>600</v>
      </c>
      <c r="C13258" s="112" t="s">
        <v>601</v>
      </c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 t="s">
        <v>1378</v>
      </c>
      <c r="B13259" s="111" t="s">
        <v>602</v>
      </c>
      <c r="C13259" s="112" t="s">
        <v>1695</v>
      </c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 t="s">
        <v>1378</v>
      </c>
      <c r="B13260" s="111" t="s">
        <v>1616</v>
      </c>
      <c r="C13260" s="112" t="s">
        <v>1617</v>
      </c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 t="s">
        <v>1378</v>
      </c>
      <c r="B13261" s="111" t="s">
        <v>603</v>
      </c>
      <c r="C13261" s="112" t="s">
        <v>604</v>
      </c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 t="s">
        <v>1378</v>
      </c>
      <c r="B13262" s="111" t="s">
        <v>605</v>
      </c>
      <c r="C13262" s="112" t="s">
        <v>606</v>
      </c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 t="s">
        <v>1378</v>
      </c>
      <c r="B13263" s="111" t="s">
        <v>607</v>
      </c>
      <c r="C13263" s="112" t="s">
        <v>608</v>
      </c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 t="s">
        <v>1378</v>
      </c>
      <c r="B13264" s="111" t="s">
        <v>609</v>
      </c>
      <c r="C13264" s="112" t="s">
        <v>610</v>
      </c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 t="s">
        <v>1378</v>
      </c>
      <c r="B13265" s="111" t="s">
        <v>611</v>
      </c>
      <c r="C13265" s="112" t="s">
        <v>612</v>
      </c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 t="s">
        <v>1378</v>
      </c>
      <c r="B13266" s="111" t="s">
        <v>613</v>
      </c>
      <c r="C13266" s="112" t="s">
        <v>614</v>
      </c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 t="s">
        <v>1378</v>
      </c>
      <c r="B13267" s="111" t="s">
        <v>615</v>
      </c>
      <c r="C13267" s="112" t="s">
        <v>616</v>
      </c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 t="s">
        <v>1378</v>
      </c>
      <c r="B13268" s="111" t="s">
        <v>617</v>
      </c>
      <c r="C13268" s="112" t="s">
        <v>618</v>
      </c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 t="s">
        <v>1378</v>
      </c>
      <c r="B13269" s="111" t="s">
        <v>619</v>
      </c>
      <c r="C13269" s="112" t="s">
        <v>620</v>
      </c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 t="s">
        <v>1378</v>
      </c>
      <c r="B13270" s="111" t="s">
        <v>621</v>
      </c>
      <c r="C13270" s="112" t="s">
        <v>622</v>
      </c>
      <c r="D13270" s="21">
        <f t="shared" si="362"/>
        <v>0</v>
      </c>
      <c r="E13270" s="24">
        <f t="shared" si="363"/>
        <v>27700</v>
      </c>
      <c r="F13270" s="104"/>
      <c r="G13270" s="104"/>
      <c r="H13270" s="113"/>
      <c r="I13270" s="113"/>
      <c r="J13270" s="31">
        <v>0</v>
      </c>
      <c r="K13270" s="32">
        <v>20300</v>
      </c>
      <c r="L13270" s="113">
        <v>0</v>
      </c>
      <c r="M13270" s="113">
        <v>7400</v>
      </c>
      <c r="N13270" s="31">
        <v>0</v>
      </c>
      <c r="O13270" s="32">
        <v>0</v>
      </c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 t="s">
        <v>1378</v>
      </c>
      <c r="B13271" s="111" t="s">
        <v>623</v>
      </c>
      <c r="C13271" s="112" t="s">
        <v>624</v>
      </c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 t="s">
        <v>1378</v>
      </c>
      <c r="B13272" s="111" t="s">
        <v>625</v>
      </c>
      <c r="C13272" s="112" t="s">
        <v>626</v>
      </c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 t="s">
        <v>1378</v>
      </c>
      <c r="B13273" s="111" t="s">
        <v>627</v>
      </c>
      <c r="C13273" s="112" t="s">
        <v>628</v>
      </c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 t="s">
        <v>1378</v>
      </c>
      <c r="B13274" s="111" t="s">
        <v>629</v>
      </c>
      <c r="C13274" s="112" t="s">
        <v>630</v>
      </c>
      <c r="D13274" s="21">
        <f t="shared" si="362"/>
        <v>54788</v>
      </c>
      <c r="E13274" s="24">
        <f t="shared" si="363"/>
        <v>409189</v>
      </c>
      <c r="F13274" s="104">
        <v>1760</v>
      </c>
      <c r="G13274" s="104">
        <v>93747</v>
      </c>
      <c r="H13274" s="105">
        <v>13777</v>
      </c>
      <c r="I13274" s="105">
        <v>75430</v>
      </c>
      <c r="J13274" s="106">
        <v>11506.16</v>
      </c>
      <c r="K13274" s="107">
        <v>70802.320000000007</v>
      </c>
      <c r="L13274" s="105">
        <v>15201.84</v>
      </c>
      <c r="M13274" s="105">
        <v>90662.68</v>
      </c>
      <c r="N13274" s="106">
        <v>12543</v>
      </c>
      <c r="O13274" s="107">
        <v>78547</v>
      </c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 t="s">
        <v>1378</v>
      </c>
      <c r="B13275" s="111" t="s">
        <v>631</v>
      </c>
      <c r="C13275" s="112" t="s">
        <v>632</v>
      </c>
      <c r="D13275" s="21">
        <f t="shared" si="362"/>
        <v>0</v>
      </c>
      <c r="E13275" s="24">
        <f t="shared" si="363"/>
        <v>133828</v>
      </c>
      <c r="F13275" s="104">
        <v>0</v>
      </c>
      <c r="G13275" s="104">
        <v>40918</v>
      </c>
      <c r="H13275" s="113">
        <v>0</v>
      </c>
      <c r="I13275" s="113">
        <v>24720</v>
      </c>
      <c r="J13275" s="31">
        <v>0</v>
      </c>
      <c r="K13275" s="32">
        <v>27345</v>
      </c>
      <c r="L13275" s="113">
        <v>0</v>
      </c>
      <c r="M13275" s="113">
        <v>26469</v>
      </c>
      <c r="N13275" s="31">
        <v>0</v>
      </c>
      <c r="O13275" s="32">
        <v>14376</v>
      </c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 t="s">
        <v>1378</v>
      </c>
      <c r="B13276" s="111" t="s">
        <v>633</v>
      </c>
      <c r="C13276" s="112" t="s">
        <v>1618</v>
      </c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 t="s">
        <v>1378</v>
      </c>
      <c r="B13277" s="111" t="s">
        <v>634</v>
      </c>
      <c r="C13277" s="112" t="s">
        <v>1619</v>
      </c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 t="s">
        <v>1378</v>
      </c>
      <c r="B13278" s="111" t="s">
        <v>635</v>
      </c>
      <c r="C13278" s="112" t="s">
        <v>636</v>
      </c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 t="s">
        <v>1378</v>
      </c>
      <c r="B13279" s="111" t="s">
        <v>637</v>
      </c>
      <c r="C13279" s="112" t="s">
        <v>638</v>
      </c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 t="s">
        <v>1378</v>
      </c>
      <c r="B13280" s="111" t="s">
        <v>639</v>
      </c>
      <c r="C13280" s="112" t="s">
        <v>640</v>
      </c>
      <c r="D13280" s="21">
        <f t="shared" si="362"/>
        <v>5904.34</v>
      </c>
      <c r="E13280" s="24">
        <f t="shared" si="363"/>
        <v>576976.76</v>
      </c>
      <c r="F13280" s="104">
        <v>1700</v>
      </c>
      <c r="G13280" s="104">
        <v>131124.56</v>
      </c>
      <c r="H13280" s="113">
        <v>1690</v>
      </c>
      <c r="I13280" s="113">
        <v>146775</v>
      </c>
      <c r="J13280" s="31">
        <v>2185.34</v>
      </c>
      <c r="K13280" s="32">
        <v>108363</v>
      </c>
      <c r="L13280" s="113">
        <v>119</v>
      </c>
      <c r="M13280" s="113">
        <v>106631</v>
      </c>
      <c r="N13280" s="31">
        <v>210</v>
      </c>
      <c r="O13280" s="32">
        <v>84083.199999999997</v>
      </c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 t="s">
        <v>1378</v>
      </c>
      <c r="B13281" s="111" t="s">
        <v>641</v>
      </c>
      <c r="C13281" s="112" t="s">
        <v>642</v>
      </c>
      <c r="D13281" s="21">
        <f t="shared" si="362"/>
        <v>0</v>
      </c>
      <c r="E13281" s="24">
        <f t="shared" si="363"/>
        <v>172396</v>
      </c>
      <c r="F13281" s="104">
        <v>0</v>
      </c>
      <c r="G13281" s="104">
        <v>37831</v>
      </c>
      <c r="H13281" s="113">
        <v>0</v>
      </c>
      <c r="I13281" s="113">
        <v>25031</v>
      </c>
      <c r="J13281" s="31">
        <v>0</v>
      </c>
      <c r="K13281" s="32">
        <v>26542</v>
      </c>
      <c r="L13281" s="113">
        <v>0</v>
      </c>
      <c r="M13281" s="113">
        <v>36368</v>
      </c>
      <c r="N13281" s="31">
        <v>0</v>
      </c>
      <c r="O13281" s="32">
        <v>46624</v>
      </c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 t="s">
        <v>1378</v>
      </c>
      <c r="B13282" s="111" t="s">
        <v>643</v>
      </c>
      <c r="C13282" s="112" t="s">
        <v>644</v>
      </c>
      <c r="D13282" s="21">
        <f t="shared" si="362"/>
        <v>15102.080000000002</v>
      </c>
      <c r="E13282" s="24">
        <f t="shared" si="363"/>
        <v>0</v>
      </c>
      <c r="F13282" s="104">
        <v>4361.82</v>
      </c>
      <c r="G13282" s="104">
        <v>0</v>
      </c>
      <c r="H13282" s="113">
        <v>5756.56</v>
      </c>
      <c r="I13282" s="113">
        <v>0</v>
      </c>
      <c r="J13282" s="31">
        <v>4983.7</v>
      </c>
      <c r="K13282" s="32">
        <v>0</v>
      </c>
      <c r="L13282" s="113">
        <v>0</v>
      </c>
      <c r="M13282" s="113">
        <v>0</v>
      </c>
      <c r="N13282" s="31">
        <v>0</v>
      </c>
      <c r="O13282" s="32">
        <v>0</v>
      </c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 t="s">
        <v>1378</v>
      </c>
      <c r="B13283" s="111" t="s">
        <v>645</v>
      </c>
      <c r="C13283" s="112" t="s">
        <v>646</v>
      </c>
      <c r="D13283" s="21">
        <f t="shared" si="362"/>
        <v>0</v>
      </c>
      <c r="E13283" s="24">
        <f t="shared" si="363"/>
        <v>20641.72</v>
      </c>
      <c r="F13283" s="104">
        <v>0</v>
      </c>
      <c r="G13283" s="104">
        <v>7774.07</v>
      </c>
      <c r="H13283" s="105">
        <v>0</v>
      </c>
      <c r="I13283" s="105">
        <v>3352.62</v>
      </c>
      <c r="J13283" s="106">
        <v>0</v>
      </c>
      <c r="K13283" s="107">
        <v>9515.0300000000007</v>
      </c>
      <c r="L13283" s="105">
        <v>0</v>
      </c>
      <c r="M13283" s="105">
        <v>0</v>
      </c>
      <c r="N13283" s="106">
        <v>0</v>
      </c>
      <c r="O13283" s="107">
        <v>0</v>
      </c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 t="s">
        <v>1378</v>
      </c>
      <c r="B13284" s="111" t="s">
        <v>647</v>
      </c>
      <c r="C13284" s="112" t="s">
        <v>648</v>
      </c>
      <c r="D13284" s="21">
        <f t="shared" si="362"/>
        <v>0</v>
      </c>
      <c r="E13284" s="24">
        <f t="shared" si="363"/>
        <v>114477</v>
      </c>
      <c r="F13284" s="104">
        <v>0</v>
      </c>
      <c r="G13284" s="104">
        <v>23466</v>
      </c>
      <c r="H13284" s="113">
        <v>0</v>
      </c>
      <c r="I13284" s="113">
        <v>12557</v>
      </c>
      <c r="J13284" s="31">
        <v>0</v>
      </c>
      <c r="K13284" s="32">
        <v>30740</v>
      </c>
      <c r="L13284" s="113">
        <v>0</v>
      </c>
      <c r="M13284" s="113">
        <v>42020</v>
      </c>
      <c r="N13284" s="31">
        <v>0</v>
      </c>
      <c r="O13284" s="32">
        <v>5694</v>
      </c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 t="s">
        <v>1378</v>
      </c>
      <c r="B13285" s="111" t="s">
        <v>649</v>
      </c>
      <c r="C13285" s="112" t="s">
        <v>650</v>
      </c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141139</v>
      </c>
      <c r="F13285" s="104">
        <v>0</v>
      </c>
      <c r="G13285" s="104">
        <v>65174</v>
      </c>
      <c r="H13285" s="113">
        <v>0</v>
      </c>
      <c r="I13285" s="113">
        <v>29985</v>
      </c>
      <c r="J13285" s="31">
        <v>0</v>
      </c>
      <c r="K13285" s="32">
        <v>25366</v>
      </c>
      <c r="L13285" s="113">
        <v>0</v>
      </c>
      <c r="M13285" s="113">
        <v>15927</v>
      </c>
      <c r="N13285" s="31">
        <v>0</v>
      </c>
      <c r="O13285" s="32">
        <v>4687</v>
      </c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 t="s">
        <v>1378</v>
      </c>
      <c r="B13286" s="111" t="s">
        <v>651</v>
      </c>
      <c r="C13286" s="112" t="s">
        <v>652</v>
      </c>
      <c r="D13286" s="21">
        <f t="shared" si="364"/>
        <v>2448.66</v>
      </c>
      <c r="E13286" s="24">
        <f t="shared" si="365"/>
        <v>141723</v>
      </c>
      <c r="F13286" s="104">
        <v>60</v>
      </c>
      <c r="G13286" s="104">
        <v>33972</v>
      </c>
      <c r="H13286" s="113">
        <v>1089</v>
      </c>
      <c r="I13286" s="113">
        <v>28580</v>
      </c>
      <c r="J13286" s="31">
        <v>210.82</v>
      </c>
      <c r="K13286" s="32">
        <v>26672</v>
      </c>
      <c r="L13286" s="113">
        <v>762.84</v>
      </c>
      <c r="M13286" s="113">
        <v>23872</v>
      </c>
      <c r="N13286" s="31">
        <v>326</v>
      </c>
      <c r="O13286" s="32">
        <v>28627</v>
      </c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 t="s">
        <v>1378</v>
      </c>
      <c r="B13287" s="111" t="s">
        <v>653</v>
      </c>
      <c r="C13287" s="112" t="s">
        <v>1620</v>
      </c>
      <c r="D13287" s="21">
        <f t="shared" si="364"/>
        <v>0</v>
      </c>
      <c r="E13287" s="24">
        <f t="shared" si="365"/>
        <v>88530.36</v>
      </c>
      <c r="F13287" s="104">
        <v>0</v>
      </c>
      <c r="G13287" s="104">
        <v>66148</v>
      </c>
      <c r="H13287" s="105">
        <v>0</v>
      </c>
      <c r="I13287" s="105">
        <v>0</v>
      </c>
      <c r="J13287" s="106">
        <v>0</v>
      </c>
      <c r="K13287" s="107">
        <v>3752</v>
      </c>
      <c r="L13287" s="105">
        <v>0</v>
      </c>
      <c r="M13287" s="105">
        <v>7878</v>
      </c>
      <c r="N13287" s="106">
        <v>0</v>
      </c>
      <c r="O13287" s="107">
        <v>10752.36</v>
      </c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 t="s">
        <v>1378</v>
      </c>
      <c r="B13288" s="111" t="s">
        <v>654</v>
      </c>
      <c r="C13288" s="112" t="s">
        <v>1621</v>
      </c>
      <c r="D13288" s="21">
        <f t="shared" si="364"/>
        <v>30235.02</v>
      </c>
      <c r="E13288" s="24">
        <f t="shared" si="365"/>
        <v>0</v>
      </c>
      <c r="F13288" s="104">
        <v>4858.43</v>
      </c>
      <c r="G13288" s="104">
        <v>0</v>
      </c>
      <c r="H13288" s="113">
        <v>24732.07</v>
      </c>
      <c r="I13288" s="113">
        <v>0</v>
      </c>
      <c r="J13288" s="31">
        <v>551.32000000000005</v>
      </c>
      <c r="K13288" s="32">
        <v>0</v>
      </c>
      <c r="L13288" s="113">
        <v>0</v>
      </c>
      <c r="M13288" s="113">
        <v>0</v>
      </c>
      <c r="N13288" s="31">
        <v>93.2</v>
      </c>
      <c r="O13288" s="32">
        <v>0</v>
      </c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 t="s">
        <v>1378</v>
      </c>
      <c r="B13289" s="111" t="s">
        <v>655</v>
      </c>
      <c r="C13289" s="112" t="s">
        <v>1622</v>
      </c>
      <c r="D13289" s="21">
        <f t="shared" si="364"/>
        <v>0</v>
      </c>
      <c r="E13289" s="24">
        <f t="shared" si="365"/>
        <v>8405.48</v>
      </c>
      <c r="F13289" s="104">
        <v>0</v>
      </c>
      <c r="G13289" s="104">
        <v>7276.29</v>
      </c>
      <c r="H13289" s="113">
        <v>0</v>
      </c>
      <c r="I13289" s="113">
        <v>238.2</v>
      </c>
      <c r="J13289" s="31">
        <v>0</v>
      </c>
      <c r="K13289" s="32">
        <v>0</v>
      </c>
      <c r="L13289" s="113">
        <v>0</v>
      </c>
      <c r="M13289" s="113">
        <v>0</v>
      </c>
      <c r="N13289" s="31">
        <v>0</v>
      </c>
      <c r="O13289" s="32">
        <v>890.99</v>
      </c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 t="s">
        <v>1378</v>
      </c>
      <c r="B13290" s="111" t="s">
        <v>656</v>
      </c>
      <c r="C13290" s="112" t="s">
        <v>1623</v>
      </c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 t="s">
        <v>1378</v>
      </c>
      <c r="B13291" s="111" t="s">
        <v>657</v>
      </c>
      <c r="C13291" s="112" t="s">
        <v>658</v>
      </c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 t="s">
        <v>1378</v>
      </c>
      <c r="B13292" s="111" t="s">
        <v>659</v>
      </c>
      <c r="C13292" s="112" t="s">
        <v>660</v>
      </c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 t="s">
        <v>1378</v>
      </c>
      <c r="B13293" s="111" t="s">
        <v>661</v>
      </c>
      <c r="C13293" s="112" t="s">
        <v>662</v>
      </c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 t="s">
        <v>1378</v>
      </c>
      <c r="B13294" s="111" t="s">
        <v>663</v>
      </c>
      <c r="C13294" s="112" t="s">
        <v>664</v>
      </c>
      <c r="D13294" s="21">
        <f t="shared" si="364"/>
        <v>0</v>
      </c>
      <c r="E13294" s="24">
        <f t="shared" si="365"/>
        <v>8160044</v>
      </c>
      <c r="F13294" s="104">
        <v>0</v>
      </c>
      <c r="G13294" s="104">
        <v>2104883</v>
      </c>
      <c r="H13294" s="113">
        <v>0</v>
      </c>
      <c r="I13294" s="113">
        <v>1845275</v>
      </c>
      <c r="J13294" s="31">
        <v>0</v>
      </c>
      <c r="K13294" s="32">
        <v>1322768</v>
      </c>
      <c r="L13294" s="113">
        <v>0</v>
      </c>
      <c r="M13294" s="113">
        <v>1477977</v>
      </c>
      <c r="N13294" s="31">
        <v>0</v>
      </c>
      <c r="O13294" s="32">
        <v>1409141</v>
      </c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 t="s">
        <v>1378</v>
      </c>
      <c r="B13295" s="111" t="s">
        <v>665</v>
      </c>
      <c r="C13295" s="112" t="s">
        <v>666</v>
      </c>
      <c r="D13295" s="21">
        <f t="shared" si="364"/>
        <v>58319.92</v>
      </c>
      <c r="E13295" s="24">
        <f t="shared" si="365"/>
        <v>4400986.7</v>
      </c>
      <c r="F13295" s="104">
        <v>0</v>
      </c>
      <c r="G13295" s="104">
        <v>850683</v>
      </c>
      <c r="H13295" s="113">
        <v>7338.64</v>
      </c>
      <c r="I13295" s="113">
        <v>941118.81</v>
      </c>
      <c r="J13295" s="31">
        <v>25376.720000000001</v>
      </c>
      <c r="K13295" s="32">
        <v>972650.89</v>
      </c>
      <c r="L13295" s="113">
        <v>14221.6</v>
      </c>
      <c r="M13295" s="113">
        <v>864795</v>
      </c>
      <c r="N13295" s="31">
        <v>11382.96</v>
      </c>
      <c r="O13295" s="32">
        <v>771739</v>
      </c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 t="s">
        <v>1378</v>
      </c>
      <c r="B13296" s="111" t="s">
        <v>667</v>
      </c>
      <c r="C13296" s="112" t="s">
        <v>668</v>
      </c>
      <c r="D13296" s="21">
        <f t="shared" si="364"/>
        <v>427</v>
      </c>
      <c r="E13296" s="24">
        <f t="shared" si="365"/>
        <v>18159</v>
      </c>
      <c r="F13296" s="104">
        <v>0</v>
      </c>
      <c r="G13296" s="104">
        <v>4829</v>
      </c>
      <c r="H13296" s="113">
        <v>427</v>
      </c>
      <c r="I13296" s="113">
        <v>4589</v>
      </c>
      <c r="J13296" s="31">
        <v>0</v>
      </c>
      <c r="K13296" s="32">
        <v>3363</v>
      </c>
      <c r="L13296" s="113">
        <v>0</v>
      </c>
      <c r="M13296" s="113">
        <v>3593</v>
      </c>
      <c r="N13296" s="31">
        <v>0</v>
      </c>
      <c r="O13296" s="32">
        <v>1785</v>
      </c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 t="s">
        <v>1378</v>
      </c>
      <c r="B13297" s="111" t="s">
        <v>669</v>
      </c>
      <c r="C13297" s="112" t="s">
        <v>670</v>
      </c>
      <c r="D13297" s="21">
        <f t="shared" si="364"/>
        <v>46066</v>
      </c>
      <c r="E13297" s="24">
        <f t="shared" si="365"/>
        <v>48523</v>
      </c>
      <c r="F13297" s="104">
        <v>0</v>
      </c>
      <c r="G13297" s="104">
        <v>29200</v>
      </c>
      <c r="H13297" s="113">
        <v>7325</v>
      </c>
      <c r="I13297" s="113">
        <v>2820</v>
      </c>
      <c r="J13297" s="31">
        <v>28807</v>
      </c>
      <c r="K13297" s="32">
        <v>5515</v>
      </c>
      <c r="L13297" s="113">
        <v>5112</v>
      </c>
      <c r="M13297" s="113">
        <v>9487</v>
      </c>
      <c r="N13297" s="31">
        <v>4822</v>
      </c>
      <c r="O13297" s="32">
        <v>1501</v>
      </c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 t="s">
        <v>1378</v>
      </c>
      <c r="B13298" s="111" t="s">
        <v>671</v>
      </c>
      <c r="C13298" s="112" t="s">
        <v>1624</v>
      </c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 t="s">
        <v>1378</v>
      </c>
      <c r="B13299" s="111" t="s">
        <v>672</v>
      </c>
      <c r="C13299" s="112" t="s">
        <v>673</v>
      </c>
      <c r="D13299" s="21">
        <f t="shared" si="364"/>
        <v>0</v>
      </c>
      <c r="E13299" s="24">
        <f t="shared" si="365"/>
        <v>859031.55</v>
      </c>
      <c r="F13299" s="104"/>
      <c r="G13299" s="104"/>
      <c r="H13299" s="105"/>
      <c r="I13299" s="105"/>
      <c r="J13299" s="106">
        <v>0</v>
      </c>
      <c r="K13299" s="107">
        <v>859031.55</v>
      </c>
      <c r="L13299" s="105">
        <v>0</v>
      </c>
      <c r="M13299" s="105">
        <v>0</v>
      </c>
      <c r="N13299" s="106">
        <v>0</v>
      </c>
      <c r="O13299" s="107">
        <v>0</v>
      </c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 t="s">
        <v>1378</v>
      </c>
      <c r="B13300" s="111" t="s">
        <v>674</v>
      </c>
      <c r="C13300" s="112" t="s">
        <v>675</v>
      </c>
      <c r="D13300" s="21">
        <f t="shared" si="364"/>
        <v>8160044</v>
      </c>
      <c r="E13300" s="24">
        <f t="shared" si="365"/>
        <v>19596136.489999998</v>
      </c>
      <c r="F13300" s="104">
        <v>0</v>
      </c>
      <c r="G13300" s="104">
        <v>15960</v>
      </c>
      <c r="H13300" s="105">
        <v>3950158</v>
      </c>
      <c r="I13300" s="105">
        <v>19319788.489999998</v>
      </c>
      <c r="J13300" s="106">
        <v>1322768</v>
      </c>
      <c r="K13300" s="107">
        <v>74960</v>
      </c>
      <c r="L13300" s="105">
        <v>1477977</v>
      </c>
      <c r="M13300" s="105">
        <v>90012</v>
      </c>
      <c r="N13300" s="106">
        <v>1409141</v>
      </c>
      <c r="O13300" s="107">
        <v>95416</v>
      </c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 t="s">
        <v>1378</v>
      </c>
      <c r="B13301" s="111" t="s">
        <v>676</v>
      </c>
      <c r="C13301" s="112" t="s">
        <v>677</v>
      </c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 t="s">
        <v>1378</v>
      </c>
      <c r="B13302" s="111" t="s">
        <v>678</v>
      </c>
      <c r="C13302" s="112" t="s">
        <v>679</v>
      </c>
      <c r="D13302" s="21">
        <f t="shared" si="364"/>
        <v>341486</v>
      </c>
      <c r="E13302" s="24">
        <f t="shared" si="365"/>
        <v>2796797.86</v>
      </c>
      <c r="F13302" s="104"/>
      <c r="G13302" s="104"/>
      <c r="H13302" s="113">
        <v>117326</v>
      </c>
      <c r="I13302" s="113">
        <v>2656297.86</v>
      </c>
      <c r="J13302" s="31">
        <v>88121</v>
      </c>
      <c r="K13302" s="32">
        <v>0</v>
      </c>
      <c r="L13302" s="113">
        <v>65549</v>
      </c>
      <c r="M13302" s="113">
        <v>140500</v>
      </c>
      <c r="N13302" s="31">
        <v>70490</v>
      </c>
      <c r="O13302" s="32">
        <v>0</v>
      </c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 t="s">
        <v>1378</v>
      </c>
      <c r="B13303" s="111" t="s">
        <v>680</v>
      </c>
      <c r="C13303" s="112" t="s">
        <v>681</v>
      </c>
      <c r="D13303" s="21">
        <f t="shared" si="364"/>
        <v>0</v>
      </c>
      <c r="E13303" s="24">
        <f t="shared" si="365"/>
        <v>224890.77</v>
      </c>
      <c r="F13303" s="104">
        <v>0</v>
      </c>
      <c r="G13303" s="104">
        <v>46099.83</v>
      </c>
      <c r="H13303" s="113">
        <v>0</v>
      </c>
      <c r="I13303" s="113">
        <v>6229.57</v>
      </c>
      <c r="J13303" s="31">
        <v>0</v>
      </c>
      <c r="K13303" s="32">
        <v>83153.570000000007</v>
      </c>
      <c r="L13303" s="113">
        <v>0</v>
      </c>
      <c r="M13303" s="113">
        <v>63410.5</v>
      </c>
      <c r="N13303" s="31">
        <v>0</v>
      </c>
      <c r="O13303" s="32">
        <v>25997.3</v>
      </c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 t="s">
        <v>1378</v>
      </c>
      <c r="B13304" s="111" t="s">
        <v>682</v>
      </c>
      <c r="C13304" s="112" t="s">
        <v>683</v>
      </c>
      <c r="D13304" s="21">
        <f t="shared" si="364"/>
        <v>0</v>
      </c>
      <c r="E13304" s="24">
        <f t="shared" si="365"/>
        <v>230151.05</v>
      </c>
      <c r="F13304" s="104"/>
      <c r="G13304" s="104"/>
      <c r="H13304" s="105">
        <v>0</v>
      </c>
      <c r="I13304" s="105">
        <v>5000</v>
      </c>
      <c r="J13304" s="106">
        <v>0</v>
      </c>
      <c r="K13304" s="107">
        <v>800</v>
      </c>
      <c r="L13304" s="105">
        <v>0</v>
      </c>
      <c r="M13304" s="105">
        <v>149961.1</v>
      </c>
      <c r="N13304" s="106">
        <v>0</v>
      </c>
      <c r="O13304" s="107">
        <v>74389.95</v>
      </c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 t="s">
        <v>1378</v>
      </c>
      <c r="B13305" s="111" t="s">
        <v>684</v>
      </c>
      <c r="C13305" s="112" t="s">
        <v>685</v>
      </c>
      <c r="D13305" s="21">
        <f t="shared" si="364"/>
        <v>0</v>
      </c>
      <c r="E13305" s="24">
        <f t="shared" si="365"/>
        <v>133692.54999999999</v>
      </c>
      <c r="F13305" s="104">
        <v>0</v>
      </c>
      <c r="G13305" s="104">
        <v>17050.5</v>
      </c>
      <c r="H13305" s="113">
        <v>0</v>
      </c>
      <c r="I13305" s="113">
        <v>0</v>
      </c>
      <c r="J13305" s="31">
        <v>0</v>
      </c>
      <c r="K13305" s="32">
        <v>104042.05</v>
      </c>
      <c r="L13305" s="113">
        <v>0</v>
      </c>
      <c r="M13305" s="113">
        <v>0</v>
      </c>
      <c r="N13305" s="31">
        <v>0</v>
      </c>
      <c r="O13305" s="32">
        <v>12600</v>
      </c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 t="s">
        <v>1378</v>
      </c>
      <c r="B13306" s="111" t="s">
        <v>686</v>
      </c>
      <c r="C13306" s="112" t="s">
        <v>687</v>
      </c>
      <c r="D13306" s="21">
        <f t="shared" si="364"/>
        <v>2104883</v>
      </c>
      <c r="E13306" s="24">
        <f t="shared" si="365"/>
        <v>2104883</v>
      </c>
      <c r="F13306" s="104">
        <v>2104883</v>
      </c>
      <c r="G13306" s="104">
        <v>0</v>
      </c>
      <c r="H13306" s="105">
        <v>0</v>
      </c>
      <c r="I13306" s="105">
        <v>2104883</v>
      </c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 t="s">
        <v>1378</v>
      </c>
      <c r="B13307" s="111" t="s">
        <v>688</v>
      </c>
      <c r="C13307" s="112" t="s">
        <v>689</v>
      </c>
      <c r="D13307" s="21">
        <f t="shared" si="364"/>
        <v>795328.33</v>
      </c>
      <c r="E13307" s="24">
        <f t="shared" si="365"/>
        <v>0</v>
      </c>
      <c r="F13307" s="104"/>
      <c r="G13307" s="104"/>
      <c r="H13307" s="105">
        <v>164771.14000000001</v>
      </c>
      <c r="I13307" s="105">
        <v>0</v>
      </c>
      <c r="J13307" s="106">
        <v>258962.96</v>
      </c>
      <c r="K13307" s="107">
        <v>0</v>
      </c>
      <c r="L13307" s="105">
        <v>209370.37</v>
      </c>
      <c r="M13307" s="105">
        <v>0</v>
      </c>
      <c r="N13307" s="106">
        <v>162223.85999999999</v>
      </c>
      <c r="O13307" s="107">
        <v>0</v>
      </c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 t="s">
        <v>1378</v>
      </c>
      <c r="B13308" s="111" t="s">
        <v>690</v>
      </c>
      <c r="C13308" s="112" t="s">
        <v>691</v>
      </c>
      <c r="D13308" s="21">
        <f t="shared" si="364"/>
        <v>0</v>
      </c>
      <c r="E13308" s="24">
        <f t="shared" si="365"/>
        <v>1774670.0999999999</v>
      </c>
      <c r="F13308" s="104"/>
      <c r="G13308" s="104"/>
      <c r="H13308" s="105">
        <v>0</v>
      </c>
      <c r="I13308" s="105">
        <v>271566.38</v>
      </c>
      <c r="J13308" s="106">
        <v>0</v>
      </c>
      <c r="K13308" s="107">
        <v>507503.84</v>
      </c>
      <c r="L13308" s="105">
        <v>0</v>
      </c>
      <c r="M13308" s="105">
        <v>592352.93999999994</v>
      </c>
      <c r="N13308" s="106">
        <v>0</v>
      </c>
      <c r="O13308" s="107">
        <v>403246.94</v>
      </c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 t="s">
        <v>1378</v>
      </c>
      <c r="B13309" s="111" t="s">
        <v>692</v>
      </c>
      <c r="C13309" s="112" t="s">
        <v>693</v>
      </c>
      <c r="D13309" s="21">
        <f t="shared" si="364"/>
        <v>29358.84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>
        <v>27366</v>
      </c>
      <c r="M13309" s="105">
        <v>0</v>
      </c>
      <c r="N13309" s="106">
        <v>1992.84</v>
      </c>
      <c r="O13309" s="107">
        <v>0</v>
      </c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 t="s">
        <v>1378</v>
      </c>
      <c r="B13310" s="111" t="s">
        <v>694</v>
      </c>
      <c r="C13310" s="112" t="s">
        <v>695</v>
      </c>
      <c r="D13310" s="21">
        <f t="shared" si="364"/>
        <v>0</v>
      </c>
      <c r="E13310" s="24">
        <f t="shared" si="365"/>
        <v>1119</v>
      </c>
      <c r="F13310" s="104"/>
      <c r="G13310" s="104"/>
      <c r="H13310" s="113"/>
      <c r="I13310" s="113"/>
      <c r="J13310" s="31"/>
      <c r="K13310" s="32"/>
      <c r="L13310" s="113">
        <v>0</v>
      </c>
      <c r="M13310" s="113">
        <v>1027</v>
      </c>
      <c r="N13310" s="31">
        <v>0</v>
      </c>
      <c r="O13310" s="32">
        <v>92</v>
      </c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 t="s">
        <v>1378</v>
      </c>
      <c r="B13311" s="111" t="s">
        <v>696</v>
      </c>
      <c r="C13311" s="112" t="s">
        <v>697</v>
      </c>
      <c r="D13311" s="21">
        <f t="shared" si="364"/>
        <v>0</v>
      </c>
      <c r="E13311" s="24">
        <f t="shared" si="365"/>
        <v>341486</v>
      </c>
      <c r="F13311" s="104">
        <v>0</v>
      </c>
      <c r="G13311" s="104">
        <v>62967</v>
      </c>
      <c r="H13311" s="105">
        <v>0</v>
      </c>
      <c r="I13311" s="105">
        <v>54359</v>
      </c>
      <c r="J13311" s="106">
        <v>0</v>
      </c>
      <c r="K13311" s="107">
        <v>88121</v>
      </c>
      <c r="L13311" s="105">
        <v>0</v>
      </c>
      <c r="M13311" s="105">
        <v>65549</v>
      </c>
      <c r="N13311" s="106">
        <v>0</v>
      </c>
      <c r="O13311" s="107">
        <v>70490</v>
      </c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 t="s">
        <v>1378</v>
      </c>
      <c r="B13312" s="111" t="s">
        <v>698</v>
      </c>
      <c r="C13312" s="112" t="s">
        <v>699</v>
      </c>
      <c r="D13312" s="21">
        <f t="shared" si="364"/>
        <v>0</v>
      </c>
      <c r="E13312" s="24">
        <f t="shared" si="365"/>
        <v>4756210.4400000004</v>
      </c>
      <c r="F13312" s="104"/>
      <c r="G13312" s="104"/>
      <c r="H13312" s="113">
        <v>0</v>
      </c>
      <c r="I13312" s="113">
        <v>4756210.4400000004</v>
      </c>
      <c r="J13312" s="31">
        <v>0</v>
      </c>
      <c r="K13312" s="32">
        <v>0</v>
      </c>
      <c r="L13312" s="113">
        <v>0</v>
      </c>
      <c r="M13312" s="113">
        <v>0</v>
      </c>
      <c r="N13312" s="31">
        <v>0</v>
      </c>
      <c r="O13312" s="32">
        <v>0</v>
      </c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 t="s">
        <v>1378</v>
      </c>
      <c r="B13313" s="111" t="s">
        <v>700</v>
      </c>
      <c r="C13313" s="112" t="s">
        <v>701</v>
      </c>
      <c r="D13313" s="21">
        <f t="shared" si="364"/>
        <v>0</v>
      </c>
      <c r="E13313" s="24">
        <f t="shared" si="365"/>
        <v>1902700</v>
      </c>
      <c r="F13313" s="104"/>
      <c r="G13313" s="104"/>
      <c r="H13313" s="105">
        <v>0</v>
      </c>
      <c r="I13313" s="105">
        <v>1902700</v>
      </c>
      <c r="J13313" s="106">
        <v>0</v>
      </c>
      <c r="K13313" s="107">
        <v>0</v>
      </c>
      <c r="L13313" s="105">
        <v>0</v>
      </c>
      <c r="M13313" s="105">
        <v>0</v>
      </c>
      <c r="N13313" s="106">
        <v>0</v>
      </c>
      <c r="O13313" s="107">
        <v>0</v>
      </c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 t="s">
        <v>1378</v>
      </c>
      <c r="B13314" s="111" t="s">
        <v>702</v>
      </c>
      <c r="C13314" s="112" t="s">
        <v>1625</v>
      </c>
      <c r="D13314" s="21">
        <f t="shared" si="364"/>
        <v>0</v>
      </c>
      <c r="E13314" s="24">
        <f t="shared" si="365"/>
        <v>132289.85</v>
      </c>
      <c r="F13314" s="104">
        <v>0</v>
      </c>
      <c r="G13314" s="104">
        <v>8868</v>
      </c>
      <c r="H13314" s="105">
        <v>0</v>
      </c>
      <c r="I13314" s="105">
        <v>25471.75</v>
      </c>
      <c r="J13314" s="106">
        <v>0</v>
      </c>
      <c r="K13314" s="107">
        <v>50103.1</v>
      </c>
      <c r="L13314" s="105">
        <v>0</v>
      </c>
      <c r="M13314" s="105">
        <v>20137</v>
      </c>
      <c r="N13314" s="106">
        <v>0</v>
      </c>
      <c r="O13314" s="107">
        <v>27710</v>
      </c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 t="s">
        <v>1378</v>
      </c>
      <c r="B13315" s="111" t="s">
        <v>703</v>
      </c>
      <c r="C13315" s="112" t="s">
        <v>704</v>
      </c>
      <c r="D13315" s="21">
        <f t="shared" si="364"/>
        <v>0</v>
      </c>
      <c r="E13315" s="24">
        <f t="shared" si="365"/>
        <v>58319.92</v>
      </c>
      <c r="F13315" s="104"/>
      <c r="G13315" s="104"/>
      <c r="H13315" s="105">
        <v>0</v>
      </c>
      <c r="I13315" s="105">
        <v>7338.64</v>
      </c>
      <c r="J13315" s="106">
        <v>0</v>
      </c>
      <c r="K13315" s="107">
        <v>25376.720000000001</v>
      </c>
      <c r="L13315" s="105">
        <v>0</v>
      </c>
      <c r="M13315" s="105">
        <v>14221.6</v>
      </c>
      <c r="N13315" s="106">
        <v>0</v>
      </c>
      <c r="O13315" s="107">
        <v>11382.96</v>
      </c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 t="s">
        <v>1378</v>
      </c>
      <c r="B13316" s="111" t="s">
        <v>705</v>
      </c>
      <c r="C13316" s="112" t="s">
        <v>1696</v>
      </c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 t="s">
        <v>1378</v>
      </c>
      <c r="B13317" s="111" t="s">
        <v>706</v>
      </c>
      <c r="C13317" s="112" t="s">
        <v>1697</v>
      </c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 t="s">
        <v>1378</v>
      </c>
      <c r="B13318" s="111" t="s">
        <v>707</v>
      </c>
      <c r="C13318" s="112" t="s">
        <v>708</v>
      </c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 t="s">
        <v>1378</v>
      </c>
      <c r="B13319" s="111" t="s">
        <v>709</v>
      </c>
      <c r="C13319" s="112" t="s">
        <v>710</v>
      </c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 t="s">
        <v>1378</v>
      </c>
      <c r="B13320" s="111" t="s">
        <v>711</v>
      </c>
      <c r="C13320" s="112" t="s">
        <v>712</v>
      </c>
      <c r="D13320" s="21">
        <f t="shared" si="364"/>
        <v>62967</v>
      </c>
      <c r="E13320" s="24">
        <f t="shared" si="365"/>
        <v>62967</v>
      </c>
      <c r="F13320" s="104">
        <v>62967</v>
      </c>
      <c r="G13320" s="104">
        <v>0</v>
      </c>
      <c r="H13320" s="113">
        <v>0</v>
      </c>
      <c r="I13320" s="113">
        <v>62967</v>
      </c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 t="s">
        <v>1378</v>
      </c>
      <c r="B13321" s="111" t="s">
        <v>713</v>
      </c>
      <c r="C13321" s="112" t="s">
        <v>714</v>
      </c>
      <c r="D13321" s="21">
        <f t="shared" si="364"/>
        <v>7002.88</v>
      </c>
      <c r="E13321" s="24">
        <f t="shared" si="365"/>
        <v>0</v>
      </c>
      <c r="F13321" s="104"/>
      <c r="G13321" s="104"/>
      <c r="H13321" s="113">
        <v>5041</v>
      </c>
      <c r="I13321" s="113">
        <v>0</v>
      </c>
      <c r="J13321" s="31">
        <v>379.84</v>
      </c>
      <c r="K13321" s="32">
        <v>0</v>
      </c>
      <c r="L13321" s="113">
        <v>1582.04</v>
      </c>
      <c r="M13321" s="113">
        <v>0</v>
      </c>
      <c r="N13321" s="31">
        <v>0</v>
      </c>
      <c r="O13321" s="32">
        <v>0</v>
      </c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 t="s">
        <v>1378</v>
      </c>
      <c r="B13322" s="111" t="s">
        <v>715</v>
      </c>
      <c r="C13322" s="112" t="s">
        <v>716</v>
      </c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 t="s">
        <v>1378</v>
      </c>
      <c r="B13323" s="111" t="s">
        <v>717</v>
      </c>
      <c r="C13323" s="112" t="s">
        <v>718</v>
      </c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 t="s">
        <v>1378</v>
      </c>
      <c r="B13324" s="111" t="s">
        <v>719</v>
      </c>
      <c r="C13324" s="112" t="s">
        <v>720</v>
      </c>
      <c r="D13324" s="21">
        <f t="shared" si="364"/>
        <v>11078059.09</v>
      </c>
      <c r="E13324" s="24">
        <f t="shared" si="365"/>
        <v>0</v>
      </c>
      <c r="F13324" s="104"/>
      <c r="G13324" s="104"/>
      <c r="H13324" s="113">
        <v>11078059.09</v>
      </c>
      <c r="I13324" s="113">
        <v>0</v>
      </c>
      <c r="J13324" s="31">
        <v>0</v>
      </c>
      <c r="K13324" s="32">
        <v>0</v>
      </c>
      <c r="L13324" s="113">
        <v>0</v>
      </c>
      <c r="M13324" s="113">
        <v>0</v>
      </c>
      <c r="N13324" s="31">
        <v>0</v>
      </c>
      <c r="O13324" s="32">
        <v>0</v>
      </c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 t="s">
        <v>1378</v>
      </c>
      <c r="B13325" s="111" t="s">
        <v>721</v>
      </c>
      <c r="C13325" s="112" t="s">
        <v>722</v>
      </c>
      <c r="D13325" s="21">
        <f t="shared" si="364"/>
        <v>1324222.72</v>
      </c>
      <c r="E13325" s="24">
        <f t="shared" si="365"/>
        <v>0</v>
      </c>
      <c r="F13325" s="104"/>
      <c r="G13325" s="104"/>
      <c r="H13325" s="113">
        <v>331055.68</v>
      </c>
      <c r="I13325" s="113">
        <v>0</v>
      </c>
      <c r="J13325" s="31">
        <v>331055.68</v>
      </c>
      <c r="K13325" s="32">
        <v>0</v>
      </c>
      <c r="L13325" s="113">
        <v>331055.68</v>
      </c>
      <c r="M13325" s="113">
        <v>0</v>
      </c>
      <c r="N13325" s="31">
        <v>331055.68</v>
      </c>
      <c r="O13325" s="32">
        <v>0</v>
      </c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 t="s">
        <v>1378</v>
      </c>
      <c r="B13326" s="111" t="s">
        <v>723</v>
      </c>
      <c r="C13326" s="112" t="s">
        <v>724</v>
      </c>
      <c r="D13326" s="21">
        <f t="shared" si="364"/>
        <v>2021331.79</v>
      </c>
      <c r="E13326" s="24">
        <f t="shared" si="365"/>
        <v>0</v>
      </c>
      <c r="F13326" s="104"/>
      <c r="G13326" s="104"/>
      <c r="H13326" s="113">
        <v>2021331.79</v>
      </c>
      <c r="I13326" s="113">
        <v>0</v>
      </c>
      <c r="J13326" s="31">
        <v>0</v>
      </c>
      <c r="K13326" s="32">
        <v>0</v>
      </c>
      <c r="L13326" s="113">
        <v>0</v>
      </c>
      <c r="M13326" s="113">
        <v>0</v>
      </c>
      <c r="N13326" s="31">
        <v>0</v>
      </c>
      <c r="O13326" s="32">
        <v>0</v>
      </c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 t="s">
        <v>1378</v>
      </c>
      <c r="B13327" s="111" t="s">
        <v>1626</v>
      </c>
      <c r="C13327" s="112" t="s">
        <v>1627</v>
      </c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 t="s">
        <v>1378</v>
      </c>
      <c r="B13328" s="111" t="s">
        <v>1628</v>
      </c>
      <c r="C13328" s="112" t="s">
        <v>1629</v>
      </c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 t="s">
        <v>1378</v>
      </c>
      <c r="B13329" s="111" t="s">
        <v>725</v>
      </c>
      <c r="C13329" s="112" t="s">
        <v>726</v>
      </c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 t="s">
        <v>1378</v>
      </c>
      <c r="B13330" s="111" t="s">
        <v>727</v>
      </c>
      <c r="C13330" s="112" t="s">
        <v>728</v>
      </c>
      <c r="D13330" s="21">
        <f t="shared" si="364"/>
        <v>0</v>
      </c>
      <c r="E13330" s="24">
        <f t="shared" si="365"/>
        <v>234623</v>
      </c>
      <c r="F13330" s="104">
        <v>0</v>
      </c>
      <c r="G13330" s="104">
        <v>43730</v>
      </c>
      <c r="H13330" s="113">
        <v>0</v>
      </c>
      <c r="I13330" s="113">
        <v>44468</v>
      </c>
      <c r="J13330" s="31">
        <v>0</v>
      </c>
      <c r="K13330" s="32">
        <v>89712</v>
      </c>
      <c r="L13330" s="113">
        <v>0</v>
      </c>
      <c r="M13330" s="113">
        <v>25415</v>
      </c>
      <c r="N13330" s="31">
        <v>0</v>
      </c>
      <c r="O13330" s="32">
        <v>31298</v>
      </c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 t="s">
        <v>1378</v>
      </c>
      <c r="B13331" s="111" t="s">
        <v>729</v>
      </c>
      <c r="C13331" s="112" t="s">
        <v>730</v>
      </c>
      <c r="D13331" s="21">
        <f t="shared" si="364"/>
        <v>0</v>
      </c>
      <c r="E13331" s="24">
        <f t="shared" si="365"/>
        <v>120515</v>
      </c>
      <c r="F13331" s="104">
        <v>0</v>
      </c>
      <c r="G13331" s="104">
        <v>38294</v>
      </c>
      <c r="H13331" s="113">
        <v>0</v>
      </c>
      <c r="I13331" s="113">
        <v>10184</v>
      </c>
      <c r="J13331" s="31">
        <v>0</v>
      </c>
      <c r="K13331" s="32">
        <v>22192</v>
      </c>
      <c r="L13331" s="113">
        <v>0</v>
      </c>
      <c r="M13331" s="113">
        <v>33748</v>
      </c>
      <c r="N13331" s="31">
        <v>0</v>
      </c>
      <c r="O13331" s="32">
        <v>16097</v>
      </c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 t="s">
        <v>1378</v>
      </c>
      <c r="B13332" s="111" t="s">
        <v>731</v>
      </c>
      <c r="C13332" s="112" t="s">
        <v>732</v>
      </c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 t="s">
        <v>1378</v>
      </c>
      <c r="B13333" s="111" t="s">
        <v>733</v>
      </c>
      <c r="C13333" s="112" t="s">
        <v>734</v>
      </c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 t="s">
        <v>1378</v>
      </c>
      <c r="B13334" s="111" t="s">
        <v>1630</v>
      </c>
      <c r="C13334" s="112" t="s">
        <v>1631</v>
      </c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 t="s">
        <v>1378</v>
      </c>
      <c r="B13335" s="111" t="s">
        <v>1632</v>
      </c>
      <c r="C13335" s="112" t="s">
        <v>1633</v>
      </c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 t="s">
        <v>1378</v>
      </c>
      <c r="B13336" s="111" t="s">
        <v>735</v>
      </c>
      <c r="C13336" s="112" t="s">
        <v>736</v>
      </c>
      <c r="D13336" s="21">
        <f t="shared" si="364"/>
        <v>0</v>
      </c>
      <c r="E13336" s="24">
        <f t="shared" si="365"/>
        <v>102133.16</v>
      </c>
      <c r="F13336" s="104">
        <v>0</v>
      </c>
      <c r="G13336" s="104">
        <v>7034</v>
      </c>
      <c r="H13336" s="113">
        <v>0</v>
      </c>
      <c r="I13336" s="113">
        <v>7633</v>
      </c>
      <c r="J13336" s="31">
        <v>0</v>
      </c>
      <c r="K13336" s="32">
        <v>26427.79</v>
      </c>
      <c r="L13336" s="113">
        <v>0</v>
      </c>
      <c r="M13336" s="113">
        <v>23936.37</v>
      </c>
      <c r="N13336" s="31">
        <v>0</v>
      </c>
      <c r="O13336" s="32">
        <v>37102</v>
      </c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 t="s">
        <v>1378</v>
      </c>
      <c r="B13337" s="111" t="s">
        <v>737</v>
      </c>
      <c r="C13337" s="112" t="s">
        <v>738</v>
      </c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 t="s">
        <v>1378</v>
      </c>
      <c r="B13338" s="111" t="s">
        <v>739</v>
      </c>
      <c r="C13338" s="112" t="s">
        <v>740</v>
      </c>
      <c r="D13338" s="21">
        <f t="shared" si="364"/>
        <v>0</v>
      </c>
      <c r="E13338" s="24">
        <f t="shared" si="365"/>
        <v>20002</v>
      </c>
      <c r="F13338" s="104">
        <v>0</v>
      </c>
      <c r="G13338" s="104">
        <v>3782</v>
      </c>
      <c r="H13338" s="105">
        <v>0</v>
      </c>
      <c r="I13338" s="105">
        <v>3160</v>
      </c>
      <c r="J13338" s="106">
        <v>0</v>
      </c>
      <c r="K13338" s="107">
        <v>2454</v>
      </c>
      <c r="L13338" s="105">
        <v>0</v>
      </c>
      <c r="M13338" s="105">
        <v>6347</v>
      </c>
      <c r="N13338" s="106">
        <v>0</v>
      </c>
      <c r="O13338" s="107">
        <v>4259</v>
      </c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 t="s">
        <v>1378</v>
      </c>
      <c r="B13339" s="111" t="s">
        <v>741</v>
      </c>
      <c r="C13339" s="112" t="s">
        <v>742</v>
      </c>
      <c r="D13339" s="21">
        <f t="shared" si="364"/>
        <v>0</v>
      </c>
      <c r="E13339" s="24">
        <f t="shared" si="365"/>
        <v>30284</v>
      </c>
      <c r="F13339" s="104">
        <v>0</v>
      </c>
      <c r="G13339" s="104">
        <v>6329</v>
      </c>
      <c r="H13339" s="105">
        <v>0</v>
      </c>
      <c r="I13339" s="105">
        <v>11823</v>
      </c>
      <c r="J13339" s="106">
        <v>0</v>
      </c>
      <c r="K13339" s="107">
        <v>0</v>
      </c>
      <c r="L13339" s="105">
        <v>0</v>
      </c>
      <c r="M13339" s="105">
        <v>0</v>
      </c>
      <c r="N13339" s="106">
        <v>0</v>
      </c>
      <c r="O13339" s="107">
        <v>12132</v>
      </c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 t="s">
        <v>1378</v>
      </c>
      <c r="B13340" s="111" t="s">
        <v>743</v>
      </c>
      <c r="C13340" s="112" t="s">
        <v>744</v>
      </c>
      <c r="D13340" s="21">
        <f t="shared" si="364"/>
        <v>148546</v>
      </c>
      <c r="E13340" s="24">
        <f t="shared" si="365"/>
        <v>0</v>
      </c>
      <c r="F13340" s="104">
        <v>26314</v>
      </c>
      <c r="G13340" s="104">
        <v>0</v>
      </c>
      <c r="H13340" s="113">
        <v>23350</v>
      </c>
      <c r="I13340" s="113">
        <v>0</v>
      </c>
      <c r="J13340" s="31">
        <v>69699</v>
      </c>
      <c r="K13340" s="32">
        <v>0</v>
      </c>
      <c r="L13340" s="113">
        <v>14101</v>
      </c>
      <c r="M13340" s="113">
        <v>0</v>
      </c>
      <c r="N13340" s="31">
        <v>15082</v>
      </c>
      <c r="O13340" s="32">
        <v>0</v>
      </c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 t="s">
        <v>1378</v>
      </c>
      <c r="B13341" s="111" t="s">
        <v>745</v>
      </c>
      <c r="C13341" s="112" t="s">
        <v>746</v>
      </c>
      <c r="D13341" s="21">
        <f t="shared" si="364"/>
        <v>83075</v>
      </c>
      <c r="E13341" s="24">
        <f t="shared" si="365"/>
        <v>0</v>
      </c>
      <c r="F13341" s="104">
        <v>26495</v>
      </c>
      <c r="G13341" s="104">
        <v>0</v>
      </c>
      <c r="H13341" s="113">
        <v>1075</v>
      </c>
      <c r="I13341" s="113">
        <v>0</v>
      </c>
      <c r="J13341" s="31">
        <v>2857</v>
      </c>
      <c r="K13341" s="32">
        <v>0</v>
      </c>
      <c r="L13341" s="113">
        <v>38653</v>
      </c>
      <c r="M13341" s="113">
        <v>0</v>
      </c>
      <c r="N13341" s="31">
        <v>13995</v>
      </c>
      <c r="O13341" s="32">
        <v>0</v>
      </c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 t="s">
        <v>1378</v>
      </c>
      <c r="B13342" s="111" t="s">
        <v>747</v>
      </c>
      <c r="C13342" s="112" t="s">
        <v>748</v>
      </c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 t="s">
        <v>1378</v>
      </c>
      <c r="B13343" s="111" t="s">
        <v>749</v>
      </c>
      <c r="C13343" s="112" t="s">
        <v>750</v>
      </c>
      <c r="D13343" s="21">
        <f t="shared" si="364"/>
        <v>0</v>
      </c>
      <c r="E13343" s="24">
        <f t="shared" si="365"/>
        <v>13383</v>
      </c>
      <c r="F13343" s="104"/>
      <c r="G13343" s="104"/>
      <c r="H13343" s="113"/>
      <c r="I13343" s="113"/>
      <c r="J13343" s="31"/>
      <c r="K13343" s="32"/>
      <c r="L13343" s="113">
        <v>0</v>
      </c>
      <c r="M13343" s="113">
        <v>13383</v>
      </c>
      <c r="N13343" s="31">
        <v>0</v>
      </c>
      <c r="O13343" s="32">
        <v>0</v>
      </c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 t="s">
        <v>1378</v>
      </c>
      <c r="B13344" s="111" t="s">
        <v>751</v>
      </c>
      <c r="C13344" s="112" t="s">
        <v>752</v>
      </c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 t="s">
        <v>1378</v>
      </c>
      <c r="B13345" s="111" t="s">
        <v>753</v>
      </c>
      <c r="C13345" s="112" t="s">
        <v>754</v>
      </c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 t="s">
        <v>1378</v>
      </c>
      <c r="B13346" s="111" t="s">
        <v>755</v>
      </c>
      <c r="C13346" s="112" t="s">
        <v>756</v>
      </c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 t="s">
        <v>1378</v>
      </c>
      <c r="B13347" s="111" t="s">
        <v>757</v>
      </c>
      <c r="C13347" s="112" t="s">
        <v>758</v>
      </c>
      <c r="D13347" s="21">
        <f t="shared" si="364"/>
        <v>0</v>
      </c>
      <c r="E13347" s="24">
        <f t="shared" si="365"/>
        <v>9692</v>
      </c>
      <c r="F13347" s="104">
        <v>0</v>
      </c>
      <c r="G13347" s="104">
        <v>2410</v>
      </c>
      <c r="H13347" s="113">
        <v>0</v>
      </c>
      <c r="I13347" s="113">
        <v>0</v>
      </c>
      <c r="J13347" s="31">
        <v>0</v>
      </c>
      <c r="K13347" s="32">
        <v>5302</v>
      </c>
      <c r="L13347" s="113">
        <v>0</v>
      </c>
      <c r="M13347" s="113">
        <v>1225</v>
      </c>
      <c r="N13347" s="31">
        <v>0</v>
      </c>
      <c r="O13347" s="32">
        <v>755</v>
      </c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 t="s">
        <v>1378</v>
      </c>
      <c r="B13348" s="111" t="s">
        <v>759</v>
      </c>
      <c r="C13348" s="112" t="s">
        <v>760</v>
      </c>
      <c r="D13348" s="21">
        <f t="shared" si="364"/>
        <v>0</v>
      </c>
      <c r="E13348" s="24">
        <f t="shared" si="365"/>
        <v>2183</v>
      </c>
      <c r="F13348" s="104"/>
      <c r="G13348" s="104"/>
      <c r="H13348" s="113"/>
      <c r="I13348" s="113"/>
      <c r="J13348" s="31"/>
      <c r="K13348" s="32"/>
      <c r="L13348" s="113">
        <v>0</v>
      </c>
      <c r="M13348" s="113">
        <v>2183</v>
      </c>
      <c r="N13348" s="31">
        <v>0</v>
      </c>
      <c r="O13348" s="32">
        <v>0</v>
      </c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 t="s">
        <v>1378</v>
      </c>
      <c r="B13349" s="111" t="s">
        <v>761</v>
      </c>
      <c r="C13349" s="112" t="s">
        <v>762</v>
      </c>
      <c r="D13349" s="21">
        <f t="shared" ref="D13349:D13412" si="366">F13349+H13349+J13349+L13349+N13349+P13349+R13349+T13349+V13349+X13349+Z13349+AB13349</f>
        <v>4055.84</v>
      </c>
      <c r="E13349" s="24">
        <f t="shared" ref="E13349:E13412" si="367">G13349+I13349+K13349+M13349+O13349+Q13349+S13349+U13349+W13349+Y13349+AA13349+AC13349</f>
        <v>0</v>
      </c>
      <c r="F13349" s="104">
        <v>581.91999999999996</v>
      </c>
      <c r="G13349" s="104">
        <v>0</v>
      </c>
      <c r="H13349" s="113">
        <v>0</v>
      </c>
      <c r="I13349" s="113">
        <v>0</v>
      </c>
      <c r="J13349" s="31">
        <v>3473.92</v>
      </c>
      <c r="K13349" s="32">
        <v>0</v>
      </c>
      <c r="L13349" s="113">
        <v>0</v>
      </c>
      <c r="M13349" s="113">
        <v>0</v>
      </c>
      <c r="N13349" s="31">
        <v>0</v>
      </c>
      <c r="O13349" s="32">
        <v>0</v>
      </c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 t="s">
        <v>1378</v>
      </c>
      <c r="B13350" s="111" t="s">
        <v>763</v>
      </c>
      <c r="C13350" s="112" t="s">
        <v>764</v>
      </c>
      <c r="D13350" s="21">
        <f t="shared" si="366"/>
        <v>1579.92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>
        <v>1579.92</v>
      </c>
      <c r="M13350" s="113">
        <v>0</v>
      </c>
      <c r="N13350" s="31">
        <v>0</v>
      </c>
      <c r="O13350" s="32">
        <v>0</v>
      </c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 t="s">
        <v>1378</v>
      </c>
      <c r="B13351" s="111" t="s">
        <v>765</v>
      </c>
      <c r="C13351" s="112" t="s">
        <v>1698</v>
      </c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 t="s">
        <v>1378</v>
      </c>
      <c r="B13352" s="111" t="s">
        <v>766</v>
      </c>
      <c r="C13352" s="112" t="s">
        <v>767</v>
      </c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 t="s">
        <v>1378</v>
      </c>
      <c r="B13353" s="111" t="s">
        <v>768</v>
      </c>
      <c r="C13353" s="112" t="s">
        <v>1699</v>
      </c>
      <c r="D13353" s="21">
        <f t="shared" si="366"/>
        <v>0</v>
      </c>
      <c r="E13353" s="24">
        <f t="shared" si="367"/>
        <v>1073.08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>
        <v>0</v>
      </c>
      <c r="O13353" s="32">
        <v>1073.08</v>
      </c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 t="s">
        <v>1378</v>
      </c>
      <c r="B13354" s="111" t="s">
        <v>769</v>
      </c>
      <c r="C13354" s="112" t="s">
        <v>1700</v>
      </c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 t="s">
        <v>1378</v>
      </c>
      <c r="B13355" s="111" t="s">
        <v>770</v>
      </c>
      <c r="C13355" s="112" t="s">
        <v>771</v>
      </c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 t="s">
        <v>1378</v>
      </c>
      <c r="B13356" s="111" t="s">
        <v>772</v>
      </c>
      <c r="C13356" s="112" t="s">
        <v>1701</v>
      </c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 t="s">
        <v>1378</v>
      </c>
      <c r="B13357" s="111" t="s">
        <v>773</v>
      </c>
      <c r="C13357" s="112" t="s">
        <v>774</v>
      </c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 t="s">
        <v>1378</v>
      </c>
      <c r="B13358" s="111" t="s">
        <v>775</v>
      </c>
      <c r="C13358" s="112" t="s">
        <v>776</v>
      </c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 t="s">
        <v>1378</v>
      </c>
      <c r="B13359" s="111" t="s">
        <v>777</v>
      </c>
      <c r="C13359" s="112" t="s">
        <v>778</v>
      </c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 t="s">
        <v>1378</v>
      </c>
      <c r="B13360" s="111" t="s">
        <v>779</v>
      </c>
      <c r="C13360" s="112" t="s">
        <v>780</v>
      </c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 t="s">
        <v>1378</v>
      </c>
      <c r="B13361" s="111" t="s">
        <v>781</v>
      </c>
      <c r="C13361" s="112" t="s">
        <v>782</v>
      </c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 t="s">
        <v>1378</v>
      </c>
      <c r="B13362" s="111" t="s">
        <v>783</v>
      </c>
      <c r="C13362" s="112" t="s">
        <v>784</v>
      </c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 t="s">
        <v>1378</v>
      </c>
      <c r="B13363" s="111" t="s">
        <v>785</v>
      </c>
      <c r="C13363" s="112" t="s">
        <v>786</v>
      </c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 t="s">
        <v>1378</v>
      </c>
      <c r="B13364" s="111" t="s">
        <v>787</v>
      </c>
      <c r="C13364" s="112" t="s">
        <v>788</v>
      </c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 t="s">
        <v>1378</v>
      </c>
      <c r="B13365" s="111" t="s">
        <v>789</v>
      </c>
      <c r="C13365" s="112" t="s">
        <v>790</v>
      </c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 t="s">
        <v>1378</v>
      </c>
      <c r="B13366" s="111" t="s">
        <v>791</v>
      </c>
      <c r="C13366" s="112" t="s">
        <v>792</v>
      </c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 t="s">
        <v>1378</v>
      </c>
      <c r="B13367" s="111" t="s">
        <v>793</v>
      </c>
      <c r="C13367" s="112" t="s">
        <v>794</v>
      </c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 t="s">
        <v>1378</v>
      </c>
      <c r="B13368" s="111" t="s">
        <v>795</v>
      </c>
      <c r="C13368" s="112" t="s">
        <v>796</v>
      </c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 t="s">
        <v>1378</v>
      </c>
      <c r="B13369" s="111" t="s">
        <v>797</v>
      </c>
      <c r="C13369" s="112" t="s">
        <v>798</v>
      </c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 t="s">
        <v>1378</v>
      </c>
      <c r="B13370" s="111" t="s">
        <v>799</v>
      </c>
      <c r="C13370" s="112" t="s">
        <v>800</v>
      </c>
      <c r="D13370" s="21">
        <f t="shared" si="366"/>
        <v>0</v>
      </c>
      <c r="E13370" s="24">
        <f t="shared" si="367"/>
        <v>4187.79</v>
      </c>
      <c r="F13370" s="104"/>
      <c r="G13370" s="104"/>
      <c r="H13370" s="113"/>
      <c r="I13370" s="113"/>
      <c r="J13370" s="31">
        <v>0</v>
      </c>
      <c r="K13370" s="32">
        <v>4187.79</v>
      </c>
      <c r="L13370" s="113">
        <v>0</v>
      </c>
      <c r="M13370" s="113">
        <v>0</v>
      </c>
      <c r="N13370" s="31">
        <v>0</v>
      </c>
      <c r="O13370" s="32">
        <v>0</v>
      </c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 t="s">
        <v>1378</v>
      </c>
      <c r="B13371" s="111" t="s">
        <v>801</v>
      </c>
      <c r="C13371" s="112" t="s">
        <v>802</v>
      </c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 t="s">
        <v>1378</v>
      </c>
      <c r="B13372" s="111" t="s">
        <v>803</v>
      </c>
      <c r="C13372" s="112" t="s">
        <v>804</v>
      </c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 t="s">
        <v>1378</v>
      </c>
      <c r="B13373" s="111" t="s">
        <v>805</v>
      </c>
      <c r="C13373" s="112" t="s">
        <v>806</v>
      </c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 t="s">
        <v>1378</v>
      </c>
      <c r="B13374" s="111" t="s">
        <v>807</v>
      </c>
      <c r="C13374" s="112" t="s">
        <v>808</v>
      </c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 t="s">
        <v>1378</v>
      </c>
      <c r="B13375" s="111" t="s">
        <v>809</v>
      </c>
      <c r="C13375" s="112" t="s">
        <v>1702</v>
      </c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 t="s">
        <v>1378</v>
      </c>
      <c r="B13376" s="111" t="s">
        <v>810</v>
      </c>
      <c r="C13376" s="112" t="s">
        <v>811</v>
      </c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 t="s">
        <v>1378</v>
      </c>
      <c r="B13377" s="111" t="s">
        <v>812</v>
      </c>
      <c r="C13377" s="112" t="s">
        <v>813</v>
      </c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 t="s">
        <v>1378</v>
      </c>
      <c r="B13378" s="111" t="s">
        <v>814</v>
      </c>
      <c r="C13378" s="112" t="s">
        <v>815</v>
      </c>
      <c r="D13378" s="21">
        <f t="shared" si="366"/>
        <v>0</v>
      </c>
      <c r="E13378" s="24">
        <f t="shared" si="367"/>
        <v>58526</v>
      </c>
      <c r="F13378" s="104">
        <v>0</v>
      </c>
      <c r="G13378" s="104">
        <v>8525</v>
      </c>
      <c r="H13378" s="113">
        <v>0</v>
      </c>
      <c r="I13378" s="113">
        <v>0</v>
      </c>
      <c r="J13378" s="31">
        <v>0</v>
      </c>
      <c r="K13378" s="32">
        <v>50000</v>
      </c>
      <c r="L13378" s="113">
        <v>0</v>
      </c>
      <c r="M13378" s="113">
        <v>1</v>
      </c>
      <c r="N13378" s="31">
        <v>0</v>
      </c>
      <c r="O13378" s="32">
        <v>0</v>
      </c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 t="s">
        <v>1378</v>
      </c>
      <c r="B13379" s="111" t="s">
        <v>816</v>
      </c>
      <c r="C13379" s="112" t="s">
        <v>817</v>
      </c>
      <c r="D13379" s="21">
        <f t="shared" si="366"/>
        <v>0</v>
      </c>
      <c r="E13379" s="24">
        <f t="shared" si="367"/>
        <v>100000</v>
      </c>
      <c r="F13379" s="104">
        <v>0</v>
      </c>
      <c r="G13379" s="104">
        <v>333.33</v>
      </c>
      <c r="H13379" s="113">
        <v>0</v>
      </c>
      <c r="I13379" s="113">
        <v>333.33</v>
      </c>
      <c r="J13379" s="31">
        <v>0</v>
      </c>
      <c r="K13379" s="32">
        <v>99333.34</v>
      </c>
      <c r="L13379" s="113">
        <v>0</v>
      </c>
      <c r="M13379" s="113">
        <v>0</v>
      </c>
      <c r="N13379" s="31">
        <v>0</v>
      </c>
      <c r="O13379" s="32">
        <v>0</v>
      </c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 t="s">
        <v>1378</v>
      </c>
      <c r="B13380" s="111" t="s">
        <v>818</v>
      </c>
      <c r="C13380" s="112" t="s">
        <v>819</v>
      </c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 t="s">
        <v>1378</v>
      </c>
      <c r="B13381" s="111" t="s">
        <v>820</v>
      </c>
      <c r="C13381" s="112" t="s">
        <v>821</v>
      </c>
      <c r="D13381" s="21">
        <f t="shared" si="366"/>
        <v>0</v>
      </c>
      <c r="E13381" s="24">
        <f t="shared" si="367"/>
        <v>3192.14</v>
      </c>
      <c r="F13381" s="104"/>
      <c r="G13381" s="104"/>
      <c r="H13381" s="113"/>
      <c r="I13381" s="113"/>
      <c r="J13381" s="31">
        <v>0</v>
      </c>
      <c r="K13381" s="32">
        <v>3192.14</v>
      </c>
      <c r="L13381" s="113">
        <v>0</v>
      </c>
      <c r="M13381" s="113">
        <v>0</v>
      </c>
      <c r="N13381" s="31">
        <v>0</v>
      </c>
      <c r="O13381" s="32">
        <v>0</v>
      </c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 t="s">
        <v>1378</v>
      </c>
      <c r="B13382" s="111" t="s">
        <v>822</v>
      </c>
      <c r="C13382" s="112" t="s">
        <v>599</v>
      </c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 t="s">
        <v>1378</v>
      </c>
      <c r="B13383" s="111" t="s">
        <v>823</v>
      </c>
      <c r="C13383" s="112" t="s">
        <v>601</v>
      </c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 t="s">
        <v>1378</v>
      </c>
      <c r="B13384" s="111" t="s">
        <v>824</v>
      </c>
      <c r="C13384" s="112" t="s">
        <v>825</v>
      </c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 t="s">
        <v>1378</v>
      </c>
      <c r="B13385" s="111" t="s">
        <v>826</v>
      </c>
      <c r="C13385" s="112" t="s">
        <v>827</v>
      </c>
      <c r="D13385" s="21">
        <f t="shared" si="366"/>
        <v>0</v>
      </c>
      <c r="E13385" s="24">
        <f t="shared" si="367"/>
        <v>7614460.3200000003</v>
      </c>
      <c r="F13385" s="104">
        <v>0</v>
      </c>
      <c r="G13385" s="104">
        <v>1494220</v>
      </c>
      <c r="H13385" s="113">
        <v>0</v>
      </c>
      <c r="I13385" s="113">
        <v>1579980</v>
      </c>
      <c r="J13385" s="31">
        <v>0</v>
      </c>
      <c r="K13385" s="32">
        <v>1534670</v>
      </c>
      <c r="L13385" s="113">
        <v>0</v>
      </c>
      <c r="M13385" s="113">
        <v>1530810</v>
      </c>
      <c r="N13385" s="31">
        <v>0</v>
      </c>
      <c r="O13385" s="32">
        <v>1474780.32</v>
      </c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 t="s">
        <v>1378</v>
      </c>
      <c r="B13386" s="111" t="s">
        <v>828</v>
      </c>
      <c r="C13386" s="112" t="s">
        <v>829</v>
      </c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 t="s">
        <v>1378</v>
      </c>
      <c r="B13387" s="111" t="s">
        <v>830</v>
      </c>
      <c r="C13387" s="112" t="s">
        <v>831</v>
      </c>
      <c r="D13387" s="21">
        <f t="shared" si="366"/>
        <v>0</v>
      </c>
      <c r="E13387" s="24">
        <f t="shared" si="367"/>
        <v>4500</v>
      </c>
      <c r="F13387" s="104">
        <v>0</v>
      </c>
      <c r="G13387" s="104">
        <v>600</v>
      </c>
      <c r="H13387" s="113">
        <v>0</v>
      </c>
      <c r="I13387" s="113">
        <v>600</v>
      </c>
      <c r="J13387" s="31">
        <v>0</v>
      </c>
      <c r="K13387" s="32">
        <v>1500</v>
      </c>
      <c r="L13387" s="113">
        <v>0</v>
      </c>
      <c r="M13387" s="113">
        <v>900</v>
      </c>
      <c r="N13387" s="31">
        <v>0</v>
      </c>
      <c r="O13387" s="32">
        <v>900</v>
      </c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 t="s">
        <v>1378</v>
      </c>
      <c r="B13388" s="111" t="s">
        <v>832</v>
      </c>
      <c r="C13388" s="112" t="s">
        <v>833</v>
      </c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 t="s">
        <v>1378</v>
      </c>
      <c r="B13389" s="111" t="s">
        <v>834</v>
      </c>
      <c r="C13389" s="112" t="s">
        <v>835</v>
      </c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 t="s">
        <v>1378</v>
      </c>
      <c r="B13390" s="111" t="s">
        <v>836</v>
      </c>
      <c r="C13390" s="112" t="s">
        <v>837</v>
      </c>
      <c r="D13390" s="21">
        <f t="shared" si="366"/>
        <v>0</v>
      </c>
      <c r="E13390" s="24">
        <f t="shared" si="367"/>
        <v>331031.32</v>
      </c>
      <c r="F13390" s="104">
        <v>0</v>
      </c>
      <c r="G13390" s="104">
        <v>64696.7</v>
      </c>
      <c r="H13390" s="105">
        <v>0</v>
      </c>
      <c r="I13390" s="105">
        <v>68740.7</v>
      </c>
      <c r="J13390" s="106">
        <v>0</v>
      </c>
      <c r="K13390" s="107">
        <v>66597.2</v>
      </c>
      <c r="L13390" s="105">
        <v>0</v>
      </c>
      <c r="M13390" s="105">
        <v>66404.2</v>
      </c>
      <c r="N13390" s="106">
        <v>0</v>
      </c>
      <c r="O13390" s="107">
        <v>64592.52</v>
      </c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 t="s">
        <v>1378</v>
      </c>
      <c r="B13391" s="111" t="s">
        <v>838</v>
      </c>
      <c r="C13391" s="112" t="s">
        <v>839</v>
      </c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 t="s">
        <v>1378</v>
      </c>
      <c r="B13392" s="111" t="s">
        <v>1634</v>
      </c>
      <c r="C13392" s="112" t="s">
        <v>1635</v>
      </c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 t="s">
        <v>1378</v>
      </c>
      <c r="B13393" s="111" t="s">
        <v>840</v>
      </c>
      <c r="C13393" s="112" t="s">
        <v>841</v>
      </c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 t="s">
        <v>1378</v>
      </c>
      <c r="B13394" s="111" t="s">
        <v>842</v>
      </c>
      <c r="C13394" s="112" t="s">
        <v>843</v>
      </c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 t="s">
        <v>1378</v>
      </c>
      <c r="B13395" s="111" t="s">
        <v>844</v>
      </c>
      <c r="C13395" s="112" t="s">
        <v>845</v>
      </c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 t="s">
        <v>1378</v>
      </c>
      <c r="B13396" s="111" t="s">
        <v>846</v>
      </c>
      <c r="C13396" s="112" t="s">
        <v>847</v>
      </c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 t="s">
        <v>1378</v>
      </c>
      <c r="B13397" s="111" t="s">
        <v>848</v>
      </c>
      <c r="C13397" s="112" t="s">
        <v>849</v>
      </c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 t="s">
        <v>1378</v>
      </c>
      <c r="B13398" s="111" t="s">
        <v>850</v>
      </c>
      <c r="C13398" s="112" t="s">
        <v>851</v>
      </c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 t="s">
        <v>1378</v>
      </c>
      <c r="B13399" s="111" t="s">
        <v>852</v>
      </c>
      <c r="C13399" s="112" t="s">
        <v>853</v>
      </c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 t="s">
        <v>1378</v>
      </c>
      <c r="B13400" s="111" t="s">
        <v>854</v>
      </c>
      <c r="C13400" s="112" t="s">
        <v>855</v>
      </c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 t="s">
        <v>1378</v>
      </c>
      <c r="B13401" s="111" t="s">
        <v>856</v>
      </c>
      <c r="C13401" s="112" t="s">
        <v>857</v>
      </c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 t="s">
        <v>1378</v>
      </c>
      <c r="B13402" s="111" t="s">
        <v>858</v>
      </c>
      <c r="C13402" s="112" t="s">
        <v>859</v>
      </c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 t="s">
        <v>1378</v>
      </c>
      <c r="B13403" s="111" t="s">
        <v>860</v>
      </c>
      <c r="C13403" s="112" t="s">
        <v>861</v>
      </c>
      <c r="D13403" s="21">
        <f t="shared" si="366"/>
        <v>0</v>
      </c>
      <c r="E13403" s="24">
        <f t="shared" si="367"/>
        <v>18400</v>
      </c>
      <c r="F13403" s="104">
        <v>0</v>
      </c>
      <c r="G13403" s="104">
        <v>3100</v>
      </c>
      <c r="H13403" s="113">
        <v>0</v>
      </c>
      <c r="I13403" s="113">
        <v>3300</v>
      </c>
      <c r="J13403" s="31">
        <v>0</v>
      </c>
      <c r="K13403" s="32">
        <v>6250</v>
      </c>
      <c r="L13403" s="113">
        <v>0</v>
      </c>
      <c r="M13403" s="113">
        <v>3150</v>
      </c>
      <c r="N13403" s="31">
        <v>0</v>
      </c>
      <c r="O13403" s="32">
        <v>2600</v>
      </c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 t="s">
        <v>1378</v>
      </c>
      <c r="B13404" s="111" t="s">
        <v>862</v>
      </c>
      <c r="C13404" s="112" t="s">
        <v>863</v>
      </c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 t="s">
        <v>1378</v>
      </c>
      <c r="B13405" s="111" t="s">
        <v>864</v>
      </c>
      <c r="C13405" s="112" t="s">
        <v>865</v>
      </c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 t="s">
        <v>1378</v>
      </c>
      <c r="B13406" s="111" t="s">
        <v>866</v>
      </c>
      <c r="C13406" s="112" t="s">
        <v>867</v>
      </c>
      <c r="D13406" s="21">
        <f t="shared" si="366"/>
        <v>300</v>
      </c>
      <c r="E13406" s="24">
        <f t="shared" si="367"/>
        <v>5700</v>
      </c>
      <c r="F13406" s="104">
        <v>0</v>
      </c>
      <c r="G13406" s="104">
        <v>1800</v>
      </c>
      <c r="H13406" s="113">
        <v>0</v>
      </c>
      <c r="I13406" s="113">
        <v>600</v>
      </c>
      <c r="J13406" s="31">
        <v>0</v>
      </c>
      <c r="K13406" s="32">
        <v>1500</v>
      </c>
      <c r="L13406" s="113">
        <v>0</v>
      </c>
      <c r="M13406" s="113">
        <v>1200</v>
      </c>
      <c r="N13406" s="31">
        <v>300</v>
      </c>
      <c r="O13406" s="32">
        <v>600</v>
      </c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 t="s">
        <v>1378</v>
      </c>
      <c r="B13407" s="111" t="s">
        <v>868</v>
      </c>
      <c r="C13407" s="112" t="s">
        <v>869</v>
      </c>
      <c r="D13407" s="21">
        <f t="shared" si="366"/>
        <v>0</v>
      </c>
      <c r="E13407" s="24">
        <f t="shared" si="367"/>
        <v>41310</v>
      </c>
      <c r="F13407" s="104">
        <v>0</v>
      </c>
      <c r="G13407" s="104">
        <v>9150</v>
      </c>
      <c r="H13407" s="113">
        <v>0</v>
      </c>
      <c r="I13407" s="113">
        <v>9570</v>
      </c>
      <c r="J13407" s="31">
        <v>0</v>
      </c>
      <c r="K13407" s="32">
        <v>7500</v>
      </c>
      <c r="L13407" s="113">
        <v>0</v>
      </c>
      <c r="M13407" s="113">
        <v>7650</v>
      </c>
      <c r="N13407" s="31">
        <v>0</v>
      </c>
      <c r="O13407" s="32">
        <v>7440</v>
      </c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 t="s">
        <v>1378</v>
      </c>
      <c r="B13408" s="111" t="s">
        <v>870</v>
      </c>
      <c r="C13408" s="112" t="s">
        <v>1703</v>
      </c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 t="s">
        <v>1378</v>
      </c>
      <c r="B13409" s="111" t="s">
        <v>871</v>
      </c>
      <c r="C13409" s="112" t="s">
        <v>872</v>
      </c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 t="s">
        <v>1378</v>
      </c>
      <c r="B13410" s="111" t="s">
        <v>873</v>
      </c>
      <c r="C13410" s="112" t="s">
        <v>1704</v>
      </c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 t="s">
        <v>1378</v>
      </c>
      <c r="B13411" s="111" t="s">
        <v>874</v>
      </c>
      <c r="C13411" s="112" t="s">
        <v>875</v>
      </c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 t="s">
        <v>1378</v>
      </c>
      <c r="B13412" s="111" t="s">
        <v>876</v>
      </c>
      <c r="C13412" s="112" t="s">
        <v>1705</v>
      </c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 t="s">
        <v>1378</v>
      </c>
      <c r="B13413" s="111" t="s">
        <v>877</v>
      </c>
      <c r="C13413" s="112" t="s">
        <v>878</v>
      </c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1221615</v>
      </c>
      <c r="F13413" s="104"/>
      <c r="G13413" s="104"/>
      <c r="H13413" s="113">
        <v>0</v>
      </c>
      <c r="I13413" s="113">
        <v>325400</v>
      </c>
      <c r="J13413" s="31">
        <v>0</v>
      </c>
      <c r="K13413" s="32">
        <v>75175</v>
      </c>
      <c r="L13413" s="113">
        <v>0</v>
      </c>
      <c r="M13413" s="113">
        <v>732040</v>
      </c>
      <c r="N13413" s="31">
        <v>0</v>
      </c>
      <c r="O13413" s="32">
        <v>89000</v>
      </c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 t="s">
        <v>1378</v>
      </c>
      <c r="B13414" s="111" t="s">
        <v>879</v>
      </c>
      <c r="C13414" s="112" t="s">
        <v>1706</v>
      </c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 t="s">
        <v>1378</v>
      </c>
      <c r="B13415" s="111" t="s">
        <v>880</v>
      </c>
      <c r="C13415" s="112" t="s">
        <v>1707</v>
      </c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 t="s">
        <v>1378</v>
      </c>
      <c r="B13416" s="111" t="s">
        <v>881</v>
      </c>
      <c r="C13416" s="112" t="s">
        <v>1708</v>
      </c>
      <c r="D13416" s="21">
        <f t="shared" si="368"/>
        <v>0</v>
      </c>
      <c r="E13416" s="24">
        <f t="shared" si="369"/>
        <v>170171.75</v>
      </c>
      <c r="F13416" s="104"/>
      <c r="G13416" s="104"/>
      <c r="H13416" s="105">
        <v>0</v>
      </c>
      <c r="I13416" s="105">
        <v>168671.75</v>
      </c>
      <c r="J13416" s="106">
        <v>0</v>
      </c>
      <c r="K13416" s="107">
        <v>0</v>
      </c>
      <c r="L13416" s="105">
        <v>0</v>
      </c>
      <c r="M13416" s="105">
        <v>0</v>
      </c>
      <c r="N13416" s="106">
        <v>0</v>
      </c>
      <c r="O13416" s="107">
        <v>1500</v>
      </c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 t="s">
        <v>1378</v>
      </c>
      <c r="B13417" s="111" t="s">
        <v>882</v>
      </c>
      <c r="C13417" s="112" t="s">
        <v>883</v>
      </c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 t="s">
        <v>1378</v>
      </c>
      <c r="B13418" s="111" t="s">
        <v>884</v>
      </c>
      <c r="C13418" s="112" t="s">
        <v>885</v>
      </c>
      <c r="D13418" s="21">
        <f t="shared" si="368"/>
        <v>6203320</v>
      </c>
      <c r="E13418" s="24">
        <f t="shared" si="369"/>
        <v>0</v>
      </c>
      <c r="F13418" s="104">
        <v>1217180</v>
      </c>
      <c r="G13418" s="104">
        <v>0</v>
      </c>
      <c r="H13418" s="113">
        <v>1298260</v>
      </c>
      <c r="I13418" s="113">
        <v>0</v>
      </c>
      <c r="J13418" s="31">
        <v>1255440</v>
      </c>
      <c r="K13418" s="32">
        <v>0</v>
      </c>
      <c r="L13418" s="113">
        <v>1251580</v>
      </c>
      <c r="M13418" s="113">
        <v>0</v>
      </c>
      <c r="N13418" s="31">
        <v>1180860</v>
      </c>
      <c r="O13418" s="32">
        <v>0</v>
      </c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 t="s">
        <v>1378</v>
      </c>
      <c r="B13419" s="111" t="s">
        <v>886</v>
      </c>
      <c r="C13419" s="112" t="s">
        <v>887</v>
      </c>
      <c r="D13419" s="21">
        <f t="shared" si="368"/>
        <v>271790.32</v>
      </c>
      <c r="E13419" s="24">
        <f t="shared" si="369"/>
        <v>0</v>
      </c>
      <c r="F13419" s="104">
        <v>46530</v>
      </c>
      <c r="G13419" s="104">
        <v>0</v>
      </c>
      <c r="H13419" s="105">
        <v>48570</v>
      </c>
      <c r="I13419" s="105">
        <v>0</v>
      </c>
      <c r="J13419" s="106">
        <v>47400</v>
      </c>
      <c r="K13419" s="107">
        <v>0</v>
      </c>
      <c r="L13419" s="105">
        <v>47400</v>
      </c>
      <c r="M13419" s="105">
        <v>0</v>
      </c>
      <c r="N13419" s="106">
        <v>81890.320000000007</v>
      </c>
      <c r="O13419" s="107">
        <v>0</v>
      </c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 t="s">
        <v>1378</v>
      </c>
      <c r="B13420" s="111" t="s">
        <v>888</v>
      </c>
      <c r="C13420" s="112" t="s">
        <v>1709</v>
      </c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 t="s">
        <v>1378</v>
      </c>
      <c r="B13421" s="111" t="s">
        <v>889</v>
      </c>
      <c r="C13421" s="112" t="s">
        <v>890</v>
      </c>
      <c r="D13421" s="21">
        <f t="shared" si="368"/>
        <v>290500</v>
      </c>
      <c r="E13421" s="24">
        <f t="shared" si="369"/>
        <v>0</v>
      </c>
      <c r="F13421" s="104">
        <v>58100</v>
      </c>
      <c r="G13421" s="104">
        <v>0</v>
      </c>
      <c r="H13421" s="113">
        <v>58100</v>
      </c>
      <c r="I13421" s="113">
        <v>0</v>
      </c>
      <c r="J13421" s="31">
        <v>58100</v>
      </c>
      <c r="K13421" s="32">
        <v>0</v>
      </c>
      <c r="L13421" s="113">
        <v>58100</v>
      </c>
      <c r="M13421" s="113">
        <v>0</v>
      </c>
      <c r="N13421" s="31">
        <v>58100</v>
      </c>
      <c r="O13421" s="32">
        <v>0</v>
      </c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 t="s">
        <v>1378</v>
      </c>
      <c r="B13422" s="111" t="s">
        <v>891</v>
      </c>
      <c r="C13422" s="112" t="s">
        <v>892</v>
      </c>
      <c r="D13422" s="21">
        <f t="shared" si="368"/>
        <v>39600</v>
      </c>
      <c r="E13422" s="24">
        <f t="shared" si="369"/>
        <v>0</v>
      </c>
      <c r="F13422" s="104">
        <v>9900</v>
      </c>
      <c r="G13422" s="104">
        <v>0</v>
      </c>
      <c r="H13422" s="113">
        <v>9900</v>
      </c>
      <c r="I13422" s="113">
        <v>0</v>
      </c>
      <c r="J13422" s="31">
        <v>9900</v>
      </c>
      <c r="K13422" s="32">
        <v>0</v>
      </c>
      <c r="L13422" s="113">
        <v>9900</v>
      </c>
      <c r="M13422" s="113">
        <v>0</v>
      </c>
      <c r="N13422" s="31">
        <v>0</v>
      </c>
      <c r="O13422" s="32">
        <v>0</v>
      </c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 t="s">
        <v>1378</v>
      </c>
      <c r="B13423" s="111" t="s">
        <v>893</v>
      </c>
      <c r="C13423" s="112" t="s">
        <v>894</v>
      </c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 t="s">
        <v>1378</v>
      </c>
      <c r="B13424" s="111" t="s">
        <v>895</v>
      </c>
      <c r="C13424" s="112" t="s">
        <v>896</v>
      </c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 t="s">
        <v>1378</v>
      </c>
      <c r="B13425" s="111" t="s">
        <v>897</v>
      </c>
      <c r="C13425" s="112" t="s">
        <v>898</v>
      </c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 t="s">
        <v>1378</v>
      </c>
      <c r="B13426" s="111" t="s">
        <v>899</v>
      </c>
      <c r="C13426" s="112" t="s">
        <v>900</v>
      </c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 t="s">
        <v>1378</v>
      </c>
      <c r="B13427" s="111" t="s">
        <v>901</v>
      </c>
      <c r="C13427" s="112" t="s">
        <v>902</v>
      </c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 t="s">
        <v>1378</v>
      </c>
      <c r="B13428" s="111" t="s">
        <v>903</v>
      </c>
      <c r="C13428" s="112" t="s">
        <v>904</v>
      </c>
      <c r="D13428" s="21">
        <f t="shared" si="368"/>
        <v>258550</v>
      </c>
      <c r="E13428" s="24">
        <f t="shared" si="369"/>
        <v>0</v>
      </c>
      <c r="F13428" s="104">
        <v>51710</v>
      </c>
      <c r="G13428" s="104">
        <v>0</v>
      </c>
      <c r="H13428" s="113">
        <v>51710</v>
      </c>
      <c r="I13428" s="113">
        <v>0</v>
      </c>
      <c r="J13428" s="31">
        <v>51710</v>
      </c>
      <c r="K13428" s="32">
        <v>0</v>
      </c>
      <c r="L13428" s="113">
        <v>51710</v>
      </c>
      <c r="M13428" s="113">
        <v>0</v>
      </c>
      <c r="N13428" s="31">
        <v>51710</v>
      </c>
      <c r="O13428" s="32">
        <v>0</v>
      </c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 t="s">
        <v>1378</v>
      </c>
      <c r="B13429" s="111" t="s">
        <v>905</v>
      </c>
      <c r="C13429" s="112" t="s">
        <v>906</v>
      </c>
      <c r="D13429" s="21">
        <f t="shared" si="368"/>
        <v>264400</v>
      </c>
      <c r="E13429" s="24">
        <f t="shared" si="369"/>
        <v>0</v>
      </c>
      <c r="F13429" s="104">
        <v>52880</v>
      </c>
      <c r="G13429" s="104">
        <v>0</v>
      </c>
      <c r="H13429" s="113">
        <v>52880</v>
      </c>
      <c r="I13429" s="113">
        <v>0</v>
      </c>
      <c r="J13429" s="31">
        <v>52880</v>
      </c>
      <c r="K13429" s="32">
        <v>0</v>
      </c>
      <c r="L13429" s="113">
        <v>52880</v>
      </c>
      <c r="M13429" s="113">
        <v>0</v>
      </c>
      <c r="N13429" s="31">
        <v>52880</v>
      </c>
      <c r="O13429" s="32">
        <v>0</v>
      </c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 t="s">
        <v>1378</v>
      </c>
      <c r="B13430" s="111" t="s">
        <v>907</v>
      </c>
      <c r="C13430" s="112" t="s">
        <v>908</v>
      </c>
      <c r="D13430" s="21">
        <f t="shared" si="368"/>
        <v>524026.12</v>
      </c>
      <c r="E13430" s="24">
        <f t="shared" si="369"/>
        <v>0</v>
      </c>
      <c r="F13430" s="104">
        <v>57640</v>
      </c>
      <c r="G13430" s="104">
        <v>0</v>
      </c>
      <c r="H13430" s="113">
        <v>93608</v>
      </c>
      <c r="I13430" s="113">
        <v>0</v>
      </c>
      <c r="J13430" s="31">
        <v>117640</v>
      </c>
      <c r="K13430" s="32">
        <v>0</v>
      </c>
      <c r="L13430" s="113">
        <v>113792</v>
      </c>
      <c r="M13430" s="113">
        <v>0</v>
      </c>
      <c r="N13430" s="31">
        <v>141346.12</v>
      </c>
      <c r="O13430" s="32">
        <v>0</v>
      </c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 t="s">
        <v>1378</v>
      </c>
      <c r="B13431" s="111" t="s">
        <v>909</v>
      </c>
      <c r="C13431" s="112" t="s">
        <v>910</v>
      </c>
      <c r="D13431" s="21">
        <f t="shared" si="368"/>
        <v>160400</v>
      </c>
      <c r="E13431" s="24">
        <f t="shared" si="369"/>
        <v>0</v>
      </c>
      <c r="F13431" s="104">
        <v>22500</v>
      </c>
      <c r="G13431" s="104">
        <v>0</v>
      </c>
      <c r="H13431" s="113">
        <v>25400</v>
      </c>
      <c r="I13431" s="113">
        <v>0</v>
      </c>
      <c r="J13431" s="31">
        <v>35800</v>
      </c>
      <c r="K13431" s="32">
        <v>0</v>
      </c>
      <c r="L13431" s="113">
        <v>42400</v>
      </c>
      <c r="M13431" s="113">
        <v>0</v>
      </c>
      <c r="N13431" s="31">
        <v>34300</v>
      </c>
      <c r="O13431" s="32">
        <v>0</v>
      </c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 t="s">
        <v>1378</v>
      </c>
      <c r="B13432" s="111" t="s">
        <v>911</v>
      </c>
      <c r="C13432" s="112" t="s">
        <v>912</v>
      </c>
      <c r="D13432" s="21">
        <f t="shared" si="368"/>
        <v>1077150</v>
      </c>
      <c r="E13432" s="24">
        <f t="shared" si="369"/>
        <v>0</v>
      </c>
      <c r="F13432" s="104">
        <v>215430</v>
      </c>
      <c r="G13432" s="104">
        <v>0</v>
      </c>
      <c r="H13432" s="105">
        <v>215430</v>
      </c>
      <c r="I13432" s="105">
        <v>0</v>
      </c>
      <c r="J13432" s="106">
        <v>215430</v>
      </c>
      <c r="K13432" s="107">
        <v>0</v>
      </c>
      <c r="L13432" s="105">
        <v>215430</v>
      </c>
      <c r="M13432" s="105">
        <v>0</v>
      </c>
      <c r="N13432" s="106">
        <v>215430</v>
      </c>
      <c r="O13432" s="107">
        <v>0</v>
      </c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 t="s">
        <v>1378</v>
      </c>
      <c r="B13433" s="111" t="s">
        <v>913</v>
      </c>
      <c r="C13433" s="112" t="s">
        <v>914</v>
      </c>
      <c r="D13433" s="21">
        <f t="shared" si="368"/>
        <v>1070358.23</v>
      </c>
      <c r="E13433" s="24">
        <f t="shared" si="369"/>
        <v>0</v>
      </c>
      <c r="F13433" s="104">
        <v>228970</v>
      </c>
      <c r="G13433" s="104">
        <v>0</v>
      </c>
      <c r="H13433" s="105">
        <v>228970</v>
      </c>
      <c r="I13433" s="105">
        <v>0</v>
      </c>
      <c r="J13433" s="106">
        <v>213778.23</v>
      </c>
      <c r="K13433" s="107">
        <v>0</v>
      </c>
      <c r="L13433" s="105">
        <v>199320</v>
      </c>
      <c r="M13433" s="105">
        <v>0</v>
      </c>
      <c r="N13433" s="106">
        <v>199320</v>
      </c>
      <c r="O13433" s="107">
        <v>0</v>
      </c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 t="s">
        <v>1378</v>
      </c>
      <c r="B13434" s="111" t="s">
        <v>915</v>
      </c>
      <c r="C13434" s="112" t="s">
        <v>916</v>
      </c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 t="s">
        <v>1378</v>
      </c>
      <c r="B13435" s="111" t="s">
        <v>917</v>
      </c>
      <c r="C13435" s="112" t="s">
        <v>918</v>
      </c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 t="s">
        <v>1378</v>
      </c>
      <c r="B13436" s="111" t="s">
        <v>919</v>
      </c>
      <c r="C13436" s="112" t="s">
        <v>920</v>
      </c>
      <c r="D13436" s="21">
        <f t="shared" si="368"/>
        <v>113750</v>
      </c>
      <c r="E13436" s="24">
        <f t="shared" si="369"/>
        <v>0</v>
      </c>
      <c r="F13436" s="104">
        <v>22750</v>
      </c>
      <c r="G13436" s="104">
        <v>0</v>
      </c>
      <c r="H13436" s="113">
        <v>22750</v>
      </c>
      <c r="I13436" s="113">
        <v>0</v>
      </c>
      <c r="J13436" s="31">
        <v>22750</v>
      </c>
      <c r="K13436" s="32">
        <v>0</v>
      </c>
      <c r="L13436" s="113">
        <v>22750</v>
      </c>
      <c r="M13436" s="113">
        <v>0</v>
      </c>
      <c r="N13436" s="31">
        <v>22750</v>
      </c>
      <c r="O13436" s="32">
        <v>0</v>
      </c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 t="s">
        <v>1378</v>
      </c>
      <c r="B13437" s="111" t="s">
        <v>921</v>
      </c>
      <c r="C13437" s="112" t="s">
        <v>922</v>
      </c>
      <c r="D13437" s="21">
        <f t="shared" si="368"/>
        <v>98350</v>
      </c>
      <c r="E13437" s="24">
        <f t="shared" si="369"/>
        <v>0</v>
      </c>
      <c r="F13437" s="104">
        <v>19670</v>
      </c>
      <c r="G13437" s="104">
        <v>0</v>
      </c>
      <c r="H13437" s="113">
        <v>19670</v>
      </c>
      <c r="I13437" s="113">
        <v>0</v>
      </c>
      <c r="J13437" s="31">
        <v>19670</v>
      </c>
      <c r="K13437" s="32">
        <v>0</v>
      </c>
      <c r="L13437" s="113">
        <v>19670</v>
      </c>
      <c r="M13437" s="113">
        <v>0</v>
      </c>
      <c r="N13437" s="31">
        <v>19670</v>
      </c>
      <c r="O13437" s="32">
        <v>0</v>
      </c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 t="s">
        <v>1378</v>
      </c>
      <c r="B13438" s="111" t="s">
        <v>923</v>
      </c>
      <c r="C13438" s="112" t="s">
        <v>924</v>
      </c>
      <c r="D13438" s="21">
        <f t="shared" si="368"/>
        <v>6600</v>
      </c>
      <c r="E13438" s="24">
        <f t="shared" si="369"/>
        <v>0</v>
      </c>
      <c r="F13438" s="104"/>
      <c r="G13438" s="104"/>
      <c r="H13438" s="113">
        <v>2640</v>
      </c>
      <c r="I13438" s="113">
        <v>0</v>
      </c>
      <c r="J13438" s="31">
        <v>1320</v>
      </c>
      <c r="K13438" s="32">
        <v>0</v>
      </c>
      <c r="L13438" s="113">
        <v>1320</v>
      </c>
      <c r="M13438" s="113">
        <v>0</v>
      </c>
      <c r="N13438" s="31">
        <v>1320</v>
      </c>
      <c r="O13438" s="32">
        <v>0</v>
      </c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 t="s">
        <v>1378</v>
      </c>
      <c r="B13439" s="111" t="s">
        <v>925</v>
      </c>
      <c r="C13439" s="112" t="s">
        <v>926</v>
      </c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 t="s">
        <v>1378</v>
      </c>
      <c r="B13440" s="111" t="s">
        <v>927</v>
      </c>
      <c r="C13440" s="112" t="s">
        <v>928</v>
      </c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 t="s">
        <v>1378</v>
      </c>
      <c r="B13441" s="111" t="s">
        <v>929</v>
      </c>
      <c r="C13441" s="112" t="s">
        <v>930</v>
      </c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 t="s">
        <v>1378</v>
      </c>
      <c r="B13442" s="111" t="s">
        <v>931</v>
      </c>
      <c r="C13442" s="112" t="s">
        <v>932</v>
      </c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 t="s">
        <v>1378</v>
      </c>
      <c r="B13443" s="111" t="s">
        <v>933</v>
      </c>
      <c r="C13443" s="112" t="s">
        <v>934</v>
      </c>
      <c r="D13443" s="21">
        <f t="shared" si="368"/>
        <v>0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 t="s">
        <v>1378</v>
      </c>
      <c r="B13444" s="111" t="s">
        <v>935</v>
      </c>
      <c r="C13444" s="112" t="s">
        <v>936</v>
      </c>
      <c r="D13444" s="21">
        <f t="shared" si="368"/>
        <v>67600</v>
      </c>
      <c r="E13444" s="24">
        <f t="shared" si="369"/>
        <v>0</v>
      </c>
      <c r="F13444" s="104">
        <v>15500</v>
      </c>
      <c r="G13444" s="104">
        <v>0</v>
      </c>
      <c r="H13444" s="113">
        <v>15500</v>
      </c>
      <c r="I13444" s="113">
        <v>0</v>
      </c>
      <c r="J13444" s="31">
        <v>15500</v>
      </c>
      <c r="K13444" s="32">
        <v>0</v>
      </c>
      <c r="L13444" s="113">
        <v>15500</v>
      </c>
      <c r="M13444" s="113">
        <v>0</v>
      </c>
      <c r="N13444" s="31">
        <v>5600</v>
      </c>
      <c r="O13444" s="32">
        <v>0</v>
      </c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 t="s">
        <v>1378</v>
      </c>
      <c r="B13445" s="111" t="s">
        <v>937</v>
      </c>
      <c r="C13445" s="112" t="s">
        <v>938</v>
      </c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 t="s">
        <v>1378</v>
      </c>
      <c r="B13446" s="111" t="s">
        <v>939</v>
      </c>
      <c r="C13446" s="112" t="s">
        <v>940</v>
      </c>
      <c r="D13446" s="21">
        <f t="shared" si="368"/>
        <v>121500</v>
      </c>
      <c r="E13446" s="24">
        <f t="shared" si="369"/>
        <v>0</v>
      </c>
      <c r="F13446" s="104">
        <v>27480</v>
      </c>
      <c r="G13446" s="104">
        <v>0</v>
      </c>
      <c r="H13446" s="105">
        <v>24060</v>
      </c>
      <c r="I13446" s="105">
        <v>0</v>
      </c>
      <c r="J13446" s="106">
        <v>24840</v>
      </c>
      <c r="K13446" s="107">
        <v>0</v>
      </c>
      <c r="L13446" s="105">
        <v>25440</v>
      </c>
      <c r="M13446" s="105">
        <v>0</v>
      </c>
      <c r="N13446" s="106">
        <v>19680</v>
      </c>
      <c r="O13446" s="107">
        <v>0</v>
      </c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 t="s">
        <v>1378</v>
      </c>
      <c r="B13447" s="111" t="s">
        <v>941</v>
      </c>
      <c r="C13447" s="112" t="s">
        <v>1636</v>
      </c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 t="s">
        <v>1378</v>
      </c>
      <c r="B13448" s="111" t="s">
        <v>1637</v>
      </c>
      <c r="C13448" s="112" t="s">
        <v>1638</v>
      </c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 t="s">
        <v>1378</v>
      </c>
      <c r="B13449" s="111" t="s">
        <v>942</v>
      </c>
      <c r="C13449" s="112" t="s">
        <v>943</v>
      </c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 t="s">
        <v>1378</v>
      </c>
      <c r="B13450" s="111" t="s">
        <v>944</v>
      </c>
      <c r="C13450" s="112" t="s">
        <v>945</v>
      </c>
      <c r="D13450" s="21">
        <f t="shared" si="368"/>
        <v>126137.01000000001</v>
      </c>
      <c r="E13450" s="24">
        <f t="shared" si="369"/>
        <v>0</v>
      </c>
      <c r="F13450" s="104">
        <v>24623.599999999999</v>
      </c>
      <c r="G13450" s="104">
        <v>0</v>
      </c>
      <c r="H13450" s="105">
        <v>26241.200000000001</v>
      </c>
      <c r="I13450" s="105">
        <v>0</v>
      </c>
      <c r="J13450" s="106">
        <v>25383.8</v>
      </c>
      <c r="K13450" s="107">
        <v>0</v>
      </c>
      <c r="L13450" s="105">
        <v>25306.6</v>
      </c>
      <c r="M13450" s="105">
        <v>0</v>
      </c>
      <c r="N13450" s="106">
        <v>24581.81</v>
      </c>
      <c r="O13450" s="107">
        <v>0</v>
      </c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 t="s">
        <v>1378</v>
      </c>
      <c r="B13451" s="111" t="s">
        <v>946</v>
      </c>
      <c r="C13451" s="112" t="s">
        <v>947</v>
      </c>
      <c r="D13451" s="21">
        <f t="shared" si="368"/>
        <v>189205.81000000003</v>
      </c>
      <c r="E13451" s="24">
        <f t="shared" si="369"/>
        <v>0</v>
      </c>
      <c r="F13451" s="104">
        <v>36935.4</v>
      </c>
      <c r="G13451" s="104">
        <v>0</v>
      </c>
      <c r="H13451" s="113">
        <v>39361.800000000003</v>
      </c>
      <c r="I13451" s="113">
        <v>0</v>
      </c>
      <c r="J13451" s="31">
        <v>38075.699999999997</v>
      </c>
      <c r="K13451" s="32">
        <v>0</v>
      </c>
      <c r="L13451" s="113">
        <v>37959.9</v>
      </c>
      <c r="M13451" s="113">
        <v>0</v>
      </c>
      <c r="N13451" s="31">
        <v>36873.01</v>
      </c>
      <c r="O13451" s="32">
        <v>0</v>
      </c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 t="s">
        <v>1378</v>
      </c>
      <c r="B13452" s="111" t="s">
        <v>948</v>
      </c>
      <c r="C13452" s="112" t="s">
        <v>949</v>
      </c>
      <c r="D13452" s="21">
        <f t="shared" si="368"/>
        <v>15688.5</v>
      </c>
      <c r="E13452" s="24">
        <f t="shared" si="369"/>
        <v>0</v>
      </c>
      <c r="F13452" s="104">
        <v>3137.7</v>
      </c>
      <c r="G13452" s="104">
        <v>0</v>
      </c>
      <c r="H13452" s="113">
        <v>3137.7</v>
      </c>
      <c r="I13452" s="113">
        <v>0</v>
      </c>
      <c r="J13452" s="31">
        <v>3137.7</v>
      </c>
      <c r="K13452" s="32">
        <v>0</v>
      </c>
      <c r="L13452" s="113">
        <v>3137.7</v>
      </c>
      <c r="M13452" s="113">
        <v>0</v>
      </c>
      <c r="N13452" s="31">
        <v>3137.7</v>
      </c>
      <c r="O13452" s="32">
        <v>0</v>
      </c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 t="s">
        <v>1378</v>
      </c>
      <c r="B13453" s="111" t="s">
        <v>950</v>
      </c>
      <c r="C13453" s="112" t="s">
        <v>951</v>
      </c>
      <c r="D13453" s="21">
        <f t="shared" si="368"/>
        <v>4500</v>
      </c>
      <c r="E13453" s="24">
        <f t="shared" si="369"/>
        <v>0</v>
      </c>
      <c r="F13453" s="104">
        <v>600</v>
      </c>
      <c r="G13453" s="104">
        <v>0</v>
      </c>
      <c r="H13453" s="105">
        <v>600</v>
      </c>
      <c r="I13453" s="105">
        <v>0</v>
      </c>
      <c r="J13453" s="106">
        <v>1500</v>
      </c>
      <c r="K13453" s="107">
        <v>0</v>
      </c>
      <c r="L13453" s="105">
        <v>900</v>
      </c>
      <c r="M13453" s="105">
        <v>0</v>
      </c>
      <c r="N13453" s="106">
        <v>900</v>
      </c>
      <c r="O13453" s="107">
        <v>0</v>
      </c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 t="s">
        <v>1378</v>
      </c>
      <c r="B13454" s="111" t="s">
        <v>952</v>
      </c>
      <c r="C13454" s="112" t="s">
        <v>953</v>
      </c>
      <c r="D13454" s="21">
        <f t="shared" si="368"/>
        <v>82938</v>
      </c>
      <c r="E13454" s="24">
        <f t="shared" si="369"/>
        <v>0</v>
      </c>
      <c r="F13454" s="104"/>
      <c r="G13454" s="104"/>
      <c r="H13454" s="105">
        <v>10029</v>
      </c>
      <c r="I13454" s="105">
        <v>0</v>
      </c>
      <c r="J13454" s="106">
        <v>38664</v>
      </c>
      <c r="K13454" s="107">
        <v>0</v>
      </c>
      <c r="L13454" s="105">
        <v>16938</v>
      </c>
      <c r="M13454" s="105">
        <v>0</v>
      </c>
      <c r="N13454" s="106">
        <v>17307</v>
      </c>
      <c r="O13454" s="107">
        <v>0</v>
      </c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 t="s">
        <v>1378</v>
      </c>
      <c r="B13455" s="111" t="s">
        <v>954</v>
      </c>
      <c r="C13455" s="112" t="s">
        <v>955</v>
      </c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 t="s">
        <v>1378</v>
      </c>
      <c r="B13456" s="111" t="s">
        <v>956</v>
      </c>
      <c r="C13456" s="112" t="s">
        <v>1639</v>
      </c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 t="s">
        <v>1378</v>
      </c>
      <c r="B13457" s="111" t="s">
        <v>957</v>
      </c>
      <c r="C13457" s="112" t="s">
        <v>1710</v>
      </c>
      <c r="D13457" s="21">
        <f t="shared" si="368"/>
        <v>354000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>
        <v>266500</v>
      </c>
      <c r="M13457" s="105">
        <v>0</v>
      </c>
      <c r="N13457" s="106">
        <v>87500</v>
      </c>
      <c r="O13457" s="107">
        <v>0</v>
      </c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 t="s">
        <v>1378</v>
      </c>
      <c r="B13458" s="111" t="s">
        <v>958</v>
      </c>
      <c r="C13458" s="112" t="s">
        <v>1711</v>
      </c>
      <c r="D13458" s="21">
        <f t="shared" si="368"/>
        <v>27500</v>
      </c>
      <c r="E13458" s="24">
        <f t="shared" si="369"/>
        <v>0</v>
      </c>
      <c r="F13458" s="104">
        <v>1000</v>
      </c>
      <c r="G13458" s="104">
        <v>0</v>
      </c>
      <c r="H13458" s="105">
        <v>1000</v>
      </c>
      <c r="I13458" s="105">
        <v>0</v>
      </c>
      <c r="J13458" s="106">
        <v>8500</v>
      </c>
      <c r="K13458" s="107">
        <v>0</v>
      </c>
      <c r="L13458" s="105">
        <v>4000</v>
      </c>
      <c r="M13458" s="105">
        <v>0</v>
      </c>
      <c r="N13458" s="106">
        <v>13000</v>
      </c>
      <c r="O13458" s="107">
        <v>0</v>
      </c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 t="s">
        <v>1378</v>
      </c>
      <c r="B13459" s="111" t="s">
        <v>959</v>
      </c>
      <c r="C13459" s="112" t="s">
        <v>960</v>
      </c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 t="s">
        <v>1378</v>
      </c>
      <c r="B13460" s="111" t="s">
        <v>961</v>
      </c>
      <c r="C13460" s="112" t="s">
        <v>962</v>
      </c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 t="s">
        <v>1378</v>
      </c>
      <c r="B13461" s="111" t="s">
        <v>963</v>
      </c>
      <c r="C13461" s="112" t="s">
        <v>1712</v>
      </c>
      <c r="D13461" s="21">
        <f t="shared" si="368"/>
        <v>465540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>
        <v>465540</v>
      </c>
      <c r="M13461" s="113">
        <v>0</v>
      </c>
      <c r="N13461" s="31">
        <v>0</v>
      </c>
      <c r="O13461" s="32">
        <v>0</v>
      </c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 t="s">
        <v>1378</v>
      </c>
      <c r="B13462" s="111" t="s">
        <v>964</v>
      </c>
      <c r="C13462" s="112" t="s">
        <v>1713</v>
      </c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 t="s">
        <v>1378</v>
      </c>
      <c r="B13463" s="111" t="s">
        <v>965</v>
      </c>
      <c r="C13463" s="112" t="s">
        <v>966</v>
      </c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 t="s">
        <v>1378</v>
      </c>
      <c r="B13464" s="111" t="s">
        <v>967</v>
      </c>
      <c r="C13464" s="112" t="s">
        <v>968</v>
      </c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 t="s">
        <v>1378</v>
      </c>
      <c r="B13465" s="111" t="s">
        <v>969</v>
      </c>
      <c r="C13465" s="112" t="s">
        <v>970</v>
      </c>
      <c r="D13465" s="21">
        <f t="shared" si="368"/>
        <v>1922400</v>
      </c>
      <c r="E13465" s="24">
        <f t="shared" si="369"/>
        <v>465540</v>
      </c>
      <c r="F13465" s="104">
        <v>397200</v>
      </c>
      <c r="G13465" s="104">
        <v>0</v>
      </c>
      <c r="H13465" s="105">
        <v>378200</v>
      </c>
      <c r="I13465" s="105">
        <v>0</v>
      </c>
      <c r="J13465" s="106">
        <v>389400</v>
      </c>
      <c r="K13465" s="107">
        <v>0</v>
      </c>
      <c r="L13465" s="105">
        <v>380400</v>
      </c>
      <c r="M13465" s="105">
        <v>465540</v>
      </c>
      <c r="N13465" s="106">
        <v>377200</v>
      </c>
      <c r="O13465" s="107">
        <v>0</v>
      </c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 t="s">
        <v>1378</v>
      </c>
      <c r="B13466" s="111" t="s">
        <v>971</v>
      </c>
      <c r="C13466" s="112" t="s">
        <v>972</v>
      </c>
      <c r="D13466" s="21">
        <f t="shared" si="368"/>
        <v>247600</v>
      </c>
      <c r="E13466" s="24">
        <f t="shared" si="369"/>
        <v>0</v>
      </c>
      <c r="F13466" s="104">
        <v>52400</v>
      </c>
      <c r="G13466" s="104">
        <v>0</v>
      </c>
      <c r="H13466" s="105">
        <v>49400</v>
      </c>
      <c r="I13466" s="105">
        <v>0</v>
      </c>
      <c r="J13466" s="106">
        <v>48600</v>
      </c>
      <c r="K13466" s="107">
        <v>0</v>
      </c>
      <c r="L13466" s="105">
        <v>48600</v>
      </c>
      <c r="M13466" s="105">
        <v>0</v>
      </c>
      <c r="N13466" s="106">
        <v>48600</v>
      </c>
      <c r="O13466" s="107">
        <v>0</v>
      </c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 t="s">
        <v>1378</v>
      </c>
      <c r="B13467" s="111" t="s">
        <v>973</v>
      </c>
      <c r="C13467" s="112" t="s">
        <v>974</v>
      </c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 t="s">
        <v>1378</v>
      </c>
      <c r="B13468" s="111" t="s">
        <v>975</v>
      </c>
      <c r="C13468" s="112" t="s">
        <v>1640</v>
      </c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 t="s">
        <v>1378</v>
      </c>
      <c r="B13469" s="111" t="s">
        <v>976</v>
      </c>
      <c r="C13469" s="112" t="s">
        <v>1641</v>
      </c>
      <c r="D13469" s="21">
        <f t="shared" si="368"/>
        <v>13000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>
        <v>13000</v>
      </c>
      <c r="M13469" s="113">
        <v>0</v>
      </c>
      <c r="N13469" s="31">
        <v>0</v>
      </c>
      <c r="O13469" s="32">
        <v>0</v>
      </c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 t="s">
        <v>1378</v>
      </c>
      <c r="B13470" s="111" t="s">
        <v>977</v>
      </c>
      <c r="C13470" s="112" t="s">
        <v>978</v>
      </c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 t="s">
        <v>1378</v>
      </c>
      <c r="B13471" s="111" t="s">
        <v>979</v>
      </c>
      <c r="C13471" s="112" t="s">
        <v>980</v>
      </c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 t="s">
        <v>1378</v>
      </c>
      <c r="B13472" s="111" t="s">
        <v>981</v>
      </c>
      <c r="C13472" s="112" t="s">
        <v>982</v>
      </c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 t="s">
        <v>1378</v>
      </c>
      <c r="B13473" s="111" t="s">
        <v>983</v>
      </c>
      <c r="C13473" s="112" t="s">
        <v>1642</v>
      </c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 t="s">
        <v>1378</v>
      </c>
      <c r="B13474" s="111" t="s">
        <v>984</v>
      </c>
      <c r="C13474" s="112" t="s">
        <v>1643</v>
      </c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 t="s">
        <v>1378</v>
      </c>
      <c r="B13475" s="111" t="s">
        <v>985</v>
      </c>
      <c r="C13475" s="112" t="s">
        <v>1644</v>
      </c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 t="s">
        <v>1378</v>
      </c>
      <c r="B13476" s="111" t="s">
        <v>986</v>
      </c>
      <c r="C13476" s="112" t="s">
        <v>1645</v>
      </c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 t="s">
        <v>1378</v>
      </c>
      <c r="B13477" s="111" t="s">
        <v>987</v>
      </c>
      <c r="C13477" s="112" t="s">
        <v>988</v>
      </c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 t="s">
        <v>1378</v>
      </c>
      <c r="B13478" s="111" t="s">
        <v>989</v>
      </c>
      <c r="C13478" s="112" t="s">
        <v>990</v>
      </c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 t="s">
        <v>1378</v>
      </c>
      <c r="B13479" s="111" t="s">
        <v>991</v>
      </c>
      <c r="C13479" s="112" t="s">
        <v>992</v>
      </c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 t="s">
        <v>1378</v>
      </c>
      <c r="B13480" s="111" t="s">
        <v>993</v>
      </c>
      <c r="C13480" s="112" t="s">
        <v>994</v>
      </c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 t="s">
        <v>1378</v>
      </c>
      <c r="B13481" s="111" t="s">
        <v>995</v>
      </c>
      <c r="C13481" s="112" t="s">
        <v>982</v>
      </c>
      <c r="D13481" s="21">
        <f t="shared" si="370"/>
        <v>2671.75</v>
      </c>
      <c r="E13481" s="24">
        <f t="shared" si="371"/>
        <v>0</v>
      </c>
      <c r="F13481" s="104"/>
      <c r="G13481" s="104"/>
      <c r="H13481" s="105">
        <v>2671.75</v>
      </c>
      <c r="I13481" s="105">
        <v>0</v>
      </c>
      <c r="J13481" s="106">
        <v>0</v>
      </c>
      <c r="K13481" s="107">
        <v>0</v>
      </c>
      <c r="L13481" s="105">
        <v>0</v>
      </c>
      <c r="M13481" s="105">
        <v>0</v>
      </c>
      <c r="N13481" s="106">
        <v>0</v>
      </c>
      <c r="O13481" s="107">
        <v>0</v>
      </c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 t="s">
        <v>1378</v>
      </c>
      <c r="B13482" s="111" t="s">
        <v>996</v>
      </c>
      <c r="C13482" s="112" t="s">
        <v>1714</v>
      </c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 t="s">
        <v>1378</v>
      </c>
      <c r="B13483" s="111" t="s">
        <v>997</v>
      </c>
      <c r="C13483" s="112" t="s">
        <v>1715</v>
      </c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 t="s">
        <v>1378</v>
      </c>
      <c r="B13484" s="111" t="s">
        <v>998</v>
      </c>
      <c r="C13484" s="112" t="s">
        <v>1716</v>
      </c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 t="s">
        <v>1378</v>
      </c>
      <c r="B13485" s="111" t="s">
        <v>999</v>
      </c>
      <c r="C13485" s="112" t="s">
        <v>1717</v>
      </c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 t="s">
        <v>1378</v>
      </c>
      <c r="B13486" s="111" t="s">
        <v>1000</v>
      </c>
      <c r="C13486" s="112" t="s">
        <v>1646</v>
      </c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3"/>
      <c r="K13486" s="44"/>
      <c r="L13486" s="116"/>
      <c r="M13486" s="116"/>
      <c r="N13486" s="43"/>
      <c r="O13486" s="44"/>
      <c r="P13486" s="105"/>
      <c r="Q13486" s="105"/>
      <c r="R13486" s="43"/>
      <c r="S13486" s="44"/>
      <c r="T13486" s="116"/>
      <c r="U13486" s="116"/>
      <c r="V13486" s="43"/>
      <c r="W13486" s="44"/>
      <c r="X13486" s="116"/>
      <c r="Y13486" s="116"/>
      <c r="Z13486" s="43"/>
      <c r="AA13486" s="44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 t="s">
        <v>1378</v>
      </c>
      <c r="B13487" s="117" t="s">
        <v>1001</v>
      </c>
      <c r="C13487" s="112" t="s">
        <v>1002</v>
      </c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 t="s">
        <v>1378</v>
      </c>
      <c r="B13488" s="111" t="s">
        <v>1003</v>
      </c>
      <c r="C13488" s="112" t="s">
        <v>1647</v>
      </c>
      <c r="D13488" s="21">
        <f t="shared" si="370"/>
        <v>99995</v>
      </c>
      <c r="E13488" s="24">
        <f t="shared" si="371"/>
        <v>0</v>
      </c>
      <c r="F13488" s="104"/>
      <c r="G13488" s="104"/>
      <c r="H13488" s="105">
        <v>14658</v>
      </c>
      <c r="I13488" s="105">
        <v>0</v>
      </c>
      <c r="J13488" s="106">
        <v>49987</v>
      </c>
      <c r="K13488" s="107">
        <v>0</v>
      </c>
      <c r="L13488" s="105">
        <v>0</v>
      </c>
      <c r="M13488" s="105">
        <v>0</v>
      </c>
      <c r="N13488" s="106">
        <v>35350</v>
      </c>
      <c r="O13488" s="107">
        <v>0</v>
      </c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 t="s">
        <v>1378</v>
      </c>
      <c r="B13489" s="111" t="s">
        <v>1004</v>
      </c>
      <c r="C13489" s="112" t="s">
        <v>1648</v>
      </c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 t="s">
        <v>1378</v>
      </c>
      <c r="B13490" s="111" t="s">
        <v>1005</v>
      </c>
      <c r="C13490" s="112" t="s">
        <v>1649</v>
      </c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 t="s">
        <v>1378</v>
      </c>
      <c r="B13491" s="111" t="s">
        <v>1006</v>
      </c>
      <c r="C13491" s="112" t="s">
        <v>1007</v>
      </c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 t="s">
        <v>1378</v>
      </c>
      <c r="B13492" s="111" t="s">
        <v>1008</v>
      </c>
      <c r="C13492" s="112" t="s">
        <v>1009</v>
      </c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 t="s">
        <v>1378</v>
      </c>
      <c r="B13493" s="111" t="s">
        <v>1010</v>
      </c>
      <c r="C13493" s="112" t="s">
        <v>1011</v>
      </c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 t="s">
        <v>1378</v>
      </c>
      <c r="B13494" s="111" t="s">
        <v>1012</v>
      </c>
      <c r="C13494" s="112" t="s">
        <v>1013</v>
      </c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 t="s">
        <v>1378</v>
      </c>
      <c r="B13495" s="111" t="s">
        <v>1014</v>
      </c>
      <c r="C13495" s="112" t="s">
        <v>1015</v>
      </c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 t="s">
        <v>1378</v>
      </c>
      <c r="B13496" s="111" t="s">
        <v>1016</v>
      </c>
      <c r="C13496" s="112" t="s">
        <v>1017</v>
      </c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 t="s">
        <v>1378</v>
      </c>
      <c r="B13497" s="111" t="s">
        <v>1018</v>
      </c>
      <c r="C13497" s="112" t="s">
        <v>1019</v>
      </c>
      <c r="D13497" s="21">
        <f t="shared" si="370"/>
        <v>101253.65</v>
      </c>
      <c r="E13497" s="24">
        <f t="shared" si="371"/>
        <v>0</v>
      </c>
      <c r="F13497" s="104">
        <v>3095.25</v>
      </c>
      <c r="G13497" s="104">
        <v>0</v>
      </c>
      <c r="H13497" s="105">
        <v>9985</v>
      </c>
      <c r="I13497" s="105">
        <v>0</v>
      </c>
      <c r="J13497" s="106">
        <v>13298.5</v>
      </c>
      <c r="K13497" s="107">
        <v>0</v>
      </c>
      <c r="L13497" s="105">
        <v>15730.65</v>
      </c>
      <c r="M13497" s="105">
        <v>0</v>
      </c>
      <c r="N13497" s="106">
        <v>59144.25</v>
      </c>
      <c r="O13497" s="107">
        <v>0</v>
      </c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 t="s">
        <v>1378</v>
      </c>
      <c r="B13498" s="111" t="s">
        <v>1020</v>
      </c>
      <c r="C13498" s="112" t="s">
        <v>1021</v>
      </c>
      <c r="D13498" s="21">
        <f t="shared" si="370"/>
        <v>52820</v>
      </c>
      <c r="E13498" s="24">
        <f t="shared" si="371"/>
        <v>0</v>
      </c>
      <c r="F13498" s="104">
        <v>13200</v>
      </c>
      <c r="G13498" s="104">
        <v>0</v>
      </c>
      <c r="H13498" s="113">
        <v>19360</v>
      </c>
      <c r="I13498" s="113">
        <v>0</v>
      </c>
      <c r="J13498" s="31">
        <v>7060</v>
      </c>
      <c r="K13498" s="32">
        <v>0</v>
      </c>
      <c r="L13498" s="113">
        <v>0</v>
      </c>
      <c r="M13498" s="113">
        <v>0</v>
      </c>
      <c r="N13498" s="31">
        <v>13200</v>
      </c>
      <c r="O13498" s="32">
        <v>0</v>
      </c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 t="s">
        <v>1378</v>
      </c>
      <c r="B13499" s="111" t="s">
        <v>1022</v>
      </c>
      <c r="C13499" s="112" t="s">
        <v>1023</v>
      </c>
      <c r="D13499" s="21">
        <f t="shared" si="370"/>
        <v>27010</v>
      </c>
      <c r="E13499" s="24">
        <f t="shared" si="371"/>
        <v>0</v>
      </c>
      <c r="F13499" s="104"/>
      <c r="G13499" s="104"/>
      <c r="H13499" s="113">
        <v>21480</v>
      </c>
      <c r="I13499" s="113">
        <v>0</v>
      </c>
      <c r="J13499" s="31">
        <v>5530</v>
      </c>
      <c r="K13499" s="32">
        <v>0</v>
      </c>
      <c r="L13499" s="113">
        <v>0</v>
      </c>
      <c r="M13499" s="113">
        <v>0</v>
      </c>
      <c r="N13499" s="31">
        <v>0</v>
      </c>
      <c r="O13499" s="32">
        <v>0</v>
      </c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 t="s">
        <v>1378</v>
      </c>
      <c r="B13500" s="111" t="s">
        <v>1024</v>
      </c>
      <c r="C13500" s="112" t="s">
        <v>1025</v>
      </c>
      <c r="D13500" s="21">
        <f t="shared" si="370"/>
        <v>1020</v>
      </c>
      <c r="E13500" s="24">
        <f t="shared" si="371"/>
        <v>0</v>
      </c>
      <c r="F13500" s="104"/>
      <c r="G13500" s="104"/>
      <c r="H13500" s="113"/>
      <c r="I13500" s="113"/>
      <c r="J13500" s="31">
        <v>1020</v>
      </c>
      <c r="K13500" s="32">
        <v>0</v>
      </c>
      <c r="L13500" s="113">
        <v>0</v>
      </c>
      <c r="M13500" s="113">
        <v>0</v>
      </c>
      <c r="N13500" s="31">
        <v>0</v>
      </c>
      <c r="O13500" s="32">
        <v>0</v>
      </c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 t="s">
        <v>1378</v>
      </c>
      <c r="B13501" s="111" t="s">
        <v>1026</v>
      </c>
      <c r="C13501" s="112" t="s">
        <v>1027</v>
      </c>
      <c r="D13501" s="21">
        <f t="shared" si="370"/>
        <v>16350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>
        <v>16350</v>
      </c>
      <c r="O13501" s="32">
        <v>0</v>
      </c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 t="s">
        <v>1378</v>
      </c>
      <c r="B13502" s="111" t="s">
        <v>1028</v>
      </c>
      <c r="C13502" s="112" t="s">
        <v>1029</v>
      </c>
      <c r="D13502" s="21">
        <f t="shared" si="370"/>
        <v>244046.17</v>
      </c>
      <c r="E13502" s="24">
        <f t="shared" si="371"/>
        <v>0</v>
      </c>
      <c r="F13502" s="104">
        <v>32680</v>
      </c>
      <c r="G13502" s="104">
        <v>0</v>
      </c>
      <c r="H13502" s="113">
        <v>60919</v>
      </c>
      <c r="I13502" s="113">
        <v>0</v>
      </c>
      <c r="J13502" s="31">
        <v>69177.16</v>
      </c>
      <c r="K13502" s="32">
        <v>0</v>
      </c>
      <c r="L13502" s="113">
        <v>24261.67</v>
      </c>
      <c r="M13502" s="113">
        <v>0</v>
      </c>
      <c r="N13502" s="31">
        <v>57008.34</v>
      </c>
      <c r="O13502" s="32">
        <v>0</v>
      </c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 t="s">
        <v>1378</v>
      </c>
      <c r="B13503" s="111" t="s">
        <v>1030</v>
      </c>
      <c r="C13503" s="112" t="s">
        <v>1031</v>
      </c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 t="s">
        <v>1378</v>
      </c>
      <c r="B13504" s="111" t="s">
        <v>1032</v>
      </c>
      <c r="C13504" s="112" t="s">
        <v>1033</v>
      </c>
      <c r="D13504" s="21">
        <f t="shared" si="370"/>
        <v>36948.5</v>
      </c>
      <c r="E13504" s="24">
        <f t="shared" si="371"/>
        <v>0</v>
      </c>
      <c r="F13504" s="104">
        <v>14251</v>
      </c>
      <c r="G13504" s="104">
        <v>0</v>
      </c>
      <c r="H13504" s="105">
        <v>650</v>
      </c>
      <c r="I13504" s="105">
        <v>0</v>
      </c>
      <c r="J13504" s="106">
        <v>0</v>
      </c>
      <c r="K13504" s="107">
        <v>0</v>
      </c>
      <c r="L13504" s="105">
        <v>15960</v>
      </c>
      <c r="M13504" s="105">
        <v>0</v>
      </c>
      <c r="N13504" s="106">
        <v>6087.5</v>
      </c>
      <c r="O13504" s="107">
        <v>0</v>
      </c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 t="s">
        <v>1378</v>
      </c>
      <c r="B13505" s="111" t="s">
        <v>1034</v>
      </c>
      <c r="C13505" s="112" t="s">
        <v>1035</v>
      </c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 t="s">
        <v>1378</v>
      </c>
      <c r="B13506" s="111" t="s">
        <v>1036</v>
      </c>
      <c r="C13506" s="112" t="s">
        <v>1037</v>
      </c>
      <c r="D13506" s="21">
        <f t="shared" si="370"/>
        <v>100122.45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>
        <v>100122.45</v>
      </c>
      <c r="M13506" s="105">
        <v>0</v>
      </c>
      <c r="N13506" s="106">
        <v>0</v>
      </c>
      <c r="O13506" s="107">
        <v>0</v>
      </c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 t="s">
        <v>1378</v>
      </c>
      <c r="B13507" s="111" t="s">
        <v>1038</v>
      </c>
      <c r="C13507" s="112" t="s">
        <v>1039</v>
      </c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 t="s">
        <v>1378</v>
      </c>
      <c r="B13508" s="111" t="s">
        <v>1040</v>
      </c>
      <c r="C13508" s="112" t="s">
        <v>1041</v>
      </c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 t="s">
        <v>1378</v>
      </c>
      <c r="B13509" s="111" t="s">
        <v>1042</v>
      </c>
      <c r="C13509" s="112" t="s">
        <v>1043</v>
      </c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 t="s">
        <v>1378</v>
      </c>
      <c r="B13510" s="111" t="s">
        <v>1044</v>
      </c>
      <c r="C13510" s="112" t="s">
        <v>1045</v>
      </c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 t="s">
        <v>1378</v>
      </c>
      <c r="B13511" s="111" t="s">
        <v>1046</v>
      </c>
      <c r="C13511" s="112" t="s">
        <v>1047</v>
      </c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 t="s">
        <v>1378</v>
      </c>
      <c r="B13512" s="111" t="s">
        <v>1048</v>
      </c>
      <c r="C13512" s="112" t="s">
        <v>1049</v>
      </c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 t="s">
        <v>1378</v>
      </c>
      <c r="B13513" s="111" t="s">
        <v>1050</v>
      </c>
      <c r="C13513" s="112" t="s">
        <v>1051</v>
      </c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 t="s">
        <v>1378</v>
      </c>
      <c r="B13514" s="111" t="s">
        <v>1052</v>
      </c>
      <c r="C13514" s="112" t="s">
        <v>1053</v>
      </c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 t="s">
        <v>1378</v>
      </c>
      <c r="B13515" s="111" t="s">
        <v>1054</v>
      </c>
      <c r="C13515" s="112" t="s">
        <v>1055</v>
      </c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 t="s">
        <v>1378</v>
      </c>
      <c r="B13516" s="111" t="s">
        <v>1056</v>
      </c>
      <c r="C13516" s="112" t="s">
        <v>1057</v>
      </c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 t="s">
        <v>1378</v>
      </c>
      <c r="B13517" s="111" t="s">
        <v>1058</v>
      </c>
      <c r="C13517" s="112" t="s">
        <v>1059</v>
      </c>
      <c r="D13517" s="21">
        <f t="shared" si="370"/>
        <v>3000</v>
      </c>
      <c r="E13517" s="24">
        <f t="shared" si="371"/>
        <v>0</v>
      </c>
      <c r="F13517" s="104"/>
      <c r="G13517" s="104"/>
      <c r="H13517" s="113">
        <v>3000</v>
      </c>
      <c r="I13517" s="113">
        <v>0</v>
      </c>
      <c r="J13517" s="31">
        <v>0</v>
      </c>
      <c r="K13517" s="32">
        <v>0</v>
      </c>
      <c r="L13517" s="113">
        <v>0</v>
      </c>
      <c r="M13517" s="113">
        <v>0</v>
      </c>
      <c r="N13517" s="31">
        <v>0</v>
      </c>
      <c r="O13517" s="32">
        <v>0</v>
      </c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 t="s">
        <v>1378</v>
      </c>
      <c r="B13518" s="111" t="s">
        <v>1060</v>
      </c>
      <c r="C13518" s="112" t="s">
        <v>1061</v>
      </c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 t="s">
        <v>1378</v>
      </c>
      <c r="B13519" s="111" t="s">
        <v>1062</v>
      </c>
      <c r="C13519" s="112" t="s">
        <v>1063</v>
      </c>
      <c r="D13519" s="21">
        <f t="shared" si="370"/>
        <v>201594</v>
      </c>
      <c r="E13519" s="24">
        <f t="shared" si="371"/>
        <v>0</v>
      </c>
      <c r="F13519" s="104">
        <v>47151</v>
      </c>
      <c r="G13519" s="104">
        <v>0</v>
      </c>
      <c r="H13519" s="113">
        <v>33235</v>
      </c>
      <c r="I13519" s="113">
        <v>0</v>
      </c>
      <c r="J13519" s="31">
        <v>33725</v>
      </c>
      <c r="K13519" s="32">
        <v>0</v>
      </c>
      <c r="L13519" s="113">
        <v>39190</v>
      </c>
      <c r="M13519" s="113">
        <v>0</v>
      </c>
      <c r="N13519" s="31">
        <v>48293</v>
      </c>
      <c r="O13519" s="32">
        <v>0</v>
      </c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 t="s">
        <v>1378</v>
      </c>
      <c r="B13520" s="111" t="s">
        <v>1064</v>
      </c>
      <c r="C13520" s="112" t="s">
        <v>1065</v>
      </c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 t="s">
        <v>1378</v>
      </c>
      <c r="B13521" s="111" t="s">
        <v>1066</v>
      </c>
      <c r="C13521" s="112" t="s">
        <v>1067</v>
      </c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 t="s">
        <v>1378</v>
      </c>
      <c r="B13522" s="111" t="s">
        <v>1068</v>
      </c>
      <c r="C13522" s="112" t="s">
        <v>1069</v>
      </c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 t="s">
        <v>1378</v>
      </c>
      <c r="B13523" s="111" t="s">
        <v>1070</v>
      </c>
      <c r="C13523" s="112" t="s">
        <v>1071</v>
      </c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 t="s">
        <v>1378</v>
      </c>
      <c r="B13524" s="111" t="s">
        <v>1072</v>
      </c>
      <c r="C13524" s="112" t="s">
        <v>1073</v>
      </c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 t="s">
        <v>1378</v>
      </c>
      <c r="B13525" s="111" t="s">
        <v>1074</v>
      </c>
      <c r="C13525" s="112" t="s">
        <v>1075</v>
      </c>
      <c r="D13525" s="21">
        <f t="shared" si="370"/>
        <v>14612</v>
      </c>
      <c r="E13525" s="24">
        <f t="shared" si="371"/>
        <v>0</v>
      </c>
      <c r="F13525" s="104">
        <v>3692</v>
      </c>
      <c r="G13525" s="104">
        <v>0</v>
      </c>
      <c r="H13525" s="113">
        <v>0</v>
      </c>
      <c r="I13525" s="113">
        <v>0</v>
      </c>
      <c r="J13525" s="31">
        <v>10920</v>
      </c>
      <c r="K13525" s="32">
        <v>0</v>
      </c>
      <c r="L13525" s="113">
        <v>0</v>
      </c>
      <c r="M13525" s="113">
        <v>0</v>
      </c>
      <c r="N13525" s="31">
        <v>0</v>
      </c>
      <c r="O13525" s="32">
        <v>0</v>
      </c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 t="s">
        <v>1378</v>
      </c>
      <c r="B13526" s="111" t="s">
        <v>1076</v>
      </c>
      <c r="C13526" s="112" t="s">
        <v>1077</v>
      </c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 t="s">
        <v>1378</v>
      </c>
      <c r="B13527" s="111" t="s">
        <v>1078</v>
      </c>
      <c r="C13527" s="112" t="s">
        <v>1079</v>
      </c>
      <c r="D13527" s="21">
        <f t="shared" si="370"/>
        <v>135872.99</v>
      </c>
      <c r="E13527" s="24">
        <f t="shared" si="371"/>
        <v>0</v>
      </c>
      <c r="F13527" s="104">
        <v>48754.5</v>
      </c>
      <c r="G13527" s="104">
        <v>0</v>
      </c>
      <c r="H13527" s="113">
        <v>3500</v>
      </c>
      <c r="I13527" s="113">
        <v>0</v>
      </c>
      <c r="J13527" s="31">
        <v>67538.490000000005</v>
      </c>
      <c r="K13527" s="32">
        <v>0</v>
      </c>
      <c r="L13527" s="113">
        <v>7000</v>
      </c>
      <c r="M13527" s="113">
        <v>0</v>
      </c>
      <c r="N13527" s="31">
        <v>9080</v>
      </c>
      <c r="O13527" s="32">
        <v>0</v>
      </c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 t="s">
        <v>1378</v>
      </c>
      <c r="B13528" s="111" t="s">
        <v>1080</v>
      </c>
      <c r="C13528" s="112" t="s">
        <v>1081</v>
      </c>
      <c r="D13528" s="21">
        <f t="shared" si="370"/>
        <v>296432</v>
      </c>
      <c r="E13528" s="24">
        <f t="shared" si="371"/>
        <v>0</v>
      </c>
      <c r="F13528" s="104">
        <v>35921</v>
      </c>
      <c r="G13528" s="104">
        <v>0</v>
      </c>
      <c r="H13528" s="113">
        <v>2865</v>
      </c>
      <c r="I13528" s="113">
        <v>0</v>
      </c>
      <c r="J13528" s="31">
        <v>132976</v>
      </c>
      <c r="K13528" s="32">
        <v>0</v>
      </c>
      <c r="L13528" s="113">
        <v>87535</v>
      </c>
      <c r="M13528" s="113">
        <v>0</v>
      </c>
      <c r="N13528" s="31">
        <v>37135</v>
      </c>
      <c r="O13528" s="32">
        <v>0</v>
      </c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 t="s">
        <v>1378</v>
      </c>
      <c r="B13529" s="111" t="s">
        <v>1082</v>
      </c>
      <c r="C13529" s="112" t="s">
        <v>1083</v>
      </c>
      <c r="D13529" s="21">
        <f t="shared" si="370"/>
        <v>6500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>
        <v>6500</v>
      </c>
      <c r="O13529" s="32">
        <v>0</v>
      </c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 t="s">
        <v>1378</v>
      </c>
      <c r="B13530" s="111" t="s">
        <v>1084</v>
      </c>
      <c r="C13530" s="112" t="s">
        <v>1085</v>
      </c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 t="s">
        <v>1378</v>
      </c>
      <c r="B13531" s="111" t="s">
        <v>1086</v>
      </c>
      <c r="C13531" s="112" t="s">
        <v>1087</v>
      </c>
      <c r="D13531" s="21">
        <f t="shared" si="370"/>
        <v>18</v>
      </c>
      <c r="E13531" s="24">
        <f t="shared" si="371"/>
        <v>0</v>
      </c>
      <c r="F13531" s="104">
        <v>6</v>
      </c>
      <c r="G13531" s="104">
        <v>0</v>
      </c>
      <c r="H13531" s="113">
        <v>6</v>
      </c>
      <c r="I13531" s="113">
        <v>0</v>
      </c>
      <c r="J13531" s="31">
        <v>0</v>
      </c>
      <c r="K13531" s="32">
        <v>0</v>
      </c>
      <c r="L13531" s="113">
        <v>6</v>
      </c>
      <c r="M13531" s="113">
        <v>0</v>
      </c>
      <c r="N13531" s="31">
        <v>0</v>
      </c>
      <c r="O13531" s="32">
        <v>0</v>
      </c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 t="s">
        <v>1378</v>
      </c>
      <c r="B13532" s="111" t="s">
        <v>1088</v>
      </c>
      <c r="C13532" s="112" t="s">
        <v>1089</v>
      </c>
      <c r="D13532" s="21">
        <f t="shared" si="370"/>
        <v>542156.14</v>
      </c>
      <c r="E13532" s="24">
        <f t="shared" si="371"/>
        <v>23114.799999999999</v>
      </c>
      <c r="F13532" s="104">
        <v>133299.97</v>
      </c>
      <c r="G13532" s="104">
        <v>1167.9000000000001</v>
      </c>
      <c r="H13532" s="113">
        <v>119746.54</v>
      </c>
      <c r="I13532" s="113">
        <v>6182.9</v>
      </c>
      <c r="J13532" s="31">
        <v>111586.15</v>
      </c>
      <c r="K13532" s="32">
        <v>7558.5</v>
      </c>
      <c r="L13532" s="113">
        <v>90056.44</v>
      </c>
      <c r="M13532" s="113">
        <v>1295.8</v>
      </c>
      <c r="N13532" s="31">
        <v>87467.04</v>
      </c>
      <c r="O13532" s="32">
        <v>6909.7</v>
      </c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 t="s">
        <v>1378</v>
      </c>
      <c r="B13533" s="111" t="s">
        <v>1090</v>
      </c>
      <c r="C13533" s="112" t="s">
        <v>1091</v>
      </c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 t="s">
        <v>1378</v>
      </c>
      <c r="B13534" s="111" t="s">
        <v>1092</v>
      </c>
      <c r="C13534" s="112" t="s">
        <v>1093</v>
      </c>
      <c r="D13534" s="21">
        <f t="shared" si="370"/>
        <v>1595.37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>
        <v>761.84</v>
      </c>
      <c r="M13534" s="113">
        <v>0</v>
      </c>
      <c r="N13534" s="31">
        <v>833.53</v>
      </c>
      <c r="O13534" s="32">
        <v>0</v>
      </c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 t="s">
        <v>1378</v>
      </c>
      <c r="B13535" s="111" t="s">
        <v>1094</v>
      </c>
      <c r="C13535" s="112" t="s">
        <v>1095</v>
      </c>
      <c r="D13535" s="21">
        <f t="shared" si="370"/>
        <v>43549</v>
      </c>
      <c r="E13535" s="24">
        <f t="shared" si="371"/>
        <v>0</v>
      </c>
      <c r="F13535" s="104">
        <v>9287.6</v>
      </c>
      <c r="G13535" s="104">
        <v>0</v>
      </c>
      <c r="H13535" s="113">
        <v>9287.6</v>
      </c>
      <c r="I13535" s="113">
        <v>0</v>
      </c>
      <c r="J13535" s="31">
        <v>9287.6</v>
      </c>
      <c r="K13535" s="32">
        <v>0</v>
      </c>
      <c r="L13535" s="113">
        <v>7843.1</v>
      </c>
      <c r="M13535" s="113">
        <v>0</v>
      </c>
      <c r="N13535" s="31">
        <v>7843.1</v>
      </c>
      <c r="O13535" s="32">
        <v>0</v>
      </c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 t="s">
        <v>1378</v>
      </c>
      <c r="B13536" s="111" t="s">
        <v>1096</v>
      </c>
      <c r="C13536" s="112" t="s">
        <v>1097</v>
      </c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 t="s">
        <v>1378</v>
      </c>
      <c r="B13537" s="111" t="s">
        <v>1098</v>
      </c>
      <c r="C13537" s="112" t="s">
        <v>1099</v>
      </c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 t="s">
        <v>1378</v>
      </c>
      <c r="B13538" s="111" t="s">
        <v>1100</v>
      </c>
      <c r="C13538" s="112" t="s">
        <v>1101</v>
      </c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 t="s">
        <v>1378</v>
      </c>
      <c r="B13539" s="111" t="s">
        <v>1102</v>
      </c>
      <c r="C13539" s="112" t="s">
        <v>1103</v>
      </c>
      <c r="D13539" s="21">
        <f t="shared" si="370"/>
        <v>2520826.8899999997</v>
      </c>
      <c r="E13539" s="24">
        <f t="shared" si="371"/>
        <v>0</v>
      </c>
      <c r="F13539" s="104">
        <v>668731.69999999995</v>
      </c>
      <c r="G13539" s="104">
        <v>0</v>
      </c>
      <c r="H13539" s="113">
        <v>441259.75</v>
      </c>
      <c r="I13539" s="113">
        <v>0</v>
      </c>
      <c r="J13539" s="31">
        <v>354143.85</v>
      </c>
      <c r="K13539" s="32">
        <v>0</v>
      </c>
      <c r="L13539" s="113">
        <v>588207.52</v>
      </c>
      <c r="M13539" s="113">
        <v>0</v>
      </c>
      <c r="N13539" s="31">
        <v>468484.07</v>
      </c>
      <c r="O13539" s="32">
        <v>0</v>
      </c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 t="s">
        <v>1378</v>
      </c>
      <c r="B13540" s="111" t="s">
        <v>1104</v>
      </c>
      <c r="C13540" s="112" t="s">
        <v>1105</v>
      </c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 t="s">
        <v>1378</v>
      </c>
      <c r="B13541" s="111" t="s">
        <v>1106</v>
      </c>
      <c r="C13541" s="112" t="s">
        <v>1107</v>
      </c>
      <c r="D13541" s="21">
        <f t="shared" ref="D13541:D13604" si="372">F13541+H13541+J13541+L13541+N13541+P13541+R13541+T13541+V13541+X13541+Z13541+AB13541</f>
        <v>798926.77</v>
      </c>
      <c r="E13541" s="24">
        <f t="shared" ref="E13541:E13604" si="373">G13541+I13541+K13541+M13541+O13541+Q13541+S13541+U13541+W13541+Y13541+AA13541+AC13541</f>
        <v>0</v>
      </c>
      <c r="F13541" s="104">
        <v>140180.85</v>
      </c>
      <c r="G13541" s="104">
        <v>0</v>
      </c>
      <c r="H13541" s="105">
        <v>221663.87</v>
      </c>
      <c r="I13541" s="105">
        <v>0</v>
      </c>
      <c r="J13541" s="106">
        <v>211800.11</v>
      </c>
      <c r="K13541" s="107">
        <v>0</v>
      </c>
      <c r="L13541" s="105">
        <v>108792.62</v>
      </c>
      <c r="M13541" s="105">
        <v>0</v>
      </c>
      <c r="N13541" s="106">
        <v>116489.32</v>
      </c>
      <c r="O13541" s="107">
        <v>0</v>
      </c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 t="s">
        <v>1378</v>
      </c>
      <c r="B13542" s="111" t="s">
        <v>1108</v>
      </c>
      <c r="C13542" s="112" t="s">
        <v>1109</v>
      </c>
      <c r="D13542" s="21">
        <f t="shared" si="372"/>
        <v>1442028.9</v>
      </c>
      <c r="E13542" s="24">
        <f t="shared" si="373"/>
        <v>0</v>
      </c>
      <c r="F13542" s="104">
        <v>429926</v>
      </c>
      <c r="G13542" s="104">
        <v>0</v>
      </c>
      <c r="H13542" s="113">
        <v>182821</v>
      </c>
      <c r="I13542" s="113">
        <v>0</v>
      </c>
      <c r="J13542" s="31">
        <v>416701.24</v>
      </c>
      <c r="K13542" s="32">
        <v>0</v>
      </c>
      <c r="L13542" s="113">
        <v>196878.16</v>
      </c>
      <c r="M13542" s="113">
        <v>0</v>
      </c>
      <c r="N13542" s="31">
        <v>215702.5</v>
      </c>
      <c r="O13542" s="32">
        <v>0</v>
      </c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 t="s">
        <v>1378</v>
      </c>
      <c r="B13543" s="111" t="s">
        <v>1110</v>
      </c>
      <c r="C13543" s="112" t="s">
        <v>1111</v>
      </c>
      <c r="D13543" s="21">
        <f t="shared" si="372"/>
        <v>257731</v>
      </c>
      <c r="E13543" s="24">
        <f t="shared" si="373"/>
        <v>0</v>
      </c>
      <c r="F13543" s="104">
        <v>62368</v>
      </c>
      <c r="G13543" s="104">
        <v>0</v>
      </c>
      <c r="H13543" s="113">
        <v>56070</v>
      </c>
      <c r="I13543" s="113">
        <v>0</v>
      </c>
      <c r="J13543" s="31">
        <v>50550</v>
      </c>
      <c r="K13543" s="32">
        <v>0</v>
      </c>
      <c r="L13543" s="113">
        <v>45273</v>
      </c>
      <c r="M13543" s="113">
        <v>0</v>
      </c>
      <c r="N13543" s="31">
        <v>43470</v>
      </c>
      <c r="O13543" s="32">
        <v>0</v>
      </c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 t="s">
        <v>1378</v>
      </c>
      <c r="B13544" s="111" t="s">
        <v>1112</v>
      </c>
      <c r="C13544" s="112" t="s">
        <v>1113</v>
      </c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 t="s">
        <v>1378</v>
      </c>
      <c r="B13545" s="111" t="s">
        <v>1114</v>
      </c>
      <c r="C13545" s="112" t="s">
        <v>1115</v>
      </c>
      <c r="D13545" s="21">
        <f t="shared" si="372"/>
        <v>41374</v>
      </c>
      <c r="E13545" s="24">
        <f t="shared" si="373"/>
        <v>0</v>
      </c>
      <c r="F13545" s="104"/>
      <c r="G13545" s="104"/>
      <c r="H13545" s="113">
        <v>2640</v>
      </c>
      <c r="I13545" s="113">
        <v>0</v>
      </c>
      <c r="J13545" s="31">
        <v>11836</v>
      </c>
      <c r="K13545" s="32">
        <v>0</v>
      </c>
      <c r="L13545" s="113">
        <v>23273</v>
      </c>
      <c r="M13545" s="113">
        <v>0</v>
      </c>
      <c r="N13545" s="31">
        <v>3625</v>
      </c>
      <c r="O13545" s="32">
        <v>0</v>
      </c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 t="s">
        <v>1378</v>
      </c>
      <c r="B13546" s="111" t="s">
        <v>1116</v>
      </c>
      <c r="C13546" s="112" t="s">
        <v>1117</v>
      </c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 t="s">
        <v>1378</v>
      </c>
      <c r="B13547" s="111" t="s">
        <v>1118</v>
      </c>
      <c r="C13547" s="112" t="s">
        <v>1119</v>
      </c>
      <c r="D13547" s="21">
        <f t="shared" si="372"/>
        <v>13500</v>
      </c>
      <c r="E13547" s="24">
        <f t="shared" si="373"/>
        <v>0</v>
      </c>
      <c r="F13547" s="104"/>
      <c r="G13547" s="104"/>
      <c r="H13547" s="113"/>
      <c r="I13547" s="113"/>
      <c r="J13547" s="31">
        <v>9000</v>
      </c>
      <c r="K13547" s="32">
        <v>0</v>
      </c>
      <c r="L13547" s="113">
        <v>4500</v>
      </c>
      <c r="M13547" s="113">
        <v>0</v>
      </c>
      <c r="N13547" s="31">
        <v>0</v>
      </c>
      <c r="O13547" s="32">
        <v>0</v>
      </c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1726</v>
      </c>
      <c r="AE13547" s="19" t="s">
        <v>1434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 t="s">
        <v>1378</v>
      </c>
      <c r="B13548" s="111" t="s">
        <v>1120</v>
      </c>
      <c r="C13548" s="112" t="s">
        <v>1121</v>
      </c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 t="s">
        <v>1378</v>
      </c>
      <c r="B13549" s="111" t="s">
        <v>1122</v>
      </c>
      <c r="C13549" s="112" t="s">
        <v>1123</v>
      </c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 t="s">
        <v>1378</v>
      </c>
      <c r="B13550" s="111" t="s">
        <v>1124</v>
      </c>
      <c r="C13550" s="112" t="s">
        <v>1125</v>
      </c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 t="s">
        <v>1378</v>
      </c>
      <c r="B13551" s="111" t="s">
        <v>1126</v>
      </c>
      <c r="C13551" s="112" t="s">
        <v>1127</v>
      </c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 t="s">
        <v>1378</v>
      </c>
      <c r="B13552" s="111" t="s">
        <v>1128</v>
      </c>
      <c r="C13552" s="112" t="s">
        <v>1129</v>
      </c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 t="s">
        <v>1378</v>
      </c>
      <c r="B13553" s="111" t="s">
        <v>1130</v>
      </c>
      <c r="C13553" s="112" t="s">
        <v>1131</v>
      </c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 t="s">
        <v>1378</v>
      </c>
      <c r="B13554" s="111" t="s">
        <v>1132</v>
      </c>
      <c r="C13554" s="112" t="s">
        <v>1133</v>
      </c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 t="s">
        <v>1378</v>
      </c>
      <c r="B13555" s="111" t="s">
        <v>1134</v>
      </c>
      <c r="C13555" s="112" t="s">
        <v>1135</v>
      </c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 t="s">
        <v>1378</v>
      </c>
      <c r="B13556" s="111" t="s">
        <v>1136</v>
      </c>
      <c r="C13556" s="112" t="s">
        <v>1137</v>
      </c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 t="s">
        <v>1378</v>
      </c>
      <c r="B13557" s="111" t="s">
        <v>1138</v>
      </c>
      <c r="C13557" s="112" t="s">
        <v>1650</v>
      </c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 t="s">
        <v>1378</v>
      </c>
      <c r="B13558" s="111" t="s">
        <v>1139</v>
      </c>
      <c r="C13558" s="112" t="s">
        <v>1140</v>
      </c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 t="s">
        <v>1378</v>
      </c>
      <c r="B13559" s="111" t="s">
        <v>1141</v>
      </c>
      <c r="C13559" s="112" t="s">
        <v>1651</v>
      </c>
      <c r="D13559" s="21">
        <f t="shared" si="372"/>
        <v>191628</v>
      </c>
      <c r="E13559" s="24">
        <f t="shared" si="373"/>
        <v>0</v>
      </c>
      <c r="F13559" s="104"/>
      <c r="G13559" s="104"/>
      <c r="H13559" s="105">
        <v>25728</v>
      </c>
      <c r="I13559" s="105">
        <v>0</v>
      </c>
      <c r="J13559" s="106">
        <v>0</v>
      </c>
      <c r="K13559" s="107">
        <v>0</v>
      </c>
      <c r="L13559" s="105">
        <v>161000</v>
      </c>
      <c r="M13559" s="105">
        <v>0</v>
      </c>
      <c r="N13559" s="106">
        <v>4900</v>
      </c>
      <c r="O13559" s="107">
        <v>0</v>
      </c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 t="s">
        <v>1378</v>
      </c>
      <c r="B13560" s="111" t="s">
        <v>1142</v>
      </c>
      <c r="C13560" s="112" t="s">
        <v>1143</v>
      </c>
      <c r="D13560" s="21">
        <f t="shared" si="372"/>
        <v>573277</v>
      </c>
      <c r="E13560" s="24">
        <f t="shared" si="373"/>
        <v>0</v>
      </c>
      <c r="F13560" s="104">
        <v>128554</v>
      </c>
      <c r="G13560" s="104">
        <v>0</v>
      </c>
      <c r="H13560" s="105">
        <v>31982</v>
      </c>
      <c r="I13560" s="105">
        <v>0</v>
      </c>
      <c r="J13560" s="106">
        <v>129432</v>
      </c>
      <c r="K13560" s="107">
        <v>0</v>
      </c>
      <c r="L13560" s="105">
        <v>133828.5</v>
      </c>
      <c r="M13560" s="105">
        <v>0</v>
      </c>
      <c r="N13560" s="106">
        <v>149480.5</v>
      </c>
      <c r="O13560" s="107">
        <v>0</v>
      </c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 t="s">
        <v>1378</v>
      </c>
      <c r="B13561" s="111" t="s">
        <v>1144</v>
      </c>
      <c r="C13561" s="112" t="s">
        <v>1652</v>
      </c>
      <c r="D13561" s="21">
        <f t="shared" si="372"/>
        <v>39362.75</v>
      </c>
      <c r="E13561" s="24">
        <f t="shared" si="373"/>
        <v>0</v>
      </c>
      <c r="F13561" s="104">
        <v>7437</v>
      </c>
      <c r="G13561" s="104">
        <v>0</v>
      </c>
      <c r="H13561" s="113">
        <v>14465</v>
      </c>
      <c r="I13561" s="113">
        <v>0</v>
      </c>
      <c r="J13561" s="31">
        <v>1561</v>
      </c>
      <c r="K13561" s="32">
        <v>0</v>
      </c>
      <c r="L13561" s="113">
        <v>10554.25</v>
      </c>
      <c r="M13561" s="113">
        <v>0</v>
      </c>
      <c r="N13561" s="31">
        <v>5345.5</v>
      </c>
      <c r="O13561" s="32">
        <v>0</v>
      </c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 t="s">
        <v>1378</v>
      </c>
      <c r="B13562" s="111" t="s">
        <v>1145</v>
      </c>
      <c r="C13562" s="112" t="s">
        <v>1653</v>
      </c>
      <c r="D13562" s="21">
        <f t="shared" si="372"/>
        <v>629877.55000000005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>
        <v>629877.55000000005</v>
      </c>
      <c r="M13562" s="105">
        <v>0</v>
      </c>
      <c r="N13562" s="106">
        <v>0</v>
      </c>
      <c r="O13562" s="107">
        <v>0</v>
      </c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 t="s">
        <v>1378</v>
      </c>
      <c r="B13563" s="111" t="s">
        <v>1654</v>
      </c>
      <c r="C13563" s="112" t="s">
        <v>1655</v>
      </c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 t="s">
        <v>1378</v>
      </c>
      <c r="B13564" s="111" t="s">
        <v>1146</v>
      </c>
      <c r="C13564" s="112" t="s">
        <v>1656</v>
      </c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 t="s">
        <v>1378</v>
      </c>
      <c r="B13565" s="111" t="s">
        <v>1147</v>
      </c>
      <c r="C13565" s="112" t="s">
        <v>1657</v>
      </c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 t="s">
        <v>1378</v>
      </c>
      <c r="B13566" s="111" t="s">
        <v>1148</v>
      </c>
      <c r="C13566" s="112" t="s">
        <v>1149</v>
      </c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 t="s">
        <v>1378</v>
      </c>
      <c r="B13567" s="111" t="s">
        <v>1150</v>
      </c>
      <c r="C13567" s="112" t="s">
        <v>1658</v>
      </c>
      <c r="D13567" s="21">
        <f t="shared" si="372"/>
        <v>2241507.5</v>
      </c>
      <c r="E13567" s="24">
        <f t="shared" si="373"/>
        <v>0</v>
      </c>
      <c r="F13567" s="104">
        <v>442950</v>
      </c>
      <c r="G13567" s="104">
        <v>0</v>
      </c>
      <c r="H13567" s="113">
        <v>412660</v>
      </c>
      <c r="I13567" s="113">
        <v>0</v>
      </c>
      <c r="J13567" s="31">
        <v>450097.5</v>
      </c>
      <c r="K13567" s="32">
        <v>0</v>
      </c>
      <c r="L13567" s="113">
        <v>449390</v>
      </c>
      <c r="M13567" s="113">
        <v>0</v>
      </c>
      <c r="N13567" s="31">
        <v>486410</v>
      </c>
      <c r="O13567" s="32">
        <v>0</v>
      </c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 t="s">
        <v>1378</v>
      </c>
      <c r="B13568" s="111" t="s">
        <v>1151</v>
      </c>
      <c r="C13568" s="112" t="s">
        <v>1659</v>
      </c>
      <c r="D13568" s="21">
        <f t="shared" si="372"/>
        <v>382940</v>
      </c>
      <c r="E13568" s="24">
        <f t="shared" si="373"/>
        <v>0</v>
      </c>
      <c r="F13568" s="104">
        <v>74393</v>
      </c>
      <c r="G13568" s="104">
        <v>0</v>
      </c>
      <c r="H13568" s="105">
        <v>78038</v>
      </c>
      <c r="I13568" s="105">
        <v>0</v>
      </c>
      <c r="J13568" s="106">
        <v>74893</v>
      </c>
      <c r="K13568" s="107">
        <v>0</v>
      </c>
      <c r="L13568" s="105">
        <v>73736</v>
      </c>
      <c r="M13568" s="105">
        <v>0</v>
      </c>
      <c r="N13568" s="106">
        <v>81880</v>
      </c>
      <c r="O13568" s="107">
        <v>0</v>
      </c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 t="s">
        <v>1378</v>
      </c>
      <c r="B13569" s="111" t="s">
        <v>1152</v>
      </c>
      <c r="C13569" s="112" t="s">
        <v>1660</v>
      </c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 t="s">
        <v>1378</v>
      </c>
      <c r="B13570" s="111" t="s">
        <v>1153</v>
      </c>
      <c r="C13570" s="112" t="s">
        <v>1661</v>
      </c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 t="s">
        <v>1378</v>
      </c>
      <c r="B13571" s="111" t="s">
        <v>1154</v>
      </c>
      <c r="C13571" s="112" t="s">
        <v>1662</v>
      </c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 t="s">
        <v>1378</v>
      </c>
      <c r="B13572" s="111" t="s">
        <v>1155</v>
      </c>
      <c r="C13572" s="112" t="s">
        <v>1156</v>
      </c>
      <c r="D13572" s="21">
        <f t="shared" si="372"/>
        <v>100000</v>
      </c>
      <c r="E13572" s="24">
        <f t="shared" si="373"/>
        <v>0</v>
      </c>
      <c r="F13572" s="104">
        <v>20000</v>
      </c>
      <c r="G13572" s="104">
        <v>0</v>
      </c>
      <c r="H13572" s="105">
        <v>20000</v>
      </c>
      <c r="I13572" s="105">
        <v>0</v>
      </c>
      <c r="J13572" s="106">
        <v>20000</v>
      </c>
      <c r="K13572" s="107">
        <v>0</v>
      </c>
      <c r="L13572" s="105">
        <v>20000</v>
      </c>
      <c r="M13572" s="105">
        <v>0</v>
      </c>
      <c r="N13572" s="106">
        <v>20000</v>
      </c>
      <c r="O13572" s="107">
        <v>0</v>
      </c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 t="s">
        <v>1378</v>
      </c>
      <c r="B13573" s="111" t="s">
        <v>1157</v>
      </c>
      <c r="C13573" s="112" t="s">
        <v>1158</v>
      </c>
      <c r="D13573" s="21">
        <f t="shared" si="372"/>
        <v>100000</v>
      </c>
      <c r="E13573" s="24">
        <f t="shared" si="373"/>
        <v>0</v>
      </c>
      <c r="F13573" s="104">
        <v>20000</v>
      </c>
      <c r="G13573" s="104">
        <v>0</v>
      </c>
      <c r="H13573" s="113">
        <v>20000</v>
      </c>
      <c r="I13573" s="113">
        <v>0</v>
      </c>
      <c r="J13573" s="31">
        <v>20000</v>
      </c>
      <c r="K13573" s="32">
        <v>0</v>
      </c>
      <c r="L13573" s="113">
        <v>20000</v>
      </c>
      <c r="M13573" s="113">
        <v>0</v>
      </c>
      <c r="N13573" s="31">
        <v>20000</v>
      </c>
      <c r="O13573" s="32">
        <v>0</v>
      </c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 t="s">
        <v>1378</v>
      </c>
      <c r="B13574" s="111" t="s">
        <v>1159</v>
      </c>
      <c r="C13574" s="112" t="s">
        <v>1160</v>
      </c>
      <c r="D13574" s="21">
        <f t="shared" si="372"/>
        <v>75000</v>
      </c>
      <c r="E13574" s="24">
        <f t="shared" si="373"/>
        <v>0</v>
      </c>
      <c r="F13574" s="104">
        <v>15000</v>
      </c>
      <c r="G13574" s="104">
        <v>0</v>
      </c>
      <c r="H13574" s="105">
        <v>15000</v>
      </c>
      <c r="I13574" s="105">
        <v>0</v>
      </c>
      <c r="J13574" s="106">
        <v>15000</v>
      </c>
      <c r="K13574" s="107">
        <v>0</v>
      </c>
      <c r="L13574" s="105">
        <v>15000</v>
      </c>
      <c r="M13574" s="105">
        <v>0</v>
      </c>
      <c r="N13574" s="106">
        <v>15000</v>
      </c>
      <c r="O13574" s="107">
        <v>0</v>
      </c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 t="s">
        <v>1378</v>
      </c>
      <c r="B13575" s="111" t="s">
        <v>1161</v>
      </c>
      <c r="C13575" s="112" t="s">
        <v>1663</v>
      </c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 t="s">
        <v>1378</v>
      </c>
      <c r="B13576" s="111" t="s">
        <v>1162</v>
      </c>
      <c r="C13576" s="112" t="s">
        <v>1163</v>
      </c>
      <c r="D13576" s="21">
        <f t="shared" si="372"/>
        <v>170500</v>
      </c>
      <c r="E13576" s="24">
        <f t="shared" si="373"/>
        <v>0</v>
      </c>
      <c r="F13576" s="104"/>
      <c r="G13576" s="104"/>
      <c r="H13576" s="113">
        <v>166000</v>
      </c>
      <c r="I13576" s="113">
        <v>0</v>
      </c>
      <c r="J13576" s="31">
        <v>1500</v>
      </c>
      <c r="K13576" s="32">
        <v>0</v>
      </c>
      <c r="L13576" s="113">
        <v>0</v>
      </c>
      <c r="M13576" s="113">
        <v>0</v>
      </c>
      <c r="N13576" s="31">
        <v>3000</v>
      </c>
      <c r="O13576" s="32">
        <v>0</v>
      </c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 t="s">
        <v>1378</v>
      </c>
      <c r="B13577" s="111" t="s">
        <v>1164</v>
      </c>
      <c r="C13577" s="112" t="s">
        <v>1664</v>
      </c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 t="s">
        <v>1378</v>
      </c>
      <c r="B13578" s="111" t="s">
        <v>1165</v>
      </c>
      <c r="C13578" s="112" t="s">
        <v>1166</v>
      </c>
      <c r="D13578" s="21">
        <f t="shared" si="372"/>
        <v>179183.34999999998</v>
      </c>
      <c r="E13578" s="24">
        <f t="shared" si="373"/>
        <v>0</v>
      </c>
      <c r="F13578" s="104">
        <v>35836.67</v>
      </c>
      <c r="G13578" s="104">
        <v>0</v>
      </c>
      <c r="H13578" s="113">
        <v>35836.67</v>
      </c>
      <c r="I13578" s="113">
        <v>0</v>
      </c>
      <c r="J13578" s="31">
        <v>35836.67</v>
      </c>
      <c r="K13578" s="32">
        <v>0</v>
      </c>
      <c r="L13578" s="113">
        <v>35836.67</v>
      </c>
      <c r="M13578" s="113">
        <v>0</v>
      </c>
      <c r="N13578" s="31">
        <v>35836.67</v>
      </c>
      <c r="O13578" s="32">
        <v>0</v>
      </c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 t="s">
        <v>1378</v>
      </c>
      <c r="B13579" s="111" t="s">
        <v>1167</v>
      </c>
      <c r="C13579" s="112" t="s">
        <v>1665</v>
      </c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 t="s">
        <v>1378</v>
      </c>
      <c r="B13580" s="111" t="s">
        <v>1168</v>
      </c>
      <c r="C13580" s="112" t="s">
        <v>1666</v>
      </c>
      <c r="D13580" s="21">
        <f t="shared" si="372"/>
        <v>231000</v>
      </c>
      <c r="E13580" s="24">
        <f t="shared" si="373"/>
        <v>0</v>
      </c>
      <c r="F13580" s="104">
        <v>46200</v>
      </c>
      <c r="G13580" s="104">
        <v>0</v>
      </c>
      <c r="H13580" s="113">
        <v>46200</v>
      </c>
      <c r="I13580" s="113">
        <v>0</v>
      </c>
      <c r="J13580" s="31">
        <v>46200</v>
      </c>
      <c r="K13580" s="32">
        <v>0</v>
      </c>
      <c r="L13580" s="113">
        <v>46200</v>
      </c>
      <c r="M13580" s="113">
        <v>0</v>
      </c>
      <c r="N13580" s="31">
        <v>46200</v>
      </c>
      <c r="O13580" s="32">
        <v>0</v>
      </c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 t="s">
        <v>1378</v>
      </c>
      <c r="B13581" s="111" t="s">
        <v>1169</v>
      </c>
      <c r="C13581" s="112" t="s">
        <v>1667</v>
      </c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 t="s">
        <v>1378</v>
      </c>
      <c r="B13582" s="111" t="s">
        <v>1170</v>
      </c>
      <c r="C13582" s="112" t="s">
        <v>1171</v>
      </c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 t="s">
        <v>1378</v>
      </c>
      <c r="B13583" s="111" t="s">
        <v>1172</v>
      </c>
      <c r="C13583" s="112" t="s">
        <v>1668</v>
      </c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 t="s">
        <v>1378</v>
      </c>
      <c r="B13584" s="111" t="s">
        <v>1173</v>
      </c>
      <c r="C13584" s="112" t="s">
        <v>1669</v>
      </c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 t="s">
        <v>1378</v>
      </c>
      <c r="B13585" s="111" t="s">
        <v>1174</v>
      </c>
      <c r="C13585" s="112" t="s">
        <v>1175</v>
      </c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 t="s">
        <v>1378</v>
      </c>
      <c r="B13586" s="111" t="s">
        <v>1176</v>
      </c>
      <c r="C13586" s="112" t="s">
        <v>1177</v>
      </c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 t="s">
        <v>1378</v>
      </c>
      <c r="B13587" s="111" t="s">
        <v>1178</v>
      </c>
      <c r="C13587" s="112" t="s">
        <v>1179</v>
      </c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 t="s">
        <v>1378</v>
      </c>
      <c r="B13588" s="111" t="s">
        <v>1180</v>
      </c>
      <c r="C13588" s="112" t="s">
        <v>1181</v>
      </c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 t="s">
        <v>1378</v>
      </c>
      <c r="B13589" s="111" t="s">
        <v>1182</v>
      </c>
      <c r="C13589" s="112" t="s">
        <v>1183</v>
      </c>
      <c r="D13589" s="21">
        <f t="shared" si="372"/>
        <v>127374.59999999999</v>
      </c>
      <c r="E13589" s="24">
        <f t="shared" si="373"/>
        <v>0</v>
      </c>
      <c r="F13589" s="104">
        <v>25474.92</v>
      </c>
      <c r="G13589" s="104">
        <v>0</v>
      </c>
      <c r="H13589" s="113">
        <v>25474.92</v>
      </c>
      <c r="I13589" s="113">
        <v>0</v>
      </c>
      <c r="J13589" s="31">
        <v>25474.92</v>
      </c>
      <c r="K13589" s="32">
        <v>0</v>
      </c>
      <c r="L13589" s="113">
        <v>25474.92</v>
      </c>
      <c r="M13589" s="113">
        <v>0</v>
      </c>
      <c r="N13589" s="31">
        <v>25474.92</v>
      </c>
      <c r="O13589" s="32">
        <v>0</v>
      </c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 t="s">
        <v>1378</v>
      </c>
      <c r="B13590" s="111" t="s">
        <v>1184</v>
      </c>
      <c r="C13590" s="112" t="s">
        <v>1185</v>
      </c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 t="s">
        <v>1378</v>
      </c>
      <c r="B13591" s="111" t="s">
        <v>1186</v>
      </c>
      <c r="C13591" s="112" t="s">
        <v>1187</v>
      </c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 t="s">
        <v>1378</v>
      </c>
      <c r="B13592" s="111" t="s">
        <v>1188</v>
      </c>
      <c r="C13592" s="112" t="s">
        <v>1189</v>
      </c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 t="s">
        <v>1378</v>
      </c>
      <c r="B13593" s="111" t="s">
        <v>1190</v>
      </c>
      <c r="C13593" s="112" t="s">
        <v>1191</v>
      </c>
      <c r="D13593" s="21">
        <f t="shared" si="372"/>
        <v>259333.34999999998</v>
      </c>
      <c r="E13593" s="24">
        <f t="shared" si="373"/>
        <v>0</v>
      </c>
      <c r="F13593" s="104">
        <v>51866.67</v>
      </c>
      <c r="G13593" s="104">
        <v>0</v>
      </c>
      <c r="H13593" s="113">
        <v>51866.67</v>
      </c>
      <c r="I13593" s="113">
        <v>0</v>
      </c>
      <c r="J13593" s="31">
        <v>51866.67</v>
      </c>
      <c r="K13593" s="32">
        <v>0</v>
      </c>
      <c r="L13593" s="113">
        <v>51866.67</v>
      </c>
      <c r="M13593" s="113">
        <v>0</v>
      </c>
      <c r="N13593" s="31">
        <v>51866.67</v>
      </c>
      <c r="O13593" s="32">
        <v>0</v>
      </c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 t="s">
        <v>1378</v>
      </c>
      <c r="B13594" s="111" t="s">
        <v>1192</v>
      </c>
      <c r="C13594" s="112" t="s">
        <v>1193</v>
      </c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 t="s">
        <v>1378</v>
      </c>
      <c r="B13595" s="111" t="s">
        <v>1194</v>
      </c>
      <c r="C13595" s="112" t="s">
        <v>1195</v>
      </c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 t="s">
        <v>1378</v>
      </c>
      <c r="B13596" s="111" t="s">
        <v>1196</v>
      </c>
      <c r="C13596" s="112" t="s">
        <v>1197</v>
      </c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 t="s">
        <v>1378</v>
      </c>
      <c r="B13597" s="111" t="s">
        <v>1198</v>
      </c>
      <c r="C13597" s="112" t="s">
        <v>1199</v>
      </c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 t="s">
        <v>1378</v>
      </c>
      <c r="B13598" s="111" t="s">
        <v>1200</v>
      </c>
      <c r="C13598" s="112" t="s">
        <v>1201</v>
      </c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 t="s">
        <v>1378</v>
      </c>
      <c r="B13599" s="111" t="s">
        <v>1202</v>
      </c>
      <c r="C13599" s="112" t="s">
        <v>1203</v>
      </c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 t="s">
        <v>1378</v>
      </c>
      <c r="B13600" s="111" t="s">
        <v>1204</v>
      </c>
      <c r="C13600" s="112" t="s">
        <v>1205</v>
      </c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 t="s">
        <v>1378</v>
      </c>
      <c r="B13601" s="111" t="s">
        <v>1206</v>
      </c>
      <c r="C13601" s="112" t="s">
        <v>1207</v>
      </c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 t="s">
        <v>1378</v>
      </c>
      <c r="B13602" s="111" t="s">
        <v>1208</v>
      </c>
      <c r="C13602" s="112" t="s">
        <v>1209</v>
      </c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 t="s">
        <v>1378</v>
      </c>
      <c r="B13603" s="111" t="s">
        <v>1210</v>
      </c>
      <c r="C13603" s="112" t="s">
        <v>1670</v>
      </c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 t="s">
        <v>1378</v>
      </c>
      <c r="B13604" s="111" t="s">
        <v>1211</v>
      </c>
      <c r="C13604" s="112" t="s">
        <v>1212</v>
      </c>
      <c r="D13604" s="21">
        <f t="shared" si="372"/>
        <v>134814.65</v>
      </c>
      <c r="E13604" s="24">
        <f t="shared" si="373"/>
        <v>0</v>
      </c>
      <c r="F13604" s="104">
        <v>26962.93</v>
      </c>
      <c r="G13604" s="104">
        <v>0</v>
      </c>
      <c r="H13604" s="105">
        <v>26962.93</v>
      </c>
      <c r="I13604" s="105">
        <v>0</v>
      </c>
      <c r="J13604" s="106">
        <v>26962.93</v>
      </c>
      <c r="K13604" s="107">
        <v>0</v>
      </c>
      <c r="L13604" s="105">
        <v>26962.93</v>
      </c>
      <c r="M13604" s="105">
        <v>0</v>
      </c>
      <c r="N13604" s="106">
        <v>26962.93</v>
      </c>
      <c r="O13604" s="107">
        <v>0</v>
      </c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 t="s">
        <v>1378</v>
      </c>
      <c r="B13605" s="111" t="s">
        <v>1213</v>
      </c>
      <c r="C13605" s="112" t="s">
        <v>1214</v>
      </c>
      <c r="D13605" s="21">
        <f t="shared" ref="D13605:D13668" si="374">F13605+H13605+J13605+L13605+N13605+P13605+R13605+T13605+V13605+X13605+Z13605+AB13605</f>
        <v>25658.35</v>
      </c>
      <c r="E13605" s="24">
        <f t="shared" ref="E13605:E13668" si="375">G13605+I13605+K13605+M13605+O13605+Q13605+S13605+U13605+W13605+Y13605+AA13605+AC13605</f>
        <v>0</v>
      </c>
      <c r="F13605" s="104">
        <v>5131.67</v>
      </c>
      <c r="G13605" s="104">
        <v>0</v>
      </c>
      <c r="H13605" s="113">
        <v>5131.67</v>
      </c>
      <c r="I13605" s="113">
        <v>0</v>
      </c>
      <c r="J13605" s="31">
        <v>5131.67</v>
      </c>
      <c r="K13605" s="32">
        <v>0</v>
      </c>
      <c r="L13605" s="113">
        <v>5131.67</v>
      </c>
      <c r="M13605" s="113">
        <v>0</v>
      </c>
      <c r="N13605" s="31">
        <v>5131.67</v>
      </c>
      <c r="O13605" s="32">
        <v>0</v>
      </c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 t="s">
        <v>1378</v>
      </c>
      <c r="B13606" s="111" t="s">
        <v>1215</v>
      </c>
      <c r="C13606" s="112" t="s">
        <v>1216</v>
      </c>
      <c r="D13606" s="21">
        <f t="shared" si="374"/>
        <v>100373.2</v>
      </c>
      <c r="E13606" s="24">
        <f t="shared" si="375"/>
        <v>0</v>
      </c>
      <c r="F13606" s="104">
        <v>20074.64</v>
      </c>
      <c r="G13606" s="104">
        <v>0</v>
      </c>
      <c r="H13606" s="105">
        <v>20074.64</v>
      </c>
      <c r="I13606" s="105">
        <v>0</v>
      </c>
      <c r="J13606" s="106">
        <v>20074.64</v>
      </c>
      <c r="K13606" s="107">
        <v>0</v>
      </c>
      <c r="L13606" s="105">
        <v>20074.64</v>
      </c>
      <c r="M13606" s="105">
        <v>0</v>
      </c>
      <c r="N13606" s="106">
        <v>20074.64</v>
      </c>
      <c r="O13606" s="107">
        <v>0</v>
      </c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 t="s">
        <v>1378</v>
      </c>
      <c r="B13607" s="111" t="s">
        <v>1217</v>
      </c>
      <c r="C13607" s="112" t="s">
        <v>1218</v>
      </c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 t="s">
        <v>1378</v>
      </c>
      <c r="B13608" s="111" t="s">
        <v>1219</v>
      </c>
      <c r="C13608" s="112" t="s">
        <v>1220</v>
      </c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 t="s">
        <v>1378</v>
      </c>
      <c r="B13609" s="111" t="s">
        <v>1221</v>
      </c>
      <c r="C13609" s="112" t="s">
        <v>1222</v>
      </c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 t="s">
        <v>1378</v>
      </c>
      <c r="B13610" s="111" t="s">
        <v>1223</v>
      </c>
      <c r="C13610" s="112" t="s">
        <v>1224</v>
      </c>
      <c r="D13610" s="21">
        <f t="shared" si="374"/>
        <v>13888.900000000001</v>
      </c>
      <c r="E13610" s="24">
        <f t="shared" si="375"/>
        <v>0</v>
      </c>
      <c r="F13610" s="104">
        <v>2777.78</v>
      </c>
      <c r="G13610" s="104">
        <v>0</v>
      </c>
      <c r="H13610" s="105">
        <v>2777.78</v>
      </c>
      <c r="I13610" s="105">
        <v>0</v>
      </c>
      <c r="J13610" s="106">
        <v>2777.78</v>
      </c>
      <c r="K13610" s="107">
        <v>0</v>
      </c>
      <c r="L13610" s="105">
        <v>2777.78</v>
      </c>
      <c r="M13610" s="105">
        <v>0</v>
      </c>
      <c r="N13610" s="106">
        <v>2777.78</v>
      </c>
      <c r="O13610" s="107">
        <v>0</v>
      </c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 t="s">
        <v>1378</v>
      </c>
      <c r="B13611" s="111" t="s">
        <v>1225</v>
      </c>
      <c r="C13611" s="112" t="s">
        <v>1226</v>
      </c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 t="s">
        <v>1378</v>
      </c>
      <c r="B13612" s="111" t="s">
        <v>1227</v>
      </c>
      <c r="C13612" s="112" t="s">
        <v>1228</v>
      </c>
      <c r="D13612" s="21">
        <f t="shared" si="374"/>
        <v>24532.42</v>
      </c>
      <c r="E13612" s="24">
        <f t="shared" si="375"/>
        <v>0</v>
      </c>
      <c r="F13612" s="104">
        <v>6232.42</v>
      </c>
      <c r="G13612" s="104">
        <v>0</v>
      </c>
      <c r="H13612" s="105">
        <v>4575</v>
      </c>
      <c r="I13612" s="105">
        <v>0</v>
      </c>
      <c r="J13612" s="106">
        <v>4575</v>
      </c>
      <c r="K13612" s="107">
        <v>0</v>
      </c>
      <c r="L13612" s="105">
        <v>4575</v>
      </c>
      <c r="M13612" s="105">
        <v>0</v>
      </c>
      <c r="N13612" s="106">
        <v>4575</v>
      </c>
      <c r="O13612" s="107">
        <v>0</v>
      </c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 t="s">
        <v>1378</v>
      </c>
      <c r="B13613" s="111" t="s">
        <v>1229</v>
      </c>
      <c r="C13613" s="112" t="s">
        <v>1230</v>
      </c>
      <c r="D13613" s="21">
        <f t="shared" si="374"/>
        <v>11467.82</v>
      </c>
      <c r="E13613" s="24">
        <f t="shared" si="375"/>
        <v>0</v>
      </c>
      <c r="F13613" s="104">
        <v>3546.7</v>
      </c>
      <c r="G13613" s="104">
        <v>0</v>
      </c>
      <c r="H13613" s="105">
        <v>1980.28</v>
      </c>
      <c r="I13613" s="105">
        <v>0</v>
      </c>
      <c r="J13613" s="106">
        <v>1980.28</v>
      </c>
      <c r="K13613" s="107">
        <v>0</v>
      </c>
      <c r="L13613" s="105">
        <v>1980.28</v>
      </c>
      <c r="M13613" s="105">
        <v>0</v>
      </c>
      <c r="N13613" s="106">
        <v>1980.28</v>
      </c>
      <c r="O13613" s="107">
        <v>0</v>
      </c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 t="s">
        <v>1378</v>
      </c>
      <c r="B13614" s="111" t="s">
        <v>1231</v>
      </c>
      <c r="C13614" s="112" t="s">
        <v>1232</v>
      </c>
      <c r="D13614" s="21">
        <f t="shared" si="374"/>
        <v>242432.05000000002</v>
      </c>
      <c r="E13614" s="24">
        <f t="shared" si="375"/>
        <v>0</v>
      </c>
      <c r="F13614" s="104">
        <v>48486.41</v>
      </c>
      <c r="G13614" s="104">
        <v>0</v>
      </c>
      <c r="H13614" s="105">
        <v>48486.41</v>
      </c>
      <c r="I13614" s="105">
        <v>0</v>
      </c>
      <c r="J13614" s="106">
        <v>48486.41</v>
      </c>
      <c r="K13614" s="107">
        <v>0</v>
      </c>
      <c r="L13614" s="105">
        <v>48486.41</v>
      </c>
      <c r="M13614" s="105">
        <v>0</v>
      </c>
      <c r="N13614" s="106">
        <v>48486.41</v>
      </c>
      <c r="O13614" s="107">
        <v>0</v>
      </c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 t="s">
        <v>1378</v>
      </c>
      <c r="B13615" s="111" t="s">
        <v>1233</v>
      </c>
      <c r="C13615" s="112" t="s">
        <v>1234</v>
      </c>
      <c r="D13615" s="21">
        <f t="shared" si="374"/>
        <v>41429.82</v>
      </c>
      <c r="E13615" s="24">
        <f t="shared" si="375"/>
        <v>0</v>
      </c>
      <c r="F13615" s="104">
        <v>8259.5</v>
      </c>
      <c r="G13615" s="104">
        <v>0</v>
      </c>
      <c r="H13615" s="113">
        <v>8259.5</v>
      </c>
      <c r="I13615" s="113">
        <v>0</v>
      </c>
      <c r="J13615" s="31">
        <v>8259.5</v>
      </c>
      <c r="K13615" s="32">
        <v>0</v>
      </c>
      <c r="L13615" s="113">
        <v>8458.49</v>
      </c>
      <c r="M13615" s="113">
        <v>0</v>
      </c>
      <c r="N13615" s="31">
        <v>8192.83</v>
      </c>
      <c r="O13615" s="32">
        <v>0</v>
      </c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 t="s">
        <v>1378</v>
      </c>
      <c r="B13616" s="111" t="s">
        <v>1235</v>
      </c>
      <c r="C13616" s="112" t="s">
        <v>1236</v>
      </c>
      <c r="D13616" s="21">
        <f t="shared" si="374"/>
        <v>3137.5</v>
      </c>
      <c r="E13616" s="24">
        <f t="shared" si="375"/>
        <v>0</v>
      </c>
      <c r="F13616" s="104">
        <v>627.5</v>
      </c>
      <c r="G13616" s="104">
        <v>0</v>
      </c>
      <c r="H13616" s="113">
        <v>627.5</v>
      </c>
      <c r="I13616" s="113">
        <v>0</v>
      </c>
      <c r="J13616" s="31">
        <v>627.5</v>
      </c>
      <c r="K13616" s="32">
        <v>0</v>
      </c>
      <c r="L13616" s="113">
        <v>627.5</v>
      </c>
      <c r="M13616" s="113">
        <v>0</v>
      </c>
      <c r="N13616" s="31">
        <v>627.5</v>
      </c>
      <c r="O13616" s="32">
        <v>0</v>
      </c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 t="s">
        <v>1378</v>
      </c>
      <c r="B13617" s="111" t="s">
        <v>1237</v>
      </c>
      <c r="C13617" s="112" t="s">
        <v>1238</v>
      </c>
      <c r="D13617" s="21">
        <f t="shared" si="374"/>
        <v>1354.1499999999999</v>
      </c>
      <c r="E13617" s="24">
        <f t="shared" si="375"/>
        <v>0</v>
      </c>
      <c r="F13617" s="104">
        <v>270.83</v>
      </c>
      <c r="G13617" s="104">
        <v>0</v>
      </c>
      <c r="H13617" s="113">
        <v>270.83</v>
      </c>
      <c r="I13617" s="113">
        <v>0</v>
      </c>
      <c r="J13617" s="31">
        <v>270.83</v>
      </c>
      <c r="K13617" s="32">
        <v>0</v>
      </c>
      <c r="L13617" s="113">
        <v>270.83</v>
      </c>
      <c r="M13617" s="113">
        <v>0</v>
      </c>
      <c r="N13617" s="31">
        <v>270.83</v>
      </c>
      <c r="O13617" s="32">
        <v>0</v>
      </c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 t="s">
        <v>1378</v>
      </c>
      <c r="B13618" s="111" t="s">
        <v>1239</v>
      </c>
      <c r="C13618" s="112" t="s">
        <v>1240</v>
      </c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 t="s">
        <v>1378</v>
      </c>
      <c r="B13619" s="111" t="s">
        <v>1241</v>
      </c>
      <c r="C13619" s="112" t="s">
        <v>1242</v>
      </c>
      <c r="D13619" s="21">
        <f t="shared" si="374"/>
        <v>667466.23</v>
      </c>
      <c r="E13619" s="24">
        <f t="shared" si="375"/>
        <v>0</v>
      </c>
      <c r="F13619" s="104">
        <v>132255.15</v>
      </c>
      <c r="G13619" s="104">
        <v>0</v>
      </c>
      <c r="H13619" s="113">
        <v>132255.15</v>
      </c>
      <c r="I13619" s="113">
        <v>0</v>
      </c>
      <c r="J13619" s="31">
        <v>132255.15</v>
      </c>
      <c r="K13619" s="32">
        <v>0</v>
      </c>
      <c r="L13619" s="113">
        <v>135350.39000000001</v>
      </c>
      <c r="M13619" s="113">
        <v>0</v>
      </c>
      <c r="N13619" s="31">
        <v>135350.39000000001</v>
      </c>
      <c r="O13619" s="32">
        <v>0</v>
      </c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 t="s">
        <v>1378</v>
      </c>
      <c r="B13620" s="111" t="s">
        <v>1243</v>
      </c>
      <c r="C13620" s="112" t="s">
        <v>1244</v>
      </c>
      <c r="D13620" s="21">
        <f t="shared" si="374"/>
        <v>42300.78</v>
      </c>
      <c r="E13620" s="24">
        <f t="shared" si="375"/>
        <v>0</v>
      </c>
      <c r="F13620" s="104">
        <v>9124</v>
      </c>
      <c r="G13620" s="104">
        <v>0</v>
      </c>
      <c r="H13620" s="105">
        <v>8736.11</v>
      </c>
      <c r="I13620" s="105">
        <v>0</v>
      </c>
      <c r="J13620" s="106">
        <v>8185.11</v>
      </c>
      <c r="K13620" s="107">
        <v>0</v>
      </c>
      <c r="L13620" s="105">
        <v>8127.78</v>
      </c>
      <c r="M13620" s="105">
        <v>0</v>
      </c>
      <c r="N13620" s="106">
        <v>8127.78</v>
      </c>
      <c r="O13620" s="107">
        <v>0</v>
      </c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 t="s">
        <v>1378</v>
      </c>
      <c r="B13621" s="111" t="s">
        <v>1245</v>
      </c>
      <c r="C13621" s="112" t="s">
        <v>1246</v>
      </c>
      <c r="D13621" s="21">
        <f t="shared" si="374"/>
        <v>62568.460000000006</v>
      </c>
      <c r="E13621" s="24">
        <f t="shared" si="375"/>
        <v>0</v>
      </c>
      <c r="F13621" s="104">
        <v>14902.78</v>
      </c>
      <c r="G13621" s="104">
        <v>0</v>
      </c>
      <c r="H13621" s="113">
        <v>14902.78</v>
      </c>
      <c r="I13621" s="113">
        <v>0</v>
      </c>
      <c r="J13621" s="31">
        <v>14902.78</v>
      </c>
      <c r="K13621" s="32">
        <v>0</v>
      </c>
      <c r="L13621" s="113">
        <v>14901.79</v>
      </c>
      <c r="M13621" s="113">
        <v>0</v>
      </c>
      <c r="N13621" s="31">
        <v>2958.33</v>
      </c>
      <c r="O13621" s="32">
        <v>0</v>
      </c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 t="s">
        <v>1378</v>
      </c>
      <c r="B13622" s="111" t="s">
        <v>1247</v>
      </c>
      <c r="C13622" s="112" t="s">
        <v>1248</v>
      </c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 t="s">
        <v>1378</v>
      </c>
      <c r="B13623" s="111" t="s">
        <v>1249</v>
      </c>
      <c r="C13623" s="112" t="s">
        <v>1250</v>
      </c>
      <c r="D13623" s="21">
        <f t="shared" si="374"/>
        <v>13750</v>
      </c>
      <c r="E13623" s="24">
        <f t="shared" si="375"/>
        <v>0</v>
      </c>
      <c r="F13623" s="104">
        <v>2750</v>
      </c>
      <c r="G13623" s="104">
        <v>0</v>
      </c>
      <c r="H13623" s="113">
        <v>0</v>
      </c>
      <c r="I13623" s="113">
        <v>0</v>
      </c>
      <c r="J13623" s="31">
        <v>5500</v>
      </c>
      <c r="K13623" s="32">
        <v>0</v>
      </c>
      <c r="L13623" s="113">
        <v>2750</v>
      </c>
      <c r="M13623" s="113">
        <v>0</v>
      </c>
      <c r="N13623" s="31">
        <v>2750</v>
      </c>
      <c r="O13623" s="32">
        <v>0</v>
      </c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 t="s">
        <v>1378</v>
      </c>
      <c r="B13624" s="111" t="s">
        <v>1251</v>
      </c>
      <c r="C13624" s="112" t="s">
        <v>1252</v>
      </c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 t="s">
        <v>1378</v>
      </c>
      <c r="B13625" s="111" t="s">
        <v>1253</v>
      </c>
      <c r="C13625" s="112" t="s">
        <v>1254</v>
      </c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 t="s">
        <v>1378</v>
      </c>
      <c r="B13626" s="111" t="s">
        <v>1255</v>
      </c>
      <c r="C13626" s="112" t="s">
        <v>1256</v>
      </c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 t="s">
        <v>1378</v>
      </c>
      <c r="B13627" s="111" t="s">
        <v>1671</v>
      </c>
      <c r="C13627" s="112" t="s">
        <v>1672</v>
      </c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 t="s">
        <v>1378</v>
      </c>
      <c r="B13628" s="111" t="s">
        <v>1257</v>
      </c>
      <c r="C13628" s="112" t="s">
        <v>1258</v>
      </c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 t="s">
        <v>1378</v>
      </c>
      <c r="B13629" s="111" t="s">
        <v>1259</v>
      </c>
      <c r="C13629" s="112" t="s">
        <v>1260</v>
      </c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 t="s">
        <v>1378</v>
      </c>
      <c r="B13630" s="111" t="s">
        <v>1261</v>
      </c>
      <c r="C13630" s="112" t="s">
        <v>1262</v>
      </c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 t="s">
        <v>1378</v>
      </c>
      <c r="B13631" s="111" t="s">
        <v>1263</v>
      </c>
      <c r="C13631" s="112" t="s">
        <v>1264</v>
      </c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 t="s">
        <v>1378</v>
      </c>
      <c r="B13632" s="111" t="s">
        <v>1265</v>
      </c>
      <c r="C13632" s="112" t="s">
        <v>1266</v>
      </c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 t="s">
        <v>1378</v>
      </c>
      <c r="B13633" s="111" t="s">
        <v>1267</v>
      </c>
      <c r="C13633" s="112" t="s">
        <v>1268</v>
      </c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 t="s">
        <v>1378</v>
      </c>
      <c r="B13634" s="111" t="s">
        <v>1269</v>
      </c>
      <c r="C13634" s="112" t="s">
        <v>1270</v>
      </c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 t="s">
        <v>1378</v>
      </c>
      <c r="B13635" s="111" t="s">
        <v>1271</v>
      </c>
      <c r="C13635" s="112" t="s">
        <v>1272</v>
      </c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 t="s">
        <v>1378</v>
      </c>
      <c r="B13636" s="111" t="s">
        <v>1273</v>
      </c>
      <c r="C13636" s="112" t="s">
        <v>1274</v>
      </c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 t="s">
        <v>1378</v>
      </c>
      <c r="B13637" s="111" t="s">
        <v>1275</v>
      </c>
      <c r="C13637" s="112" t="s">
        <v>1276</v>
      </c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 t="s">
        <v>1378</v>
      </c>
      <c r="B13638" s="111" t="s">
        <v>1277</v>
      </c>
      <c r="C13638" s="112" t="s">
        <v>1278</v>
      </c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 t="s">
        <v>1378</v>
      </c>
      <c r="B13639" s="111" t="s">
        <v>1279</v>
      </c>
      <c r="C13639" s="112" t="s">
        <v>1280</v>
      </c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 t="s">
        <v>1378</v>
      </c>
      <c r="B13640" s="111" t="s">
        <v>1673</v>
      </c>
      <c r="C13640" s="112" t="s">
        <v>1674</v>
      </c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 t="s">
        <v>1378</v>
      </c>
      <c r="B13641" s="111" t="s">
        <v>1281</v>
      </c>
      <c r="C13641" s="112" t="s">
        <v>1282</v>
      </c>
      <c r="D13641" s="21">
        <f t="shared" si="374"/>
        <v>1729072.2000000002</v>
      </c>
      <c r="E13641" s="24">
        <f t="shared" si="375"/>
        <v>1347478.1</v>
      </c>
      <c r="F13641" s="104">
        <v>320508.15000000002</v>
      </c>
      <c r="G13641" s="104">
        <v>0</v>
      </c>
      <c r="H13641" s="113">
        <v>348424.85</v>
      </c>
      <c r="I13641" s="113">
        <v>320508.15000000002</v>
      </c>
      <c r="J13641" s="31">
        <v>327726.25</v>
      </c>
      <c r="K13641" s="32">
        <v>348424.85</v>
      </c>
      <c r="L13641" s="113">
        <v>350818.85</v>
      </c>
      <c r="M13641" s="113">
        <v>327726.25</v>
      </c>
      <c r="N13641" s="31">
        <v>381594.1</v>
      </c>
      <c r="O13641" s="32">
        <v>350818.85</v>
      </c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 t="s">
        <v>1378</v>
      </c>
      <c r="B13642" s="111" t="s">
        <v>1283</v>
      </c>
      <c r="C13642" s="112" t="s">
        <v>1675</v>
      </c>
      <c r="D13642" s="21">
        <f t="shared" si="374"/>
        <v>8119.65</v>
      </c>
      <c r="E13642" s="24">
        <f t="shared" si="375"/>
        <v>5886.2</v>
      </c>
      <c r="F13642" s="104">
        <v>709.65</v>
      </c>
      <c r="G13642" s="104">
        <v>0</v>
      </c>
      <c r="H13642" s="113">
        <v>709.65</v>
      </c>
      <c r="I13642" s="113">
        <v>709.65</v>
      </c>
      <c r="J13642" s="31">
        <v>2233.4499999999998</v>
      </c>
      <c r="K13642" s="32">
        <v>709.65</v>
      </c>
      <c r="L13642" s="113">
        <v>2233.4499999999998</v>
      </c>
      <c r="M13642" s="113">
        <v>2233.4499999999998</v>
      </c>
      <c r="N13642" s="31">
        <v>2233.4499999999998</v>
      </c>
      <c r="O13642" s="32">
        <v>2233.4499999999998</v>
      </c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 t="s">
        <v>1378</v>
      </c>
      <c r="B13643" s="111" t="s">
        <v>1676</v>
      </c>
      <c r="C13643" s="112" t="s">
        <v>1677</v>
      </c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 t="s">
        <v>1378</v>
      </c>
      <c r="B13644" s="111" t="s">
        <v>1678</v>
      </c>
      <c r="C13644" s="112" t="s">
        <v>1679</v>
      </c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 t="s">
        <v>1378</v>
      </c>
      <c r="B13645" s="111" t="s">
        <v>1284</v>
      </c>
      <c r="C13645" s="112" t="s">
        <v>1285</v>
      </c>
      <c r="D13645" s="21">
        <f t="shared" si="374"/>
        <v>27369</v>
      </c>
      <c r="E13645" s="24">
        <f t="shared" si="375"/>
        <v>0</v>
      </c>
      <c r="F13645" s="104">
        <v>1760</v>
      </c>
      <c r="G13645" s="104">
        <v>0</v>
      </c>
      <c r="H13645" s="113">
        <v>9004</v>
      </c>
      <c r="I13645" s="113">
        <v>0</v>
      </c>
      <c r="J13645" s="31">
        <v>3917.16</v>
      </c>
      <c r="K13645" s="32">
        <v>0</v>
      </c>
      <c r="L13645" s="113">
        <v>10531.84</v>
      </c>
      <c r="M13645" s="113">
        <v>0</v>
      </c>
      <c r="N13645" s="31">
        <v>2156</v>
      </c>
      <c r="O13645" s="32">
        <v>0</v>
      </c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 t="s">
        <v>1378</v>
      </c>
      <c r="B13646" s="111" t="s">
        <v>1286</v>
      </c>
      <c r="C13646" s="112" t="s">
        <v>1287</v>
      </c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 t="s">
        <v>1378</v>
      </c>
      <c r="B13647" s="111" t="s">
        <v>1288</v>
      </c>
      <c r="C13647" s="112" t="s">
        <v>1289</v>
      </c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 t="s">
        <v>1378</v>
      </c>
      <c r="B13648" s="111" t="s">
        <v>1290</v>
      </c>
      <c r="C13648" s="112" t="s">
        <v>1291</v>
      </c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 t="s">
        <v>1378</v>
      </c>
      <c r="B13649" s="111" t="s">
        <v>1292</v>
      </c>
      <c r="C13649" s="112" t="s">
        <v>1293</v>
      </c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 t="s">
        <v>1378</v>
      </c>
      <c r="B13650" s="111" t="s">
        <v>1294</v>
      </c>
      <c r="C13650" s="112" t="s">
        <v>1295</v>
      </c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 t="s">
        <v>1378</v>
      </c>
      <c r="B13651" s="111" t="s">
        <v>1296</v>
      </c>
      <c r="C13651" s="112" t="s">
        <v>1297</v>
      </c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 t="s">
        <v>1378</v>
      </c>
      <c r="B13652" s="111" t="s">
        <v>1298</v>
      </c>
      <c r="C13652" s="112" t="s">
        <v>1299</v>
      </c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 t="s">
        <v>1378</v>
      </c>
      <c r="B13653" s="111" t="s">
        <v>1300</v>
      </c>
      <c r="C13653" s="112" t="s">
        <v>1301</v>
      </c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 t="s">
        <v>1378</v>
      </c>
      <c r="B13654" s="111" t="s">
        <v>1302</v>
      </c>
      <c r="C13654" s="112" t="s">
        <v>1303</v>
      </c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 t="s">
        <v>1378</v>
      </c>
      <c r="B13655" s="111" t="s">
        <v>1304</v>
      </c>
      <c r="C13655" s="112" t="s">
        <v>1305</v>
      </c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 t="s">
        <v>1378</v>
      </c>
      <c r="B13656" s="111" t="s">
        <v>1306</v>
      </c>
      <c r="C13656" s="112" t="s">
        <v>1307</v>
      </c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 t="s">
        <v>1378</v>
      </c>
      <c r="B13657" s="111" t="s">
        <v>1308</v>
      </c>
      <c r="C13657" s="112" t="s">
        <v>1309</v>
      </c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 t="s">
        <v>1378</v>
      </c>
      <c r="B13658" s="111" t="s">
        <v>1310</v>
      </c>
      <c r="C13658" s="112" t="s">
        <v>1311</v>
      </c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 t="s">
        <v>1378</v>
      </c>
      <c r="B13659" s="111" t="s">
        <v>1312</v>
      </c>
      <c r="C13659" s="112" t="s">
        <v>1313</v>
      </c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 t="s">
        <v>1378</v>
      </c>
      <c r="B13660" s="111" t="s">
        <v>1314</v>
      </c>
      <c r="C13660" s="112" t="s">
        <v>1315</v>
      </c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 t="s">
        <v>1378</v>
      </c>
      <c r="B13661" s="111" t="s">
        <v>1316</v>
      </c>
      <c r="C13661" s="112" t="s">
        <v>1317</v>
      </c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 t="s">
        <v>1378</v>
      </c>
      <c r="B13662" s="111" t="s">
        <v>1318</v>
      </c>
      <c r="C13662" s="112" t="s">
        <v>1319</v>
      </c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 t="s">
        <v>1378</v>
      </c>
      <c r="B13663" s="111" t="s">
        <v>1320</v>
      </c>
      <c r="C13663" s="112" t="s">
        <v>1321</v>
      </c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 t="s">
        <v>1378</v>
      </c>
      <c r="B13664" s="111" t="s">
        <v>1322</v>
      </c>
      <c r="C13664" s="112" t="s">
        <v>1323</v>
      </c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 t="s">
        <v>1378</v>
      </c>
      <c r="B13665" s="111" t="s">
        <v>1324</v>
      </c>
      <c r="C13665" s="112" t="s">
        <v>1325</v>
      </c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 t="s">
        <v>1378</v>
      </c>
      <c r="B13666" s="111" t="s">
        <v>1326</v>
      </c>
      <c r="C13666" s="112" t="s">
        <v>1327</v>
      </c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 t="s">
        <v>1378</v>
      </c>
      <c r="B13667" s="111" t="s">
        <v>1328</v>
      </c>
      <c r="C13667" s="112" t="s">
        <v>1329</v>
      </c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 t="s">
        <v>1378</v>
      </c>
      <c r="B13668" s="111" t="s">
        <v>1330</v>
      </c>
      <c r="C13668" s="112" t="s">
        <v>1680</v>
      </c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 t="s">
        <v>1378</v>
      </c>
      <c r="B13669" s="111" t="s">
        <v>1331</v>
      </c>
      <c r="C13669" s="112" t="s">
        <v>1332</v>
      </c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 t="s">
        <v>1378</v>
      </c>
      <c r="B13670" s="111" t="s">
        <v>1333</v>
      </c>
      <c r="C13670" s="112" t="s">
        <v>1334</v>
      </c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 t="s">
        <v>1378</v>
      </c>
      <c r="B13671" s="111" t="s">
        <v>1335</v>
      </c>
      <c r="C13671" s="112" t="s">
        <v>1681</v>
      </c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 t="s">
        <v>1378</v>
      </c>
      <c r="B13672" s="111" t="s">
        <v>1336</v>
      </c>
      <c r="C13672" s="112" t="s">
        <v>1337</v>
      </c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 t="s">
        <v>1378</v>
      </c>
      <c r="B13673" s="111" t="s">
        <v>1338</v>
      </c>
      <c r="C13673" s="112" t="s">
        <v>1339</v>
      </c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 t="s">
        <v>1378</v>
      </c>
      <c r="B13674" s="111" t="s">
        <v>1340</v>
      </c>
      <c r="C13674" s="112" t="s">
        <v>1341</v>
      </c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 t="s">
        <v>1378</v>
      </c>
      <c r="B13675" s="111" t="s">
        <v>1342</v>
      </c>
      <c r="C13675" s="112" t="s">
        <v>1718</v>
      </c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 t="s">
        <v>1378</v>
      </c>
      <c r="B13676" s="111" t="s">
        <v>1343</v>
      </c>
      <c r="C13676" s="112" t="s">
        <v>1344</v>
      </c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 t="s">
        <v>1378</v>
      </c>
      <c r="B13677" s="111" t="s">
        <v>1345</v>
      </c>
      <c r="C13677" s="112" t="s">
        <v>1346</v>
      </c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 t="s">
        <v>1378</v>
      </c>
      <c r="B13678" s="111" t="s">
        <v>1347</v>
      </c>
      <c r="C13678" s="112" t="s">
        <v>1348</v>
      </c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 t="s">
        <v>1378</v>
      </c>
      <c r="B13679" s="111" t="s">
        <v>1349</v>
      </c>
      <c r="C13679" s="112" t="s">
        <v>1350</v>
      </c>
      <c r="D13679" s="21">
        <f t="shared" si="376"/>
        <v>51153.67</v>
      </c>
      <c r="E13679" s="24">
        <f t="shared" si="377"/>
        <v>0</v>
      </c>
      <c r="F13679" s="104">
        <v>6917.4</v>
      </c>
      <c r="G13679" s="104">
        <v>0</v>
      </c>
      <c r="H13679" s="113">
        <v>6671.95</v>
      </c>
      <c r="I13679" s="113">
        <v>0</v>
      </c>
      <c r="J13679" s="31">
        <v>14830.97</v>
      </c>
      <c r="K13679" s="32">
        <v>0</v>
      </c>
      <c r="L13679" s="113">
        <v>13582.35</v>
      </c>
      <c r="M13679" s="113">
        <v>0</v>
      </c>
      <c r="N13679" s="31">
        <v>9151</v>
      </c>
      <c r="O13679" s="32">
        <v>0</v>
      </c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 t="s">
        <v>1378</v>
      </c>
      <c r="B13680" s="111" t="s">
        <v>1351</v>
      </c>
      <c r="C13680" s="112" t="s">
        <v>1352</v>
      </c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 t="s">
        <v>1378</v>
      </c>
      <c r="B13681" s="111" t="s">
        <v>1353</v>
      </c>
      <c r="C13681" s="112" t="s">
        <v>1354</v>
      </c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 t="s">
        <v>1378</v>
      </c>
      <c r="B13682" s="111" t="s">
        <v>1355</v>
      </c>
      <c r="C13682" s="112" t="s">
        <v>1682</v>
      </c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 t="s">
        <v>1378</v>
      </c>
      <c r="B13683" s="111" t="s">
        <v>1356</v>
      </c>
      <c r="C13683" s="112" t="s">
        <v>1683</v>
      </c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 t="s">
        <v>1378</v>
      </c>
      <c r="B13684" s="111" t="s">
        <v>1357</v>
      </c>
      <c r="C13684" s="112" t="s">
        <v>1684</v>
      </c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 t="s">
        <v>1378</v>
      </c>
      <c r="B13685" s="111" t="s">
        <v>1358</v>
      </c>
      <c r="C13685" s="112" t="s">
        <v>1685</v>
      </c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 t="s">
        <v>1378</v>
      </c>
      <c r="B13686" s="111" t="s">
        <v>1359</v>
      </c>
      <c r="C13686" s="112" t="s">
        <v>1686</v>
      </c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 t="s">
        <v>1378</v>
      </c>
      <c r="B13687" s="111" t="s">
        <v>1360</v>
      </c>
      <c r="C13687" s="112" t="s">
        <v>1361</v>
      </c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 t="s">
        <v>1379</v>
      </c>
      <c r="B13688" s="111" t="s">
        <v>3</v>
      </c>
      <c r="C13688" s="112" t="s">
        <v>4</v>
      </c>
      <c r="D13688" s="21">
        <f t="shared" si="376"/>
        <v>929848.55</v>
      </c>
      <c r="E13688" s="24">
        <f t="shared" si="377"/>
        <v>929848.55</v>
      </c>
      <c r="F13688" s="104">
        <v>153078</v>
      </c>
      <c r="G13688" s="104">
        <v>153078</v>
      </c>
      <c r="H13688" s="113">
        <v>194340</v>
      </c>
      <c r="I13688" s="113">
        <v>194340</v>
      </c>
      <c r="J13688" s="31">
        <v>190501.55</v>
      </c>
      <c r="K13688" s="32">
        <v>190501.55</v>
      </c>
      <c r="L13688" s="113">
        <v>187568</v>
      </c>
      <c r="M13688" s="113">
        <v>187568</v>
      </c>
      <c r="N13688" s="31">
        <v>204361</v>
      </c>
      <c r="O13688" s="32">
        <v>204361</v>
      </c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 t="s">
        <v>1379</v>
      </c>
      <c r="B13689" s="111" t="s">
        <v>5</v>
      </c>
      <c r="C13689" s="112" t="s">
        <v>6</v>
      </c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 t="s">
        <v>1379</v>
      </c>
      <c r="B13690" s="111" t="s">
        <v>7</v>
      </c>
      <c r="C13690" s="112" t="s">
        <v>8</v>
      </c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 t="s">
        <v>1379</v>
      </c>
      <c r="B13691" s="111" t="s">
        <v>9</v>
      </c>
      <c r="C13691" s="112" t="s">
        <v>10</v>
      </c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 t="s">
        <v>1379</v>
      </c>
      <c r="B13692" s="111" t="s">
        <v>11</v>
      </c>
      <c r="C13692" s="112" t="s">
        <v>1461</v>
      </c>
      <c r="D13692" s="21">
        <f t="shared" si="376"/>
        <v>0</v>
      </c>
      <c r="E13692" s="24">
        <f t="shared" si="377"/>
        <v>41204.85</v>
      </c>
      <c r="F13692" s="104">
        <v>0</v>
      </c>
      <c r="G13692" s="104">
        <v>0</v>
      </c>
      <c r="H13692" s="105">
        <v>0</v>
      </c>
      <c r="I13692" s="105">
        <v>0</v>
      </c>
      <c r="J13692" s="106">
        <v>0</v>
      </c>
      <c r="K13692" s="107">
        <v>0</v>
      </c>
      <c r="L13692" s="105">
        <v>0</v>
      </c>
      <c r="M13692" s="105">
        <v>41204.85</v>
      </c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 t="s">
        <v>1379</v>
      </c>
      <c r="B13693" s="111" t="s">
        <v>12</v>
      </c>
      <c r="C13693" s="112" t="s">
        <v>1462</v>
      </c>
      <c r="D13693" s="21">
        <f t="shared" si="376"/>
        <v>73752.399999999994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>
        <v>73752.399999999994</v>
      </c>
      <c r="M13693" s="113">
        <v>0</v>
      </c>
      <c r="N13693" s="31">
        <v>0</v>
      </c>
      <c r="O13693" s="32">
        <v>0</v>
      </c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 t="s">
        <v>1379</v>
      </c>
      <c r="B13694" s="111" t="s">
        <v>1463</v>
      </c>
      <c r="C13694" s="112" t="s">
        <v>1464</v>
      </c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 t="s">
        <v>1379</v>
      </c>
      <c r="B13695" s="111" t="s">
        <v>1465</v>
      </c>
      <c r="C13695" s="112" t="s">
        <v>1466</v>
      </c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 t="s">
        <v>1379</v>
      </c>
      <c r="B13696" s="111" t="s">
        <v>13</v>
      </c>
      <c r="C13696" s="112" t="s">
        <v>1467</v>
      </c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 t="s">
        <v>1379</v>
      </c>
      <c r="B13697" s="111" t="s">
        <v>14</v>
      </c>
      <c r="C13697" s="112" t="s">
        <v>15</v>
      </c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 t="s">
        <v>1379</v>
      </c>
      <c r="B13698" s="111" t="s">
        <v>16</v>
      </c>
      <c r="C13698" s="112" t="s">
        <v>1468</v>
      </c>
      <c r="D13698" s="21">
        <f t="shared" si="376"/>
        <v>1561234.25</v>
      </c>
      <c r="E13698" s="24">
        <f t="shared" si="377"/>
        <v>1561234.25</v>
      </c>
      <c r="F13698" s="104">
        <v>225192.5</v>
      </c>
      <c r="G13698" s="104">
        <v>225192.5</v>
      </c>
      <c r="H13698" s="105">
        <v>409511.75</v>
      </c>
      <c r="I13698" s="105">
        <v>409511.75</v>
      </c>
      <c r="J13698" s="106">
        <v>185270</v>
      </c>
      <c r="K13698" s="107">
        <v>70520</v>
      </c>
      <c r="L13698" s="105">
        <v>565521</v>
      </c>
      <c r="M13698" s="105">
        <v>680271</v>
      </c>
      <c r="N13698" s="106">
        <v>175739</v>
      </c>
      <c r="O13698" s="107">
        <v>175739</v>
      </c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 t="s">
        <v>1379</v>
      </c>
      <c r="B13699" s="111" t="s">
        <v>17</v>
      </c>
      <c r="C13699" s="112" t="s">
        <v>1469</v>
      </c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 t="s">
        <v>1379</v>
      </c>
      <c r="B13700" s="111" t="s">
        <v>18</v>
      </c>
      <c r="C13700" s="112" t="s">
        <v>19</v>
      </c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 t="s">
        <v>1379</v>
      </c>
      <c r="B13701" s="111" t="s">
        <v>20</v>
      </c>
      <c r="C13701" s="112" t="s">
        <v>21</v>
      </c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 t="s">
        <v>1379</v>
      </c>
      <c r="B13702" s="111" t="s">
        <v>22</v>
      </c>
      <c r="C13702" s="112" t="s">
        <v>1470</v>
      </c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 t="s">
        <v>1379</v>
      </c>
      <c r="B13703" s="111" t="s">
        <v>23</v>
      </c>
      <c r="C13703" s="112" t="s">
        <v>1722</v>
      </c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 t="s">
        <v>1379</v>
      </c>
      <c r="B13704" s="111" t="s">
        <v>24</v>
      </c>
      <c r="C13704" s="112" t="s">
        <v>1471</v>
      </c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 t="s">
        <v>1379</v>
      </c>
      <c r="B13705" s="111" t="s">
        <v>25</v>
      </c>
      <c r="C13705" s="112" t="s">
        <v>26</v>
      </c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 t="s">
        <v>1379</v>
      </c>
      <c r="B13706" s="111" t="s">
        <v>27</v>
      </c>
      <c r="C13706" s="112" t="s">
        <v>1472</v>
      </c>
      <c r="D13706" s="21">
        <f t="shared" si="376"/>
        <v>19654988.91</v>
      </c>
      <c r="E13706" s="24">
        <f t="shared" si="377"/>
        <v>14896676.289999999</v>
      </c>
      <c r="F13706" s="104">
        <v>557899</v>
      </c>
      <c r="G13706" s="104">
        <v>2901822.13</v>
      </c>
      <c r="H13706" s="105">
        <v>1310099.06</v>
      </c>
      <c r="I13706" s="105">
        <v>1782042.63</v>
      </c>
      <c r="J13706" s="106">
        <v>11284239.550000001</v>
      </c>
      <c r="K13706" s="107">
        <v>3714839.87</v>
      </c>
      <c r="L13706" s="105">
        <v>1773507.08</v>
      </c>
      <c r="M13706" s="105">
        <v>3537054.19</v>
      </c>
      <c r="N13706" s="106">
        <v>4729244.22</v>
      </c>
      <c r="O13706" s="107">
        <v>2960917.47</v>
      </c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 t="s">
        <v>1379</v>
      </c>
      <c r="B13707" s="111" t="s">
        <v>28</v>
      </c>
      <c r="C13707" s="112" t="s">
        <v>1473</v>
      </c>
      <c r="D13707" s="21">
        <f t="shared" si="376"/>
        <v>24677896.800000001</v>
      </c>
      <c r="E13707" s="24">
        <f t="shared" si="377"/>
        <v>20969220.800000001</v>
      </c>
      <c r="F13707" s="104">
        <v>36599.050000000003</v>
      </c>
      <c r="G13707" s="104">
        <v>1437653.82</v>
      </c>
      <c r="H13707" s="105">
        <v>12333833.42</v>
      </c>
      <c r="I13707" s="105">
        <v>132354.81</v>
      </c>
      <c r="J13707" s="106">
        <v>1669278.26</v>
      </c>
      <c r="K13707" s="107">
        <v>14715755.060000001</v>
      </c>
      <c r="L13707" s="105">
        <v>5319093.04</v>
      </c>
      <c r="M13707" s="105">
        <v>66352.509999999995</v>
      </c>
      <c r="N13707" s="106">
        <v>5319093.03</v>
      </c>
      <c r="O13707" s="107">
        <v>4617104.5999999996</v>
      </c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 t="s">
        <v>1379</v>
      </c>
      <c r="B13708" s="111" t="s">
        <v>29</v>
      </c>
      <c r="C13708" s="112" t="s">
        <v>1474</v>
      </c>
      <c r="D13708" s="21">
        <f t="shared" si="376"/>
        <v>3262</v>
      </c>
      <c r="E13708" s="24">
        <f t="shared" si="377"/>
        <v>0</v>
      </c>
      <c r="F13708" s="104">
        <v>0</v>
      </c>
      <c r="G13708" s="104">
        <v>0</v>
      </c>
      <c r="H13708" s="113">
        <v>3262</v>
      </c>
      <c r="I13708" s="113">
        <v>0</v>
      </c>
      <c r="J13708" s="31">
        <v>0</v>
      </c>
      <c r="K13708" s="32">
        <v>0</v>
      </c>
      <c r="L13708" s="113">
        <v>0</v>
      </c>
      <c r="M13708" s="113">
        <v>0</v>
      </c>
      <c r="N13708" s="31">
        <v>0</v>
      </c>
      <c r="O13708" s="32">
        <v>0</v>
      </c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 t="s">
        <v>1379</v>
      </c>
      <c r="B13709" s="111" t="s">
        <v>30</v>
      </c>
      <c r="C13709" s="112" t="s">
        <v>1475</v>
      </c>
      <c r="D13709" s="21">
        <f t="shared" si="376"/>
        <v>1801035.27</v>
      </c>
      <c r="E13709" s="24">
        <f t="shared" si="377"/>
        <v>1122684.27</v>
      </c>
      <c r="F13709" s="104">
        <v>0</v>
      </c>
      <c r="G13709" s="104">
        <v>0</v>
      </c>
      <c r="H13709" s="105">
        <v>0</v>
      </c>
      <c r="I13709" s="105">
        <v>0</v>
      </c>
      <c r="J13709" s="106">
        <v>1669278.26</v>
      </c>
      <c r="K13709" s="107">
        <v>159405</v>
      </c>
      <c r="L13709" s="105">
        <v>131757.01</v>
      </c>
      <c r="M13709" s="105">
        <v>242251.23</v>
      </c>
      <c r="N13709" s="106">
        <v>0</v>
      </c>
      <c r="O13709" s="107">
        <v>721028.04</v>
      </c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 t="s">
        <v>1379</v>
      </c>
      <c r="B13710" s="111" t="s">
        <v>31</v>
      </c>
      <c r="C13710" s="112" t="s">
        <v>1687</v>
      </c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 t="s">
        <v>1379</v>
      </c>
      <c r="B13711" s="111" t="s">
        <v>32</v>
      </c>
      <c r="C13711" s="112" t="s">
        <v>33</v>
      </c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 t="s">
        <v>1379</v>
      </c>
      <c r="B13712" s="111" t="s">
        <v>34</v>
      </c>
      <c r="C13712" s="112" t="s">
        <v>35</v>
      </c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 t="s">
        <v>1379</v>
      </c>
      <c r="B13713" s="111" t="s">
        <v>36</v>
      </c>
      <c r="C13713" s="112" t="s">
        <v>1476</v>
      </c>
      <c r="D13713" s="21">
        <f t="shared" si="376"/>
        <v>353600</v>
      </c>
      <c r="E13713" s="24">
        <f t="shared" si="377"/>
        <v>331585</v>
      </c>
      <c r="F13713" s="104"/>
      <c r="G13713" s="104"/>
      <c r="H13713" s="113"/>
      <c r="I13713" s="113"/>
      <c r="J13713" s="31">
        <v>295065</v>
      </c>
      <c r="K13713" s="32">
        <v>0</v>
      </c>
      <c r="L13713" s="113">
        <v>0</v>
      </c>
      <c r="M13713" s="113">
        <v>295065</v>
      </c>
      <c r="N13713" s="31">
        <v>58535</v>
      </c>
      <c r="O13713" s="32">
        <v>36520</v>
      </c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 t="s">
        <v>1379</v>
      </c>
      <c r="B13714" s="111" t="s">
        <v>37</v>
      </c>
      <c r="C13714" s="112" t="s">
        <v>1477</v>
      </c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 t="s">
        <v>1379</v>
      </c>
      <c r="B13715" s="111" t="s">
        <v>38</v>
      </c>
      <c r="C13715" s="112" t="s">
        <v>1478</v>
      </c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 t="s">
        <v>1379</v>
      </c>
      <c r="B13716" s="111" t="s">
        <v>39</v>
      </c>
      <c r="C13716" s="112" t="s">
        <v>1479</v>
      </c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 t="s">
        <v>1379</v>
      </c>
      <c r="B13717" s="111" t="s">
        <v>40</v>
      </c>
      <c r="C13717" s="112" t="s">
        <v>1480</v>
      </c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 t="s">
        <v>1379</v>
      </c>
      <c r="B13718" s="111" t="s">
        <v>1481</v>
      </c>
      <c r="C13718" s="112" t="s">
        <v>56</v>
      </c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 t="s">
        <v>1379</v>
      </c>
      <c r="B13719" s="111" t="s">
        <v>1482</v>
      </c>
      <c r="C13719" s="112" t="s">
        <v>58</v>
      </c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 t="s">
        <v>1379</v>
      </c>
      <c r="B13720" s="111" t="s">
        <v>1483</v>
      </c>
      <c r="C13720" s="112" t="s">
        <v>59</v>
      </c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 t="s">
        <v>1379</v>
      </c>
      <c r="B13721" s="111" t="s">
        <v>1484</v>
      </c>
      <c r="C13721" s="112" t="s">
        <v>61</v>
      </c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 t="s">
        <v>1379</v>
      </c>
      <c r="B13722" s="111" t="s">
        <v>1485</v>
      </c>
      <c r="C13722" s="112" t="s">
        <v>1486</v>
      </c>
      <c r="D13722" s="21">
        <f t="shared" si="376"/>
        <v>9550</v>
      </c>
      <c r="E13722" s="24">
        <f t="shared" si="377"/>
        <v>11850</v>
      </c>
      <c r="F13722" s="104">
        <v>1700</v>
      </c>
      <c r="G13722" s="104">
        <v>6000</v>
      </c>
      <c r="H13722" s="113">
        <v>200</v>
      </c>
      <c r="I13722" s="113">
        <v>0</v>
      </c>
      <c r="J13722" s="31">
        <v>5450</v>
      </c>
      <c r="K13722" s="32">
        <v>5650</v>
      </c>
      <c r="L13722" s="113">
        <v>200</v>
      </c>
      <c r="M13722" s="113">
        <v>200</v>
      </c>
      <c r="N13722" s="31">
        <v>2000</v>
      </c>
      <c r="O13722" s="32">
        <v>0</v>
      </c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 t="s">
        <v>1379</v>
      </c>
      <c r="B13723" s="111" t="s">
        <v>1487</v>
      </c>
      <c r="C13723" s="112" t="s">
        <v>67</v>
      </c>
      <c r="D13723" s="21">
        <f t="shared" si="376"/>
        <v>8590095</v>
      </c>
      <c r="E13723" s="24">
        <f t="shared" si="377"/>
        <v>8590095</v>
      </c>
      <c r="F13723" s="104">
        <v>1812535</v>
      </c>
      <c r="G13723" s="104">
        <v>1812535</v>
      </c>
      <c r="H13723" s="113">
        <v>1740376</v>
      </c>
      <c r="I13723" s="113">
        <v>1740376</v>
      </c>
      <c r="J13723" s="31">
        <v>1725509</v>
      </c>
      <c r="K13723" s="32">
        <v>1725509</v>
      </c>
      <c r="L13723" s="113">
        <v>1722252</v>
      </c>
      <c r="M13723" s="113">
        <v>1722252</v>
      </c>
      <c r="N13723" s="31">
        <v>1589423</v>
      </c>
      <c r="O13723" s="32">
        <v>1589423</v>
      </c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 t="s">
        <v>1379</v>
      </c>
      <c r="B13724" s="111" t="s">
        <v>1488</v>
      </c>
      <c r="C13724" s="112" t="s">
        <v>1489</v>
      </c>
      <c r="D13724" s="21">
        <f t="shared" si="376"/>
        <v>6037682</v>
      </c>
      <c r="E13724" s="24">
        <f t="shared" si="377"/>
        <v>4670880</v>
      </c>
      <c r="F13724" s="104">
        <v>1119378</v>
      </c>
      <c r="G13724" s="104">
        <v>0</v>
      </c>
      <c r="H13724" s="113">
        <v>1363675</v>
      </c>
      <c r="I13724" s="113">
        <v>1255468</v>
      </c>
      <c r="J13724" s="31">
        <v>1275628</v>
      </c>
      <c r="K13724" s="32">
        <v>1128893</v>
      </c>
      <c r="L13724" s="113">
        <v>1146795</v>
      </c>
      <c r="M13724" s="113">
        <v>1362081</v>
      </c>
      <c r="N13724" s="31">
        <v>1132206</v>
      </c>
      <c r="O13724" s="32">
        <v>924438</v>
      </c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 t="s">
        <v>1379</v>
      </c>
      <c r="B13725" s="111" t="s">
        <v>1490</v>
      </c>
      <c r="C13725" s="112" t="s">
        <v>1491</v>
      </c>
      <c r="D13725" s="21">
        <f t="shared" si="376"/>
        <v>312663</v>
      </c>
      <c r="E13725" s="24">
        <f t="shared" si="377"/>
        <v>377309</v>
      </c>
      <c r="F13725" s="104">
        <v>71698</v>
      </c>
      <c r="G13725" s="104">
        <v>41080</v>
      </c>
      <c r="H13725" s="113">
        <v>56431</v>
      </c>
      <c r="I13725" s="113">
        <v>150744</v>
      </c>
      <c r="J13725" s="31">
        <v>68946</v>
      </c>
      <c r="K13725" s="32">
        <v>32559</v>
      </c>
      <c r="L13725" s="113">
        <v>64682</v>
      </c>
      <c r="M13725" s="113">
        <v>34632</v>
      </c>
      <c r="N13725" s="31">
        <v>50906</v>
      </c>
      <c r="O13725" s="32">
        <v>118294</v>
      </c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 t="s">
        <v>1379</v>
      </c>
      <c r="B13726" s="111" t="s">
        <v>1492</v>
      </c>
      <c r="C13726" s="112" t="s">
        <v>1493</v>
      </c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 t="s">
        <v>1379</v>
      </c>
      <c r="B13727" s="111" t="s">
        <v>1494</v>
      </c>
      <c r="C13727" s="112" t="s">
        <v>68</v>
      </c>
      <c r="D13727" s="21">
        <f t="shared" si="376"/>
        <v>276397</v>
      </c>
      <c r="E13727" s="24">
        <f t="shared" si="377"/>
        <v>276397</v>
      </c>
      <c r="F13727" s="104">
        <v>49854</v>
      </c>
      <c r="G13727" s="104">
        <v>49854</v>
      </c>
      <c r="H13727" s="113">
        <v>47814</v>
      </c>
      <c r="I13727" s="113">
        <v>47814</v>
      </c>
      <c r="J13727" s="31">
        <v>44008</v>
      </c>
      <c r="K13727" s="32">
        <v>44008</v>
      </c>
      <c r="L13727" s="113">
        <v>46342</v>
      </c>
      <c r="M13727" s="113">
        <v>46342</v>
      </c>
      <c r="N13727" s="31">
        <v>88379</v>
      </c>
      <c r="O13727" s="32">
        <v>88379</v>
      </c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 t="s">
        <v>1379</v>
      </c>
      <c r="B13728" s="111" t="s">
        <v>1495</v>
      </c>
      <c r="C13728" s="112" t="s">
        <v>1496</v>
      </c>
      <c r="D13728" s="21">
        <f t="shared" si="376"/>
        <v>294933</v>
      </c>
      <c r="E13728" s="24">
        <f t="shared" si="377"/>
        <v>216961</v>
      </c>
      <c r="F13728" s="104">
        <v>34808</v>
      </c>
      <c r="G13728" s="104">
        <v>0</v>
      </c>
      <c r="H13728" s="113">
        <v>31468</v>
      </c>
      <c r="I13728" s="113">
        <v>12246</v>
      </c>
      <c r="J13728" s="31">
        <v>26979</v>
      </c>
      <c r="K13728" s="32">
        <v>40490</v>
      </c>
      <c r="L13728" s="113">
        <v>85283</v>
      </c>
      <c r="M13728" s="113">
        <v>32667</v>
      </c>
      <c r="N13728" s="31">
        <v>116395</v>
      </c>
      <c r="O13728" s="32">
        <v>131558</v>
      </c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 t="s">
        <v>1379</v>
      </c>
      <c r="B13729" s="111" t="s">
        <v>1497</v>
      </c>
      <c r="C13729" s="112" t="s">
        <v>1498</v>
      </c>
      <c r="D13729" s="21">
        <f t="shared" si="376"/>
        <v>55158</v>
      </c>
      <c r="E13729" s="24">
        <f t="shared" si="377"/>
        <v>50936</v>
      </c>
      <c r="F13729" s="104"/>
      <c r="G13729" s="104"/>
      <c r="H13729" s="113">
        <v>20752</v>
      </c>
      <c r="I13729" s="113">
        <v>17828</v>
      </c>
      <c r="J13729" s="31">
        <v>11444</v>
      </c>
      <c r="K13729" s="32">
        <v>14368</v>
      </c>
      <c r="L13729" s="113">
        <v>15092</v>
      </c>
      <c r="M13729" s="113">
        <v>15092</v>
      </c>
      <c r="N13729" s="31">
        <v>7870</v>
      </c>
      <c r="O13729" s="32">
        <v>3648</v>
      </c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 t="s">
        <v>1379</v>
      </c>
      <c r="B13730" s="111" t="s">
        <v>1499</v>
      </c>
      <c r="C13730" s="112" t="s">
        <v>1500</v>
      </c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 t="s">
        <v>1379</v>
      </c>
      <c r="B13731" s="111" t="s">
        <v>1501</v>
      </c>
      <c r="C13731" s="112" t="s">
        <v>1502</v>
      </c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 t="s">
        <v>1379</v>
      </c>
      <c r="B13732" s="111" t="s">
        <v>1503</v>
      </c>
      <c r="C13732" s="112" t="s">
        <v>1504</v>
      </c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 t="s">
        <v>1379</v>
      </c>
      <c r="B13733" s="111" t="s">
        <v>1505</v>
      </c>
      <c r="C13733" s="112" t="s">
        <v>1506</v>
      </c>
      <c r="D13733" s="21">
        <f t="shared" ref="D13733:D13796" si="378">F13733+H13733+J13733+L13733+N13733+P13733+R13733+T13733+V13733+X13733+Z13733+AB13733</f>
        <v>300299</v>
      </c>
      <c r="E13733" s="24">
        <f t="shared" ref="E13733:E13796" si="379">G13733+I13733+K13733+M13733+O13733+Q13733+S13733+U13733+W13733+Y13733+AA13733+AC13733</f>
        <v>341273</v>
      </c>
      <c r="F13733" s="104">
        <v>73969</v>
      </c>
      <c r="G13733" s="104">
        <v>0</v>
      </c>
      <c r="H13733" s="113">
        <v>60309</v>
      </c>
      <c r="I13733" s="113">
        <v>45927</v>
      </c>
      <c r="J13733" s="31">
        <v>51848</v>
      </c>
      <c r="K13733" s="32">
        <v>70169</v>
      </c>
      <c r="L13733" s="113">
        <v>58227</v>
      </c>
      <c r="M13733" s="113">
        <v>164407</v>
      </c>
      <c r="N13733" s="31">
        <v>55946</v>
      </c>
      <c r="O13733" s="32">
        <v>60770</v>
      </c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 t="s">
        <v>1379</v>
      </c>
      <c r="B13734" s="111" t="s">
        <v>1507</v>
      </c>
      <c r="C13734" s="112" t="s">
        <v>1508</v>
      </c>
      <c r="D13734" s="21">
        <f t="shared" si="378"/>
        <v>187479</v>
      </c>
      <c r="E13734" s="24">
        <f t="shared" si="379"/>
        <v>172658</v>
      </c>
      <c r="F13734" s="104">
        <v>33026</v>
      </c>
      <c r="G13734" s="104">
        <v>24892</v>
      </c>
      <c r="H13734" s="113">
        <v>23483</v>
      </c>
      <c r="I13734" s="113">
        <v>17090</v>
      </c>
      <c r="J13734" s="31">
        <v>86822</v>
      </c>
      <c r="K13734" s="32">
        <v>88186</v>
      </c>
      <c r="L13734" s="113">
        <v>12727</v>
      </c>
      <c r="M13734" s="113">
        <v>26705</v>
      </c>
      <c r="N13734" s="31">
        <v>31421</v>
      </c>
      <c r="O13734" s="32">
        <v>15785</v>
      </c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 t="s">
        <v>1379</v>
      </c>
      <c r="B13735" s="111" t="s">
        <v>1509</v>
      </c>
      <c r="C13735" s="112" t="s">
        <v>1510</v>
      </c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 t="s">
        <v>1379</v>
      </c>
      <c r="B13736" s="111" t="s">
        <v>1511</v>
      </c>
      <c r="C13736" s="112" t="s">
        <v>1512</v>
      </c>
      <c r="D13736" s="21">
        <f t="shared" si="378"/>
        <v>0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 t="s">
        <v>1379</v>
      </c>
      <c r="B13737" s="111" t="s">
        <v>1513</v>
      </c>
      <c r="C13737" s="112" t="s">
        <v>1514</v>
      </c>
      <c r="D13737" s="21">
        <f t="shared" si="378"/>
        <v>38302</v>
      </c>
      <c r="E13737" s="24">
        <f t="shared" si="379"/>
        <v>44846</v>
      </c>
      <c r="F13737" s="104">
        <v>7329</v>
      </c>
      <c r="G13737" s="104">
        <v>5878</v>
      </c>
      <c r="H13737" s="105">
        <v>10616</v>
      </c>
      <c r="I13737" s="105">
        <v>11658</v>
      </c>
      <c r="J13737" s="106">
        <v>9337</v>
      </c>
      <c r="K13737" s="107">
        <v>5510</v>
      </c>
      <c r="L13737" s="105">
        <v>4010</v>
      </c>
      <c r="M13737" s="105">
        <v>6397</v>
      </c>
      <c r="N13737" s="106">
        <v>7010</v>
      </c>
      <c r="O13737" s="107">
        <v>15403</v>
      </c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 t="s">
        <v>1379</v>
      </c>
      <c r="B13738" s="111" t="s">
        <v>1515</v>
      </c>
      <c r="C13738" s="112" t="s">
        <v>70</v>
      </c>
      <c r="D13738" s="21">
        <f t="shared" si="378"/>
        <v>84067</v>
      </c>
      <c r="E13738" s="24">
        <f t="shared" si="379"/>
        <v>97527</v>
      </c>
      <c r="F13738" s="104">
        <v>27441</v>
      </c>
      <c r="G13738" s="104">
        <v>13768</v>
      </c>
      <c r="H13738" s="105">
        <v>28245</v>
      </c>
      <c r="I13738" s="105">
        <v>24428</v>
      </c>
      <c r="J13738" s="106">
        <v>17208</v>
      </c>
      <c r="K13738" s="107">
        <v>0</v>
      </c>
      <c r="L13738" s="105">
        <v>5031</v>
      </c>
      <c r="M13738" s="105">
        <v>17441</v>
      </c>
      <c r="N13738" s="106">
        <v>6142</v>
      </c>
      <c r="O13738" s="107">
        <v>41890</v>
      </c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 t="s">
        <v>1379</v>
      </c>
      <c r="B13739" s="111" t="s">
        <v>1516</v>
      </c>
      <c r="C13739" s="112" t="s">
        <v>1517</v>
      </c>
      <c r="D13739" s="21">
        <f t="shared" si="378"/>
        <v>54467</v>
      </c>
      <c r="E13739" s="24">
        <f t="shared" si="379"/>
        <v>35669</v>
      </c>
      <c r="F13739" s="104">
        <v>1575</v>
      </c>
      <c r="G13739" s="104">
        <v>8991</v>
      </c>
      <c r="H13739" s="113">
        <v>3787</v>
      </c>
      <c r="I13739" s="113">
        <v>21271</v>
      </c>
      <c r="J13739" s="31">
        <v>592</v>
      </c>
      <c r="K13739" s="32">
        <v>0</v>
      </c>
      <c r="L13739" s="113">
        <v>36690</v>
      </c>
      <c r="M13739" s="113">
        <v>3044</v>
      </c>
      <c r="N13739" s="31">
        <v>11823</v>
      </c>
      <c r="O13739" s="32">
        <v>2363</v>
      </c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 t="s">
        <v>1379</v>
      </c>
      <c r="B13740" s="111" t="s">
        <v>1518</v>
      </c>
      <c r="C13740" s="112" t="s">
        <v>1519</v>
      </c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 t="s">
        <v>1379</v>
      </c>
      <c r="B13741" s="111" t="s">
        <v>1520</v>
      </c>
      <c r="C13741" s="112" t="s">
        <v>71</v>
      </c>
      <c r="D13741" s="21">
        <f t="shared" si="378"/>
        <v>1257331</v>
      </c>
      <c r="E13741" s="24">
        <f t="shared" si="379"/>
        <v>144757</v>
      </c>
      <c r="F13741" s="104">
        <v>250511</v>
      </c>
      <c r="G13741" s="104">
        <v>18347</v>
      </c>
      <c r="H13741" s="113">
        <v>256012</v>
      </c>
      <c r="I13741" s="113">
        <v>27055</v>
      </c>
      <c r="J13741" s="31">
        <v>272210</v>
      </c>
      <c r="K13741" s="32">
        <v>27574</v>
      </c>
      <c r="L13741" s="113">
        <v>229015</v>
      </c>
      <c r="M13741" s="113">
        <v>19615</v>
      </c>
      <c r="N13741" s="31">
        <v>249583</v>
      </c>
      <c r="O13741" s="32">
        <v>52166</v>
      </c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 t="s">
        <v>1379</v>
      </c>
      <c r="B13742" s="111" t="s">
        <v>1521</v>
      </c>
      <c r="C13742" s="112" t="s">
        <v>1522</v>
      </c>
      <c r="D13742" s="21">
        <f t="shared" si="378"/>
        <v>506505</v>
      </c>
      <c r="E13742" s="24">
        <f t="shared" si="379"/>
        <v>214448.39</v>
      </c>
      <c r="F13742" s="104">
        <v>90373</v>
      </c>
      <c r="G13742" s="104">
        <v>27978.03</v>
      </c>
      <c r="H13742" s="113">
        <v>173882</v>
      </c>
      <c r="I13742" s="113">
        <v>149231.57</v>
      </c>
      <c r="J13742" s="31">
        <v>52721</v>
      </c>
      <c r="K13742" s="32">
        <v>33521.79</v>
      </c>
      <c r="L13742" s="113">
        <v>94830</v>
      </c>
      <c r="M13742" s="113">
        <v>0</v>
      </c>
      <c r="N13742" s="31">
        <v>94699</v>
      </c>
      <c r="O13742" s="32">
        <v>3717</v>
      </c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 t="s">
        <v>1379</v>
      </c>
      <c r="B13743" s="111" t="s">
        <v>1523</v>
      </c>
      <c r="C13743" s="112" t="s">
        <v>1524</v>
      </c>
      <c r="D13743" s="21">
        <f t="shared" si="378"/>
        <v>10575</v>
      </c>
      <c r="E13743" s="24">
        <f t="shared" si="379"/>
        <v>10575</v>
      </c>
      <c r="F13743" s="104">
        <v>1190</v>
      </c>
      <c r="G13743" s="104">
        <v>1190</v>
      </c>
      <c r="H13743" s="113"/>
      <c r="I13743" s="113"/>
      <c r="J13743" s="31">
        <v>9240</v>
      </c>
      <c r="K13743" s="32">
        <v>9240</v>
      </c>
      <c r="L13743" s="113"/>
      <c r="M13743" s="113"/>
      <c r="N13743" s="31">
        <v>145</v>
      </c>
      <c r="O13743" s="32">
        <v>145</v>
      </c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 t="s">
        <v>1379</v>
      </c>
      <c r="B13744" s="111" t="s">
        <v>1525</v>
      </c>
      <c r="C13744" s="112" t="s">
        <v>1526</v>
      </c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 t="s">
        <v>1379</v>
      </c>
      <c r="B13745" s="111" t="s">
        <v>1527</v>
      </c>
      <c r="C13745" s="112" t="s">
        <v>1528</v>
      </c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 t="s">
        <v>1379</v>
      </c>
      <c r="B13746" s="111" t="s">
        <v>1529</v>
      </c>
      <c r="C13746" s="112" t="s">
        <v>1530</v>
      </c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 t="s">
        <v>1379</v>
      </c>
      <c r="B13747" s="111" t="s">
        <v>1531</v>
      </c>
      <c r="C13747" s="112" t="s">
        <v>1688</v>
      </c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 t="s">
        <v>1379</v>
      </c>
      <c r="B13748" s="111" t="s">
        <v>1532</v>
      </c>
      <c r="C13748" s="112" t="s">
        <v>1533</v>
      </c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 t="s">
        <v>1379</v>
      </c>
      <c r="B13749" s="111" t="s">
        <v>1534</v>
      </c>
      <c r="C13749" s="112" t="s">
        <v>1535</v>
      </c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 t="s">
        <v>1379</v>
      </c>
      <c r="B13750" s="111" t="s">
        <v>1536</v>
      </c>
      <c r="C13750" s="112" t="s">
        <v>1537</v>
      </c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 t="s">
        <v>1379</v>
      </c>
      <c r="B13751" s="111" t="s">
        <v>1538</v>
      </c>
      <c r="C13751" s="112" t="s">
        <v>1539</v>
      </c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 t="s">
        <v>1379</v>
      </c>
      <c r="B13752" s="111" t="s">
        <v>1540</v>
      </c>
      <c r="C13752" s="112" t="s">
        <v>1541</v>
      </c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 t="s">
        <v>1379</v>
      </c>
      <c r="B13753" s="111" t="s">
        <v>1542</v>
      </c>
      <c r="C13753" s="112" t="s">
        <v>57</v>
      </c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 t="s">
        <v>1379</v>
      </c>
      <c r="B13754" s="111" t="s">
        <v>1543</v>
      </c>
      <c r="C13754" s="112" t="s">
        <v>1544</v>
      </c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 t="s">
        <v>1379</v>
      </c>
      <c r="B13755" s="111" t="s">
        <v>1545</v>
      </c>
      <c r="C13755" s="112" t="s">
        <v>60</v>
      </c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 t="s">
        <v>1379</v>
      </c>
      <c r="B13756" s="111" t="s">
        <v>1546</v>
      </c>
      <c r="C13756" s="112" t="s">
        <v>62</v>
      </c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 t="s">
        <v>1379</v>
      </c>
      <c r="B13757" s="111" t="s">
        <v>1547</v>
      </c>
      <c r="C13757" s="112" t="s">
        <v>1548</v>
      </c>
      <c r="D13757" s="21">
        <f t="shared" si="378"/>
        <v>200034</v>
      </c>
      <c r="E13757" s="24">
        <f t="shared" si="379"/>
        <v>159261</v>
      </c>
      <c r="F13757" s="104">
        <v>32686</v>
      </c>
      <c r="G13757" s="104">
        <v>22816</v>
      </c>
      <c r="H13757" s="113">
        <v>43552</v>
      </c>
      <c r="I13757" s="113">
        <v>30802</v>
      </c>
      <c r="J13757" s="31">
        <v>42172</v>
      </c>
      <c r="K13757" s="32">
        <v>43172</v>
      </c>
      <c r="L13757" s="113">
        <v>46155</v>
      </c>
      <c r="M13757" s="113">
        <v>26111</v>
      </c>
      <c r="N13757" s="31">
        <v>35469</v>
      </c>
      <c r="O13757" s="32">
        <v>36360</v>
      </c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 t="s">
        <v>1379</v>
      </c>
      <c r="B13758" s="111" t="s">
        <v>1549</v>
      </c>
      <c r="C13758" s="112" t="s">
        <v>1550</v>
      </c>
      <c r="D13758" s="21">
        <f t="shared" si="378"/>
        <v>25418</v>
      </c>
      <c r="E13758" s="24">
        <f t="shared" si="379"/>
        <v>0</v>
      </c>
      <c r="F13758" s="104">
        <v>880</v>
      </c>
      <c r="G13758" s="104">
        <v>0</v>
      </c>
      <c r="H13758" s="105">
        <v>5298</v>
      </c>
      <c r="I13758" s="105">
        <v>0</v>
      </c>
      <c r="J13758" s="106">
        <v>3901</v>
      </c>
      <c r="K13758" s="107">
        <v>0</v>
      </c>
      <c r="L13758" s="105">
        <v>9702</v>
      </c>
      <c r="M13758" s="105">
        <v>0</v>
      </c>
      <c r="N13758" s="106">
        <v>5637</v>
      </c>
      <c r="O13758" s="107">
        <v>0</v>
      </c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 t="s">
        <v>1379</v>
      </c>
      <c r="B13759" s="111" t="s">
        <v>1551</v>
      </c>
      <c r="C13759" s="112" t="s">
        <v>1552</v>
      </c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 t="s">
        <v>1379</v>
      </c>
      <c r="B13760" s="111" t="s">
        <v>1553</v>
      </c>
      <c r="C13760" s="112" t="s">
        <v>1554</v>
      </c>
      <c r="D13760" s="21">
        <f t="shared" si="378"/>
        <v>8210</v>
      </c>
      <c r="E13760" s="24">
        <f t="shared" si="379"/>
        <v>0</v>
      </c>
      <c r="F13760" s="104">
        <v>8210</v>
      </c>
      <c r="G13760" s="104">
        <v>0</v>
      </c>
      <c r="H13760" s="113">
        <v>0</v>
      </c>
      <c r="I13760" s="113">
        <v>0</v>
      </c>
      <c r="J13760" s="31">
        <v>0</v>
      </c>
      <c r="K13760" s="32">
        <v>0</v>
      </c>
      <c r="L13760" s="113">
        <v>0</v>
      </c>
      <c r="M13760" s="113">
        <v>0</v>
      </c>
      <c r="N13760" s="31">
        <v>0</v>
      </c>
      <c r="O13760" s="32">
        <v>0</v>
      </c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 t="s">
        <v>1379</v>
      </c>
      <c r="B13761" s="111" t="s">
        <v>1555</v>
      </c>
      <c r="C13761" s="112" t="s">
        <v>1556</v>
      </c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 t="s">
        <v>1379</v>
      </c>
      <c r="B13762" s="111" t="s">
        <v>1557</v>
      </c>
      <c r="C13762" s="112" t="s">
        <v>1558</v>
      </c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 t="s">
        <v>1379</v>
      </c>
      <c r="B13763" s="111" t="s">
        <v>1559</v>
      </c>
      <c r="C13763" s="112" t="s">
        <v>69</v>
      </c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 t="s">
        <v>1379</v>
      </c>
      <c r="B13764" s="111" t="s">
        <v>1560</v>
      </c>
      <c r="C13764" s="112" t="s">
        <v>1561</v>
      </c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 t="s">
        <v>1379</v>
      </c>
      <c r="B13765" s="111" t="s">
        <v>1562</v>
      </c>
      <c r="C13765" s="112" t="s">
        <v>1563</v>
      </c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 t="s">
        <v>1379</v>
      </c>
      <c r="B13766" s="111" t="s">
        <v>1564</v>
      </c>
      <c r="C13766" s="112" t="s">
        <v>1565</v>
      </c>
      <c r="D13766" s="21">
        <f t="shared" si="378"/>
        <v>110061</v>
      </c>
      <c r="E13766" s="24">
        <f t="shared" si="379"/>
        <v>94641</v>
      </c>
      <c r="F13766" s="104">
        <v>20847</v>
      </c>
      <c r="G13766" s="104">
        <v>12149</v>
      </c>
      <c r="H13766" s="113">
        <v>5942</v>
      </c>
      <c r="I13766" s="113">
        <v>19811</v>
      </c>
      <c r="J13766" s="31">
        <v>18119</v>
      </c>
      <c r="K13766" s="32">
        <v>4031</v>
      </c>
      <c r="L13766" s="113">
        <v>46060</v>
      </c>
      <c r="M13766" s="113">
        <v>26318</v>
      </c>
      <c r="N13766" s="31">
        <v>19093</v>
      </c>
      <c r="O13766" s="32">
        <v>32332</v>
      </c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 t="s">
        <v>1379</v>
      </c>
      <c r="B13767" s="111" t="s">
        <v>1566</v>
      </c>
      <c r="C13767" s="112" t="s">
        <v>1567</v>
      </c>
      <c r="D13767" s="21">
        <f t="shared" si="378"/>
        <v>76774</v>
      </c>
      <c r="E13767" s="24">
        <f t="shared" si="379"/>
        <v>78384</v>
      </c>
      <c r="F13767" s="104">
        <v>19106</v>
      </c>
      <c r="G13767" s="104">
        <v>13539</v>
      </c>
      <c r="H13767" s="113">
        <v>6867</v>
      </c>
      <c r="I13767" s="113">
        <v>19106</v>
      </c>
      <c r="J13767" s="31">
        <v>28430</v>
      </c>
      <c r="K13767" s="32">
        <v>0</v>
      </c>
      <c r="L13767" s="113">
        <v>10442</v>
      </c>
      <c r="M13767" s="113">
        <v>31687</v>
      </c>
      <c r="N13767" s="31">
        <v>11929</v>
      </c>
      <c r="O13767" s="32">
        <v>14052</v>
      </c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 t="s">
        <v>1379</v>
      </c>
      <c r="B13768" s="111" t="s">
        <v>1568</v>
      </c>
      <c r="C13768" s="112" t="s">
        <v>1569</v>
      </c>
      <c r="D13768" s="21">
        <f t="shared" si="378"/>
        <v>212481</v>
      </c>
      <c r="E13768" s="24">
        <f t="shared" si="379"/>
        <v>182300</v>
      </c>
      <c r="F13768" s="104">
        <v>45395</v>
      </c>
      <c r="G13768" s="104">
        <v>1864</v>
      </c>
      <c r="H13768" s="105">
        <v>42546</v>
      </c>
      <c r="I13768" s="105">
        <v>3747</v>
      </c>
      <c r="J13768" s="106">
        <v>43607</v>
      </c>
      <c r="K13768" s="107">
        <v>5512</v>
      </c>
      <c r="L13768" s="105">
        <v>43677</v>
      </c>
      <c r="M13768" s="105">
        <v>124834</v>
      </c>
      <c r="N13768" s="106">
        <v>37256</v>
      </c>
      <c r="O13768" s="107">
        <v>46343</v>
      </c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 t="s">
        <v>1379</v>
      </c>
      <c r="B13769" s="111" t="s">
        <v>1570</v>
      </c>
      <c r="C13769" s="112" t="s">
        <v>1571</v>
      </c>
      <c r="D13769" s="21">
        <f t="shared" si="378"/>
        <v>64345</v>
      </c>
      <c r="E13769" s="24">
        <f t="shared" si="379"/>
        <v>71801.8</v>
      </c>
      <c r="F13769" s="104">
        <v>39922</v>
      </c>
      <c r="G13769" s="104">
        <v>0</v>
      </c>
      <c r="H13769" s="105">
        <v>11446</v>
      </c>
      <c r="I13769" s="105">
        <v>22759.05</v>
      </c>
      <c r="J13769" s="106">
        <v>2378</v>
      </c>
      <c r="K13769" s="107">
        <v>235.63</v>
      </c>
      <c r="L13769" s="105">
        <v>7867</v>
      </c>
      <c r="M13769" s="105">
        <v>32995.620000000003</v>
      </c>
      <c r="N13769" s="106">
        <v>2732</v>
      </c>
      <c r="O13769" s="107">
        <v>15811.5</v>
      </c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 t="s">
        <v>1379</v>
      </c>
      <c r="B13770" s="111" t="s">
        <v>1572</v>
      </c>
      <c r="C13770" s="112" t="s">
        <v>1573</v>
      </c>
      <c r="D13770" s="21">
        <f t="shared" si="378"/>
        <v>12771</v>
      </c>
      <c r="E13770" s="24">
        <f t="shared" si="379"/>
        <v>0</v>
      </c>
      <c r="F13770" s="104">
        <v>1406</v>
      </c>
      <c r="G13770" s="104">
        <v>0</v>
      </c>
      <c r="H13770" s="105">
        <v>100</v>
      </c>
      <c r="I13770" s="105">
        <v>0</v>
      </c>
      <c r="J13770" s="106">
        <v>1450</v>
      </c>
      <c r="K13770" s="107">
        <v>0</v>
      </c>
      <c r="L13770" s="105">
        <v>7184</v>
      </c>
      <c r="M13770" s="105">
        <v>0</v>
      </c>
      <c r="N13770" s="106">
        <v>2631</v>
      </c>
      <c r="O13770" s="107">
        <v>0</v>
      </c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 t="s">
        <v>1379</v>
      </c>
      <c r="B13771" s="111" t="s">
        <v>1574</v>
      </c>
      <c r="C13771" s="112" t="s">
        <v>1575</v>
      </c>
      <c r="D13771" s="21">
        <f t="shared" si="378"/>
        <v>53401</v>
      </c>
      <c r="E13771" s="24">
        <f t="shared" si="379"/>
        <v>0</v>
      </c>
      <c r="F13771" s="104">
        <v>20157</v>
      </c>
      <c r="G13771" s="104">
        <v>0</v>
      </c>
      <c r="H13771" s="105">
        <v>0</v>
      </c>
      <c r="I13771" s="105">
        <v>0</v>
      </c>
      <c r="J13771" s="106">
        <v>26171</v>
      </c>
      <c r="K13771" s="107">
        <v>0</v>
      </c>
      <c r="L13771" s="105">
        <v>0</v>
      </c>
      <c r="M13771" s="105">
        <v>0</v>
      </c>
      <c r="N13771" s="106">
        <v>7073</v>
      </c>
      <c r="O13771" s="107">
        <v>0</v>
      </c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 t="s">
        <v>1379</v>
      </c>
      <c r="B13772" s="111" t="s">
        <v>41</v>
      </c>
      <c r="C13772" s="112" t="s">
        <v>1576</v>
      </c>
      <c r="D13772" s="21">
        <f t="shared" si="378"/>
        <v>1272600</v>
      </c>
      <c r="E13772" s="24">
        <f t="shared" si="379"/>
        <v>289800</v>
      </c>
      <c r="F13772" s="104"/>
      <c r="G13772" s="104"/>
      <c r="H13772" s="105"/>
      <c r="I13772" s="105"/>
      <c r="J13772" s="106">
        <v>1272600</v>
      </c>
      <c r="K13772" s="107">
        <v>0</v>
      </c>
      <c r="L13772" s="105">
        <v>0</v>
      </c>
      <c r="M13772" s="105">
        <v>148310</v>
      </c>
      <c r="N13772" s="106">
        <v>0</v>
      </c>
      <c r="O13772" s="107">
        <v>141490</v>
      </c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 t="s">
        <v>1379</v>
      </c>
      <c r="B13773" s="111" t="s">
        <v>42</v>
      </c>
      <c r="C13773" s="112" t="s">
        <v>1577</v>
      </c>
      <c r="D13773" s="21">
        <f t="shared" si="378"/>
        <v>0</v>
      </c>
      <c r="E13773" s="24">
        <f t="shared" si="379"/>
        <v>150579.74</v>
      </c>
      <c r="F13773" s="104">
        <v>0</v>
      </c>
      <c r="G13773" s="104">
        <v>143520.74</v>
      </c>
      <c r="H13773" s="105">
        <v>0</v>
      </c>
      <c r="I13773" s="105">
        <v>0</v>
      </c>
      <c r="J13773" s="106">
        <v>0</v>
      </c>
      <c r="K13773" s="107">
        <v>0</v>
      </c>
      <c r="L13773" s="105">
        <v>0</v>
      </c>
      <c r="M13773" s="105">
        <v>7059</v>
      </c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 t="s">
        <v>1379</v>
      </c>
      <c r="B13774" s="111" t="s">
        <v>43</v>
      </c>
      <c r="C13774" s="112" t="s">
        <v>44</v>
      </c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 t="s">
        <v>1379</v>
      </c>
      <c r="B13775" s="111" t="s">
        <v>45</v>
      </c>
      <c r="C13775" s="112" t="s">
        <v>1578</v>
      </c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 t="s">
        <v>1379</v>
      </c>
      <c r="B13776" s="111" t="s">
        <v>46</v>
      </c>
      <c r="C13776" s="112" t="s">
        <v>1579</v>
      </c>
      <c r="D13776" s="21">
        <f t="shared" si="378"/>
        <v>7841.01</v>
      </c>
      <c r="E13776" s="24">
        <f t="shared" si="379"/>
        <v>6090.2300000000005</v>
      </c>
      <c r="F13776" s="104">
        <v>1383.88</v>
      </c>
      <c r="G13776" s="104">
        <v>0</v>
      </c>
      <c r="H13776" s="105">
        <v>1510.31</v>
      </c>
      <c r="I13776" s="105">
        <v>5165.88</v>
      </c>
      <c r="J13776" s="106">
        <v>4946.82</v>
      </c>
      <c r="K13776" s="107">
        <v>0</v>
      </c>
      <c r="L13776" s="105">
        <v>0</v>
      </c>
      <c r="M13776" s="105">
        <v>924.35</v>
      </c>
      <c r="N13776" s="106">
        <v>0</v>
      </c>
      <c r="O13776" s="107">
        <v>0</v>
      </c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 t="s">
        <v>1379</v>
      </c>
      <c r="B13777" s="111" t="s">
        <v>47</v>
      </c>
      <c r="C13777" s="112" t="s">
        <v>1580</v>
      </c>
      <c r="D13777" s="21">
        <f t="shared" si="378"/>
        <v>18153</v>
      </c>
      <c r="E13777" s="24">
        <f t="shared" si="379"/>
        <v>26986</v>
      </c>
      <c r="F13777" s="104">
        <v>5025</v>
      </c>
      <c r="G13777" s="104">
        <v>0</v>
      </c>
      <c r="H13777" s="105">
        <v>4038</v>
      </c>
      <c r="I13777" s="105">
        <v>16902</v>
      </c>
      <c r="J13777" s="106">
        <v>2783</v>
      </c>
      <c r="K13777" s="107">
        <v>0</v>
      </c>
      <c r="L13777" s="105">
        <v>3416</v>
      </c>
      <c r="M13777" s="105">
        <v>0</v>
      </c>
      <c r="N13777" s="106">
        <v>2891</v>
      </c>
      <c r="O13777" s="107">
        <v>10084</v>
      </c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 t="s">
        <v>1379</v>
      </c>
      <c r="B13778" s="111" t="s">
        <v>48</v>
      </c>
      <c r="C13778" s="112" t="s">
        <v>1581</v>
      </c>
      <c r="D13778" s="21">
        <f t="shared" si="378"/>
        <v>1069349.04</v>
      </c>
      <c r="E13778" s="24">
        <f t="shared" si="379"/>
        <v>1069349.04</v>
      </c>
      <c r="F13778" s="104"/>
      <c r="G13778" s="104"/>
      <c r="H13778" s="105">
        <v>232732.86</v>
      </c>
      <c r="I13778" s="105">
        <v>232732.86</v>
      </c>
      <c r="J13778" s="106">
        <v>292744.89</v>
      </c>
      <c r="K13778" s="107">
        <v>292744.89</v>
      </c>
      <c r="L13778" s="105">
        <v>329091.55</v>
      </c>
      <c r="M13778" s="105">
        <v>329091.55</v>
      </c>
      <c r="N13778" s="106">
        <v>214779.74</v>
      </c>
      <c r="O13778" s="107">
        <v>214779.74</v>
      </c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 t="s">
        <v>1379</v>
      </c>
      <c r="B13779" s="111" t="s">
        <v>49</v>
      </c>
      <c r="C13779" s="112" t="s">
        <v>1582</v>
      </c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 t="s">
        <v>1379</v>
      </c>
      <c r="B13780" s="111" t="s">
        <v>50</v>
      </c>
      <c r="C13780" s="112" t="s">
        <v>1583</v>
      </c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 t="s">
        <v>1379</v>
      </c>
      <c r="B13781" s="111" t="s">
        <v>1584</v>
      </c>
      <c r="C13781" s="112" t="s">
        <v>1585</v>
      </c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 t="s">
        <v>1379</v>
      </c>
      <c r="B13782" s="111" t="s">
        <v>51</v>
      </c>
      <c r="C13782" s="112" t="s">
        <v>1586</v>
      </c>
      <c r="D13782" s="21">
        <f t="shared" si="378"/>
        <v>606792.55000000005</v>
      </c>
      <c r="E13782" s="24">
        <f t="shared" si="379"/>
        <v>645526.89999999991</v>
      </c>
      <c r="F13782" s="104">
        <v>103161.45</v>
      </c>
      <c r="G13782" s="104">
        <v>112537.95</v>
      </c>
      <c r="H13782" s="105">
        <v>112537.95</v>
      </c>
      <c r="I13782" s="105">
        <v>124650.45</v>
      </c>
      <c r="J13782" s="106">
        <v>124650.45</v>
      </c>
      <c r="K13782" s="107">
        <v>123700.45</v>
      </c>
      <c r="L13782" s="105">
        <v>123700.45</v>
      </c>
      <c r="M13782" s="105">
        <v>142742.25</v>
      </c>
      <c r="N13782" s="106">
        <v>142742.25</v>
      </c>
      <c r="O13782" s="107">
        <v>141895.79999999999</v>
      </c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 t="s">
        <v>1379</v>
      </c>
      <c r="B13783" s="111" t="s">
        <v>52</v>
      </c>
      <c r="C13783" s="112" t="s">
        <v>1587</v>
      </c>
      <c r="D13783" s="21">
        <f t="shared" si="378"/>
        <v>181167.85</v>
      </c>
      <c r="E13783" s="24">
        <f t="shared" si="379"/>
        <v>205314.95</v>
      </c>
      <c r="F13783" s="104">
        <v>29219.15</v>
      </c>
      <c r="G13783" s="104">
        <v>30055.15</v>
      </c>
      <c r="H13783" s="105">
        <v>30055.15</v>
      </c>
      <c r="I13783" s="105">
        <v>35088.25</v>
      </c>
      <c r="J13783" s="106">
        <v>35088.25</v>
      </c>
      <c r="K13783" s="107">
        <v>38794.199999999997</v>
      </c>
      <c r="L13783" s="105">
        <v>38794.199999999997</v>
      </c>
      <c r="M13783" s="105">
        <v>48011.1</v>
      </c>
      <c r="N13783" s="106">
        <v>48011.1</v>
      </c>
      <c r="O13783" s="107">
        <v>53366.25</v>
      </c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 t="s">
        <v>1379</v>
      </c>
      <c r="B13784" s="111" t="s">
        <v>1723</v>
      </c>
      <c r="C13784" s="112" t="s">
        <v>1588</v>
      </c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 t="s">
        <v>1379</v>
      </c>
      <c r="B13785" s="111" t="s">
        <v>1724</v>
      </c>
      <c r="C13785" s="112" t="s">
        <v>1689</v>
      </c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 t="s">
        <v>1379</v>
      </c>
      <c r="B13786" s="111" t="s">
        <v>53</v>
      </c>
      <c r="C13786" s="112" t="s">
        <v>1589</v>
      </c>
      <c r="D13786" s="21">
        <f t="shared" si="378"/>
        <v>0</v>
      </c>
      <c r="E13786" s="24">
        <f t="shared" si="379"/>
        <v>109758</v>
      </c>
      <c r="F13786" s="104">
        <v>0</v>
      </c>
      <c r="G13786" s="104">
        <v>0</v>
      </c>
      <c r="H13786" s="113">
        <v>0</v>
      </c>
      <c r="I13786" s="113">
        <v>0</v>
      </c>
      <c r="J13786" s="31">
        <v>0</v>
      </c>
      <c r="K13786" s="32">
        <v>0</v>
      </c>
      <c r="L13786" s="113">
        <v>0</v>
      </c>
      <c r="M13786" s="113">
        <v>109758</v>
      </c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 t="s">
        <v>1379</v>
      </c>
      <c r="B13787" s="111" t="s">
        <v>54</v>
      </c>
      <c r="C13787" s="112" t="s">
        <v>55</v>
      </c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 t="s">
        <v>1379</v>
      </c>
      <c r="B13788" s="111" t="s">
        <v>63</v>
      </c>
      <c r="C13788" s="112" t="s">
        <v>64</v>
      </c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 t="s">
        <v>1379</v>
      </c>
      <c r="B13789" s="111" t="s">
        <v>65</v>
      </c>
      <c r="C13789" s="112" t="s">
        <v>66</v>
      </c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 t="s">
        <v>1379</v>
      </c>
      <c r="B13790" s="111" t="s">
        <v>72</v>
      </c>
      <c r="C13790" s="112" t="s">
        <v>73</v>
      </c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 t="s">
        <v>1379</v>
      </c>
      <c r="B13791" s="111" t="s">
        <v>74</v>
      </c>
      <c r="C13791" s="112" t="s">
        <v>75</v>
      </c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 t="s">
        <v>1379</v>
      </c>
      <c r="B13792" s="111" t="s">
        <v>76</v>
      </c>
      <c r="C13792" s="112" t="s">
        <v>77</v>
      </c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 t="s">
        <v>1379</v>
      </c>
      <c r="B13793" s="111" t="s">
        <v>78</v>
      </c>
      <c r="C13793" s="112" t="s">
        <v>79</v>
      </c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 t="s">
        <v>1379</v>
      </c>
      <c r="B13794" s="111" t="s">
        <v>80</v>
      </c>
      <c r="C13794" s="112" t="s">
        <v>81</v>
      </c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 t="s">
        <v>1379</v>
      </c>
      <c r="B13795" s="111" t="s">
        <v>82</v>
      </c>
      <c r="C13795" s="112" t="s">
        <v>83</v>
      </c>
      <c r="D13795" s="21">
        <f t="shared" si="378"/>
        <v>1936414</v>
      </c>
      <c r="E13795" s="24">
        <f t="shared" si="379"/>
        <v>2286677.0699999998</v>
      </c>
      <c r="F13795" s="104">
        <v>289918.48</v>
      </c>
      <c r="G13795" s="104">
        <v>274265.28000000003</v>
      </c>
      <c r="H13795" s="105">
        <v>601833.1</v>
      </c>
      <c r="I13795" s="105">
        <v>435854.97</v>
      </c>
      <c r="J13795" s="106">
        <v>246980.93</v>
      </c>
      <c r="K13795" s="107">
        <v>490196.45</v>
      </c>
      <c r="L13795" s="105">
        <v>369758.45</v>
      </c>
      <c r="M13795" s="105">
        <v>579492.89</v>
      </c>
      <c r="N13795" s="106">
        <v>427923.04</v>
      </c>
      <c r="O13795" s="107">
        <v>506867.48</v>
      </c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 t="s">
        <v>1379</v>
      </c>
      <c r="B13796" s="111" t="s">
        <v>84</v>
      </c>
      <c r="C13796" s="112" t="s">
        <v>85</v>
      </c>
      <c r="D13796" s="21">
        <f t="shared" si="378"/>
        <v>173710</v>
      </c>
      <c r="E13796" s="24">
        <f t="shared" si="379"/>
        <v>102749.59</v>
      </c>
      <c r="F13796" s="104">
        <v>0</v>
      </c>
      <c r="G13796" s="104">
        <v>14988.64</v>
      </c>
      <c r="H13796" s="105">
        <v>96300</v>
      </c>
      <c r="I13796" s="105">
        <v>19168.509999999998</v>
      </c>
      <c r="J13796" s="106">
        <v>7610</v>
      </c>
      <c r="K13796" s="107">
        <v>31114.22</v>
      </c>
      <c r="L13796" s="105">
        <v>0</v>
      </c>
      <c r="M13796" s="105">
        <v>19662.759999999998</v>
      </c>
      <c r="N13796" s="106">
        <v>69800</v>
      </c>
      <c r="O13796" s="107">
        <v>17815.46</v>
      </c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 t="s">
        <v>1379</v>
      </c>
      <c r="B13797" s="111" t="s">
        <v>86</v>
      </c>
      <c r="C13797" s="112" t="s">
        <v>87</v>
      </c>
      <c r="D13797" s="21">
        <f t="shared" ref="D13797:D13860" si="380">F13797+H13797+J13797+L13797+N13797+P13797+R13797+T13797+V13797+X13797+Z13797+AB13797</f>
        <v>1231205.7999999998</v>
      </c>
      <c r="E13797" s="24">
        <f t="shared" ref="E13797:E13860" si="381">G13797+I13797+K13797+M13797+O13797+Q13797+S13797+U13797+W13797+Y13797+AA13797+AC13797</f>
        <v>1013327.5800000001</v>
      </c>
      <c r="F13797" s="104">
        <v>249505.8</v>
      </c>
      <c r="G13797" s="104">
        <v>179772.42</v>
      </c>
      <c r="H13797" s="105">
        <v>226500</v>
      </c>
      <c r="I13797" s="105">
        <v>152006.66</v>
      </c>
      <c r="J13797" s="106">
        <v>291500.90000000002</v>
      </c>
      <c r="K13797" s="107">
        <v>274104.24</v>
      </c>
      <c r="L13797" s="105">
        <v>202153.60000000001</v>
      </c>
      <c r="M13797" s="105">
        <v>160096.29</v>
      </c>
      <c r="N13797" s="106">
        <v>261545.5</v>
      </c>
      <c r="O13797" s="107">
        <v>247347.97</v>
      </c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 t="s">
        <v>1379</v>
      </c>
      <c r="B13798" s="111" t="s">
        <v>88</v>
      </c>
      <c r="C13798" s="112" t="s">
        <v>89</v>
      </c>
      <c r="D13798" s="21">
        <f t="shared" si="380"/>
        <v>1303319.5</v>
      </c>
      <c r="E13798" s="24">
        <f t="shared" si="381"/>
        <v>1286631.4099999999</v>
      </c>
      <c r="F13798" s="104">
        <v>399866</v>
      </c>
      <c r="G13798" s="104">
        <v>372605.61</v>
      </c>
      <c r="H13798" s="105">
        <v>441297.5</v>
      </c>
      <c r="I13798" s="105">
        <v>261724</v>
      </c>
      <c r="J13798" s="106">
        <v>125076</v>
      </c>
      <c r="K13798" s="107">
        <v>213147.67</v>
      </c>
      <c r="L13798" s="105">
        <v>241776</v>
      </c>
      <c r="M13798" s="105">
        <v>247508.17</v>
      </c>
      <c r="N13798" s="106">
        <v>95304</v>
      </c>
      <c r="O13798" s="107">
        <v>191645.96</v>
      </c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 t="s">
        <v>1379</v>
      </c>
      <c r="B13799" s="111" t="s">
        <v>90</v>
      </c>
      <c r="C13799" s="112" t="s">
        <v>91</v>
      </c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 t="s">
        <v>1379</v>
      </c>
      <c r="B13800" s="111" t="s">
        <v>92</v>
      </c>
      <c r="C13800" s="112" t="s">
        <v>93</v>
      </c>
      <c r="D13800" s="21">
        <f t="shared" si="380"/>
        <v>107845.88</v>
      </c>
      <c r="E13800" s="24">
        <f t="shared" si="381"/>
        <v>86172.54</v>
      </c>
      <c r="F13800" s="104">
        <v>6820</v>
      </c>
      <c r="G13800" s="104">
        <v>12289.02</v>
      </c>
      <c r="H13800" s="113">
        <v>20184.599999999999</v>
      </c>
      <c r="I13800" s="113">
        <v>20198.82</v>
      </c>
      <c r="J13800" s="31">
        <v>59599.28</v>
      </c>
      <c r="K13800" s="32">
        <v>16619.78</v>
      </c>
      <c r="L13800" s="113">
        <v>5382</v>
      </c>
      <c r="M13800" s="113">
        <v>11749.82</v>
      </c>
      <c r="N13800" s="31">
        <v>15860</v>
      </c>
      <c r="O13800" s="32">
        <v>25315.1</v>
      </c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 t="s">
        <v>1379</v>
      </c>
      <c r="B13801" s="111" t="s">
        <v>94</v>
      </c>
      <c r="C13801" s="112" t="s">
        <v>95</v>
      </c>
      <c r="D13801" s="21">
        <f t="shared" si="380"/>
        <v>277340</v>
      </c>
      <c r="E13801" s="24">
        <f t="shared" si="381"/>
        <v>277340</v>
      </c>
      <c r="F13801" s="104">
        <v>53830</v>
      </c>
      <c r="G13801" s="104">
        <v>53830</v>
      </c>
      <c r="H13801" s="113">
        <v>70140</v>
      </c>
      <c r="I13801" s="113">
        <v>70140</v>
      </c>
      <c r="J13801" s="31">
        <v>52640</v>
      </c>
      <c r="K13801" s="32">
        <v>52640</v>
      </c>
      <c r="L13801" s="113">
        <v>48650</v>
      </c>
      <c r="M13801" s="113">
        <v>48650</v>
      </c>
      <c r="N13801" s="31">
        <v>52080</v>
      </c>
      <c r="O13801" s="32">
        <v>52080</v>
      </c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1411</v>
      </c>
      <c r="AE13801" s="19" t="s">
        <v>1434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 t="s">
        <v>1379</v>
      </c>
      <c r="B13802" s="111" t="s">
        <v>96</v>
      </c>
      <c r="C13802" s="112" t="s">
        <v>97</v>
      </c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1412</v>
      </c>
      <c r="AE13802" s="19" t="s">
        <v>1434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 t="s">
        <v>1379</v>
      </c>
      <c r="B13803" s="111" t="s">
        <v>98</v>
      </c>
      <c r="C13803" s="112" t="s">
        <v>99</v>
      </c>
      <c r="D13803" s="21">
        <f t="shared" si="380"/>
        <v>156711</v>
      </c>
      <c r="E13803" s="24">
        <f t="shared" si="381"/>
        <v>180156.96000000002</v>
      </c>
      <c r="F13803" s="104">
        <v>67065</v>
      </c>
      <c r="G13803" s="104">
        <v>69195.72</v>
      </c>
      <c r="H13803" s="105">
        <v>25364</v>
      </c>
      <c r="I13803" s="105">
        <v>38304.239999999998</v>
      </c>
      <c r="J13803" s="106">
        <v>17439</v>
      </c>
      <c r="K13803" s="107">
        <v>25004.48</v>
      </c>
      <c r="L13803" s="105">
        <v>19102</v>
      </c>
      <c r="M13803" s="105">
        <v>20223.82</v>
      </c>
      <c r="N13803" s="106">
        <v>27741</v>
      </c>
      <c r="O13803" s="107">
        <v>27428.7</v>
      </c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1413</v>
      </c>
      <c r="AE13803" s="19" t="s">
        <v>1434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 t="s">
        <v>1379</v>
      </c>
      <c r="B13804" s="111" t="s">
        <v>100</v>
      </c>
      <c r="C13804" s="112" t="s">
        <v>101</v>
      </c>
      <c r="D13804" s="21">
        <f t="shared" si="380"/>
        <v>2740</v>
      </c>
      <c r="E13804" s="24">
        <f t="shared" si="381"/>
        <v>2740</v>
      </c>
      <c r="F13804" s="104">
        <v>2500</v>
      </c>
      <c r="G13804" s="104">
        <v>2500</v>
      </c>
      <c r="H13804" s="113">
        <v>240</v>
      </c>
      <c r="I13804" s="113">
        <v>240</v>
      </c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1414</v>
      </c>
      <c r="AE13804" s="19" t="s">
        <v>1434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 t="s">
        <v>1379</v>
      </c>
      <c r="B13805" s="111" t="s">
        <v>102</v>
      </c>
      <c r="C13805" s="112" t="s">
        <v>103</v>
      </c>
      <c r="D13805" s="21">
        <f t="shared" si="380"/>
        <v>104770.4</v>
      </c>
      <c r="E13805" s="24">
        <f t="shared" si="381"/>
        <v>104770.4</v>
      </c>
      <c r="F13805" s="104">
        <v>22967.9</v>
      </c>
      <c r="G13805" s="104">
        <v>22967.9</v>
      </c>
      <c r="H13805" s="113">
        <v>28722.5</v>
      </c>
      <c r="I13805" s="113">
        <v>28722.5</v>
      </c>
      <c r="J13805" s="31">
        <v>26580</v>
      </c>
      <c r="K13805" s="32">
        <v>26580</v>
      </c>
      <c r="L13805" s="113">
        <v>25240</v>
      </c>
      <c r="M13805" s="113">
        <v>25240</v>
      </c>
      <c r="N13805" s="31">
        <v>1260</v>
      </c>
      <c r="O13805" s="32">
        <v>1260</v>
      </c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1415</v>
      </c>
      <c r="AE13805" s="19" t="s">
        <v>1434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 t="s">
        <v>1379</v>
      </c>
      <c r="B13806" s="111" t="s">
        <v>104</v>
      </c>
      <c r="C13806" s="112" t="s">
        <v>105</v>
      </c>
      <c r="D13806" s="21">
        <f t="shared" si="380"/>
        <v>29510</v>
      </c>
      <c r="E13806" s="24">
        <f t="shared" si="381"/>
        <v>29510</v>
      </c>
      <c r="F13806" s="104">
        <v>1415</v>
      </c>
      <c r="G13806" s="104">
        <v>1415</v>
      </c>
      <c r="H13806" s="113">
        <v>780</v>
      </c>
      <c r="I13806" s="113">
        <v>780</v>
      </c>
      <c r="J13806" s="31">
        <v>12224</v>
      </c>
      <c r="K13806" s="32">
        <v>12224</v>
      </c>
      <c r="L13806" s="113">
        <v>6151</v>
      </c>
      <c r="M13806" s="113">
        <v>6151</v>
      </c>
      <c r="N13806" s="31">
        <v>8940</v>
      </c>
      <c r="O13806" s="32">
        <v>8940</v>
      </c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1416</v>
      </c>
      <c r="AE13806" s="19" t="s">
        <v>1434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 t="s">
        <v>1379</v>
      </c>
      <c r="B13807" s="111" t="s">
        <v>106</v>
      </c>
      <c r="C13807" s="112" t="s">
        <v>107</v>
      </c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1417</v>
      </c>
      <c r="AE13807" s="19" t="s">
        <v>1434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 t="s">
        <v>1379</v>
      </c>
      <c r="B13808" s="111" t="s">
        <v>108</v>
      </c>
      <c r="C13808" s="112" t="s">
        <v>109</v>
      </c>
      <c r="D13808" s="21">
        <f t="shared" si="380"/>
        <v>113495</v>
      </c>
      <c r="E13808" s="24">
        <f t="shared" si="381"/>
        <v>96600</v>
      </c>
      <c r="F13808" s="104">
        <v>23605</v>
      </c>
      <c r="G13808" s="104">
        <v>14430</v>
      </c>
      <c r="H13808" s="113">
        <v>18195</v>
      </c>
      <c r="I13808" s="113">
        <v>17950</v>
      </c>
      <c r="J13808" s="31">
        <v>19990</v>
      </c>
      <c r="K13808" s="32">
        <v>11445</v>
      </c>
      <c r="L13808" s="113">
        <v>22105</v>
      </c>
      <c r="M13808" s="113">
        <v>28940</v>
      </c>
      <c r="N13808" s="31">
        <v>29600</v>
      </c>
      <c r="O13808" s="32">
        <v>23835</v>
      </c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1418</v>
      </c>
      <c r="AE13808" s="19" t="s">
        <v>1434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 t="s">
        <v>1379</v>
      </c>
      <c r="B13809" s="111" t="s">
        <v>110</v>
      </c>
      <c r="C13809" s="112" t="s">
        <v>111</v>
      </c>
      <c r="D13809" s="21">
        <f t="shared" si="380"/>
        <v>235953.55000000002</v>
      </c>
      <c r="E13809" s="24">
        <f t="shared" si="381"/>
        <v>242602.69999999998</v>
      </c>
      <c r="F13809" s="104">
        <v>40938.800000000003</v>
      </c>
      <c r="G13809" s="104">
        <v>47846.95</v>
      </c>
      <c r="H13809" s="105">
        <v>31997.66</v>
      </c>
      <c r="I13809" s="105">
        <v>47431.35</v>
      </c>
      <c r="J13809" s="106">
        <v>38328</v>
      </c>
      <c r="K13809" s="107">
        <v>49106.02</v>
      </c>
      <c r="L13809" s="105">
        <v>96883.8</v>
      </c>
      <c r="M13809" s="105">
        <v>43789.72</v>
      </c>
      <c r="N13809" s="106">
        <v>27805.29</v>
      </c>
      <c r="O13809" s="107">
        <v>54428.66</v>
      </c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1419</v>
      </c>
      <c r="AE13809" s="19" t="s">
        <v>1434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 t="s">
        <v>1379</v>
      </c>
      <c r="B13810" s="111" t="s">
        <v>112</v>
      </c>
      <c r="C13810" s="112" t="s">
        <v>113</v>
      </c>
      <c r="D13810" s="21">
        <f t="shared" si="380"/>
        <v>31044.5</v>
      </c>
      <c r="E13810" s="24">
        <f t="shared" si="381"/>
        <v>31044.5</v>
      </c>
      <c r="F13810" s="104">
        <v>7136</v>
      </c>
      <c r="G13810" s="104">
        <v>7136</v>
      </c>
      <c r="H13810" s="113">
        <v>4892</v>
      </c>
      <c r="I13810" s="113">
        <v>4892</v>
      </c>
      <c r="J13810" s="31">
        <v>5944.5</v>
      </c>
      <c r="K13810" s="32">
        <v>5944.5</v>
      </c>
      <c r="L13810" s="113">
        <v>12582</v>
      </c>
      <c r="M13810" s="113">
        <v>12582</v>
      </c>
      <c r="N13810" s="31">
        <v>490</v>
      </c>
      <c r="O13810" s="32">
        <v>490</v>
      </c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1420</v>
      </c>
      <c r="AE13810" s="19" t="s">
        <v>1434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 t="s">
        <v>1379</v>
      </c>
      <c r="B13811" s="111" t="s">
        <v>114</v>
      </c>
      <c r="C13811" s="112" t="s">
        <v>115</v>
      </c>
      <c r="D13811" s="21">
        <f t="shared" si="380"/>
        <v>123718.6</v>
      </c>
      <c r="E13811" s="24">
        <f t="shared" si="381"/>
        <v>123718.6</v>
      </c>
      <c r="F13811" s="104">
        <v>3314</v>
      </c>
      <c r="G13811" s="104">
        <v>3314</v>
      </c>
      <c r="H13811" s="113">
        <v>4955</v>
      </c>
      <c r="I13811" s="113">
        <v>4955</v>
      </c>
      <c r="J13811" s="31">
        <v>66207.100000000006</v>
      </c>
      <c r="K13811" s="32">
        <v>66207.100000000006</v>
      </c>
      <c r="L13811" s="113">
        <v>8542.5</v>
      </c>
      <c r="M13811" s="113">
        <v>8542.5</v>
      </c>
      <c r="N13811" s="31">
        <v>40700</v>
      </c>
      <c r="O13811" s="32">
        <v>40700</v>
      </c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1421</v>
      </c>
      <c r="AE13811" s="19" t="s">
        <v>1434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 t="s">
        <v>1379</v>
      </c>
      <c r="B13812" s="111" t="s">
        <v>116</v>
      </c>
      <c r="C13812" s="112" t="s">
        <v>117</v>
      </c>
      <c r="D13812" s="21">
        <f t="shared" si="380"/>
        <v>182660.75</v>
      </c>
      <c r="E13812" s="24">
        <f t="shared" si="381"/>
        <v>182660.75</v>
      </c>
      <c r="F13812" s="104">
        <v>39265.5</v>
      </c>
      <c r="G13812" s="104">
        <v>39265.5</v>
      </c>
      <c r="H13812" s="105">
        <v>39820.25</v>
      </c>
      <c r="I13812" s="105">
        <v>39820.25</v>
      </c>
      <c r="J13812" s="106">
        <v>42160</v>
      </c>
      <c r="K13812" s="107">
        <v>42160</v>
      </c>
      <c r="L13812" s="105">
        <v>31654</v>
      </c>
      <c r="M13812" s="105">
        <v>31654</v>
      </c>
      <c r="N13812" s="106">
        <v>29761</v>
      </c>
      <c r="O13812" s="107">
        <v>29761</v>
      </c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 t="s">
        <v>1379</v>
      </c>
      <c r="B13813" s="111" t="s">
        <v>118</v>
      </c>
      <c r="C13813" s="112" t="s">
        <v>119</v>
      </c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 t="s">
        <v>1379</v>
      </c>
      <c r="B13814" s="111" t="s">
        <v>120</v>
      </c>
      <c r="C13814" s="112" t="s">
        <v>121</v>
      </c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 t="s">
        <v>1379</v>
      </c>
      <c r="B13815" s="111" t="s">
        <v>122</v>
      </c>
      <c r="C13815" s="112" t="s">
        <v>123</v>
      </c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 t="s">
        <v>1379</v>
      </c>
      <c r="B13816" s="111" t="s">
        <v>124</v>
      </c>
      <c r="C13816" s="112" t="s">
        <v>125</v>
      </c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 t="s">
        <v>1379</v>
      </c>
      <c r="B13817" s="111" t="s">
        <v>126</v>
      </c>
      <c r="C13817" s="112" t="s">
        <v>127</v>
      </c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 t="s">
        <v>1379</v>
      </c>
      <c r="B13818" s="111" t="s">
        <v>128</v>
      </c>
      <c r="C13818" s="112" t="s">
        <v>129</v>
      </c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 t="s">
        <v>1379</v>
      </c>
      <c r="B13819" s="111" t="s">
        <v>130</v>
      </c>
      <c r="C13819" s="112" t="s">
        <v>131</v>
      </c>
      <c r="D13819" s="21">
        <f t="shared" si="380"/>
        <v>0</v>
      </c>
      <c r="E13819" s="24">
        <f t="shared" si="381"/>
        <v>0</v>
      </c>
      <c r="F13819" s="104">
        <v>0</v>
      </c>
      <c r="G13819" s="104">
        <v>0</v>
      </c>
      <c r="H13819" s="113">
        <v>0</v>
      </c>
      <c r="I13819" s="113">
        <v>0</v>
      </c>
      <c r="J13819" s="31">
        <v>0</v>
      </c>
      <c r="K13819" s="32">
        <v>0</v>
      </c>
      <c r="L13819" s="113">
        <v>0</v>
      </c>
      <c r="M13819" s="113">
        <v>0</v>
      </c>
      <c r="N13819" s="31">
        <v>0</v>
      </c>
      <c r="O13819" s="32">
        <v>0</v>
      </c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 t="s">
        <v>1379</v>
      </c>
      <c r="B13820" s="111" t="s">
        <v>132</v>
      </c>
      <c r="C13820" s="112" t="s">
        <v>133</v>
      </c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 t="s">
        <v>1379</v>
      </c>
      <c r="B13821" s="111" t="s">
        <v>134</v>
      </c>
      <c r="C13821" s="112" t="s">
        <v>135</v>
      </c>
      <c r="D13821" s="21">
        <f t="shared" si="380"/>
        <v>0</v>
      </c>
      <c r="E13821" s="24">
        <f t="shared" si="381"/>
        <v>35066.65</v>
      </c>
      <c r="F13821" s="104">
        <v>0</v>
      </c>
      <c r="G13821" s="104">
        <v>7013.33</v>
      </c>
      <c r="H13821" s="105">
        <v>0</v>
      </c>
      <c r="I13821" s="105">
        <v>7013.33</v>
      </c>
      <c r="J13821" s="106">
        <v>0</v>
      </c>
      <c r="K13821" s="107">
        <v>7013.33</v>
      </c>
      <c r="L13821" s="105">
        <v>0</v>
      </c>
      <c r="M13821" s="105">
        <v>7013.33</v>
      </c>
      <c r="N13821" s="106">
        <v>0</v>
      </c>
      <c r="O13821" s="107">
        <v>7013.33</v>
      </c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 t="s">
        <v>1379</v>
      </c>
      <c r="B13822" s="111" t="s">
        <v>136</v>
      </c>
      <c r="C13822" s="112" t="s">
        <v>137</v>
      </c>
      <c r="D13822" s="21">
        <f t="shared" si="380"/>
        <v>0</v>
      </c>
      <c r="E13822" s="24">
        <f t="shared" si="381"/>
        <v>0</v>
      </c>
      <c r="F13822" s="104">
        <v>0</v>
      </c>
      <c r="G13822" s="104">
        <v>0</v>
      </c>
      <c r="H13822" s="105">
        <v>0</v>
      </c>
      <c r="I13822" s="105">
        <v>0</v>
      </c>
      <c r="J13822" s="106">
        <v>0</v>
      </c>
      <c r="K13822" s="107">
        <v>0</v>
      </c>
      <c r="L13822" s="105">
        <v>0</v>
      </c>
      <c r="M13822" s="105">
        <v>0</v>
      </c>
      <c r="N13822" s="106">
        <v>0</v>
      </c>
      <c r="O13822" s="107">
        <v>0</v>
      </c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 t="s">
        <v>1379</v>
      </c>
      <c r="B13823" s="111" t="s">
        <v>138</v>
      </c>
      <c r="C13823" s="112" t="s">
        <v>139</v>
      </c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 t="s">
        <v>1379</v>
      </c>
      <c r="B13824" s="111" t="s">
        <v>140</v>
      </c>
      <c r="C13824" s="112" t="s">
        <v>141</v>
      </c>
      <c r="D13824" s="21">
        <f t="shared" si="380"/>
        <v>0</v>
      </c>
      <c r="E13824" s="24">
        <f t="shared" si="381"/>
        <v>67153.350000000006</v>
      </c>
      <c r="F13824" s="104">
        <v>0</v>
      </c>
      <c r="G13824" s="104">
        <v>13430.67</v>
      </c>
      <c r="H13824" s="113">
        <v>0</v>
      </c>
      <c r="I13824" s="113">
        <v>13430.67</v>
      </c>
      <c r="J13824" s="31">
        <v>0</v>
      </c>
      <c r="K13824" s="32">
        <v>13430.67</v>
      </c>
      <c r="L13824" s="113">
        <v>0</v>
      </c>
      <c r="M13824" s="113">
        <v>13430.67</v>
      </c>
      <c r="N13824" s="31">
        <v>0</v>
      </c>
      <c r="O13824" s="32">
        <v>13430.67</v>
      </c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 t="s">
        <v>1379</v>
      </c>
      <c r="B13825" s="111" t="s">
        <v>142</v>
      </c>
      <c r="C13825" s="112" t="s">
        <v>143</v>
      </c>
      <c r="D13825" s="21">
        <f t="shared" si="380"/>
        <v>0</v>
      </c>
      <c r="E13825" s="24">
        <f t="shared" si="381"/>
        <v>0</v>
      </c>
      <c r="F13825" s="104">
        <v>0</v>
      </c>
      <c r="G13825" s="104">
        <v>0</v>
      </c>
      <c r="H13825" s="113">
        <v>0</v>
      </c>
      <c r="I13825" s="113">
        <v>0</v>
      </c>
      <c r="J13825" s="31">
        <v>0</v>
      </c>
      <c r="K13825" s="32">
        <v>0</v>
      </c>
      <c r="L13825" s="113">
        <v>0</v>
      </c>
      <c r="M13825" s="113">
        <v>0</v>
      </c>
      <c r="N13825" s="31">
        <v>0</v>
      </c>
      <c r="O13825" s="32">
        <v>0</v>
      </c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 t="s">
        <v>1379</v>
      </c>
      <c r="B13826" s="111" t="s">
        <v>144</v>
      </c>
      <c r="C13826" s="112" t="s">
        <v>145</v>
      </c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 t="s">
        <v>1379</v>
      </c>
      <c r="B13827" s="111" t="s">
        <v>146</v>
      </c>
      <c r="C13827" s="112" t="s">
        <v>147</v>
      </c>
      <c r="D13827" s="21">
        <f t="shared" si="380"/>
        <v>0</v>
      </c>
      <c r="E13827" s="24">
        <f t="shared" si="381"/>
        <v>61223.100000000006</v>
      </c>
      <c r="F13827" s="104">
        <v>0</v>
      </c>
      <c r="G13827" s="104">
        <v>12244.62</v>
      </c>
      <c r="H13827" s="113">
        <v>0</v>
      </c>
      <c r="I13827" s="113">
        <v>12244.62</v>
      </c>
      <c r="J13827" s="31">
        <v>0</v>
      </c>
      <c r="K13827" s="32">
        <v>12244.62</v>
      </c>
      <c r="L13827" s="113">
        <v>0</v>
      </c>
      <c r="M13827" s="113">
        <v>12244.62</v>
      </c>
      <c r="N13827" s="31">
        <v>0</v>
      </c>
      <c r="O13827" s="32">
        <v>12244.62</v>
      </c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 t="s">
        <v>1379</v>
      </c>
      <c r="B13828" s="111" t="s">
        <v>148</v>
      </c>
      <c r="C13828" s="112" t="s">
        <v>149</v>
      </c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 t="s">
        <v>1379</v>
      </c>
      <c r="B13829" s="111" t="s">
        <v>150</v>
      </c>
      <c r="C13829" s="112" t="s">
        <v>151</v>
      </c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 t="s">
        <v>1379</v>
      </c>
      <c r="B13830" s="111" t="s">
        <v>152</v>
      </c>
      <c r="C13830" s="112" t="s">
        <v>153</v>
      </c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 t="s">
        <v>1379</v>
      </c>
      <c r="B13831" s="111" t="s">
        <v>154</v>
      </c>
      <c r="C13831" s="112" t="s">
        <v>155</v>
      </c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 t="s">
        <v>1379</v>
      </c>
      <c r="B13832" s="111" t="s">
        <v>156</v>
      </c>
      <c r="C13832" s="112" t="s">
        <v>157</v>
      </c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 t="s">
        <v>1379</v>
      </c>
      <c r="B13833" s="111" t="s">
        <v>158</v>
      </c>
      <c r="C13833" s="112" t="s">
        <v>159</v>
      </c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 t="s">
        <v>1379</v>
      </c>
      <c r="B13834" s="111" t="s">
        <v>160</v>
      </c>
      <c r="C13834" s="112" t="s">
        <v>161</v>
      </c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 t="s">
        <v>1379</v>
      </c>
      <c r="B13835" s="111" t="s">
        <v>162</v>
      </c>
      <c r="C13835" s="112" t="s">
        <v>163</v>
      </c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 t="s">
        <v>1379</v>
      </c>
      <c r="B13836" s="111" t="s">
        <v>164</v>
      </c>
      <c r="C13836" s="112" t="s">
        <v>165</v>
      </c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 t="s">
        <v>1379</v>
      </c>
      <c r="B13837" s="111" t="s">
        <v>166</v>
      </c>
      <c r="C13837" s="112" t="s">
        <v>167</v>
      </c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 t="s">
        <v>1379</v>
      </c>
      <c r="B13838" s="111" t="s">
        <v>168</v>
      </c>
      <c r="C13838" s="112" t="s">
        <v>169</v>
      </c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 t="s">
        <v>1379</v>
      </c>
      <c r="B13839" s="111" t="s">
        <v>170</v>
      </c>
      <c r="C13839" s="112" t="s">
        <v>171</v>
      </c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 t="s">
        <v>1379</v>
      </c>
      <c r="B13840" s="111" t="s">
        <v>172</v>
      </c>
      <c r="C13840" s="112" t="s">
        <v>173</v>
      </c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 t="s">
        <v>1379</v>
      </c>
      <c r="B13841" s="111" t="s">
        <v>174</v>
      </c>
      <c r="C13841" s="112" t="s">
        <v>175</v>
      </c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 t="s">
        <v>1379</v>
      </c>
      <c r="B13842" s="111" t="s">
        <v>176</v>
      </c>
      <c r="C13842" s="112" t="s">
        <v>177</v>
      </c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 t="s">
        <v>1379</v>
      </c>
      <c r="B13843" s="111" t="s">
        <v>178</v>
      </c>
      <c r="C13843" s="112" t="s">
        <v>179</v>
      </c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 t="s">
        <v>1379</v>
      </c>
      <c r="B13844" s="111" t="s">
        <v>180</v>
      </c>
      <c r="C13844" s="112" t="s">
        <v>181</v>
      </c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 t="s">
        <v>1379</v>
      </c>
      <c r="B13845" s="111" t="s">
        <v>182</v>
      </c>
      <c r="C13845" s="112" t="s">
        <v>183</v>
      </c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 t="s">
        <v>1379</v>
      </c>
      <c r="B13846" s="111" t="s">
        <v>184</v>
      </c>
      <c r="C13846" s="112" t="s">
        <v>185</v>
      </c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 t="s">
        <v>1379</v>
      </c>
      <c r="B13847" s="111" t="s">
        <v>186</v>
      </c>
      <c r="C13847" s="112" t="s">
        <v>187</v>
      </c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 t="s">
        <v>1379</v>
      </c>
      <c r="B13848" s="111" t="s">
        <v>188</v>
      </c>
      <c r="C13848" s="112" t="s">
        <v>189</v>
      </c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 t="s">
        <v>1379</v>
      </c>
      <c r="B13849" s="111" t="s">
        <v>190</v>
      </c>
      <c r="C13849" s="112" t="s">
        <v>191</v>
      </c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 t="s">
        <v>1379</v>
      </c>
      <c r="B13850" s="111" t="s">
        <v>192</v>
      </c>
      <c r="C13850" s="112" t="s">
        <v>193</v>
      </c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 t="s">
        <v>1379</v>
      </c>
      <c r="B13851" s="111" t="s">
        <v>194</v>
      </c>
      <c r="C13851" s="112" t="s">
        <v>195</v>
      </c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 t="s">
        <v>1379</v>
      </c>
      <c r="B13852" s="111" t="s">
        <v>196</v>
      </c>
      <c r="C13852" s="112" t="s">
        <v>197</v>
      </c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 t="s">
        <v>1379</v>
      </c>
      <c r="B13853" s="111" t="s">
        <v>198</v>
      </c>
      <c r="C13853" s="112" t="s">
        <v>199</v>
      </c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 t="s">
        <v>1379</v>
      </c>
      <c r="B13854" s="111" t="s">
        <v>200</v>
      </c>
      <c r="C13854" s="112" t="s">
        <v>201</v>
      </c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 t="s">
        <v>1379</v>
      </c>
      <c r="B13855" s="111" t="s">
        <v>202</v>
      </c>
      <c r="C13855" s="112" t="s">
        <v>203</v>
      </c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 t="s">
        <v>1379</v>
      </c>
      <c r="B13856" s="111" t="s">
        <v>204</v>
      </c>
      <c r="C13856" s="112" t="s">
        <v>205</v>
      </c>
      <c r="D13856" s="21">
        <f t="shared" si="380"/>
        <v>0</v>
      </c>
      <c r="E13856" s="24">
        <f t="shared" si="381"/>
        <v>0</v>
      </c>
      <c r="F13856" s="104">
        <v>0</v>
      </c>
      <c r="G13856" s="104">
        <v>0</v>
      </c>
      <c r="H13856" s="113">
        <v>0</v>
      </c>
      <c r="I13856" s="113">
        <v>0</v>
      </c>
      <c r="J13856" s="31">
        <v>0</v>
      </c>
      <c r="K13856" s="32">
        <v>0</v>
      </c>
      <c r="L13856" s="113">
        <v>0</v>
      </c>
      <c r="M13856" s="113">
        <v>0</v>
      </c>
      <c r="N13856" s="31">
        <v>0</v>
      </c>
      <c r="O13856" s="32">
        <v>0</v>
      </c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 t="s">
        <v>1379</v>
      </c>
      <c r="B13857" s="111" t="s">
        <v>206</v>
      </c>
      <c r="C13857" s="112" t="s">
        <v>207</v>
      </c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 t="s">
        <v>1379</v>
      </c>
      <c r="B13858" s="111" t="s">
        <v>208</v>
      </c>
      <c r="C13858" s="112" t="s">
        <v>209</v>
      </c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 t="s">
        <v>1379</v>
      </c>
      <c r="B13859" s="111" t="s">
        <v>210</v>
      </c>
      <c r="C13859" s="112" t="s">
        <v>211</v>
      </c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 t="s">
        <v>1379</v>
      </c>
      <c r="B13860" s="111" t="s">
        <v>212</v>
      </c>
      <c r="C13860" s="112" t="s">
        <v>213</v>
      </c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 t="s">
        <v>1379</v>
      </c>
      <c r="B13861" s="111" t="s">
        <v>214</v>
      </c>
      <c r="C13861" s="112" t="s">
        <v>215</v>
      </c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 t="s">
        <v>1379</v>
      </c>
      <c r="B13862" s="111" t="s">
        <v>216</v>
      </c>
      <c r="C13862" s="112" t="s">
        <v>217</v>
      </c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 t="s">
        <v>1379</v>
      </c>
      <c r="B13863" s="111" t="s">
        <v>218</v>
      </c>
      <c r="C13863" s="112" t="s">
        <v>1590</v>
      </c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 t="s">
        <v>1379</v>
      </c>
      <c r="B13864" s="111" t="s">
        <v>219</v>
      </c>
      <c r="C13864" s="112" t="s">
        <v>1591</v>
      </c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 t="s">
        <v>1379</v>
      </c>
      <c r="B13865" s="111" t="s">
        <v>220</v>
      </c>
      <c r="C13865" s="112" t="s">
        <v>221</v>
      </c>
      <c r="D13865" s="21">
        <f t="shared" si="382"/>
        <v>0</v>
      </c>
      <c r="E13865" s="24">
        <f t="shared" si="383"/>
        <v>8194.4000000000015</v>
      </c>
      <c r="F13865" s="104">
        <v>0</v>
      </c>
      <c r="G13865" s="104">
        <v>1638.88</v>
      </c>
      <c r="H13865" s="113">
        <v>0</v>
      </c>
      <c r="I13865" s="113">
        <v>1638.88</v>
      </c>
      <c r="J13865" s="31">
        <v>0</v>
      </c>
      <c r="K13865" s="32">
        <v>1638.88</v>
      </c>
      <c r="L13865" s="113">
        <v>0</v>
      </c>
      <c r="M13865" s="113">
        <v>1638.88</v>
      </c>
      <c r="N13865" s="31">
        <v>0</v>
      </c>
      <c r="O13865" s="32">
        <v>1638.88</v>
      </c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 t="s">
        <v>1379</v>
      </c>
      <c r="B13866" s="111" t="s">
        <v>222</v>
      </c>
      <c r="C13866" s="112" t="s">
        <v>223</v>
      </c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 t="s">
        <v>1379</v>
      </c>
      <c r="B13867" s="111" t="s">
        <v>224</v>
      </c>
      <c r="C13867" s="112" t="s">
        <v>225</v>
      </c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 t="s">
        <v>1379</v>
      </c>
      <c r="B13868" s="111" t="s">
        <v>226</v>
      </c>
      <c r="C13868" s="112" t="s">
        <v>227</v>
      </c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 t="s">
        <v>1379</v>
      </c>
      <c r="B13869" s="111" t="s">
        <v>228</v>
      </c>
      <c r="C13869" s="112" t="s">
        <v>229</v>
      </c>
      <c r="D13869" s="21">
        <f t="shared" si="382"/>
        <v>0</v>
      </c>
      <c r="E13869" s="24">
        <f t="shared" si="383"/>
        <v>0</v>
      </c>
      <c r="F13869" s="104">
        <v>0</v>
      </c>
      <c r="G13869" s="104">
        <v>0</v>
      </c>
      <c r="H13869" s="105">
        <v>0</v>
      </c>
      <c r="I13869" s="105">
        <v>0</v>
      </c>
      <c r="J13869" s="106">
        <v>0</v>
      </c>
      <c r="K13869" s="107">
        <v>0</v>
      </c>
      <c r="L13869" s="105">
        <v>0</v>
      </c>
      <c r="M13869" s="105">
        <v>0</v>
      </c>
      <c r="N13869" s="106">
        <v>0</v>
      </c>
      <c r="O13869" s="107">
        <v>0</v>
      </c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 t="s">
        <v>1379</v>
      </c>
      <c r="B13870" s="111" t="s">
        <v>230</v>
      </c>
      <c r="C13870" s="112" t="s">
        <v>231</v>
      </c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 t="s">
        <v>1379</v>
      </c>
      <c r="B13871" s="111" t="s">
        <v>232</v>
      </c>
      <c r="C13871" s="112" t="s">
        <v>233</v>
      </c>
      <c r="D13871" s="21">
        <f t="shared" si="382"/>
        <v>0</v>
      </c>
      <c r="E13871" s="24">
        <f t="shared" si="383"/>
        <v>0</v>
      </c>
      <c r="F13871" s="104">
        <v>0</v>
      </c>
      <c r="G13871" s="104">
        <v>0</v>
      </c>
      <c r="H13871" s="105">
        <v>0</v>
      </c>
      <c r="I13871" s="105">
        <v>0</v>
      </c>
      <c r="J13871" s="106">
        <v>0</v>
      </c>
      <c r="K13871" s="107">
        <v>0</v>
      </c>
      <c r="L13871" s="105">
        <v>0</v>
      </c>
      <c r="M13871" s="105">
        <v>0</v>
      </c>
      <c r="N13871" s="106">
        <v>0</v>
      </c>
      <c r="O13871" s="107">
        <v>0</v>
      </c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 t="s">
        <v>1379</v>
      </c>
      <c r="B13872" s="111" t="s">
        <v>234</v>
      </c>
      <c r="C13872" s="112" t="s">
        <v>235</v>
      </c>
      <c r="D13872" s="21">
        <f t="shared" si="382"/>
        <v>0</v>
      </c>
      <c r="E13872" s="24">
        <f t="shared" si="383"/>
        <v>0</v>
      </c>
      <c r="F13872" s="104">
        <v>0</v>
      </c>
      <c r="G13872" s="104">
        <v>0</v>
      </c>
      <c r="H13872" s="113">
        <v>0</v>
      </c>
      <c r="I13872" s="113">
        <v>0</v>
      </c>
      <c r="J13872" s="31">
        <v>0</v>
      </c>
      <c r="K13872" s="32">
        <v>0</v>
      </c>
      <c r="L13872" s="113">
        <v>0</v>
      </c>
      <c r="M13872" s="113">
        <v>0</v>
      </c>
      <c r="N13872" s="31">
        <v>0</v>
      </c>
      <c r="O13872" s="32">
        <v>0</v>
      </c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 t="s">
        <v>1379</v>
      </c>
      <c r="B13873" s="111" t="s">
        <v>236</v>
      </c>
      <c r="C13873" s="112" t="s">
        <v>237</v>
      </c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 t="s">
        <v>1379</v>
      </c>
      <c r="B13874" s="111" t="s">
        <v>238</v>
      </c>
      <c r="C13874" s="112" t="s">
        <v>239</v>
      </c>
      <c r="D13874" s="21">
        <f t="shared" si="382"/>
        <v>0</v>
      </c>
      <c r="E13874" s="24">
        <f t="shared" si="383"/>
        <v>160551.01</v>
      </c>
      <c r="F13874" s="104">
        <v>0</v>
      </c>
      <c r="G13874" s="104">
        <v>33250</v>
      </c>
      <c r="H13874" s="105">
        <v>0</v>
      </c>
      <c r="I13874" s="105">
        <v>33250</v>
      </c>
      <c r="J13874" s="106">
        <v>0</v>
      </c>
      <c r="K13874" s="107">
        <v>33250</v>
      </c>
      <c r="L13874" s="105">
        <v>0</v>
      </c>
      <c r="M13874" s="105">
        <v>33250</v>
      </c>
      <c r="N13874" s="106">
        <v>0</v>
      </c>
      <c r="O13874" s="107">
        <v>27551.01</v>
      </c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 t="s">
        <v>1379</v>
      </c>
      <c r="B13875" s="111" t="s">
        <v>240</v>
      </c>
      <c r="C13875" s="112" t="s">
        <v>241</v>
      </c>
      <c r="D13875" s="21">
        <f t="shared" si="382"/>
        <v>0</v>
      </c>
      <c r="E13875" s="24">
        <f t="shared" si="383"/>
        <v>0</v>
      </c>
      <c r="F13875" s="104">
        <v>0</v>
      </c>
      <c r="G13875" s="104">
        <v>0</v>
      </c>
      <c r="H13875" s="113">
        <v>0</v>
      </c>
      <c r="I13875" s="113">
        <v>0</v>
      </c>
      <c r="J13875" s="31">
        <v>0</v>
      </c>
      <c r="K13875" s="32">
        <v>0</v>
      </c>
      <c r="L13875" s="113">
        <v>0</v>
      </c>
      <c r="M13875" s="113">
        <v>0</v>
      </c>
      <c r="N13875" s="31">
        <v>0</v>
      </c>
      <c r="O13875" s="32">
        <v>0</v>
      </c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 t="s">
        <v>1379</v>
      </c>
      <c r="B13876" s="111" t="s">
        <v>242</v>
      </c>
      <c r="C13876" s="112" t="s">
        <v>243</v>
      </c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 t="s">
        <v>1379</v>
      </c>
      <c r="B13877" s="111" t="s">
        <v>244</v>
      </c>
      <c r="C13877" s="112" t="s">
        <v>245</v>
      </c>
      <c r="D13877" s="21">
        <f t="shared" si="382"/>
        <v>0</v>
      </c>
      <c r="E13877" s="24">
        <f t="shared" si="383"/>
        <v>0</v>
      </c>
      <c r="F13877" s="104">
        <v>0</v>
      </c>
      <c r="G13877" s="104">
        <v>0</v>
      </c>
      <c r="H13877" s="113">
        <v>0</v>
      </c>
      <c r="I13877" s="113">
        <v>0</v>
      </c>
      <c r="J13877" s="31">
        <v>0</v>
      </c>
      <c r="K13877" s="32">
        <v>0</v>
      </c>
      <c r="L13877" s="113">
        <v>0</v>
      </c>
      <c r="M13877" s="113">
        <v>0</v>
      </c>
      <c r="N13877" s="31">
        <v>0</v>
      </c>
      <c r="O13877" s="32">
        <v>0</v>
      </c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 t="s">
        <v>1379</v>
      </c>
      <c r="B13878" s="111" t="s">
        <v>246</v>
      </c>
      <c r="C13878" s="112" t="s">
        <v>247</v>
      </c>
      <c r="D13878" s="21">
        <f t="shared" si="382"/>
        <v>0</v>
      </c>
      <c r="E13878" s="24">
        <f t="shared" si="383"/>
        <v>0</v>
      </c>
      <c r="F13878" s="104">
        <v>0</v>
      </c>
      <c r="G13878" s="104">
        <v>0</v>
      </c>
      <c r="H13878" s="113">
        <v>0</v>
      </c>
      <c r="I13878" s="113">
        <v>0</v>
      </c>
      <c r="J13878" s="31">
        <v>0</v>
      </c>
      <c r="K13878" s="32">
        <v>0</v>
      </c>
      <c r="L13878" s="113">
        <v>0</v>
      </c>
      <c r="M13878" s="113">
        <v>0</v>
      </c>
      <c r="N13878" s="31">
        <v>0</v>
      </c>
      <c r="O13878" s="32">
        <v>0</v>
      </c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 t="s">
        <v>1379</v>
      </c>
      <c r="B13879" s="111" t="s">
        <v>248</v>
      </c>
      <c r="C13879" s="112" t="s">
        <v>249</v>
      </c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 t="s">
        <v>1379</v>
      </c>
      <c r="B13880" s="111" t="s">
        <v>250</v>
      </c>
      <c r="C13880" s="112" t="s">
        <v>251</v>
      </c>
      <c r="D13880" s="21">
        <f t="shared" si="382"/>
        <v>0</v>
      </c>
      <c r="E13880" s="24">
        <f t="shared" si="383"/>
        <v>0</v>
      </c>
      <c r="F13880" s="104">
        <v>0</v>
      </c>
      <c r="G13880" s="104">
        <v>0</v>
      </c>
      <c r="H13880" s="113">
        <v>0</v>
      </c>
      <c r="I13880" s="113">
        <v>0</v>
      </c>
      <c r="J13880" s="31">
        <v>0</v>
      </c>
      <c r="K13880" s="32">
        <v>0</v>
      </c>
      <c r="L13880" s="113">
        <v>0</v>
      </c>
      <c r="M13880" s="113">
        <v>0</v>
      </c>
      <c r="N13880" s="31">
        <v>0</v>
      </c>
      <c r="O13880" s="32">
        <v>0</v>
      </c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 t="s">
        <v>1379</v>
      </c>
      <c r="B13881" s="111" t="s">
        <v>252</v>
      </c>
      <c r="C13881" s="112" t="s">
        <v>253</v>
      </c>
      <c r="D13881" s="21">
        <f t="shared" si="382"/>
        <v>0</v>
      </c>
      <c r="E13881" s="24">
        <f t="shared" si="383"/>
        <v>0</v>
      </c>
      <c r="F13881" s="104">
        <v>0</v>
      </c>
      <c r="G13881" s="104">
        <v>0</v>
      </c>
      <c r="H13881" s="113">
        <v>0</v>
      </c>
      <c r="I13881" s="113">
        <v>0</v>
      </c>
      <c r="J13881" s="31">
        <v>0</v>
      </c>
      <c r="K13881" s="32">
        <v>0</v>
      </c>
      <c r="L13881" s="113">
        <v>0</v>
      </c>
      <c r="M13881" s="113">
        <v>0</v>
      </c>
      <c r="N13881" s="31">
        <v>0</v>
      </c>
      <c r="O13881" s="32">
        <v>0</v>
      </c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 t="s">
        <v>1379</v>
      </c>
      <c r="B13882" s="111" t="s">
        <v>254</v>
      </c>
      <c r="C13882" s="112" t="s">
        <v>255</v>
      </c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 t="s">
        <v>1379</v>
      </c>
      <c r="B13883" s="111" t="s">
        <v>256</v>
      </c>
      <c r="C13883" s="112" t="s">
        <v>257</v>
      </c>
      <c r="D13883" s="21">
        <f t="shared" si="382"/>
        <v>0</v>
      </c>
      <c r="E13883" s="24">
        <f t="shared" si="383"/>
        <v>0</v>
      </c>
      <c r="F13883" s="104">
        <v>0</v>
      </c>
      <c r="G13883" s="104">
        <v>0</v>
      </c>
      <c r="H13883" s="113">
        <v>0</v>
      </c>
      <c r="I13883" s="113">
        <v>0</v>
      </c>
      <c r="J13883" s="31">
        <v>0</v>
      </c>
      <c r="K13883" s="32">
        <v>0</v>
      </c>
      <c r="L13883" s="113">
        <v>0</v>
      </c>
      <c r="M13883" s="113">
        <v>0</v>
      </c>
      <c r="N13883" s="31">
        <v>0</v>
      </c>
      <c r="O13883" s="32">
        <v>0</v>
      </c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 t="s">
        <v>1379</v>
      </c>
      <c r="B13884" s="111" t="s">
        <v>258</v>
      </c>
      <c r="C13884" s="112" t="s">
        <v>259</v>
      </c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 t="s">
        <v>1379</v>
      </c>
      <c r="B13885" s="111" t="s">
        <v>260</v>
      </c>
      <c r="C13885" s="112" t="s">
        <v>261</v>
      </c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 t="s">
        <v>1379</v>
      </c>
      <c r="B13886" s="111" t="s">
        <v>262</v>
      </c>
      <c r="C13886" s="112" t="s">
        <v>263</v>
      </c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 t="s">
        <v>1379</v>
      </c>
      <c r="B13887" s="111" t="s">
        <v>264</v>
      </c>
      <c r="C13887" s="112" t="s">
        <v>265</v>
      </c>
      <c r="D13887" s="21">
        <f t="shared" si="382"/>
        <v>0</v>
      </c>
      <c r="E13887" s="24">
        <f t="shared" si="383"/>
        <v>0</v>
      </c>
      <c r="F13887" s="104">
        <v>0</v>
      </c>
      <c r="G13887" s="104">
        <v>0</v>
      </c>
      <c r="H13887" s="113">
        <v>0</v>
      </c>
      <c r="I13887" s="113">
        <v>0</v>
      </c>
      <c r="J13887" s="31">
        <v>0</v>
      </c>
      <c r="K13887" s="32">
        <v>0</v>
      </c>
      <c r="L13887" s="113">
        <v>0</v>
      </c>
      <c r="M13887" s="113">
        <v>0</v>
      </c>
      <c r="N13887" s="31">
        <v>0</v>
      </c>
      <c r="O13887" s="32">
        <v>0</v>
      </c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 t="s">
        <v>1379</v>
      </c>
      <c r="B13888" s="111" t="s">
        <v>266</v>
      </c>
      <c r="C13888" s="112" t="s">
        <v>267</v>
      </c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 t="s">
        <v>1379</v>
      </c>
      <c r="B13889" s="111" t="s">
        <v>268</v>
      </c>
      <c r="C13889" s="112" t="s">
        <v>269</v>
      </c>
      <c r="D13889" s="21">
        <f t="shared" si="382"/>
        <v>0</v>
      </c>
      <c r="E13889" s="24">
        <f t="shared" si="383"/>
        <v>0</v>
      </c>
      <c r="F13889" s="104">
        <v>0</v>
      </c>
      <c r="G13889" s="104">
        <v>0</v>
      </c>
      <c r="H13889" s="113">
        <v>0</v>
      </c>
      <c r="I13889" s="113">
        <v>0</v>
      </c>
      <c r="J13889" s="31">
        <v>0</v>
      </c>
      <c r="K13889" s="32">
        <v>0</v>
      </c>
      <c r="L13889" s="113">
        <v>0</v>
      </c>
      <c r="M13889" s="113">
        <v>0</v>
      </c>
      <c r="N13889" s="31">
        <v>0</v>
      </c>
      <c r="O13889" s="32">
        <v>0</v>
      </c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 t="s">
        <v>1379</v>
      </c>
      <c r="B13890" s="111" t="s">
        <v>270</v>
      </c>
      <c r="C13890" s="112" t="s">
        <v>271</v>
      </c>
      <c r="D13890" s="21">
        <f t="shared" si="382"/>
        <v>0</v>
      </c>
      <c r="E13890" s="24">
        <f t="shared" si="383"/>
        <v>0</v>
      </c>
      <c r="F13890" s="104">
        <v>0</v>
      </c>
      <c r="G13890" s="104">
        <v>0</v>
      </c>
      <c r="H13890" s="113">
        <v>0</v>
      </c>
      <c r="I13890" s="113">
        <v>0</v>
      </c>
      <c r="J13890" s="31">
        <v>0</v>
      </c>
      <c r="K13890" s="32">
        <v>0</v>
      </c>
      <c r="L13890" s="113">
        <v>0</v>
      </c>
      <c r="M13890" s="113">
        <v>0</v>
      </c>
      <c r="N13890" s="31">
        <v>0</v>
      </c>
      <c r="O13890" s="32">
        <v>0</v>
      </c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 t="s">
        <v>1379</v>
      </c>
      <c r="B13891" s="111" t="s">
        <v>272</v>
      </c>
      <c r="C13891" s="112" t="s">
        <v>273</v>
      </c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 t="s">
        <v>1379</v>
      </c>
      <c r="B13892" s="111" t="s">
        <v>274</v>
      </c>
      <c r="C13892" s="112" t="s">
        <v>275</v>
      </c>
      <c r="D13892" s="21">
        <f t="shared" si="382"/>
        <v>0</v>
      </c>
      <c r="E13892" s="24">
        <f t="shared" si="383"/>
        <v>0</v>
      </c>
      <c r="F13892" s="104">
        <v>0</v>
      </c>
      <c r="G13892" s="104">
        <v>0</v>
      </c>
      <c r="H13892" s="113">
        <v>0</v>
      </c>
      <c r="I13892" s="113">
        <v>0</v>
      </c>
      <c r="J13892" s="31">
        <v>0</v>
      </c>
      <c r="K13892" s="32">
        <v>0</v>
      </c>
      <c r="L13892" s="113">
        <v>0</v>
      </c>
      <c r="M13892" s="113">
        <v>0</v>
      </c>
      <c r="N13892" s="31">
        <v>0</v>
      </c>
      <c r="O13892" s="32">
        <v>0</v>
      </c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 t="s">
        <v>1379</v>
      </c>
      <c r="B13893" s="111" t="s">
        <v>276</v>
      </c>
      <c r="C13893" s="112" t="s">
        <v>277</v>
      </c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 t="s">
        <v>1379</v>
      </c>
      <c r="B13894" s="111" t="s">
        <v>278</v>
      </c>
      <c r="C13894" s="112" t="s">
        <v>279</v>
      </c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 t="s">
        <v>1379</v>
      </c>
      <c r="B13895" s="111" t="s">
        <v>280</v>
      </c>
      <c r="C13895" s="112" t="s">
        <v>1592</v>
      </c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 t="s">
        <v>1379</v>
      </c>
      <c r="B13896" s="111" t="s">
        <v>281</v>
      </c>
      <c r="C13896" s="112" t="s">
        <v>282</v>
      </c>
      <c r="D13896" s="21">
        <f t="shared" si="382"/>
        <v>0</v>
      </c>
      <c r="E13896" s="24">
        <f t="shared" si="383"/>
        <v>0</v>
      </c>
      <c r="F13896" s="104">
        <v>0</v>
      </c>
      <c r="G13896" s="104">
        <v>0</v>
      </c>
      <c r="H13896" s="113">
        <v>0</v>
      </c>
      <c r="I13896" s="113">
        <v>0</v>
      </c>
      <c r="J13896" s="31">
        <v>0</v>
      </c>
      <c r="K13896" s="32">
        <v>0</v>
      </c>
      <c r="L13896" s="113">
        <v>0</v>
      </c>
      <c r="M13896" s="113">
        <v>0</v>
      </c>
      <c r="N13896" s="31">
        <v>0</v>
      </c>
      <c r="O13896" s="32">
        <v>0</v>
      </c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 t="s">
        <v>1379</v>
      </c>
      <c r="B13897" s="111" t="s">
        <v>283</v>
      </c>
      <c r="C13897" s="112" t="s">
        <v>284</v>
      </c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 t="s">
        <v>1379</v>
      </c>
      <c r="B13898" s="111" t="s">
        <v>285</v>
      </c>
      <c r="C13898" s="112" t="s">
        <v>286</v>
      </c>
      <c r="D13898" s="21">
        <f t="shared" si="382"/>
        <v>0</v>
      </c>
      <c r="E13898" s="24">
        <f t="shared" si="383"/>
        <v>0</v>
      </c>
      <c r="F13898" s="104">
        <v>0</v>
      </c>
      <c r="G13898" s="104">
        <v>0</v>
      </c>
      <c r="H13898" s="113">
        <v>0</v>
      </c>
      <c r="I13898" s="113">
        <v>0</v>
      </c>
      <c r="J13898" s="31">
        <v>0</v>
      </c>
      <c r="K13898" s="32">
        <v>0</v>
      </c>
      <c r="L13898" s="113">
        <v>0</v>
      </c>
      <c r="M13898" s="113">
        <v>0</v>
      </c>
      <c r="N13898" s="31">
        <v>0</v>
      </c>
      <c r="O13898" s="32">
        <v>0</v>
      </c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 t="s">
        <v>1379</v>
      </c>
      <c r="B13899" s="111" t="s">
        <v>287</v>
      </c>
      <c r="C13899" s="112" t="s">
        <v>288</v>
      </c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 t="s">
        <v>1379</v>
      </c>
      <c r="B13900" s="111" t="s">
        <v>289</v>
      </c>
      <c r="C13900" s="112" t="s">
        <v>290</v>
      </c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 t="s">
        <v>1379</v>
      </c>
      <c r="B13901" s="111" t="s">
        <v>291</v>
      </c>
      <c r="C13901" s="112" t="s">
        <v>1593</v>
      </c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 t="s">
        <v>1379</v>
      </c>
      <c r="B13902" s="111" t="s">
        <v>292</v>
      </c>
      <c r="C13902" s="112" t="s">
        <v>293</v>
      </c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 t="s">
        <v>1379</v>
      </c>
      <c r="B13903" s="111" t="s">
        <v>294</v>
      </c>
      <c r="C13903" s="112" t="s">
        <v>295</v>
      </c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 t="s">
        <v>1379</v>
      </c>
      <c r="B13904" s="111" t="s">
        <v>296</v>
      </c>
      <c r="C13904" s="112" t="s">
        <v>1594</v>
      </c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 t="s">
        <v>1379</v>
      </c>
      <c r="B13905" s="111" t="s">
        <v>297</v>
      </c>
      <c r="C13905" s="112" t="s">
        <v>298</v>
      </c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 t="s">
        <v>1379</v>
      </c>
      <c r="B13906" s="111" t="s">
        <v>299</v>
      </c>
      <c r="C13906" s="112" t="s">
        <v>300</v>
      </c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 t="s">
        <v>1379</v>
      </c>
      <c r="B13907" s="111" t="s">
        <v>301</v>
      </c>
      <c r="C13907" s="112" t="s">
        <v>1595</v>
      </c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 t="s">
        <v>1379</v>
      </c>
      <c r="B13908" s="111" t="s">
        <v>302</v>
      </c>
      <c r="C13908" s="112" t="s">
        <v>303</v>
      </c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 t="s">
        <v>1379</v>
      </c>
      <c r="B13909" s="111" t="s">
        <v>304</v>
      </c>
      <c r="C13909" s="112" t="s">
        <v>305</v>
      </c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 t="s">
        <v>1379</v>
      </c>
      <c r="B13910" s="111" t="s">
        <v>306</v>
      </c>
      <c r="C13910" s="112" t="s">
        <v>307</v>
      </c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 t="s">
        <v>1379</v>
      </c>
      <c r="B13911" s="111" t="s">
        <v>308</v>
      </c>
      <c r="C13911" s="112" t="s">
        <v>309</v>
      </c>
      <c r="D13911" s="21">
        <f t="shared" si="382"/>
        <v>61400</v>
      </c>
      <c r="E13911" s="24">
        <f t="shared" si="383"/>
        <v>0</v>
      </c>
      <c r="F13911" s="104">
        <v>0</v>
      </c>
      <c r="G13911" s="104">
        <v>0</v>
      </c>
      <c r="H13911" s="105">
        <v>32800</v>
      </c>
      <c r="I13911" s="105">
        <v>0</v>
      </c>
      <c r="J13911" s="106">
        <v>28600</v>
      </c>
      <c r="K13911" s="107">
        <v>0</v>
      </c>
      <c r="L13911" s="105">
        <v>0</v>
      </c>
      <c r="M13911" s="105">
        <v>0</v>
      </c>
      <c r="N13911" s="106">
        <v>0</v>
      </c>
      <c r="O13911" s="107">
        <v>0</v>
      </c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 t="s">
        <v>1379</v>
      </c>
      <c r="B13912" s="111" t="s">
        <v>310</v>
      </c>
      <c r="C13912" s="112" t="s">
        <v>311</v>
      </c>
      <c r="D13912" s="21">
        <f t="shared" si="382"/>
        <v>720000</v>
      </c>
      <c r="E13912" s="24">
        <f t="shared" si="383"/>
        <v>720000</v>
      </c>
      <c r="F13912" s="104">
        <v>0</v>
      </c>
      <c r="G13912" s="104">
        <v>0</v>
      </c>
      <c r="H13912" s="113">
        <v>0</v>
      </c>
      <c r="I13912" s="113">
        <v>0</v>
      </c>
      <c r="J13912" s="31">
        <v>0</v>
      </c>
      <c r="K13912" s="32">
        <v>0</v>
      </c>
      <c r="L13912" s="113">
        <v>720000</v>
      </c>
      <c r="M13912" s="113">
        <v>0</v>
      </c>
      <c r="N13912" s="31">
        <v>0</v>
      </c>
      <c r="O13912" s="32">
        <v>720000</v>
      </c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 t="s">
        <v>1379</v>
      </c>
      <c r="B13913" s="111" t="s">
        <v>312</v>
      </c>
      <c r="C13913" s="112" t="s">
        <v>313</v>
      </c>
      <c r="D13913" s="21">
        <f t="shared" si="382"/>
        <v>0</v>
      </c>
      <c r="E13913" s="24">
        <f t="shared" si="383"/>
        <v>0</v>
      </c>
      <c r="F13913" s="104">
        <v>0</v>
      </c>
      <c r="G13913" s="104">
        <v>0</v>
      </c>
      <c r="H13913" s="105">
        <v>0</v>
      </c>
      <c r="I13913" s="105">
        <v>0</v>
      </c>
      <c r="J13913" s="106">
        <v>0</v>
      </c>
      <c r="K13913" s="107">
        <v>0</v>
      </c>
      <c r="L13913" s="105">
        <v>0</v>
      </c>
      <c r="M13913" s="105">
        <v>0</v>
      </c>
      <c r="N13913" s="106">
        <v>0</v>
      </c>
      <c r="O13913" s="107">
        <v>0</v>
      </c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 t="s">
        <v>1379</v>
      </c>
      <c r="B13914" s="111" t="s">
        <v>314</v>
      </c>
      <c r="C13914" s="112" t="s">
        <v>315</v>
      </c>
      <c r="D13914" s="21">
        <f t="shared" si="382"/>
        <v>34080</v>
      </c>
      <c r="E13914" s="24">
        <f t="shared" si="383"/>
        <v>0</v>
      </c>
      <c r="F13914" s="104">
        <v>0</v>
      </c>
      <c r="G13914" s="104">
        <v>0</v>
      </c>
      <c r="H13914" s="105">
        <v>0</v>
      </c>
      <c r="I13914" s="105">
        <v>0</v>
      </c>
      <c r="J13914" s="106">
        <v>0</v>
      </c>
      <c r="K13914" s="107">
        <v>0</v>
      </c>
      <c r="L13914" s="105">
        <v>34080</v>
      </c>
      <c r="M13914" s="105">
        <v>0</v>
      </c>
      <c r="N13914" s="106">
        <v>0</v>
      </c>
      <c r="O13914" s="107">
        <v>0</v>
      </c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 t="s">
        <v>1379</v>
      </c>
      <c r="B13915" s="111" t="s">
        <v>316</v>
      </c>
      <c r="C13915" s="112" t="s">
        <v>317</v>
      </c>
      <c r="D13915" s="21">
        <f t="shared" si="382"/>
        <v>0</v>
      </c>
      <c r="E13915" s="24">
        <f t="shared" si="383"/>
        <v>0</v>
      </c>
      <c r="F13915" s="104">
        <v>0</v>
      </c>
      <c r="G13915" s="104">
        <v>0</v>
      </c>
      <c r="H13915" s="105">
        <v>0</v>
      </c>
      <c r="I13915" s="105">
        <v>0</v>
      </c>
      <c r="J13915" s="106">
        <v>0</v>
      </c>
      <c r="K13915" s="107">
        <v>0</v>
      </c>
      <c r="L13915" s="105">
        <v>0</v>
      </c>
      <c r="M13915" s="105">
        <v>0</v>
      </c>
      <c r="N13915" s="106">
        <v>0</v>
      </c>
      <c r="O13915" s="107">
        <v>0</v>
      </c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 t="s">
        <v>1379</v>
      </c>
      <c r="B13916" s="111" t="s">
        <v>318</v>
      </c>
      <c r="C13916" s="112" t="s">
        <v>319</v>
      </c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 t="s">
        <v>1379</v>
      </c>
      <c r="B13917" s="111" t="s">
        <v>320</v>
      </c>
      <c r="C13917" s="112" t="s">
        <v>321</v>
      </c>
      <c r="D13917" s="21">
        <f t="shared" si="382"/>
        <v>159500</v>
      </c>
      <c r="E13917" s="24">
        <f t="shared" si="383"/>
        <v>0</v>
      </c>
      <c r="F13917" s="104">
        <v>0</v>
      </c>
      <c r="G13917" s="104">
        <v>0</v>
      </c>
      <c r="H13917" s="105">
        <v>0</v>
      </c>
      <c r="I13917" s="105">
        <v>0</v>
      </c>
      <c r="J13917" s="106">
        <v>159500</v>
      </c>
      <c r="K13917" s="107">
        <v>0</v>
      </c>
      <c r="L13917" s="105">
        <v>0</v>
      </c>
      <c r="M13917" s="105">
        <v>0</v>
      </c>
      <c r="N13917" s="106">
        <v>0</v>
      </c>
      <c r="O13917" s="107">
        <v>0</v>
      </c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 t="s">
        <v>1379</v>
      </c>
      <c r="B13918" s="111" t="s">
        <v>322</v>
      </c>
      <c r="C13918" s="112" t="s">
        <v>323</v>
      </c>
      <c r="D13918" s="21">
        <f t="shared" si="382"/>
        <v>177000</v>
      </c>
      <c r="E13918" s="24">
        <f t="shared" si="383"/>
        <v>0</v>
      </c>
      <c r="F13918" s="104">
        <v>0</v>
      </c>
      <c r="G13918" s="104">
        <v>0</v>
      </c>
      <c r="H13918" s="105">
        <v>0</v>
      </c>
      <c r="I13918" s="105">
        <v>0</v>
      </c>
      <c r="J13918" s="106">
        <v>155000</v>
      </c>
      <c r="K13918" s="107">
        <v>0</v>
      </c>
      <c r="L13918" s="105">
        <v>22000</v>
      </c>
      <c r="M13918" s="105">
        <v>0</v>
      </c>
      <c r="N13918" s="106">
        <v>0</v>
      </c>
      <c r="O13918" s="107">
        <v>0</v>
      </c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 t="s">
        <v>1379</v>
      </c>
      <c r="B13919" s="111" t="s">
        <v>324</v>
      </c>
      <c r="C13919" s="112" t="s">
        <v>325</v>
      </c>
      <c r="D13919" s="21">
        <f t="shared" si="382"/>
        <v>15000</v>
      </c>
      <c r="E13919" s="24">
        <f t="shared" si="383"/>
        <v>0</v>
      </c>
      <c r="F13919" s="104">
        <v>0</v>
      </c>
      <c r="G13919" s="104">
        <v>0</v>
      </c>
      <c r="H13919" s="113">
        <v>0</v>
      </c>
      <c r="I13919" s="113">
        <v>0</v>
      </c>
      <c r="J13919" s="31">
        <v>0</v>
      </c>
      <c r="K13919" s="32">
        <v>0</v>
      </c>
      <c r="L13919" s="113">
        <v>15000</v>
      </c>
      <c r="M13919" s="113">
        <v>0</v>
      </c>
      <c r="N13919" s="31">
        <v>0</v>
      </c>
      <c r="O13919" s="32">
        <v>0</v>
      </c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 t="s">
        <v>1379</v>
      </c>
      <c r="B13920" s="111" t="s">
        <v>326</v>
      </c>
      <c r="C13920" s="112" t="s">
        <v>327</v>
      </c>
      <c r="D13920" s="21">
        <f t="shared" si="382"/>
        <v>0</v>
      </c>
      <c r="E13920" s="24">
        <f t="shared" si="383"/>
        <v>0</v>
      </c>
      <c r="F13920" s="104">
        <v>0</v>
      </c>
      <c r="G13920" s="104">
        <v>0</v>
      </c>
      <c r="H13920" s="105">
        <v>0</v>
      </c>
      <c r="I13920" s="105">
        <v>0</v>
      </c>
      <c r="J13920" s="106">
        <v>0</v>
      </c>
      <c r="K13920" s="107">
        <v>0</v>
      </c>
      <c r="L13920" s="105">
        <v>0</v>
      </c>
      <c r="M13920" s="105">
        <v>0</v>
      </c>
      <c r="N13920" s="106">
        <v>0</v>
      </c>
      <c r="O13920" s="107">
        <v>0</v>
      </c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 t="s">
        <v>1379</v>
      </c>
      <c r="B13921" s="111" t="s">
        <v>328</v>
      </c>
      <c r="C13921" s="112" t="s">
        <v>329</v>
      </c>
      <c r="D13921" s="21">
        <f t="shared" si="382"/>
        <v>0</v>
      </c>
      <c r="E13921" s="24">
        <f t="shared" si="383"/>
        <v>58744.420000000006</v>
      </c>
      <c r="F13921" s="104">
        <v>0</v>
      </c>
      <c r="G13921" s="104">
        <v>10702.42</v>
      </c>
      <c r="H13921" s="113">
        <v>0</v>
      </c>
      <c r="I13921" s="113">
        <v>11613.53</v>
      </c>
      <c r="J13921" s="31">
        <v>0</v>
      </c>
      <c r="K13921" s="32">
        <v>11613.53</v>
      </c>
      <c r="L13921" s="113">
        <v>0</v>
      </c>
      <c r="M13921" s="113">
        <v>12407.97</v>
      </c>
      <c r="N13921" s="31">
        <v>0</v>
      </c>
      <c r="O13921" s="32">
        <v>12406.97</v>
      </c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 t="s">
        <v>1379</v>
      </c>
      <c r="B13922" s="111" t="s">
        <v>330</v>
      </c>
      <c r="C13922" s="112" t="s">
        <v>331</v>
      </c>
      <c r="D13922" s="21">
        <f t="shared" si="382"/>
        <v>0</v>
      </c>
      <c r="E13922" s="24">
        <f t="shared" si="383"/>
        <v>206872.5</v>
      </c>
      <c r="F13922" s="104">
        <v>0</v>
      </c>
      <c r="G13922" s="104">
        <v>41436.67</v>
      </c>
      <c r="H13922" s="113">
        <v>0</v>
      </c>
      <c r="I13922" s="113">
        <v>41436.67</v>
      </c>
      <c r="J13922" s="31">
        <v>0</v>
      </c>
      <c r="K13922" s="32">
        <v>41436.67</v>
      </c>
      <c r="L13922" s="113">
        <v>0</v>
      </c>
      <c r="M13922" s="113">
        <v>41229.160000000003</v>
      </c>
      <c r="N13922" s="31">
        <v>0</v>
      </c>
      <c r="O13922" s="32">
        <v>41333.33</v>
      </c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 t="s">
        <v>1379</v>
      </c>
      <c r="B13923" s="111" t="s">
        <v>332</v>
      </c>
      <c r="C13923" s="112" t="s">
        <v>333</v>
      </c>
      <c r="D13923" s="21">
        <f t="shared" si="382"/>
        <v>0</v>
      </c>
      <c r="E13923" s="24">
        <f t="shared" si="383"/>
        <v>43216.1</v>
      </c>
      <c r="F13923" s="104">
        <v>0</v>
      </c>
      <c r="G13923" s="104">
        <v>8643.43</v>
      </c>
      <c r="H13923" s="113">
        <v>0</v>
      </c>
      <c r="I13923" s="113">
        <v>8643.43</v>
      </c>
      <c r="J13923" s="31">
        <v>0</v>
      </c>
      <c r="K13923" s="32">
        <v>8643.43</v>
      </c>
      <c r="L13923" s="113">
        <v>0</v>
      </c>
      <c r="M13923" s="113">
        <v>8643.43</v>
      </c>
      <c r="N13923" s="31">
        <v>0</v>
      </c>
      <c r="O13923" s="32">
        <v>8642.3799999999992</v>
      </c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 t="s">
        <v>1379</v>
      </c>
      <c r="B13924" s="111" t="s">
        <v>334</v>
      </c>
      <c r="C13924" s="112" t="s">
        <v>335</v>
      </c>
      <c r="D13924" s="21">
        <f t="shared" si="382"/>
        <v>0</v>
      </c>
      <c r="E13924" s="24">
        <f t="shared" si="383"/>
        <v>18442</v>
      </c>
      <c r="F13924" s="104">
        <v>0</v>
      </c>
      <c r="G13924" s="104">
        <v>2666</v>
      </c>
      <c r="H13924" s="113">
        <v>0</v>
      </c>
      <c r="I13924" s="113">
        <v>2666</v>
      </c>
      <c r="J13924" s="31">
        <v>0</v>
      </c>
      <c r="K13924" s="32">
        <v>2666</v>
      </c>
      <c r="L13924" s="113">
        <v>0</v>
      </c>
      <c r="M13924" s="113">
        <v>7210</v>
      </c>
      <c r="N13924" s="31">
        <v>0</v>
      </c>
      <c r="O13924" s="32">
        <v>3234</v>
      </c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 t="s">
        <v>1379</v>
      </c>
      <c r="B13925" s="111" t="s">
        <v>336</v>
      </c>
      <c r="C13925" s="112" t="s">
        <v>337</v>
      </c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11997.6</v>
      </c>
      <c r="F13925" s="104">
        <v>0</v>
      </c>
      <c r="G13925" s="104">
        <v>2399.52</v>
      </c>
      <c r="H13925" s="113">
        <v>0</v>
      </c>
      <c r="I13925" s="113">
        <v>2399.52</v>
      </c>
      <c r="J13925" s="31">
        <v>0</v>
      </c>
      <c r="K13925" s="32">
        <v>2399.52</v>
      </c>
      <c r="L13925" s="113">
        <v>0</v>
      </c>
      <c r="M13925" s="113">
        <v>2399.52</v>
      </c>
      <c r="N13925" s="31">
        <v>0</v>
      </c>
      <c r="O13925" s="32">
        <v>2399.52</v>
      </c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 t="s">
        <v>1379</v>
      </c>
      <c r="B13926" s="111" t="s">
        <v>338</v>
      </c>
      <c r="C13926" s="112" t="s">
        <v>339</v>
      </c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 t="s">
        <v>1379</v>
      </c>
      <c r="B13927" s="111" t="s">
        <v>340</v>
      </c>
      <c r="C13927" s="112" t="s">
        <v>341</v>
      </c>
      <c r="D13927" s="21">
        <f t="shared" si="384"/>
        <v>0</v>
      </c>
      <c r="E13927" s="24">
        <f t="shared" si="385"/>
        <v>689166.52</v>
      </c>
      <c r="F13927" s="104">
        <v>0</v>
      </c>
      <c r="G13927" s="104">
        <v>144354.57999999999</v>
      </c>
      <c r="H13927" s="105">
        <v>0</v>
      </c>
      <c r="I13927" s="105">
        <v>135119.57999999999</v>
      </c>
      <c r="J13927" s="106">
        <v>0</v>
      </c>
      <c r="K13927" s="107">
        <v>135695.53</v>
      </c>
      <c r="L13927" s="105">
        <v>0</v>
      </c>
      <c r="M13927" s="105">
        <v>137002.92000000001</v>
      </c>
      <c r="N13927" s="106">
        <v>0</v>
      </c>
      <c r="O13927" s="107">
        <v>136993.91</v>
      </c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 t="s">
        <v>1379</v>
      </c>
      <c r="B13928" s="111" t="s">
        <v>342</v>
      </c>
      <c r="C13928" s="112" t="s">
        <v>343</v>
      </c>
      <c r="D13928" s="21">
        <f t="shared" si="384"/>
        <v>0</v>
      </c>
      <c r="E13928" s="24">
        <f t="shared" si="385"/>
        <v>74583.34</v>
      </c>
      <c r="F13928" s="104">
        <v>0</v>
      </c>
      <c r="G13928" s="104">
        <v>12216.67</v>
      </c>
      <c r="H13928" s="113">
        <v>0</v>
      </c>
      <c r="I13928" s="113">
        <v>12216.67</v>
      </c>
      <c r="J13928" s="31">
        <v>0</v>
      </c>
      <c r="K13928" s="32">
        <v>12827.78</v>
      </c>
      <c r="L13928" s="113">
        <v>0</v>
      </c>
      <c r="M13928" s="113">
        <v>20188.89</v>
      </c>
      <c r="N13928" s="31">
        <v>0</v>
      </c>
      <c r="O13928" s="32">
        <v>17133.330000000002</v>
      </c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 t="s">
        <v>1379</v>
      </c>
      <c r="B13929" s="111" t="s">
        <v>344</v>
      </c>
      <c r="C13929" s="112" t="s">
        <v>345</v>
      </c>
      <c r="D13929" s="21">
        <f t="shared" si="384"/>
        <v>0</v>
      </c>
      <c r="E13929" s="24">
        <f t="shared" si="385"/>
        <v>121671.53</v>
      </c>
      <c r="F13929" s="104">
        <v>0</v>
      </c>
      <c r="G13929" s="104">
        <v>23899.86</v>
      </c>
      <c r="H13929" s="105">
        <v>0</v>
      </c>
      <c r="I13929" s="105">
        <v>24338.75</v>
      </c>
      <c r="J13929" s="106">
        <v>0</v>
      </c>
      <c r="K13929" s="107">
        <v>24338.75</v>
      </c>
      <c r="L13929" s="105">
        <v>0</v>
      </c>
      <c r="M13929" s="105">
        <v>24338.75</v>
      </c>
      <c r="N13929" s="106">
        <v>0</v>
      </c>
      <c r="O13929" s="107">
        <v>24755.42</v>
      </c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 t="s">
        <v>1379</v>
      </c>
      <c r="B13930" s="111" t="s">
        <v>346</v>
      </c>
      <c r="C13930" s="112" t="s">
        <v>347</v>
      </c>
      <c r="D13930" s="21">
        <f t="shared" si="384"/>
        <v>0</v>
      </c>
      <c r="E13930" s="24">
        <f t="shared" si="385"/>
        <v>8083.35</v>
      </c>
      <c r="F13930" s="104">
        <v>0</v>
      </c>
      <c r="G13930" s="104">
        <v>1616.67</v>
      </c>
      <c r="H13930" s="113">
        <v>0</v>
      </c>
      <c r="I13930" s="113">
        <v>1616.67</v>
      </c>
      <c r="J13930" s="31">
        <v>0</v>
      </c>
      <c r="K13930" s="32">
        <v>1616.67</v>
      </c>
      <c r="L13930" s="113">
        <v>0</v>
      </c>
      <c r="M13930" s="113">
        <v>1616.67</v>
      </c>
      <c r="N13930" s="31">
        <v>0</v>
      </c>
      <c r="O13930" s="32">
        <v>1616.67</v>
      </c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 t="s">
        <v>1379</v>
      </c>
      <c r="B13931" s="111" t="s">
        <v>348</v>
      </c>
      <c r="C13931" s="112" t="s">
        <v>349</v>
      </c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 t="s">
        <v>1379</v>
      </c>
      <c r="B13932" s="111" t="s">
        <v>350</v>
      </c>
      <c r="C13932" s="112" t="s">
        <v>351</v>
      </c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 t="s">
        <v>1379</v>
      </c>
      <c r="B13933" s="111" t="s">
        <v>352</v>
      </c>
      <c r="C13933" s="112" t="s">
        <v>353</v>
      </c>
      <c r="D13933" s="21">
        <f t="shared" si="384"/>
        <v>0</v>
      </c>
      <c r="E13933" s="24">
        <f t="shared" si="385"/>
        <v>0</v>
      </c>
      <c r="F13933" s="104">
        <v>0</v>
      </c>
      <c r="G13933" s="104">
        <v>0</v>
      </c>
      <c r="H13933" s="105">
        <v>0</v>
      </c>
      <c r="I13933" s="105">
        <v>0</v>
      </c>
      <c r="J13933" s="106">
        <v>0</v>
      </c>
      <c r="K13933" s="107">
        <v>0</v>
      </c>
      <c r="L13933" s="105">
        <v>0</v>
      </c>
      <c r="M13933" s="105">
        <v>0</v>
      </c>
      <c r="N13933" s="106">
        <v>0</v>
      </c>
      <c r="O13933" s="107">
        <v>0</v>
      </c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 t="s">
        <v>1379</v>
      </c>
      <c r="B13934" s="111" t="s">
        <v>354</v>
      </c>
      <c r="C13934" s="112" t="s">
        <v>355</v>
      </c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 t="s">
        <v>1379</v>
      </c>
      <c r="B13935" s="111" t="s">
        <v>356</v>
      </c>
      <c r="C13935" s="112" t="s">
        <v>357</v>
      </c>
      <c r="D13935" s="21">
        <f t="shared" si="384"/>
        <v>0</v>
      </c>
      <c r="E13935" s="24">
        <f t="shared" si="385"/>
        <v>0</v>
      </c>
      <c r="F13935" s="104">
        <v>0</v>
      </c>
      <c r="G13935" s="104">
        <v>0</v>
      </c>
      <c r="H13935" s="105">
        <v>0</v>
      </c>
      <c r="I13935" s="105">
        <v>0</v>
      </c>
      <c r="J13935" s="106">
        <v>0</v>
      </c>
      <c r="K13935" s="107">
        <v>0</v>
      </c>
      <c r="L13935" s="105">
        <v>0</v>
      </c>
      <c r="M13935" s="105">
        <v>0</v>
      </c>
      <c r="N13935" s="106">
        <v>0</v>
      </c>
      <c r="O13935" s="107">
        <v>0</v>
      </c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 t="s">
        <v>1379</v>
      </c>
      <c r="B13936" s="111" t="s">
        <v>358</v>
      </c>
      <c r="C13936" s="112" t="s">
        <v>359</v>
      </c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 t="s">
        <v>1379</v>
      </c>
      <c r="B13937" s="111" t="s">
        <v>360</v>
      </c>
      <c r="C13937" s="112" t="s">
        <v>361</v>
      </c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 t="s">
        <v>1379</v>
      </c>
      <c r="B13938" s="111" t="s">
        <v>362</v>
      </c>
      <c r="C13938" s="112" t="s">
        <v>363</v>
      </c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 t="s">
        <v>1379</v>
      </c>
      <c r="B13939" s="111" t="s">
        <v>364</v>
      </c>
      <c r="C13939" s="112" t="s">
        <v>365</v>
      </c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 t="s">
        <v>1379</v>
      </c>
      <c r="B13940" s="111" t="s">
        <v>366</v>
      </c>
      <c r="C13940" s="112" t="s">
        <v>367</v>
      </c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 t="s">
        <v>1379</v>
      </c>
      <c r="B13941" s="111" t="s">
        <v>368</v>
      </c>
      <c r="C13941" s="112" t="s">
        <v>369</v>
      </c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 t="s">
        <v>1379</v>
      </c>
      <c r="B13942" s="111" t="s">
        <v>370</v>
      </c>
      <c r="C13942" s="112" t="s">
        <v>371</v>
      </c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 t="s">
        <v>1379</v>
      </c>
      <c r="B13943" s="111" t="s">
        <v>372</v>
      </c>
      <c r="C13943" s="112" t="s">
        <v>373</v>
      </c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 t="s">
        <v>1379</v>
      </c>
      <c r="B13944" s="111" t="s">
        <v>374</v>
      </c>
      <c r="C13944" s="112" t="s">
        <v>375</v>
      </c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1422</v>
      </c>
      <c r="AE13944" s="19" t="s">
        <v>1433</v>
      </c>
      <c r="AF13944" s="19" t="s">
        <v>1423</v>
      </c>
      <c r="AG13944" s="19" t="s">
        <v>1434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 t="s">
        <v>1379</v>
      </c>
      <c r="B13945" s="111" t="s">
        <v>376</v>
      </c>
      <c r="C13945" s="112" t="s">
        <v>377</v>
      </c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1424</v>
      </c>
      <c r="AE13945" s="19" t="s">
        <v>1433</v>
      </c>
      <c r="AF13945" s="19" t="s">
        <v>1425</v>
      </c>
      <c r="AG13945" s="19" t="s">
        <v>1434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 t="s">
        <v>1379</v>
      </c>
      <c r="B13946" s="111" t="s">
        <v>378</v>
      </c>
      <c r="C13946" s="112" t="s">
        <v>379</v>
      </c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1426</v>
      </c>
      <c r="AE13946" s="19" t="s">
        <v>1433</v>
      </c>
      <c r="AF13946" s="19" t="s">
        <v>1427</v>
      </c>
      <c r="AG13946" s="19" t="s">
        <v>1434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 t="s">
        <v>1379</v>
      </c>
      <c r="B13947" s="111" t="s">
        <v>380</v>
      </c>
      <c r="C13947" s="112" t="s">
        <v>381</v>
      </c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1428</v>
      </c>
      <c r="AG13947" s="19" t="s">
        <v>1434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 t="s">
        <v>1379</v>
      </c>
      <c r="B13948" s="111" t="s">
        <v>382</v>
      </c>
      <c r="C13948" s="112" t="s">
        <v>383</v>
      </c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1437</v>
      </c>
      <c r="AG13948" s="19" t="s">
        <v>1434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 t="s">
        <v>1379</v>
      </c>
      <c r="B13949" s="111" t="s">
        <v>384</v>
      </c>
      <c r="C13949" s="112" t="s">
        <v>1596</v>
      </c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1424</v>
      </c>
      <c r="AE13949" s="19" t="s">
        <v>1433</v>
      </c>
      <c r="AF13949" s="19" t="s">
        <v>1425</v>
      </c>
      <c r="AG13949" s="19" t="s">
        <v>1434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 t="s">
        <v>1379</v>
      </c>
      <c r="B13950" s="111" t="s">
        <v>386</v>
      </c>
      <c r="C13950" s="112" t="s">
        <v>1690</v>
      </c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1424</v>
      </c>
      <c r="AE13950" s="19" t="s">
        <v>1433</v>
      </c>
      <c r="AF13950" s="19" t="s">
        <v>1425</v>
      </c>
      <c r="AG13950" s="19" t="s">
        <v>1434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 t="s">
        <v>1379</v>
      </c>
      <c r="B13951" s="111" t="s">
        <v>388</v>
      </c>
      <c r="C13951" s="112" t="s">
        <v>1691</v>
      </c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1424</v>
      </c>
      <c r="AE13951" s="19" t="s">
        <v>1433</v>
      </c>
      <c r="AF13951" s="19" t="s">
        <v>1425</v>
      </c>
      <c r="AG13951" s="19" t="s">
        <v>1434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 t="s">
        <v>1379</v>
      </c>
      <c r="B13952" s="111" t="s">
        <v>390</v>
      </c>
      <c r="C13952" s="112" t="s">
        <v>391</v>
      </c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 t="s">
        <v>1379</v>
      </c>
      <c r="B13953" s="111" t="s">
        <v>392</v>
      </c>
      <c r="C13953" s="112" t="s">
        <v>393</v>
      </c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 t="s">
        <v>1379</v>
      </c>
      <c r="B13954" s="111" t="s">
        <v>394</v>
      </c>
      <c r="C13954" s="112" t="s">
        <v>395</v>
      </c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 t="s">
        <v>1379</v>
      </c>
      <c r="B13955" s="111" t="s">
        <v>396</v>
      </c>
      <c r="C13955" s="112" t="s">
        <v>397</v>
      </c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1422</v>
      </c>
      <c r="AE13955" s="19" t="s">
        <v>1433</v>
      </c>
      <c r="AF13955" s="19" t="s">
        <v>1423</v>
      </c>
      <c r="AG13955" s="19" t="s">
        <v>1434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 t="s">
        <v>1379</v>
      </c>
      <c r="B13956" s="111" t="s">
        <v>398</v>
      </c>
      <c r="C13956" s="112" t="s">
        <v>1597</v>
      </c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1424</v>
      </c>
      <c r="AE13956" s="19" t="s">
        <v>1433</v>
      </c>
      <c r="AF13956" s="19" t="s">
        <v>1425</v>
      </c>
      <c r="AG13956" s="19" t="s">
        <v>1434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 t="s">
        <v>1379</v>
      </c>
      <c r="B13957" s="111" t="s">
        <v>400</v>
      </c>
      <c r="C13957" s="112" t="s">
        <v>1692</v>
      </c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1426</v>
      </c>
      <c r="AE13957" s="19" t="s">
        <v>1433</v>
      </c>
      <c r="AF13957" s="19" t="s">
        <v>1427</v>
      </c>
      <c r="AG13957" s="19" t="s">
        <v>1434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 t="s">
        <v>1379</v>
      </c>
      <c r="B13958" s="111" t="s">
        <v>402</v>
      </c>
      <c r="C13958" s="112" t="s">
        <v>403</v>
      </c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1428</v>
      </c>
      <c r="AG13958" s="19" t="s">
        <v>1434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 t="s">
        <v>1379</v>
      </c>
      <c r="B13959" s="111" t="s">
        <v>404</v>
      </c>
      <c r="C13959" s="112" t="s">
        <v>1598</v>
      </c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1437</v>
      </c>
      <c r="AG13959" s="19" t="s">
        <v>1434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 t="s">
        <v>1379</v>
      </c>
      <c r="B13960" s="111" t="s">
        <v>406</v>
      </c>
      <c r="C13960" s="112" t="s">
        <v>1599</v>
      </c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1424</v>
      </c>
      <c r="AE13960" s="19" t="s">
        <v>1433</v>
      </c>
      <c r="AF13960" s="19" t="s">
        <v>1425</v>
      </c>
      <c r="AG13960" s="19" t="s">
        <v>1434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 t="s">
        <v>1379</v>
      </c>
      <c r="B13961" s="111" t="s">
        <v>408</v>
      </c>
      <c r="C13961" s="112" t="s">
        <v>1600</v>
      </c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1424</v>
      </c>
      <c r="AE13961" s="19" t="s">
        <v>1433</v>
      </c>
      <c r="AF13961" s="19" t="s">
        <v>1425</v>
      </c>
      <c r="AG13961" s="19" t="s">
        <v>1434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 t="s">
        <v>1379</v>
      </c>
      <c r="B13962" s="111" t="s">
        <v>410</v>
      </c>
      <c r="C13962" s="112" t="s">
        <v>1601</v>
      </c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1424</v>
      </c>
      <c r="AE13962" s="19" t="s">
        <v>1433</v>
      </c>
      <c r="AF13962" s="19" t="s">
        <v>1425</v>
      </c>
      <c r="AG13962" s="19" t="s">
        <v>1434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 t="s">
        <v>1379</v>
      </c>
      <c r="B13963" s="111" t="s">
        <v>412</v>
      </c>
      <c r="C13963" s="112" t="s">
        <v>413</v>
      </c>
      <c r="D13963" s="21">
        <f t="shared" si="384"/>
        <v>2267343.58</v>
      </c>
      <c r="E13963" s="24">
        <f t="shared" si="385"/>
        <v>1386024.81</v>
      </c>
      <c r="F13963" s="104">
        <v>0</v>
      </c>
      <c r="G13963" s="104">
        <v>180859.01</v>
      </c>
      <c r="H13963" s="113">
        <v>20415.599999999999</v>
      </c>
      <c r="I13963" s="113">
        <v>421026.18</v>
      </c>
      <c r="J13963" s="31">
        <v>691323</v>
      </c>
      <c r="K13963" s="32">
        <v>224622.5</v>
      </c>
      <c r="L13963" s="113">
        <v>979169.28000000003</v>
      </c>
      <c r="M13963" s="113">
        <v>158325.79999999999</v>
      </c>
      <c r="N13963" s="31">
        <v>576435.69999999995</v>
      </c>
      <c r="O13963" s="32">
        <v>401191.32</v>
      </c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1422</v>
      </c>
      <c r="AE13963" s="19" t="s">
        <v>1433</v>
      </c>
      <c r="AF13963" s="19" t="s">
        <v>1423</v>
      </c>
      <c r="AG13963" s="19" t="s">
        <v>1434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 t="s">
        <v>1379</v>
      </c>
      <c r="B13964" s="111" t="s">
        <v>414</v>
      </c>
      <c r="C13964" s="112" t="s">
        <v>415</v>
      </c>
      <c r="D13964" s="21">
        <f t="shared" si="384"/>
        <v>802376.4</v>
      </c>
      <c r="E13964" s="24">
        <f t="shared" si="385"/>
        <v>1231205.7999999998</v>
      </c>
      <c r="F13964" s="104">
        <v>51800</v>
      </c>
      <c r="G13964" s="104">
        <v>249505.8</v>
      </c>
      <c r="H13964" s="113">
        <v>221083.3</v>
      </c>
      <c r="I13964" s="113">
        <v>226500</v>
      </c>
      <c r="J13964" s="31">
        <v>187532.1</v>
      </c>
      <c r="K13964" s="32">
        <v>291500.90000000002</v>
      </c>
      <c r="L13964" s="113">
        <v>240953</v>
      </c>
      <c r="M13964" s="113">
        <v>202153.60000000001</v>
      </c>
      <c r="N13964" s="31">
        <v>101008</v>
      </c>
      <c r="O13964" s="32">
        <v>261545.5</v>
      </c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1424</v>
      </c>
      <c r="AE13964" s="19" t="s">
        <v>1433</v>
      </c>
      <c r="AF13964" s="19" t="s">
        <v>1425</v>
      </c>
      <c r="AG13964" s="19" t="s">
        <v>1434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 t="s">
        <v>1379</v>
      </c>
      <c r="B13965" s="111" t="s">
        <v>416</v>
      </c>
      <c r="C13965" s="112" t="s">
        <v>417</v>
      </c>
      <c r="D13965" s="21">
        <f t="shared" si="384"/>
        <v>572055</v>
      </c>
      <c r="E13965" s="24">
        <f t="shared" si="385"/>
        <v>1303319.5</v>
      </c>
      <c r="F13965" s="104">
        <v>11760</v>
      </c>
      <c r="G13965" s="104">
        <v>399866</v>
      </c>
      <c r="H13965" s="113">
        <v>52140</v>
      </c>
      <c r="I13965" s="113">
        <v>441297.5</v>
      </c>
      <c r="J13965" s="31">
        <v>347471</v>
      </c>
      <c r="K13965" s="32">
        <v>125076</v>
      </c>
      <c r="L13965" s="113">
        <v>124824</v>
      </c>
      <c r="M13965" s="113">
        <v>241776</v>
      </c>
      <c r="N13965" s="31">
        <v>35860</v>
      </c>
      <c r="O13965" s="32">
        <v>95304</v>
      </c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1426</v>
      </c>
      <c r="AE13965" s="19" t="s">
        <v>1433</v>
      </c>
      <c r="AF13965" s="19" t="s">
        <v>1427</v>
      </c>
      <c r="AG13965" s="19" t="s">
        <v>1434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 t="s">
        <v>1379</v>
      </c>
      <c r="B13966" s="111" t="s">
        <v>418</v>
      </c>
      <c r="C13966" s="112" t="s">
        <v>419</v>
      </c>
      <c r="D13966" s="21">
        <f t="shared" si="384"/>
        <v>1247062.1600000001</v>
      </c>
      <c r="E13966" s="24">
        <f t="shared" si="385"/>
        <v>1075283.05</v>
      </c>
      <c r="F13966" s="104">
        <v>229312.4</v>
      </c>
      <c r="G13966" s="104">
        <v>222771.7</v>
      </c>
      <c r="H13966" s="113">
        <v>171244.5</v>
      </c>
      <c r="I13966" s="113">
        <v>185286.16</v>
      </c>
      <c r="J13966" s="31">
        <v>281654.5</v>
      </c>
      <c r="K13966" s="32">
        <v>239352.6</v>
      </c>
      <c r="L13966" s="113">
        <v>285222.5</v>
      </c>
      <c r="M13966" s="113">
        <v>239256.3</v>
      </c>
      <c r="N13966" s="31">
        <v>279628.26</v>
      </c>
      <c r="O13966" s="32">
        <v>188616.29</v>
      </c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1428</v>
      </c>
      <c r="AG13966" s="19" t="s">
        <v>1434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 t="s">
        <v>1379</v>
      </c>
      <c r="B13967" s="111" t="s">
        <v>420</v>
      </c>
      <c r="C13967" s="112" t="s">
        <v>421</v>
      </c>
      <c r="D13967" s="21">
        <f t="shared" si="384"/>
        <v>592048.80000000005</v>
      </c>
      <c r="E13967" s="24">
        <f t="shared" si="385"/>
        <v>523841.44999999995</v>
      </c>
      <c r="F13967" s="104">
        <v>51184</v>
      </c>
      <c r="G13967" s="104">
        <v>92615.55</v>
      </c>
      <c r="H13967" s="113">
        <v>48897</v>
      </c>
      <c r="I13967" s="113">
        <v>42766.5</v>
      </c>
      <c r="J13967" s="31">
        <v>217064.1</v>
      </c>
      <c r="K13967" s="32">
        <v>187236.55</v>
      </c>
      <c r="L13967" s="113">
        <v>61751.199999999997</v>
      </c>
      <c r="M13967" s="113">
        <v>140067.5</v>
      </c>
      <c r="N13967" s="31">
        <v>213152.5</v>
      </c>
      <c r="O13967" s="32">
        <v>61155.35</v>
      </c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1437</v>
      </c>
      <c r="AG13967" s="19" t="s">
        <v>1434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 t="s">
        <v>1379</v>
      </c>
      <c r="B13968" s="111" t="s">
        <v>422</v>
      </c>
      <c r="C13968" s="112" t="s">
        <v>423</v>
      </c>
      <c r="D13968" s="21">
        <f t="shared" si="384"/>
        <v>835911</v>
      </c>
      <c r="E13968" s="24">
        <f t="shared" si="385"/>
        <v>742840</v>
      </c>
      <c r="F13968" s="104">
        <v>67605</v>
      </c>
      <c r="G13968" s="104">
        <v>2580</v>
      </c>
      <c r="H13968" s="113">
        <v>0</v>
      </c>
      <c r="I13968" s="113">
        <v>62200</v>
      </c>
      <c r="J13968" s="31">
        <v>242146</v>
      </c>
      <c r="K13968" s="32">
        <v>413600</v>
      </c>
      <c r="L13968" s="113">
        <v>523260</v>
      </c>
      <c r="M13968" s="113">
        <v>254960</v>
      </c>
      <c r="N13968" s="31">
        <v>2900</v>
      </c>
      <c r="O13968" s="32">
        <v>9500</v>
      </c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1725</v>
      </c>
      <c r="AG13968" s="19" t="s">
        <v>1434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 t="s">
        <v>1379</v>
      </c>
      <c r="B13969" s="111" t="s">
        <v>424</v>
      </c>
      <c r="C13969" s="112" t="s">
        <v>425</v>
      </c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1725</v>
      </c>
      <c r="AG13969" s="19" t="s">
        <v>1434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 t="s">
        <v>1379</v>
      </c>
      <c r="B13970" s="111" t="s">
        <v>426</v>
      </c>
      <c r="C13970" s="112" t="s">
        <v>427</v>
      </c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 t="s">
        <v>1379</v>
      </c>
      <c r="B13971" s="111" t="s">
        <v>428</v>
      </c>
      <c r="C13971" s="112" t="s">
        <v>429</v>
      </c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 t="s">
        <v>1379</v>
      </c>
      <c r="B13972" s="111" t="s">
        <v>430</v>
      </c>
      <c r="C13972" s="112" t="s">
        <v>431</v>
      </c>
      <c r="D13972" s="21">
        <f t="shared" si="384"/>
        <v>127160</v>
      </c>
      <c r="E13972" s="24">
        <f t="shared" si="385"/>
        <v>173710</v>
      </c>
      <c r="F13972" s="104">
        <v>0</v>
      </c>
      <c r="G13972" s="104">
        <v>0</v>
      </c>
      <c r="H13972" s="113">
        <v>0</v>
      </c>
      <c r="I13972" s="113">
        <v>96300</v>
      </c>
      <c r="J13972" s="31">
        <v>127160</v>
      </c>
      <c r="K13972" s="32">
        <v>7610</v>
      </c>
      <c r="L13972" s="113">
        <v>0</v>
      </c>
      <c r="M13972" s="113">
        <v>0</v>
      </c>
      <c r="N13972" s="31">
        <v>0</v>
      </c>
      <c r="O13972" s="32">
        <v>69800</v>
      </c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1424</v>
      </c>
      <c r="AE13972" s="19" t="s">
        <v>1433</v>
      </c>
      <c r="AF13972" s="19" t="s">
        <v>1425</v>
      </c>
      <c r="AG13972" s="19" t="s">
        <v>1434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 t="s">
        <v>1379</v>
      </c>
      <c r="B13973" s="111" t="s">
        <v>432</v>
      </c>
      <c r="C13973" s="112" t="s">
        <v>433</v>
      </c>
      <c r="D13973" s="21">
        <f t="shared" si="384"/>
        <v>95702.75</v>
      </c>
      <c r="E13973" s="24">
        <f t="shared" si="385"/>
        <v>107845.88</v>
      </c>
      <c r="F13973" s="104">
        <v>0</v>
      </c>
      <c r="G13973" s="104">
        <v>6820</v>
      </c>
      <c r="H13973" s="113">
        <v>4280</v>
      </c>
      <c r="I13973" s="113">
        <v>20184.599999999999</v>
      </c>
      <c r="J13973" s="31">
        <v>0</v>
      </c>
      <c r="K13973" s="32">
        <v>59599.28</v>
      </c>
      <c r="L13973" s="113">
        <v>38113.75</v>
      </c>
      <c r="M13973" s="113">
        <v>5382</v>
      </c>
      <c r="N13973" s="31">
        <v>53309</v>
      </c>
      <c r="O13973" s="32">
        <v>15860</v>
      </c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1424</v>
      </c>
      <c r="AE13973" s="19" t="s">
        <v>1433</v>
      </c>
      <c r="AF13973" s="19" t="s">
        <v>1425</v>
      </c>
      <c r="AG13973" s="19" t="s">
        <v>1434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 t="s">
        <v>1379</v>
      </c>
      <c r="B13974" s="111" t="s">
        <v>434</v>
      </c>
      <c r="C13974" s="112" t="s">
        <v>435</v>
      </c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1424</v>
      </c>
      <c r="AE13974" s="19" t="s">
        <v>1433</v>
      </c>
      <c r="AF13974" s="19" t="s">
        <v>1425</v>
      </c>
      <c r="AG13974" s="19" t="s">
        <v>1434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 t="s">
        <v>1379</v>
      </c>
      <c r="B13975" s="111" t="s">
        <v>436</v>
      </c>
      <c r="C13975" s="112" t="s">
        <v>437</v>
      </c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1433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 t="s">
        <v>1379</v>
      </c>
      <c r="B13976" s="111" t="s">
        <v>438</v>
      </c>
      <c r="C13976" s="112" t="s">
        <v>1602</v>
      </c>
      <c r="D13976" s="21">
        <f t="shared" si="384"/>
        <v>931426.48</v>
      </c>
      <c r="E13976" s="24">
        <f t="shared" si="385"/>
        <v>214250.95</v>
      </c>
      <c r="F13976" s="104">
        <v>902426.48</v>
      </c>
      <c r="G13976" s="104">
        <v>9993.7999999999993</v>
      </c>
      <c r="H13976" s="113">
        <v>0</v>
      </c>
      <c r="I13976" s="113">
        <v>79780</v>
      </c>
      <c r="J13976" s="31">
        <v>0</v>
      </c>
      <c r="K13976" s="32">
        <v>59354.95</v>
      </c>
      <c r="L13976" s="113">
        <v>0</v>
      </c>
      <c r="M13976" s="113">
        <v>24472.2</v>
      </c>
      <c r="N13976" s="31">
        <v>29000</v>
      </c>
      <c r="O13976" s="32">
        <v>40650</v>
      </c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 t="s">
        <v>1379</v>
      </c>
      <c r="B13977" s="111" t="s">
        <v>439</v>
      </c>
      <c r="C13977" s="112" t="s">
        <v>1603</v>
      </c>
      <c r="D13977" s="21">
        <f t="shared" si="384"/>
        <v>0</v>
      </c>
      <c r="E13977" s="24">
        <f t="shared" si="385"/>
        <v>0</v>
      </c>
      <c r="F13977" s="104">
        <v>0</v>
      </c>
      <c r="G13977" s="104">
        <v>0</v>
      </c>
      <c r="H13977" s="113">
        <v>0</v>
      </c>
      <c r="I13977" s="113">
        <v>0</v>
      </c>
      <c r="J13977" s="31">
        <v>0</v>
      </c>
      <c r="K13977" s="32">
        <v>0</v>
      </c>
      <c r="L13977" s="113">
        <v>0</v>
      </c>
      <c r="M13977" s="113">
        <v>0</v>
      </c>
      <c r="N13977" s="31">
        <v>0</v>
      </c>
      <c r="O13977" s="32">
        <v>0</v>
      </c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 t="s">
        <v>1379</v>
      </c>
      <c r="B13978" s="111" t="s">
        <v>440</v>
      </c>
      <c r="C13978" s="112" t="s">
        <v>441</v>
      </c>
      <c r="D13978" s="21">
        <f t="shared" si="384"/>
        <v>25862.26</v>
      </c>
      <c r="E13978" s="24">
        <f t="shared" si="385"/>
        <v>0</v>
      </c>
      <c r="F13978" s="104">
        <v>25862.26</v>
      </c>
      <c r="G13978" s="104">
        <v>0</v>
      </c>
      <c r="H13978" s="113">
        <v>0</v>
      </c>
      <c r="I13978" s="113">
        <v>0</v>
      </c>
      <c r="J13978" s="31">
        <v>0</v>
      </c>
      <c r="K13978" s="32">
        <v>0</v>
      </c>
      <c r="L13978" s="113">
        <v>0</v>
      </c>
      <c r="M13978" s="113">
        <v>0</v>
      </c>
      <c r="N13978" s="31">
        <v>0</v>
      </c>
      <c r="O13978" s="32">
        <v>0</v>
      </c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 t="s">
        <v>1379</v>
      </c>
      <c r="B13979" s="111" t="s">
        <v>442</v>
      </c>
      <c r="C13979" s="112" t="s">
        <v>443</v>
      </c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 t="s">
        <v>1379</v>
      </c>
      <c r="B13980" s="111" t="s">
        <v>1604</v>
      </c>
      <c r="C13980" s="112" t="s">
        <v>1605</v>
      </c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 t="s">
        <v>1379</v>
      </c>
      <c r="B13981" s="111" t="s">
        <v>444</v>
      </c>
      <c r="C13981" s="112" t="s">
        <v>445</v>
      </c>
      <c r="D13981" s="21">
        <f t="shared" si="384"/>
        <v>720000</v>
      </c>
      <c r="E13981" s="24">
        <f t="shared" si="385"/>
        <v>1160951</v>
      </c>
      <c r="F13981" s="104"/>
      <c r="G13981" s="104"/>
      <c r="H13981" s="105"/>
      <c r="I13981" s="105"/>
      <c r="J13981" s="106"/>
      <c r="K13981" s="107"/>
      <c r="L13981" s="105">
        <v>0</v>
      </c>
      <c r="M13981" s="105">
        <v>720000</v>
      </c>
      <c r="N13981" s="106">
        <v>720000</v>
      </c>
      <c r="O13981" s="107">
        <v>440951</v>
      </c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 t="s">
        <v>1379</v>
      </c>
      <c r="B13982" s="111" t="s">
        <v>446</v>
      </c>
      <c r="C13982" s="112" t="s">
        <v>447</v>
      </c>
      <c r="D13982" s="21">
        <f t="shared" si="384"/>
        <v>258800</v>
      </c>
      <c r="E13982" s="24">
        <f t="shared" si="385"/>
        <v>558570</v>
      </c>
      <c r="F13982" s="104">
        <v>0</v>
      </c>
      <c r="G13982" s="104">
        <v>170530</v>
      </c>
      <c r="H13982" s="113">
        <v>0</v>
      </c>
      <c r="I13982" s="113">
        <v>11700</v>
      </c>
      <c r="J13982" s="31">
        <v>0</v>
      </c>
      <c r="K13982" s="32">
        <v>263550</v>
      </c>
      <c r="L13982" s="113">
        <v>136060</v>
      </c>
      <c r="M13982" s="113">
        <v>112290</v>
      </c>
      <c r="N13982" s="31">
        <v>122740</v>
      </c>
      <c r="O13982" s="32">
        <v>500</v>
      </c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1429</v>
      </c>
      <c r="AG13982" s="19" t="s">
        <v>1434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 t="s">
        <v>1379</v>
      </c>
      <c r="B13983" s="111" t="s">
        <v>448</v>
      </c>
      <c r="C13983" s="112" t="s">
        <v>449</v>
      </c>
      <c r="D13983" s="21">
        <f t="shared" si="384"/>
        <v>26637.25</v>
      </c>
      <c r="E13983" s="24">
        <f t="shared" si="385"/>
        <v>0</v>
      </c>
      <c r="F13983" s="104">
        <v>0</v>
      </c>
      <c r="G13983" s="104">
        <v>0</v>
      </c>
      <c r="H13983" s="105">
        <v>26637.25</v>
      </c>
      <c r="I13983" s="105">
        <v>0</v>
      </c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1429</v>
      </c>
      <c r="AG13983" s="19" t="s">
        <v>1434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 t="s">
        <v>1379</v>
      </c>
      <c r="B13984" s="111" t="s">
        <v>450</v>
      </c>
      <c r="C13984" s="112" t="s">
        <v>1606</v>
      </c>
      <c r="D13984" s="21">
        <f t="shared" si="384"/>
        <v>66850</v>
      </c>
      <c r="E13984" s="24">
        <f t="shared" si="385"/>
        <v>69686</v>
      </c>
      <c r="F13984" s="104"/>
      <c r="G13984" s="104"/>
      <c r="H13984" s="105">
        <v>0</v>
      </c>
      <c r="I13984" s="105">
        <v>26762.25</v>
      </c>
      <c r="J13984" s="106">
        <v>0</v>
      </c>
      <c r="K13984" s="107">
        <v>0</v>
      </c>
      <c r="L13984" s="105">
        <v>0</v>
      </c>
      <c r="M13984" s="105">
        <v>42173.75</v>
      </c>
      <c r="N13984" s="106">
        <v>66850</v>
      </c>
      <c r="O13984" s="107">
        <v>750</v>
      </c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1429</v>
      </c>
      <c r="AG13984" s="19" t="s">
        <v>1434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 t="s">
        <v>1379</v>
      </c>
      <c r="B13985" s="111" t="s">
        <v>452</v>
      </c>
      <c r="C13985" s="112" t="s">
        <v>453</v>
      </c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 t="s">
        <v>1379</v>
      </c>
      <c r="B13986" s="111" t="s">
        <v>454</v>
      </c>
      <c r="C13986" s="112" t="s">
        <v>1607</v>
      </c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1429</v>
      </c>
      <c r="AG13986" s="19" t="s">
        <v>1434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 t="s">
        <v>1379</v>
      </c>
      <c r="B13987" s="111" t="s">
        <v>456</v>
      </c>
      <c r="C13987" s="112" t="s">
        <v>1608</v>
      </c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1429</v>
      </c>
      <c r="AG13987" s="19" t="s">
        <v>1434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 t="s">
        <v>1379</v>
      </c>
      <c r="B13988" s="111" t="s">
        <v>458</v>
      </c>
      <c r="C13988" s="112" t="s">
        <v>459</v>
      </c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1429</v>
      </c>
      <c r="AG13988" s="19" t="s">
        <v>1434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 t="s">
        <v>1379</v>
      </c>
      <c r="B13989" s="111" t="s">
        <v>460</v>
      </c>
      <c r="C13989" s="112" t="s">
        <v>461</v>
      </c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 t="s">
        <v>1379</v>
      </c>
      <c r="B13990" s="111" t="s">
        <v>462</v>
      </c>
      <c r="C13990" s="112" t="s">
        <v>463</v>
      </c>
      <c r="D13990" s="21">
        <f t="shared" si="386"/>
        <v>224508</v>
      </c>
      <c r="E13990" s="24">
        <f t="shared" si="387"/>
        <v>114750</v>
      </c>
      <c r="F13990" s="104">
        <v>109758</v>
      </c>
      <c r="G13990" s="104">
        <v>0</v>
      </c>
      <c r="H13990" s="105"/>
      <c r="I13990" s="105"/>
      <c r="J13990" s="106">
        <v>0</v>
      </c>
      <c r="K13990" s="107">
        <v>114750</v>
      </c>
      <c r="L13990" s="105">
        <v>114750</v>
      </c>
      <c r="M13990" s="105">
        <v>0</v>
      </c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 t="s">
        <v>1379</v>
      </c>
      <c r="B13991" s="111" t="s">
        <v>464</v>
      </c>
      <c r="C13991" s="112" t="s">
        <v>465</v>
      </c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 t="s">
        <v>1379</v>
      </c>
      <c r="B13992" s="111" t="s">
        <v>466</v>
      </c>
      <c r="C13992" s="112" t="s">
        <v>467</v>
      </c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 t="s">
        <v>1379</v>
      </c>
      <c r="B13993" s="111" t="s">
        <v>468</v>
      </c>
      <c r="C13993" s="112" t="s">
        <v>469</v>
      </c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 t="s">
        <v>1379</v>
      </c>
      <c r="B13994" s="111" t="s">
        <v>470</v>
      </c>
      <c r="C13994" s="112" t="s">
        <v>471</v>
      </c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 t="s">
        <v>1379</v>
      </c>
      <c r="B13995" s="111" t="s">
        <v>472</v>
      </c>
      <c r="C13995" s="112" t="s">
        <v>473</v>
      </c>
      <c r="D13995" s="21">
        <f t="shared" si="386"/>
        <v>404754.98</v>
      </c>
      <c r="E13995" s="24">
        <f t="shared" si="387"/>
        <v>0</v>
      </c>
      <c r="F13995" s="104">
        <v>0</v>
      </c>
      <c r="G13995" s="104">
        <v>0</v>
      </c>
      <c r="H13995" s="105">
        <v>0</v>
      </c>
      <c r="I13995" s="105">
        <v>0</v>
      </c>
      <c r="J13995" s="106">
        <v>404754.98</v>
      </c>
      <c r="K13995" s="107">
        <v>0</v>
      </c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 t="s">
        <v>1379</v>
      </c>
      <c r="B13996" s="111" t="s">
        <v>474</v>
      </c>
      <c r="C13996" s="112" t="s">
        <v>475</v>
      </c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 t="s">
        <v>1379</v>
      </c>
      <c r="B13997" s="111" t="s">
        <v>476</v>
      </c>
      <c r="C13997" s="112" t="s">
        <v>477</v>
      </c>
      <c r="D13997" s="21">
        <f t="shared" si="386"/>
        <v>19024</v>
      </c>
      <c r="E13997" s="24">
        <f t="shared" si="387"/>
        <v>15936</v>
      </c>
      <c r="F13997" s="104">
        <v>11872</v>
      </c>
      <c r="G13997" s="104">
        <v>7152</v>
      </c>
      <c r="H13997" s="113">
        <v>0</v>
      </c>
      <c r="I13997" s="113">
        <v>0</v>
      </c>
      <c r="J13997" s="31">
        <v>7152</v>
      </c>
      <c r="K13997" s="32">
        <v>0</v>
      </c>
      <c r="L13997" s="113"/>
      <c r="M13997" s="113"/>
      <c r="N13997" s="31">
        <v>0</v>
      </c>
      <c r="O13997" s="32">
        <v>8784</v>
      </c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1430</v>
      </c>
      <c r="AG13997" s="19" t="s">
        <v>1434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 t="s">
        <v>1379</v>
      </c>
      <c r="B13998" s="111" t="s">
        <v>478</v>
      </c>
      <c r="C13998" s="112" t="s">
        <v>479</v>
      </c>
      <c r="D13998" s="21">
        <f t="shared" si="386"/>
        <v>74970</v>
      </c>
      <c r="E13998" s="24">
        <f t="shared" si="387"/>
        <v>71085</v>
      </c>
      <c r="F13998" s="104">
        <v>37485</v>
      </c>
      <c r="G13998" s="104">
        <v>37485</v>
      </c>
      <c r="H13998" s="105">
        <v>37485</v>
      </c>
      <c r="I13998" s="105">
        <v>0</v>
      </c>
      <c r="J13998" s="106"/>
      <c r="K13998" s="107"/>
      <c r="L13998" s="105"/>
      <c r="M13998" s="105"/>
      <c r="N13998" s="106">
        <v>0</v>
      </c>
      <c r="O13998" s="107">
        <v>33600</v>
      </c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1430</v>
      </c>
      <c r="AG13998" s="19" t="s">
        <v>1434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 t="s">
        <v>1379</v>
      </c>
      <c r="B13999" s="111" t="s">
        <v>480</v>
      </c>
      <c r="C13999" s="112" t="s">
        <v>481</v>
      </c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1430</v>
      </c>
      <c r="AG13999" s="19" t="s">
        <v>1434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 t="s">
        <v>1379</v>
      </c>
      <c r="B14000" s="111" t="s">
        <v>482</v>
      </c>
      <c r="C14000" s="112" t="s">
        <v>483</v>
      </c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1430</v>
      </c>
      <c r="AG14000" s="19" t="s">
        <v>1434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 t="s">
        <v>1379</v>
      </c>
      <c r="B14001" s="111" t="s">
        <v>484</v>
      </c>
      <c r="C14001" s="112" t="s">
        <v>485</v>
      </c>
      <c r="D14001" s="21">
        <f t="shared" si="386"/>
        <v>240000</v>
      </c>
      <c r="E14001" s="24">
        <f t="shared" si="387"/>
        <v>230000</v>
      </c>
      <c r="F14001" s="104">
        <v>50000</v>
      </c>
      <c r="G14001" s="104">
        <v>50000</v>
      </c>
      <c r="H14001" s="105">
        <v>50000</v>
      </c>
      <c r="I14001" s="105">
        <v>50000</v>
      </c>
      <c r="J14001" s="106">
        <v>50000</v>
      </c>
      <c r="K14001" s="107">
        <v>50000</v>
      </c>
      <c r="L14001" s="105">
        <v>50000</v>
      </c>
      <c r="M14001" s="105">
        <v>40000</v>
      </c>
      <c r="N14001" s="106">
        <v>40000</v>
      </c>
      <c r="O14001" s="107">
        <v>40000</v>
      </c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1430</v>
      </c>
      <c r="AG14001" s="19" t="s">
        <v>1434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 t="s">
        <v>1379</v>
      </c>
      <c r="B14002" s="111" t="s">
        <v>486</v>
      </c>
      <c r="C14002" s="112" t="s">
        <v>1609</v>
      </c>
      <c r="D14002" s="21">
        <f t="shared" si="386"/>
        <v>2374195</v>
      </c>
      <c r="E14002" s="24">
        <f t="shared" si="387"/>
        <v>2386137.5</v>
      </c>
      <c r="F14002" s="104">
        <v>413465</v>
      </c>
      <c r="G14002" s="104">
        <v>413465</v>
      </c>
      <c r="H14002" s="113">
        <v>376843</v>
      </c>
      <c r="I14002" s="113">
        <v>422247.5</v>
      </c>
      <c r="J14002" s="31">
        <v>417860</v>
      </c>
      <c r="K14002" s="32">
        <v>393540</v>
      </c>
      <c r="L14002" s="113">
        <v>397927</v>
      </c>
      <c r="M14002" s="113">
        <v>768100</v>
      </c>
      <c r="N14002" s="31">
        <v>768100</v>
      </c>
      <c r="O14002" s="32">
        <v>388785</v>
      </c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1430</v>
      </c>
      <c r="AG14002" s="19" t="s">
        <v>1434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 t="s">
        <v>1379</v>
      </c>
      <c r="B14003" s="111" t="s">
        <v>488</v>
      </c>
      <c r="C14003" s="112" t="s">
        <v>489</v>
      </c>
      <c r="D14003" s="21">
        <f t="shared" si="386"/>
        <v>406775</v>
      </c>
      <c r="E14003" s="24">
        <f t="shared" si="387"/>
        <v>365310</v>
      </c>
      <c r="F14003" s="104">
        <v>116995</v>
      </c>
      <c r="G14003" s="104">
        <v>74145</v>
      </c>
      <c r="H14003" s="113">
        <v>80595</v>
      </c>
      <c r="I14003" s="113">
        <v>80595</v>
      </c>
      <c r="J14003" s="31">
        <v>80595</v>
      </c>
      <c r="K14003" s="32">
        <v>77445</v>
      </c>
      <c r="L14003" s="113">
        <v>70995</v>
      </c>
      <c r="M14003" s="113">
        <v>57595</v>
      </c>
      <c r="N14003" s="31">
        <v>57595</v>
      </c>
      <c r="O14003" s="32">
        <v>75530</v>
      </c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1430</v>
      </c>
      <c r="AG14003" s="19" t="s">
        <v>1434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 t="s">
        <v>1379</v>
      </c>
      <c r="B14004" s="111" t="s">
        <v>490</v>
      </c>
      <c r="C14004" s="112" t="s">
        <v>1610</v>
      </c>
      <c r="D14004" s="21">
        <f t="shared" si="386"/>
        <v>0</v>
      </c>
      <c r="E14004" s="24">
        <f t="shared" si="387"/>
        <v>21000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>
        <v>0</v>
      </c>
      <c r="O14004" s="32">
        <v>21000</v>
      </c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1430</v>
      </c>
      <c r="AG14004" s="19" t="s">
        <v>1434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 t="s">
        <v>1379</v>
      </c>
      <c r="B14005" s="111" t="s">
        <v>492</v>
      </c>
      <c r="C14005" s="112" t="s">
        <v>493</v>
      </c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1430</v>
      </c>
      <c r="AG14005" s="19" t="s">
        <v>1434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 t="s">
        <v>1379</v>
      </c>
      <c r="B14006" s="111" t="s">
        <v>494</v>
      </c>
      <c r="C14006" s="112" t="s">
        <v>495</v>
      </c>
      <c r="D14006" s="21">
        <f t="shared" si="386"/>
        <v>709800</v>
      </c>
      <c r="E14006" s="24">
        <f t="shared" si="387"/>
        <v>691800</v>
      </c>
      <c r="F14006" s="104">
        <v>364400</v>
      </c>
      <c r="G14006" s="104">
        <v>0</v>
      </c>
      <c r="H14006" s="113"/>
      <c r="I14006" s="113"/>
      <c r="J14006" s="31"/>
      <c r="K14006" s="32"/>
      <c r="L14006" s="113">
        <v>0</v>
      </c>
      <c r="M14006" s="113">
        <v>345400</v>
      </c>
      <c r="N14006" s="31">
        <v>345400</v>
      </c>
      <c r="O14006" s="32">
        <v>346400</v>
      </c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1430</v>
      </c>
      <c r="AG14006" s="19" t="s">
        <v>1434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 t="s">
        <v>1379</v>
      </c>
      <c r="B14007" s="111" t="s">
        <v>496</v>
      </c>
      <c r="C14007" s="112" t="s">
        <v>497</v>
      </c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1430</v>
      </c>
      <c r="AG14007" s="19" t="s">
        <v>1434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 t="s">
        <v>1379</v>
      </c>
      <c r="B14008" s="111" t="s">
        <v>498</v>
      </c>
      <c r="C14008" s="112" t="s">
        <v>461</v>
      </c>
      <c r="D14008" s="21">
        <f t="shared" si="386"/>
        <v>904482.15</v>
      </c>
      <c r="E14008" s="24">
        <f t="shared" si="387"/>
        <v>627205.72</v>
      </c>
      <c r="F14008" s="104">
        <v>174780.32</v>
      </c>
      <c r="G14008" s="104">
        <v>169793.36</v>
      </c>
      <c r="H14008" s="113">
        <v>169570.69</v>
      </c>
      <c r="I14008" s="113">
        <v>129083.15</v>
      </c>
      <c r="J14008" s="31">
        <v>342201.03</v>
      </c>
      <c r="K14008" s="32">
        <v>105082.36</v>
      </c>
      <c r="L14008" s="113">
        <v>108851.64</v>
      </c>
      <c r="M14008" s="113">
        <v>112664.67</v>
      </c>
      <c r="N14008" s="31">
        <v>109078.47</v>
      </c>
      <c r="O14008" s="32">
        <v>110582.18</v>
      </c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 t="s">
        <v>1379</v>
      </c>
      <c r="B14009" s="111" t="s">
        <v>499</v>
      </c>
      <c r="C14009" s="112" t="s">
        <v>500</v>
      </c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 t="s">
        <v>1379</v>
      </c>
      <c r="B14010" s="111" t="s">
        <v>501</v>
      </c>
      <c r="C14010" s="112" t="s">
        <v>502</v>
      </c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 t="s">
        <v>1379</v>
      </c>
      <c r="B14011" s="111" t="s">
        <v>503</v>
      </c>
      <c r="C14011" s="112" t="s">
        <v>504</v>
      </c>
      <c r="D14011" s="21">
        <f t="shared" si="386"/>
        <v>0</v>
      </c>
      <c r="E14011" s="24">
        <f t="shared" si="387"/>
        <v>0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 t="s">
        <v>1379</v>
      </c>
      <c r="B14012" s="111" t="s">
        <v>505</v>
      </c>
      <c r="C14012" s="112" t="s">
        <v>506</v>
      </c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 t="s">
        <v>1379</v>
      </c>
      <c r="B14013" s="111" t="s">
        <v>507</v>
      </c>
      <c r="C14013" s="112" t="s">
        <v>508</v>
      </c>
      <c r="D14013" s="21">
        <f t="shared" si="386"/>
        <v>0</v>
      </c>
      <c r="E14013" s="24">
        <f t="shared" si="387"/>
        <v>0</v>
      </c>
      <c r="F14013" s="104">
        <v>0</v>
      </c>
      <c r="G14013" s="104">
        <v>0</v>
      </c>
      <c r="H14013" s="113">
        <v>0</v>
      </c>
      <c r="I14013" s="113">
        <v>0</v>
      </c>
      <c r="J14013" s="31">
        <v>0</v>
      </c>
      <c r="K14013" s="32">
        <v>0</v>
      </c>
      <c r="L14013" s="113">
        <v>0</v>
      </c>
      <c r="M14013" s="113">
        <v>0</v>
      </c>
      <c r="N14013" s="31">
        <v>0</v>
      </c>
      <c r="O14013" s="32">
        <v>0</v>
      </c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 t="s">
        <v>1379</v>
      </c>
      <c r="B14014" s="111" t="s">
        <v>509</v>
      </c>
      <c r="C14014" s="112" t="s">
        <v>510</v>
      </c>
      <c r="D14014" s="21">
        <f t="shared" si="386"/>
        <v>0</v>
      </c>
      <c r="E14014" s="24">
        <f t="shared" si="387"/>
        <v>3262</v>
      </c>
      <c r="F14014" s="104">
        <v>0</v>
      </c>
      <c r="G14014" s="104">
        <v>0</v>
      </c>
      <c r="H14014" s="105">
        <v>0</v>
      </c>
      <c r="I14014" s="105">
        <v>3262</v>
      </c>
      <c r="J14014" s="106">
        <v>0</v>
      </c>
      <c r="K14014" s="107">
        <v>0</v>
      </c>
      <c r="L14014" s="105">
        <v>0</v>
      </c>
      <c r="M14014" s="105">
        <v>0</v>
      </c>
      <c r="N14014" s="106">
        <v>0</v>
      </c>
      <c r="O14014" s="107">
        <v>0</v>
      </c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 t="s">
        <v>1379</v>
      </c>
      <c r="B14015" s="111" t="s">
        <v>511</v>
      </c>
      <c r="C14015" s="112" t="s">
        <v>512</v>
      </c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 t="s">
        <v>1379</v>
      </c>
      <c r="B14016" s="111" t="s">
        <v>513</v>
      </c>
      <c r="C14016" s="112" t="s">
        <v>514</v>
      </c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 t="s">
        <v>1379</v>
      </c>
      <c r="B14017" s="111" t="s">
        <v>515</v>
      </c>
      <c r="C14017" s="112" t="s">
        <v>516</v>
      </c>
      <c r="D14017" s="21">
        <f t="shared" si="386"/>
        <v>104800</v>
      </c>
      <c r="E14017" s="24">
        <f t="shared" si="387"/>
        <v>104800</v>
      </c>
      <c r="F14017" s="104">
        <v>29000</v>
      </c>
      <c r="G14017" s="104">
        <v>29000</v>
      </c>
      <c r="H14017" s="105">
        <v>29000</v>
      </c>
      <c r="I14017" s="105">
        <v>29000</v>
      </c>
      <c r="J14017" s="106">
        <v>15600</v>
      </c>
      <c r="K14017" s="107">
        <v>15600</v>
      </c>
      <c r="L14017" s="105">
        <v>15600</v>
      </c>
      <c r="M14017" s="105">
        <v>15600</v>
      </c>
      <c r="N14017" s="106">
        <v>15600</v>
      </c>
      <c r="O14017" s="107">
        <v>15600</v>
      </c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 t="s">
        <v>1379</v>
      </c>
      <c r="B14018" s="111" t="s">
        <v>517</v>
      </c>
      <c r="C14018" s="112" t="s">
        <v>518</v>
      </c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 t="s">
        <v>1379</v>
      </c>
      <c r="B14019" s="111" t="s">
        <v>519</v>
      </c>
      <c r="C14019" s="112" t="s">
        <v>520</v>
      </c>
      <c r="D14019" s="21">
        <f t="shared" si="386"/>
        <v>58017.869999999995</v>
      </c>
      <c r="E14019" s="24">
        <f t="shared" si="387"/>
        <v>54690.59</v>
      </c>
      <c r="F14019" s="104">
        <v>10360.69</v>
      </c>
      <c r="G14019" s="104">
        <v>2864.43</v>
      </c>
      <c r="H14019" s="113">
        <v>2864.43</v>
      </c>
      <c r="I14019" s="113">
        <v>4006.34</v>
      </c>
      <c r="J14019" s="31">
        <v>4006.34</v>
      </c>
      <c r="K14019" s="32">
        <v>19017.79</v>
      </c>
      <c r="L14019" s="113">
        <v>20260.78</v>
      </c>
      <c r="M14019" s="113">
        <v>15039.65</v>
      </c>
      <c r="N14019" s="31">
        <v>20525.63</v>
      </c>
      <c r="O14019" s="32">
        <v>13762.38</v>
      </c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 t="s">
        <v>1379</v>
      </c>
      <c r="B14020" s="111" t="s">
        <v>521</v>
      </c>
      <c r="C14020" s="112" t="s">
        <v>1611</v>
      </c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 t="s">
        <v>1379</v>
      </c>
      <c r="B14021" s="111" t="s">
        <v>522</v>
      </c>
      <c r="C14021" s="112" t="s">
        <v>1612</v>
      </c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 t="s">
        <v>1379</v>
      </c>
      <c r="B14022" s="111" t="s">
        <v>523</v>
      </c>
      <c r="C14022" s="112" t="s">
        <v>1693</v>
      </c>
      <c r="D14022" s="21">
        <f t="shared" si="386"/>
        <v>51938</v>
      </c>
      <c r="E14022" s="24">
        <f t="shared" si="387"/>
        <v>51938</v>
      </c>
      <c r="F14022" s="104">
        <v>8179</v>
      </c>
      <c r="G14022" s="104">
        <v>8179</v>
      </c>
      <c r="H14022" s="105">
        <v>8692</v>
      </c>
      <c r="I14022" s="105">
        <v>8692</v>
      </c>
      <c r="J14022" s="106">
        <v>20287</v>
      </c>
      <c r="K14022" s="107">
        <v>20287</v>
      </c>
      <c r="L14022" s="105">
        <v>12667</v>
      </c>
      <c r="M14022" s="105">
        <v>12667</v>
      </c>
      <c r="N14022" s="106">
        <v>2113</v>
      </c>
      <c r="O14022" s="107">
        <v>2113</v>
      </c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 t="s">
        <v>1379</v>
      </c>
      <c r="B14023" s="111" t="s">
        <v>524</v>
      </c>
      <c r="C14023" s="112" t="s">
        <v>525</v>
      </c>
      <c r="D14023" s="21">
        <f t="shared" si="386"/>
        <v>17676387.550000001</v>
      </c>
      <c r="E14023" s="24">
        <f t="shared" si="387"/>
        <v>23096254.630000003</v>
      </c>
      <c r="F14023" s="104">
        <v>423000</v>
      </c>
      <c r="G14023" s="104">
        <v>36599.050000000003</v>
      </c>
      <c r="H14023" s="105">
        <v>0</v>
      </c>
      <c r="I14023" s="105">
        <v>12333833.42</v>
      </c>
      <c r="J14023" s="106">
        <v>11774169.51</v>
      </c>
      <c r="K14023" s="107">
        <v>0</v>
      </c>
      <c r="L14023" s="105">
        <v>452430</v>
      </c>
      <c r="M14023" s="105">
        <v>5406729.1299999999</v>
      </c>
      <c r="N14023" s="106">
        <v>5026788.04</v>
      </c>
      <c r="O14023" s="107">
        <v>5319093.03</v>
      </c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 t="s">
        <v>1379</v>
      </c>
      <c r="B14024" s="111" t="s">
        <v>526</v>
      </c>
      <c r="C14024" s="112" t="s">
        <v>527</v>
      </c>
      <c r="D14024" s="21">
        <f t="shared" si="386"/>
        <v>1669278.26</v>
      </c>
      <c r="E14024" s="24">
        <f t="shared" si="387"/>
        <v>1669278.26</v>
      </c>
      <c r="F14024" s="104"/>
      <c r="G14024" s="104"/>
      <c r="H14024" s="105"/>
      <c r="I14024" s="105"/>
      <c r="J14024" s="106">
        <v>160927.26</v>
      </c>
      <c r="K14024" s="107">
        <v>1669278.26</v>
      </c>
      <c r="L14024" s="105">
        <v>110000</v>
      </c>
      <c r="M14024" s="105">
        <v>0</v>
      </c>
      <c r="N14024" s="106">
        <v>1398351</v>
      </c>
      <c r="O14024" s="107">
        <v>0</v>
      </c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7" customFormat="1" ht="14.4" customHeight="1" x14ac:dyDescent="0.3">
      <c r="A14025" s="110" t="s">
        <v>1379</v>
      </c>
      <c r="B14025" s="111" t="s">
        <v>528</v>
      </c>
      <c r="C14025" s="112" t="s">
        <v>529</v>
      </c>
      <c r="D14025" s="21">
        <f t="shared" si="386"/>
        <v>1765992.7000000002</v>
      </c>
      <c r="E14025" s="24">
        <f t="shared" si="387"/>
        <v>1077700</v>
      </c>
      <c r="F14025" s="104">
        <v>63955.44</v>
      </c>
      <c r="G14025" s="104">
        <v>0</v>
      </c>
      <c r="H14025" s="115">
        <v>60154.81</v>
      </c>
      <c r="I14025" s="115">
        <v>0</v>
      </c>
      <c r="J14025" s="41">
        <v>1369742.29</v>
      </c>
      <c r="K14025" s="42">
        <v>97435</v>
      </c>
      <c r="L14025" s="115">
        <v>153988.6</v>
      </c>
      <c r="M14025" s="115">
        <v>452430</v>
      </c>
      <c r="N14025" s="41">
        <v>118151.56</v>
      </c>
      <c r="O14025" s="42">
        <v>527835</v>
      </c>
      <c r="P14025" s="105"/>
      <c r="Q14025" s="105"/>
      <c r="R14025" s="41"/>
      <c r="S14025" s="42"/>
      <c r="T14025" s="115"/>
      <c r="U14025" s="115"/>
      <c r="V14025" s="41"/>
      <c r="W14025" s="42"/>
      <c r="X14025" s="115"/>
      <c r="Y14025" s="115"/>
      <c r="Z14025" s="41"/>
      <c r="AA14025" s="42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8" t="s">
        <v>1379</v>
      </c>
      <c r="B14026" s="39" t="s">
        <v>530</v>
      </c>
      <c r="C14026" s="40" t="s">
        <v>531</v>
      </c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 t="s">
        <v>1379</v>
      </c>
      <c r="B14027" s="111" t="s">
        <v>532</v>
      </c>
      <c r="C14027" s="112" t="s">
        <v>533</v>
      </c>
      <c r="D14027" s="21">
        <f t="shared" si="386"/>
        <v>1022898.38</v>
      </c>
      <c r="E14027" s="24">
        <f t="shared" si="387"/>
        <v>0</v>
      </c>
      <c r="F14027" s="104">
        <v>950698.38</v>
      </c>
      <c r="G14027" s="104">
        <v>0</v>
      </c>
      <c r="H14027" s="105">
        <v>72200</v>
      </c>
      <c r="I14027" s="105">
        <v>0</v>
      </c>
      <c r="J14027" s="106">
        <v>0</v>
      </c>
      <c r="K14027" s="107">
        <v>0</v>
      </c>
      <c r="L14027" s="105">
        <v>0</v>
      </c>
      <c r="M14027" s="105">
        <v>0</v>
      </c>
      <c r="N14027" s="106">
        <v>0</v>
      </c>
      <c r="O14027" s="107">
        <v>0</v>
      </c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 t="s">
        <v>1379</v>
      </c>
      <c r="B14028" s="111" t="s">
        <v>534</v>
      </c>
      <c r="C14028" s="112" t="s">
        <v>535</v>
      </c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 t="s">
        <v>1379</v>
      </c>
      <c r="B14029" s="111" t="s">
        <v>536</v>
      </c>
      <c r="C14029" s="112" t="s">
        <v>537</v>
      </c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 t="s">
        <v>1379</v>
      </c>
      <c r="B14030" s="111" t="s">
        <v>538</v>
      </c>
      <c r="C14030" s="112" t="s">
        <v>1694</v>
      </c>
      <c r="D14030" s="21">
        <f t="shared" si="386"/>
        <v>0</v>
      </c>
      <c r="E14030" s="24">
        <f t="shared" si="387"/>
        <v>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 t="s">
        <v>1379</v>
      </c>
      <c r="B14031" s="111" t="s">
        <v>539</v>
      </c>
      <c r="C14031" s="112" t="s">
        <v>540</v>
      </c>
      <c r="D14031" s="21">
        <f t="shared" si="386"/>
        <v>0</v>
      </c>
      <c r="E14031" s="24">
        <f t="shared" si="387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 t="s">
        <v>1379</v>
      </c>
      <c r="B14032" s="111" t="s">
        <v>541</v>
      </c>
      <c r="C14032" s="112" t="s">
        <v>542</v>
      </c>
      <c r="D14032" s="21">
        <f t="shared" si="386"/>
        <v>0</v>
      </c>
      <c r="E14032" s="24">
        <f t="shared" si="387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 t="s">
        <v>1379</v>
      </c>
      <c r="B14033" s="111" t="s">
        <v>543</v>
      </c>
      <c r="C14033" s="112" t="s">
        <v>544</v>
      </c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 t="s">
        <v>1379</v>
      </c>
      <c r="B14034" s="111" t="s">
        <v>545</v>
      </c>
      <c r="C14034" s="112" t="s">
        <v>546</v>
      </c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 t="s">
        <v>1379</v>
      </c>
      <c r="B14035" s="111" t="s">
        <v>547</v>
      </c>
      <c r="C14035" s="112" t="s">
        <v>548</v>
      </c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 t="s">
        <v>1379</v>
      </c>
      <c r="B14036" s="111" t="s">
        <v>549</v>
      </c>
      <c r="C14036" s="112" t="s">
        <v>550</v>
      </c>
      <c r="D14036" s="21">
        <f t="shared" si="386"/>
        <v>0</v>
      </c>
      <c r="E14036" s="24">
        <f t="shared" si="387"/>
        <v>32547.55</v>
      </c>
      <c r="F14036" s="104">
        <v>0</v>
      </c>
      <c r="G14036" s="104">
        <v>0</v>
      </c>
      <c r="H14036" s="113">
        <v>0</v>
      </c>
      <c r="I14036" s="113">
        <v>0</v>
      </c>
      <c r="J14036" s="31">
        <v>0</v>
      </c>
      <c r="K14036" s="32">
        <v>32547.55</v>
      </c>
      <c r="L14036" s="113">
        <v>0</v>
      </c>
      <c r="M14036" s="113">
        <v>0</v>
      </c>
      <c r="N14036" s="31">
        <v>0</v>
      </c>
      <c r="O14036" s="32">
        <v>0</v>
      </c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 t="s">
        <v>1379</v>
      </c>
      <c r="B14037" s="111" t="s">
        <v>551</v>
      </c>
      <c r="C14037" s="112" t="s">
        <v>552</v>
      </c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 t="s">
        <v>1379</v>
      </c>
      <c r="B14038" s="111" t="s">
        <v>553</v>
      </c>
      <c r="C14038" s="112" t="s">
        <v>554</v>
      </c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 t="s">
        <v>1379</v>
      </c>
      <c r="B14039" s="111" t="s">
        <v>555</v>
      </c>
      <c r="C14039" s="112" t="s">
        <v>556</v>
      </c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 t="s">
        <v>1379</v>
      </c>
      <c r="B14040" s="111" t="s">
        <v>557</v>
      </c>
      <c r="C14040" s="112" t="s">
        <v>558</v>
      </c>
      <c r="D14040" s="21">
        <f t="shared" si="386"/>
        <v>0</v>
      </c>
      <c r="E14040" s="24">
        <f t="shared" si="387"/>
        <v>301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>
        <v>0</v>
      </c>
      <c r="O14040" s="32">
        <v>301</v>
      </c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 t="s">
        <v>1379</v>
      </c>
      <c r="B14041" s="111" t="s">
        <v>559</v>
      </c>
      <c r="C14041" s="112" t="s">
        <v>560</v>
      </c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 t="s">
        <v>1379</v>
      </c>
      <c r="B14042" s="111" t="s">
        <v>561</v>
      </c>
      <c r="C14042" s="112" t="s">
        <v>562</v>
      </c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 t="s">
        <v>1379</v>
      </c>
      <c r="B14043" s="111" t="s">
        <v>563</v>
      </c>
      <c r="C14043" s="112" t="s">
        <v>564</v>
      </c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 t="s">
        <v>1379</v>
      </c>
      <c r="B14044" s="111" t="s">
        <v>565</v>
      </c>
      <c r="C14044" s="112" t="s">
        <v>566</v>
      </c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 t="s">
        <v>1379</v>
      </c>
      <c r="B14045" s="111" t="s">
        <v>567</v>
      </c>
      <c r="C14045" s="112" t="s">
        <v>568</v>
      </c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 t="s">
        <v>1379</v>
      </c>
      <c r="B14046" s="111" t="s">
        <v>569</v>
      </c>
      <c r="C14046" s="112" t="s">
        <v>570</v>
      </c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 t="s">
        <v>1379</v>
      </c>
      <c r="B14047" s="111" t="s">
        <v>571</v>
      </c>
      <c r="C14047" s="112" t="s">
        <v>572</v>
      </c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 t="s">
        <v>1379</v>
      </c>
      <c r="B14048" s="111" t="s">
        <v>573</v>
      </c>
      <c r="C14048" s="112" t="s">
        <v>574</v>
      </c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 t="s">
        <v>1379</v>
      </c>
      <c r="B14049" s="111" t="s">
        <v>575</v>
      </c>
      <c r="C14049" s="112" t="s">
        <v>576</v>
      </c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 t="s">
        <v>1379</v>
      </c>
      <c r="B14050" s="111" t="s">
        <v>577</v>
      </c>
      <c r="C14050" s="112" t="s">
        <v>1613</v>
      </c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 t="s">
        <v>1379</v>
      </c>
      <c r="B14051" s="111" t="s">
        <v>578</v>
      </c>
      <c r="C14051" s="112" t="s">
        <v>579</v>
      </c>
      <c r="D14051" s="21">
        <f t="shared" si="386"/>
        <v>0</v>
      </c>
      <c r="E14051" s="24">
        <f t="shared" si="387"/>
        <v>0</v>
      </c>
      <c r="F14051" s="104">
        <v>0</v>
      </c>
      <c r="G14051" s="104">
        <v>0</v>
      </c>
      <c r="H14051" s="113">
        <v>0</v>
      </c>
      <c r="I14051" s="113">
        <v>0</v>
      </c>
      <c r="J14051" s="31">
        <v>0</v>
      </c>
      <c r="K14051" s="32">
        <v>0</v>
      </c>
      <c r="L14051" s="113">
        <v>0</v>
      </c>
      <c r="M14051" s="113">
        <v>0</v>
      </c>
      <c r="N14051" s="31">
        <v>0</v>
      </c>
      <c r="O14051" s="32">
        <v>0</v>
      </c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 t="s">
        <v>1379</v>
      </c>
      <c r="B14052" s="111" t="s">
        <v>580</v>
      </c>
      <c r="C14052" s="112" t="s">
        <v>581</v>
      </c>
      <c r="D14052" s="21">
        <f t="shared" si="386"/>
        <v>175634.26</v>
      </c>
      <c r="E14052" s="24">
        <f t="shared" si="387"/>
        <v>388764.13</v>
      </c>
      <c r="F14052" s="104">
        <v>107691.81</v>
      </c>
      <c r="G14052" s="104">
        <v>329537.31</v>
      </c>
      <c r="H14052" s="105">
        <v>8208</v>
      </c>
      <c r="I14052" s="105">
        <v>0</v>
      </c>
      <c r="J14052" s="106">
        <v>0</v>
      </c>
      <c r="K14052" s="107">
        <v>57403.82</v>
      </c>
      <c r="L14052" s="105">
        <v>0</v>
      </c>
      <c r="M14052" s="105">
        <v>1823</v>
      </c>
      <c r="N14052" s="106">
        <v>59734.45</v>
      </c>
      <c r="O14052" s="107">
        <v>0</v>
      </c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 t="s">
        <v>1379</v>
      </c>
      <c r="B14053" s="111" t="s">
        <v>582</v>
      </c>
      <c r="C14053" s="112" t="s">
        <v>1614</v>
      </c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>
        <v>0</v>
      </c>
      <c r="G14053" s="104">
        <v>0</v>
      </c>
      <c r="H14053" s="105">
        <v>0</v>
      </c>
      <c r="I14053" s="105">
        <v>0</v>
      </c>
      <c r="J14053" s="106">
        <v>0</v>
      </c>
      <c r="K14053" s="107">
        <v>0</v>
      </c>
      <c r="L14053" s="105">
        <v>0</v>
      </c>
      <c r="M14053" s="105">
        <v>0</v>
      </c>
      <c r="N14053" s="106">
        <v>0</v>
      </c>
      <c r="O14053" s="107">
        <v>0</v>
      </c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 t="s">
        <v>1379</v>
      </c>
      <c r="B14054" s="111" t="s">
        <v>583</v>
      </c>
      <c r="C14054" s="112" t="s">
        <v>584</v>
      </c>
      <c r="D14054" s="21">
        <f t="shared" si="388"/>
        <v>0</v>
      </c>
      <c r="E14054" s="24">
        <f t="shared" si="389"/>
        <v>0</v>
      </c>
      <c r="F14054" s="104">
        <v>0</v>
      </c>
      <c r="G14054" s="104">
        <v>0</v>
      </c>
      <c r="H14054" s="105">
        <v>0</v>
      </c>
      <c r="I14054" s="105">
        <v>0</v>
      </c>
      <c r="J14054" s="106">
        <v>0</v>
      </c>
      <c r="K14054" s="107">
        <v>0</v>
      </c>
      <c r="L14054" s="105">
        <v>0</v>
      </c>
      <c r="M14054" s="105">
        <v>0</v>
      </c>
      <c r="N14054" s="106">
        <v>0</v>
      </c>
      <c r="O14054" s="107">
        <v>0</v>
      </c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 t="s">
        <v>1379</v>
      </c>
      <c r="B14055" s="111" t="s">
        <v>585</v>
      </c>
      <c r="C14055" s="112" t="s">
        <v>586</v>
      </c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 t="s">
        <v>1379</v>
      </c>
      <c r="B14056" s="111" t="s">
        <v>587</v>
      </c>
      <c r="C14056" s="112" t="s">
        <v>588</v>
      </c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 t="s">
        <v>1379</v>
      </c>
      <c r="B14057" s="111" t="s">
        <v>589</v>
      </c>
      <c r="C14057" s="112" t="s">
        <v>590</v>
      </c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 t="s">
        <v>1379</v>
      </c>
      <c r="B14058" s="111" t="s">
        <v>591</v>
      </c>
      <c r="C14058" s="112" t="s">
        <v>592</v>
      </c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 t="s">
        <v>1379</v>
      </c>
      <c r="B14059" s="111" t="s">
        <v>593</v>
      </c>
      <c r="C14059" s="112" t="s">
        <v>1615</v>
      </c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 t="s">
        <v>1379</v>
      </c>
      <c r="B14060" s="111" t="s">
        <v>594</v>
      </c>
      <c r="C14060" s="112" t="s">
        <v>595</v>
      </c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 t="s">
        <v>1379</v>
      </c>
      <c r="B14061" s="111" t="s">
        <v>596</v>
      </c>
      <c r="C14061" s="112" t="s">
        <v>597</v>
      </c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 t="s">
        <v>1379</v>
      </c>
      <c r="B14062" s="111" t="s">
        <v>598</v>
      </c>
      <c r="C14062" s="112" t="s">
        <v>599</v>
      </c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 t="s">
        <v>1379</v>
      </c>
      <c r="B14063" s="111" t="s">
        <v>600</v>
      </c>
      <c r="C14063" s="112" t="s">
        <v>601</v>
      </c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 t="s">
        <v>1379</v>
      </c>
      <c r="B14064" s="111" t="s">
        <v>602</v>
      </c>
      <c r="C14064" s="112" t="s">
        <v>1695</v>
      </c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 t="s">
        <v>1379</v>
      </c>
      <c r="B14065" s="111" t="s">
        <v>1616</v>
      </c>
      <c r="C14065" s="112" t="s">
        <v>1617</v>
      </c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 t="s">
        <v>1379</v>
      </c>
      <c r="B14066" s="111" t="s">
        <v>603</v>
      </c>
      <c r="C14066" s="112" t="s">
        <v>604</v>
      </c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 t="s">
        <v>1379</v>
      </c>
      <c r="B14067" s="111" t="s">
        <v>605</v>
      </c>
      <c r="C14067" s="112" t="s">
        <v>606</v>
      </c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 t="s">
        <v>1379</v>
      </c>
      <c r="B14068" s="111" t="s">
        <v>607</v>
      </c>
      <c r="C14068" s="112" t="s">
        <v>608</v>
      </c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 t="s">
        <v>1379</v>
      </c>
      <c r="B14069" s="111" t="s">
        <v>609</v>
      </c>
      <c r="C14069" s="112" t="s">
        <v>610</v>
      </c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 t="s">
        <v>1379</v>
      </c>
      <c r="B14070" s="111" t="s">
        <v>611</v>
      </c>
      <c r="C14070" s="112" t="s">
        <v>612</v>
      </c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 t="s">
        <v>1379</v>
      </c>
      <c r="B14071" s="111" t="s">
        <v>613</v>
      </c>
      <c r="C14071" s="112" t="s">
        <v>614</v>
      </c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 t="s">
        <v>1379</v>
      </c>
      <c r="B14072" s="111" t="s">
        <v>615</v>
      </c>
      <c r="C14072" s="112" t="s">
        <v>616</v>
      </c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 t="s">
        <v>1379</v>
      </c>
      <c r="B14073" s="111" t="s">
        <v>617</v>
      </c>
      <c r="C14073" s="112" t="s">
        <v>618</v>
      </c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 t="s">
        <v>1379</v>
      </c>
      <c r="B14074" s="111" t="s">
        <v>619</v>
      </c>
      <c r="C14074" s="112" t="s">
        <v>620</v>
      </c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 t="s">
        <v>1379</v>
      </c>
      <c r="B14075" s="111" t="s">
        <v>621</v>
      </c>
      <c r="C14075" s="112" t="s">
        <v>622</v>
      </c>
      <c r="D14075" s="21">
        <f t="shared" si="388"/>
        <v>0</v>
      </c>
      <c r="E14075" s="24">
        <f t="shared" si="389"/>
        <v>9550</v>
      </c>
      <c r="F14075" s="104">
        <v>0</v>
      </c>
      <c r="G14075" s="104">
        <v>1700</v>
      </c>
      <c r="H14075" s="113">
        <v>0</v>
      </c>
      <c r="I14075" s="113">
        <v>200</v>
      </c>
      <c r="J14075" s="31">
        <v>0</v>
      </c>
      <c r="K14075" s="32">
        <v>5450</v>
      </c>
      <c r="L14075" s="113">
        <v>0</v>
      </c>
      <c r="M14075" s="113">
        <v>200</v>
      </c>
      <c r="N14075" s="31">
        <v>0</v>
      </c>
      <c r="O14075" s="32">
        <v>2000</v>
      </c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 t="s">
        <v>1379</v>
      </c>
      <c r="B14076" s="111" t="s">
        <v>623</v>
      </c>
      <c r="C14076" s="112" t="s">
        <v>624</v>
      </c>
      <c r="D14076" s="21">
        <f t="shared" si="388"/>
        <v>0</v>
      </c>
      <c r="E14076" s="24">
        <f t="shared" si="389"/>
        <v>231817.13</v>
      </c>
      <c r="F14076" s="104">
        <v>0</v>
      </c>
      <c r="G14076" s="104">
        <v>9889.68</v>
      </c>
      <c r="H14076" s="113">
        <v>0</v>
      </c>
      <c r="I14076" s="113">
        <v>0</v>
      </c>
      <c r="J14076" s="31">
        <v>0</v>
      </c>
      <c r="K14076" s="32">
        <v>10494.8</v>
      </c>
      <c r="L14076" s="113">
        <v>0</v>
      </c>
      <c r="M14076" s="113">
        <v>211432.65</v>
      </c>
      <c r="N14076" s="31">
        <v>0</v>
      </c>
      <c r="O14076" s="32">
        <v>0</v>
      </c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 t="s">
        <v>1379</v>
      </c>
      <c r="B14077" s="111" t="s">
        <v>625</v>
      </c>
      <c r="C14077" s="112" t="s">
        <v>626</v>
      </c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 t="s">
        <v>1379</v>
      </c>
      <c r="B14078" s="111" t="s">
        <v>627</v>
      </c>
      <c r="C14078" s="112" t="s">
        <v>628</v>
      </c>
      <c r="D14078" s="21">
        <f t="shared" si="388"/>
        <v>0</v>
      </c>
      <c r="E14078" s="24">
        <f t="shared" si="389"/>
        <v>8210</v>
      </c>
      <c r="F14078" s="104">
        <v>0</v>
      </c>
      <c r="G14078" s="104">
        <v>8210</v>
      </c>
      <c r="H14078" s="113">
        <v>0</v>
      </c>
      <c r="I14078" s="113">
        <v>0</v>
      </c>
      <c r="J14078" s="31">
        <v>0</v>
      </c>
      <c r="K14078" s="32">
        <v>0</v>
      </c>
      <c r="L14078" s="113">
        <v>0</v>
      </c>
      <c r="M14078" s="113">
        <v>0</v>
      </c>
      <c r="N14078" s="31">
        <v>0</v>
      </c>
      <c r="O14078" s="32">
        <v>0</v>
      </c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 t="s">
        <v>1379</v>
      </c>
      <c r="B14079" s="111" t="s">
        <v>629</v>
      </c>
      <c r="C14079" s="112" t="s">
        <v>630</v>
      </c>
      <c r="D14079" s="21">
        <f t="shared" si="388"/>
        <v>52417</v>
      </c>
      <c r="E14079" s="24">
        <f t="shared" si="389"/>
        <v>773133</v>
      </c>
      <c r="F14079" s="104">
        <v>632</v>
      </c>
      <c r="G14079" s="104">
        <v>125884</v>
      </c>
      <c r="H14079" s="113">
        <v>6450</v>
      </c>
      <c r="I14079" s="113">
        <v>133164</v>
      </c>
      <c r="J14079" s="31">
        <v>16731</v>
      </c>
      <c r="K14079" s="32">
        <v>193251</v>
      </c>
      <c r="L14079" s="113">
        <v>7260</v>
      </c>
      <c r="M14079" s="113">
        <v>186749</v>
      </c>
      <c r="N14079" s="31">
        <v>21344</v>
      </c>
      <c r="O14079" s="32">
        <v>134085</v>
      </c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 t="s">
        <v>1379</v>
      </c>
      <c r="B14080" s="111" t="s">
        <v>631</v>
      </c>
      <c r="C14080" s="112" t="s">
        <v>632</v>
      </c>
      <c r="D14080" s="21">
        <f t="shared" si="388"/>
        <v>0</v>
      </c>
      <c r="E14080" s="24">
        <f t="shared" si="389"/>
        <v>151730</v>
      </c>
      <c r="F14080" s="104">
        <v>0</v>
      </c>
      <c r="G14080" s="104">
        <v>13570</v>
      </c>
      <c r="H14080" s="113">
        <v>0</v>
      </c>
      <c r="I14080" s="113">
        <v>50008</v>
      </c>
      <c r="J14080" s="31">
        <v>0</v>
      </c>
      <c r="K14080" s="32">
        <v>22461</v>
      </c>
      <c r="L14080" s="113">
        <v>0</v>
      </c>
      <c r="M14080" s="113">
        <v>26522</v>
      </c>
      <c r="N14080" s="31">
        <v>0</v>
      </c>
      <c r="O14080" s="32">
        <v>39169</v>
      </c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 t="s">
        <v>1379</v>
      </c>
      <c r="B14081" s="111" t="s">
        <v>633</v>
      </c>
      <c r="C14081" s="112" t="s">
        <v>1618</v>
      </c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 t="s">
        <v>1379</v>
      </c>
      <c r="B14082" s="111" t="s">
        <v>634</v>
      </c>
      <c r="C14082" s="112" t="s">
        <v>1619</v>
      </c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 t="s">
        <v>1379</v>
      </c>
      <c r="B14083" s="111" t="s">
        <v>635</v>
      </c>
      <c r="C14083" s="112" t="s">
        <v>636</v>
      </c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 t="s">
        <v>1379</v>
      </c>
      <c r="B14084" s="111" t="s">
        <v>637</v>
      </c>
      <c r="C14084" s="112" t="s">
        <v>638</v>
      </c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 t="s">
        <v>1379</v>
      </c>
      <c r="B14085" s="111" t="s">
        <v>639</v>
      </c>
      <c r="C14085" s="112" t="s">
        <v>640</v>
      </c>
      <c r="D14085" s="21">
        <f t="shared" si="388"/>
        <v>103863</v>
      </c>
      <c r="E14085" s="24">
        <f t="shared" si="389"/>
        <v>1257331</v>
      </c>
      <c r="F14085" s="104">
        <v>17165</v>
      </c>
      <c r="G14085" s="104">
        <v>250511</v>
      </c>
      <c r="H14085" s="113">
        <v>27055</v>
      </c>
      <c r="I14085" s="113">
        <v>256012</v>
      </c>
      <c r="J14085" s="31">
        <v>27574</v>
      </c>
      <c r="K14085" s="32">
        <v>272210</v>
      </c>
      <c r="L14085" s="113">
        <v>19615</v>
      </c>
      <c r="M14085" s="113">
        <v>229015</v>
      </c>
      <c r="N14085" s="31">
        <v>12454</v>
      </c>
      <c r="O14085" s="32">
        <v>249583</v>
      </c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 t="s">
        <v>1379</v>
      </c>
      <c r="B14086" s="111" t="s">
        <v>641</v>
      </c>
      <c r="C14086" s="112" t="s">
        <v>642</v>
      </c>
      <c r="D14086" s="21">
        <f t="shared" si="388"/>
        <v>0</v>
      </c>
      <c r="E14086" s="24">
        <f t="shared" si="389"/>
        <v>506505</v>
      </c>
      <c r="F14086" s="104">
        <v>0</v>
      </c>
      <c r="G14086" s="104">
        <v>90373</v>
      </c>
      <c r="H14086" s="113">
        <v>0</v>
      </c>
      <c r="I14086" s="113">
        <v>173882</v>
      </c>
      <c r="J14086" s="31">
        <v>0</v>
      </c>
      <c r="K14086" s="32">
        <v>52721</v>
      </c>
      <c r="L14086" s="113">
        <v>0</v>
      </c>
      <c r="M14086" s="113">
        <v>94830</v>
      </c>
      <c r="N14086" s="31">
        <v>0</v>
      </c>
      <c r="O14086" s="32">
        <v>94699</v>
      </c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 t="s">
        <v>1379</v>
      </c>
      <c r="B14087" s="111" t="s">
        <v>643</v>
      </c>
      <c r="C14087" s="112" t="s">
        <v>644</v>
      </c>
      <c r="D14087" s="21">
        <f t="shared" si="388"/>
        <v>108505.73000000001</v>
      </c>
      <c r="E14087" s="24">
        <f t="shared" si="389"/>
        <v>0</v>
      </c>
      <c r="F14087" s="104">
        <v>20207.77</v>
      </c>
      <c r="G14087" s="104">
        <v>0</v>
      </c>
      <c r="H14087" s="113">
        <v>54776.17</v>
      </c>
      <c r="I14087" s="113">
        <v>0</v>
      </c>
      <c r="J14087" s="31">
        <v>33521.79</v>
      </c>
      <c r="K14087" s="32">
        <v>0</v>
      </c>
      <c r="L14087" s="113">
        <v>0</v>
      </c>
      <c r="M14087" s="113">
        <v>0</v>
      </c>
      <c r="N14087" s="31">
        <v>0</v>
      </c>
      <c r="O14087" s="32">
        <v>0</v>
      </c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 t="s">
        <v>1379</v>
      </c>
      <c r="B14088" s="111" t="s">
        <v>645</v>
      </c>
      <c r="C14088" s="112" t="s">
        <v>646</v>
      </c>
      <c r="D14088" s="21">
        <f t="shared" si="388"/>
        <v>0</v>
      </c>
      <c r="E14088" s="24">
        <f t="shared" si="389"/>
        <v>7841.01</v>
      </c>
      <c r="F14088" s="104">
        <v>0</v>
      </c>
      <c r="G14088" s="104">
        <v>1383.88</v>
      </c>
      <c r="H14088" s="113">
        <v>0</v>
      </c>
      <c r="I14088" s="113">
        <v>1510.31</v>
      </c>
      <c r="J14088" s="31">
        <v>0</v>
      </c>
      <c r="K14088" s="32">
        <v>4946.82</v>
      </c>
      <c r="L14088" s="113">
        <v>0</v>
      </c>
      <c r="M14088" s="113">
        <v>0</v>
      </c>
      <c r="N14088" s="31">
        <v>0</v>
      </c>
      <c r="O14088" s="32">
        <v>0</v>
      </c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 t="s">
        <v>1379</v>
      </c>
      <c r="B14089" s="111" t="s">
        <v>647</v>
      </c>
      <c r="C14089" s="112" t="s">
        <v>648</v>
      </c>
      <c r="D14089" s="21">
        <f t="shared" si="388"/>
        <v>0</v>
      </c>
      <c r="E14089" s="24">
        <f t="shared" si="389"/>
        <v>110061</v>
      </c>
      <c r="F14089" s="104">
        <v>0</v>
      </c>
      <c r="G14089" s="104">
        <v>20847</v>
      </c>
      <c r="H14089" s="113">
        <v>0</v>
      </c>
      <c r="I14089" s="113">
        <v>5942</v>
      </c>
      <c r="J14089" s="31">
        <v>0</v>
      </c>
      <c r="K14089" s="32">
        <v>18119</v>
      </c>
      <c r="L14089" s="113">
        <v>0</v>
      </c>
      <c r="M14089" s="113">
        <v>46060</v>
      </c>
      <c r="N14089" s="31">
        <v>0</v>
      </c>
      <c r="O14089" s="32">
        <v>19093</v>
      </c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 t="s">
        <v>1379</v>
      </c>
      <c r="B14090" s="111" t="s">
        <v>649</v>
      </c>
      <c r="C14090" s="112" t="s">
        <v>650</v>
      </c>
      <c r="D14090" s="21">
        <f t="shared" si="388"/>
        <v>0</v>
      </c>
      <c r="E14090" s="24">
        <f t="shared" si="389"/>
        <v>76774</v>
      </c>
      <c r="F14090" s="104">
        <v>0</v>
      </c>
      <c r="G14090" s="104">
        <v>19106</v>
      </c>
      <c r="H14090" s="113">
        <v>0</v>
      </c>
      <c r="I14090" s="113">
        <v>6867</v>
      </c>
      <c r="J14090" s="31">
        <v>0</v>
      </c>
      <c r="K14090" s="32">
        <v>28430</v>
      </c>
      <c r="L14090" s="113">
        <v>0</v>
      </c>
      <c r="M14090" s="113">
        <v>10442</v>
      </c>
      <c r="N14090" s="31">
        <v>0</v>
      </c>
      <c r="O14090" s="32">
        <v>11929</v>
      </c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 t="s">
        <v>1379</v>
      </c>
      <c r="B14091" s="111" t="s">
        <v>651</v>
      </c>
      <c r="C14091" s="112" t="s">
        <v>652</v>
      </c>
      <c r="D14091" s="21">
        <f t="shared" si="388"/>
        <v>19194</v>
      </c>
      <c r="E14091" s="24">
        <f t="shared" si="389"/>
        <v>212481</v>
      </c>
      <c r="F14091" s="104">
        <v>0</v>
      </c>
      <c r="G14091" s="104">
        <v>45395</v>
      </c>
      <c r="H14091" s="113">
        <v>3747</v>
      </c>
      <c r="I14091" s="113">
        <v>42546</v>
      </c>
      <c r="J14091" s="31">
        <v>5512</v>
      </c>
      <c r="K14091" s="32">
        <v>43607</v>
      </c>
      <c r="L14091" s="113">
        <v>5816</v>
      </c>
      <c r="M14091" s="113">
        <v>43677</v>
      </c>
      <c r="N14091" s="31">
        <v>4119</v>
      </c>
      <c r="O14091" s="32">
        <v>37256</v>
      </c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 t="s">
        <v>1379</v>
      </c>
      <c r="B14092" s="111" t="s">
        <v>653</v>
      </c>
      <c r="C14092" s="112" t="s">
        <v>1620</v>
      </c>
      <c r="D14092" s="21">
        <f t="shared" si="388"/>
        <v>0</v>
      </c>
      <c r="E14092" s="24">
        <f t="shared" si="389"/>
        <v>64345</v>
      </c>
      <c r="F14092" s="104">
        <v>0</v>
      </c>
      <c r="G14092" s="104">
        <v>39922</v>
      </c>
      <c r="H14092" s="105">
        <v>0</v>
      </c>
      <c r="I14092" s="105">
        <v>11446</v>
      </c>
      <c r="J14092" s="106">
        <v>0</v>
      </c>
      <c r="K14092" s="107">
        <v>2378</v>
      </c>
      <c r="L14092" s="105">
        <v>0</v>
      </c>
      <c r="M14092" s="105">
        <v>7867</v>
      </c>
      <c r="N14092" s="106">
        <v>0</v>
      </c>
      <c r="O14092" s="107">
        <v>2732</v>
      </c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 t="s">
        <v>1379</v>
      </c>
      <c r="B14093" s="111" t="s">
        <v>654</v>
      </c>
      <c r="C14093" s="112" t="s">
        <v>1621</v>
      </c>
      <c r="D14093" s="21">
        <f t="shared" si="388"/>
        <v>23588.329999999998</v>
      </c>
      <c r="E14093" s="24">
        <f t="shared" si="389"/>
        <v>0</v>
      </c>
      <c r="F14093" s="104"/>
      <c r="G14093" s="104"/>
      <c r="H14093" s="113">
        <v>22759.05</v>
      </c>
      <c r="I14093" s="113">
        <v>0</v>
      </c>
      <c r="J14093" s="31">
        <v>235.63</v>
      </c>
      <c r="K14093" s="32">
        <v>0</v>
      </c>
      <c r="L14093" s="113">
        <v>126.3</v>
      </c>
      <c r="M14093" s="113">
        <v>0</v>
      </c>
      <c r="N14093" s="31">
        <v>467.35</v>
      </c>
      <c r="O14093" s="32">
        <v>0</v>
      </c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 t="s">
        <v>1379</v>
      </c>
      <c r="B14094" s="111" t="s">
        <v>655</v>
      </c>
      <c r="C14094" s="112" t="s">
        <v>1622</v>
      </c>
      <c r="D14094" s="21">
        <f t="shared" si="388"/>
        <v>0</v>
      </c>
      <c r="E14094" s="24">
        <f t="shared" si="389"/>
        <v>0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 t="s">
        <v>1379</v>
      </c>
      <c r="B14095" s="111" t="s">
        <v>656</v>
      </c>
      <c r="C14095" s="112" t="s">
        <v>1623</v>
      </c>
      <c r="D14095" s="21">
        <f t="shared" si="388"/>
        <v>0</v>
      </c>
      <c r="E14095" s="24">
        <f t="shared" si="389"/>
        <v>12771</v>
      </c>
      <c r="F14095" s="104">
        <v>0</v>
      </c>
      <c r="G14095" s="104">
        <v>1406</v>
      </c>
      <c r="H14095" s="105">
        <v>0</v>
      </c>
      <c r="I14095" s="105">
        <v>100</v>
      </c>
      <c r="J14095" s="106">
        <v>0</v>
      </c>
      <c r="K14095" s="107">
        <v>1450</v>
      </c>
      <c r="L14095" s="105">
        <v>0</v>
      </c>
      <c r="M14095" s="105">
        <v>7184</v>
      </c>
      <c r="N14095" s="106">
        <v>0</v>
      </c>
      <c r="O14095" s="107">
        <v>2631</v>
      </c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 t="s">
        <v>1379</v>
      </c>
      <c r="B14096" s="111" t="s">
        <v>657</v>
      </c>
      <c r="C14096" s="112" t="s">
        <v>658</v>
      </c>
      <c r="D14096" s="21">
        <f t="shared" si="388"/>
        <v>0</v>
      </c>
      <c r="E14096" s="24">
        <f t="shared" si="389"/>
        <v>53401</v>
      </c>
      <c r="F14096" s="104">
        <v>0</v>
      </c>
      <c r="G14096" s="104">
        <v>20157</v>
      </c>
      <c r="H14096" s="105">
        <v>0</v>
      </c>
      <c r="I14096" s="105">
        <v>0</v>
      </c>
      <c r="J14096" s="106">
        <v>0</v>
      </c>
      <c r="K14096" s="107">
        <v>26171</v>
      </c>
      <c r="L14096" s="105">
        <v>0</v>
      </c>
      <c r="M14096" s="105">
        <v>0</v>
      </c>
      <c r="N14096" s="106">
        <v>0</v>
      </c>
      <c r="O14096" s="107">
        <v>7073</v>
      </c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 t="s">
        <v>1379</v>
      </c>
      <c r="B14097" s="111" t="s">
        <v>659</v>
      </c>
      <c r="C14097" s="112" t="s">
        <v>660</v>
      </c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 t="s">
        <v>1379</v>
      </c>
      <c r="B14098" s="111" t="s">
        <v>661</v>
      </c>
      <c r="C14098" s="112" t="s">
        <v>662</v>
      </c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 t="s">
        <v>1379</v>
      </c>
      <c r="B14099" s="111" t="s">
        <v>663</v>
      </c>
      <c r="C14099" s="112" t="s">
        <v>664</v>
      </c>
      <c r="D14099" s="21">
        <f t="shared" si="388"/>
        <v>151214</v>
      </c>
      <c r="E14099" s="24">
        <f t="shared" si="389"/>
        <v>8590095</v>
      </c>
      <c r="F14099" s="104">
        <v>28850</v>
      </c>
      <c r="G14099" s="104">
        <v>1812535</v>
      </c>
      <c r="H14099" s="113">
        <v>9240</v>
      </c>
      <c r="I14099" s="113">
        <v>1740376</v>
      </c>
      <c r="J14099" s="31">
        <v>4061</v>
      </c>
      <c r="K14099" s="32">
        <v>1725509</v>
      </c>
      <c r="L14099" s="113">
        <v>31613</v>
      </c>
      <c r="M14099" s="113">
        <v>1722252</v>
      </c>
      <c r="N14099" s="31">
        <v>77450</v>
      </c>
      <c r="O14099" s="32">
        <v>1589423</v>
      </c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 t="s">
        <v>1379</v>
      </c>
      <c r="B14100" s="111" t="s">
        <v>665</v>
      </c>
      <c r="C14100" s="112" t="s">
        <v>666</v>
      </c>
      <c r="D14100" s="21">
        <f t="shared" si="388"/>
        <v>39804</v>
      </c>
      <c r="E14100" s="24">
        <f t="shared" si="389"/>
        <v>6037682</v>
      </c>
      <c r="F14100" s="104">
        <v>0</v>
      </c>
      <c r="G14100" s="104">
        <v>1119378</v>
      </c>
      <c r="H14100" s="105">
        <v>9620</v>
      </c>
      <c r="I14100" s="105">
        <v>1363675</v>
      </c>
      <c r="J14100" s="106">
        <v>11444</v>
      </c>
      <c r="K14100" s="107">
        <v>1275628</v>
      </c>
      <c r="L14100" s="105">
        <v>15092</v>
      </c>
      <c r="M14100" s="105">
        <v>1146795</v>
      </c>
      <c r="N14100" s="106">
        <v>3648</v>
      </c>
      <c r="O14100" s="107">
        <v>1132206</v>
      </c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 t="s">
        <v>1379</v>
      </c>
      <c r="B14101" s="111" t="s">
        <v>667</v>
      </c>
      <c r="C14101" s="112" t="s">
        <v>668</v>
      </c>
      <c r="D14101" s="21">
        <f t="shared" si="388"/>
        <v>5720</v>
      </c>
      <c r="E14101" s="24">
        <f t="shared" si="389"/>
        <v>312663</v>
      </c>
      <c r="F14101" s="104">
        <v>0</v>
      </c>
      <c r="G14101" s="104">
        <v>71698</v>
      </c>
      <c r="H14101" s="105">
        <v>150</v>
      </c>
      <c r="I14101" s="105">
        <v>56431</v>
      </c>
      <c r="J14101" s="106">
        <v>1600</v>
      </c>
      <c r="K14101" s="107">
        <v>68946</v>
      </c>
      <c r="L14101" s="105">
        <v>150</v>
      </c>
      <c r="M14101" s="105">
        <v>64682</v>
      </c>
      <c r="N14101" s="106">
        <v>3820</v>
      </c>
      <c r="O14101" s="107">
        <v>50906</v>
      </c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 t="s">
        <v>1379</v>
      </c>
      <c r="B14102" s="111" t="s">
        <v>669</v>
      </c>
      <c r="C14102" s="112" t="s">
        <v>670</v>
      </c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 t="s">
        <v>1379</v>
      </c>
      <c r="B14103" s="111" t="s">
        <v>671</v>
      </c>
      <c r="C14103" s="112" t="s">
        <v>1624</v>
      </c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 t="s">
        <v>1379</v>
      </c>
      <c r="B14104" s="111" t="s">
        <v>672</v>
      </c>
      <c r="C14104" s="112" t="s">
        <v>673</v>
      </c>
      <c r="D14104" s="21">
        <f t="shared" si="388"/>
        <v>0</v>
      </c>
      <c r="E14104" s="24">
        <f t="shared" si="389"/>
        <v>949278.26</v>
      </c>
      <c r="F14104" s="104"/>
      <c r="G14104" s="104"/>
      <c r="H14104" s="113"/>
      <c r="I14104" s="113"/>
      <c r="J14104" s="31">
        <v>0</v>
      </c>
      <c r="K14104" s="32">
        <v>160927.26</v>
      </c>
      <c r="L14104" s="113">
        <v>0</v>
      </c>
      <c r="M14104" s="113">
        <v>110000</v>
      </c>
      <c r="N14104" s="31">
        <v>0</v>
      </c>
      <c r="O14104" s="32">
        <v>678351</v>
      </c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 t="s">
        <v>1379</v>
      </c>
      <c r="B14105" s="111" t="s">
        <v>674</v>
      </c>
      <c r="C14105" s="112" t="s">
        <v>675</v>
      </c>
      <c r="D14105" s="21">
        <f t="shared" si="388"/>
        <v>8514245</v>
      </c>
      <c r="E14105" s="24">
        <f t="shared" si="389"/>
        <v>23962980.5</v>
      </c>
      <c r="F14105" s="104"/>
      <c r="G14105" s="104"/>
      <c r="H14105" s="113">
        <v>3516011</v>
      </c>
      <c r="I14105" s="113">
        <v>9814963.3300000001</v>
      </c>
      <c r="J14105" s="31">
        <v>1723559</v>
      </c>
      <c r="K14105" s="32">
        <v>10657544.02</v>
      </c>
      <c r="L14105" s="113">
        <v>1693652</v>
      </c>
      <c r="M14105" s="113">
        <v>9753</v>
      </c>
      <c r="N14105" s="31">
        <v>1581023</v>
      </c>
      <c r="O14105" s="32">
        <v>3480720.15</v>
      </c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 t="s">
        <v>1379</v>
      </c>
      <c r="B14106" s="111" t="s">
        <v>676</v>
      </c>
      <c r="C14106" s="112" t="s">
        <v>677</v>
      </c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 t="s">
        <v>1379</v>
      </c>
      <c r="B14107" s="111" t="s">
        <v>678</v>
      </c>
      <c r="C14107" s="112" t="s">
        <v>679</v>
      </c>
      <c r="D14107" s="21">
        <f t="shared" si="388"/>
        <v>276397</v>
      </c>
      <c r="E14107" s="24">
        <f t="shared" si="389"/>
        <v>2602783.89</v>
      </c>
      <c r="F14107" s="104"/>
      <c r="G14107" s="104"/>
      <c r="H14107" s="113">
        <v>97668</v>
      </c>
      <c r="I14107" s="113">
        <v>1791666.57</v>
      </c>
      <c r="J14107" s="31">
        <v>44008</v>
      </c>
      <c r="K14107" s="32">
        <v>633350.11</v>
      </c>
      <c r="L14107" s="113">
        <v>46342</v>
      </c>
      <c r="M14107" s="113">
        <v>0</v>
      </c>
      <c r="N14107" s="31">
        <v>88379</v>
      </c>
      <c r="O14107" s="32">
        <v>177767.21</v>
      </c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 t="s">
        <v>1379</v>
      </c>
      <c r="B14108" s="111" t="s">
        <v>680</v>
      </c>
      <c r="C14108" s="112" t="s">
        <v>681</v>
      </c>
      <c r="D14108" s="21">
        <f t="shared" si="388"/>
        <v>7059</v>
      </c>
      <c r="E14108" s="24">
        <f t="shared" si="389"/>
        <v>343519.06000000006</v>
      </c>
      <c r="F14108" s="104">
        <v>0</v>
      </c>
      <c r="G14108" s="104">
        <v>106228.79</v>
      </c>
      <c r="H14108" s="113">
        <v>0</v>
      </c>
      <c r="I14108" s="113">
        <v>162656.92000000001</v>
      </c>
      <c r="J14108" s="31">
        <v>0</v>
      </c>
      <c r="K14108" s="32">
        <v>42361.63</v>
      </c>
      <c r="L14108" s="113">
        <v>7059</v>
      </c>
      <c r="M14108" s="113">
        <v>0</v>
      </c>
      <c r="N14108" s="31">
        <v>0</v>
      </c>
      <c r="O14108" s="32">
        <v>32271.72</v>
      </c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 t="s">
        <v>1379</v>
      </c>
      <c r="B14109" s="111" t="s">
        <v>682</v>
      </c>
      <c r="C14109" s="112" t="s">
        <v>683</v>
      </c>
      <c r="D14109" s="21">
        <f t="shared" si="388"/>
        <v>0</v>
      </c>
      <c r="E14109" s="24">
        <f t="shared" si="389"/>
        <v>19300</v>
      </c>
      <c r="F14109" s="104">
        <v>0</v>
      </c>
      <c r="G14109" s="104">
        <v>5000</v>
      </c>
      <c r="H14109" s="113">
        <v>0</v>
      </c>
      <c r="I14109" s="113">
        <v>2500</v>
      </c>
      <c r="J14109" s="31">
        <v>0</v>
      </c>
      <c r="K14109" s="32">
        <v>800</v>
      </c>
      <c r="L14109" s="113">
        <v>0</v>
      </c>
      <c r="M14109" s="113">
        <v>8100</v>
      </c>
      <c r="N14109" s="31">
        <v>0</v>
      </c>
      <c r="O14109" s="32">
        <v>2900</v>
      </c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 t="s">
        <v>1379</v>
      </c>
      <c r="B14110" s="111" t="s">
        <v>684</v>
      </c>
      <c r="C14110" s="112" t="s">
        <v>685</v>
      </c>
      <c r="D14110" s="21">
        <f t="shared" si="388"/>
        <v>0</v>
      </c>
      <c r="E14110" s="24">
        <f t="shared" si="389"/>
        <v>50986.720000000001</v>
      </c>
      <c r="F14110" s="104">
        <v>0</v>
      </c>
      <c r="G14110" s="104">
        <v>34366.720000000001</v>
      </c>
      <c r="H14110" s="113">
        <v>0</v>
      </c>
      <c r="I14110" s="113">
        <v>14650</v>
      </c>
      <c r="J14110" s="31">
        <v>0</v>
      </c>
      <c r="K14110" s="32">
        <v>1370</v>
      </c>
      <c r="L14110" s="113">
        <v>0</v>
      </c>
      <c r="M14110" s="113">
        <v>0</v>
      </c>
      <c r="N14110" s="31">
        <v>0</v>
      </c>
      <c r="O14110" s="32">
        <v>600</v>
      </c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 t="s">
        <v>1379</v>
      </c>
      <c r="B14111" s="111" t="s">
        <v>686</v>
      </c>
      <c r="C14111" s="112" t="s">
        <v>687</v>
      </c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 t="s">
        <v>1379</v>
      </c>
      <c r="B14112" s="111" t="s">
        <v>688</v>
      </c>
      <c r="C14112" s="112" t="s">
        <v>689</v>
      </c>
      <c r="D14112" s="21">
        <f t="shared" si="388"/>
        <v>1363860.22</v>
      </c>
      <c r="E14112" s="24">
        <f t="shared" si="389"/>
        <v>0</v>
      </c>
      <c r="F14112" s="104"/>
      <c r="G14112" s="104"/>
      <c r="H14112" s="113">
        <v>426041.22</v>
      </c>
      <c r="I14112" s="113">
        <v>0</v>
      </c>
      <c r="J14112" s="31">
        <v>308392.38</v>
      </c>
      <c r="K14112" s="32">
        <v>0</v>
      </c>
      <c r="L14112" s="113">
        <v>415367.66</v>
      </c>
      <c r="M14112" s="113">
        <v>0</v>
      </c>
      <c r="N14112" s="31">
        <v>214058.96</v>
      </c>
      <c r="O14112" s="32">
        <v>0</v>
      </c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 t="s">
        <v>1379</v>
      </c>
      <c r="B14113" s="111" t="s">
        <v>690</v>
      </c>
      <c r="C14113" s="112" t="s">
        <v>691</v>
      </c>
      <c r="D14113" s="21">
        <f t="shared" si="388"/>
        <v>1364</v>
      </c>
      <c r="E14113" s="24">
        <f t="shared" si="389"/>
        <v>1080100.04</v>
      </c>
      <c r="F14113" s="104"/>
      <c r="G14113" s="104"/>
      <c r="H14113" s="113">
        <v>0</v>
      </c>
      <c r="I14113" s="113">
        <v>232732.86</v>
      </c>
      <c r="J14113" s="31">
        <v>1364</v>
      </c>
      <c r="K14113" s="32">
        <v>292744.89</v>
      </c>
      <c r="L14113" s="113">
        <v>0</v>
      </c>
      <c r="M14113" s="113">
        <v>339842.55</v>
      </c>
      <c r="N14113" s="31">
        <v>0</v>
      </c>
      <c r="O14113" s="32">
        <v>214779.74</v>
      </c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 t="s">
        <v>1379</v>
      </c>
      <c r="B14114" s="111" t="s">
        <v>692</v>
      </c>
      <c r="C14114" s="112" t="s">
        <v>693</v>
      </c>
      <c r="D14114" s="21">
        <f t="shared" si="388"/>
        <v>1932440</v>
      </c>
      <c r="E14114" s="24">
        <f t="shared" si="389"/>
        <v>1786986</v>
      </c>
      <c r="F14114" s="104">
        <v>1783685</v>
      </c>
      <c r="G14114" s="104">
        <v>0</v>
      </c>
      <c r="H14114" s="113">
        <v>46156</v>
      </c>
      <c r="I14114" s="113">
        <v>1784875</v>
      </c>
      <c r="J14114" s="31">
        <v>30959</v>
      </c>
      <c r="K14114" s="32">
        <v>2111</v>
      </c>
      <c r="L14114" s="113">
        <v>34482</v>
      </c>
      <c r="M14114" s="113">
        <v>0</v>
      </c>
      <c r="N14114" s="31">
        <v>37158</v>
      </c>
      <c r="O14114" s="32">
        <v>0</v>
      </c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 t="s">
        <v>1379</v>
      </c>
      <c r="B14115" s="111" t="s">
        <v>694</v>
      </c>
      <c r="C14115" s="112" t="s">
        <v>695</v>
      </c>
      <c r="D14115" s="21">
        <f t="shared" si="388"/>
        <v>0</v>
      </c>
      <c r="E14115" s="24">
        <f t="shared" si="389"/>
        <v>1737557.5</v>
      </c>
      <c r="F14115" s="104">
        <v>0</v>
      </c>
      <c r="G14115" s="104">
        <v>486396.5</v>
      </c>
      <c r="H14115" s="113">
        <v>0</v>
      </c>
      <c r="I14115" s="113">
        <v>4038</v>
      </c>
      <c r="J14115" s="31">
        <v>0</v>
      </c>
      <c r="K14115" s="32">
        <v>930900</v>
      </c>
      <c r="L14115" s="113">
        <v>0</v>
      </c>
      <c r="M14115" s="113">
        <v>313332</v>
      </c>
      <c r="N14115" s="31">
        <v>0</v>
      </c>
      <c r="O14115" s="32">
        <v>2891</v>
      </c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 t="s">
        <v>1379</v>
      </c>
      <c r="B14116" s="111" t="s">
        <v>696</v>
      </c>
      <c r="C14116" s="112" t="s">
        <v>697</v>
      </c>
      <c r="D14116" s="21">
        <f t="shared" si="388"/>
        <v>0</v>
      </c>
      <c r="E14116" s="24">
        <f t="shared" si="389"/>
        <v>276397</v>
      </c>
      <c r="F14116" s="104">
        <v>0</v>
      </c>
      <c r="G14116" s="104">
        <v>49854</v>
      </c>
      <c r="H14116" s="113">
        <v>0</v>
      </c>
      <c r="I14116" s="113">
        <v>47814</v>
      </c>
      <c r="J14116" s="31">
        <v>0</v>
      </c>
      <c r="K14116" s="32">
        <v>44008</v>
      </c>
      <c r="L14116" s="113">
        <v>0</v>
      </c>
      <c r="M14116" s="113">
        <v>46342</v>
      </c>
      <c r="N14116" s="31">
        <v>0</v>
      </c>
      <c r="O14116" s="32">
        <v>88379</v>
      </c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 t="s">
        <v>1379</v>
      </c>
      <c r="B14117" s="111" t="s">
        <v>698</v>
      </c>
      <c r="C14117" s="112" t="s">
        <v>699</v>
      </c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 t="s">
        <v>1379</v>
      </c>
      <c r="B14118" s="111" t="s">
        <v>700</v>
      </c>
      <c r="C14118" s="112" t="s">
        <v>701</v>
      </c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 t="s">
        <v>1379</v>
      </c>
      <c r="B14119" s="111" t="s">
        <v>702</v>
      </c>
      <c r="C14119" s="112" t="s">
        <v>1625</v>
      </c>
      <c r="D14119" s="21">
        <f t="shared" si="390"/>
        <v>46329</v>
      </c>
      <c r="E14119" s="24">
        <f t="shared" si="391"/>
        <v>321469</v>
      </c>
      <c r="F14119" s="104">
        <v>0</v>
      </c>
      <c r="G14119" s="104">
        <v>34808</v>
      </c>
      <c r="H14119" s="113">
        <v>2616</v>
      </c>
      <c r="I14119" s="113">
        <v>31468</v>
      </c>
      <c r="J14119" s="31">
        <v>2924</v>
      </c>
      <c r="K14119" s="32">
        <v>38423</v>
      </c>
      <c r="L14119" s="113">
        <v>8034</v>
      </c>
      <c r="M14119" s="113">
        <v>100375</v>
      </c>
      <c r="N14119" s="31">
        <v>32755</v>
      </c>
      <c r="O14119" s="32">
        <v>116395</v>
      </c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 t="s">
        <v>1379</v>
      </c>
      <c r="B14120" s="111" t="s">
        <v>703</v>
      </c>
      <c r="C14120" s="112" t="s">
        <v>704</v>
      </c>
      <c r="D14120" s="21">
        <f t="shared" si="390"/>
        <v>0</v>
      </c>
      <c r="E14120" s="24">
        <f t="shared" si="391"/>
        <v>43714</v>
      </c>
      <c r="F14120" s="104"/>
      <c r="G14120" s="104"/>
      <c r="H14120" s="113">
        <v>0</v>
      </c>
      <c r="I14120" s="113">
        <v>20752</v>
      </c>
      <c r="J14120" s="31">
        <v>0</v>
      </c>
      <c r="K14120" s="32">
        <v>0</v>
      </c>
      <c r="L14120" s="113">
        <v>0</v>
      </c>
      <c r="M14120" s="113">
        <v>0</v>
      </c>
      <c r="N14120" s="31">
        <v>0</v>
      </c>
      <c r="O14120" s="32">
        <v>22962</v>
      </c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 t="s">
        <v>1379</v>
      </c>
      <c r="B14121" s="111" t="s">
        <v>705</v>
      </c>
      <c r="C14121" s="112" t="s">
        <v>1696</v>
      </c>
      <c r="D14121" s="21">
        <f t="shared" si="390"/>
        <v>651.29999999999995</v>
      </c>
      <c r="E14121" s="24">
        <f t="shared" si="391"/>
        <v>0</v>
      </c>
      <c r="F14121" s="104"/>
      <c r="G14121" s="104"/>
      <c r="H14121" s="113">
        <v>651.29999999999995</v>
      </c>
      <c r="I14121" s="113">
        <v>0</v>
      </c>
      <c r="J14121" s="31">
        <v>0</v>
      </c>
      <c r="K14121" s="32">
        <v>0</v>
      </c>
      <c r="L14121" s="113">
        <v>0</v>
      </c>
      <c r="M14121" s="113">
        <v>0</v>
      </c>
      <c r="N14121" s="31">
        <v>0</v>
      </c>
      <c r="O14121" s="32">
        <v>0</v>
      </c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 t="s">
        <v>1379</v>
      </c>
      <c r="B14122" s="111" t="s">
        <v>706</v>
      </c>
      <c r="C14122" s="112" t="s">
        <v>1697</v>
      </c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 t="s">
        <v>1379</v>
      </c>
      <c r="B14123" s="111" t="s">
        <v>707</v>
      </c>
      <c r="C14123" s="112" t="s">
        <v>708</v>
      </c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 t="s">
        <v>1379</v>
      </c>
      <c r="B14124" s="111" t="s">
        <v>709</v>
      </c>
      <c r="C14124" s="112" t="s">
        <v>710</v>
      </c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 t="s">
        <v>1379</v>
      </c>
      <c r="B14125" s="111" t="s">
        <v>711</v>
      </c>
      <c r="C14125" s="112" t="s">
        <v>712</v>
      </c>
      <c r="D14125" s="21">
        <f t="shared" si="390"/>
        <v>49854</v>
      </c>
      <c r="E14125" s="24">
        <f t="shared" si="391"/>
        <v>49854</v>
      </c>
      <c r="F14125" s="104">
        <v>49854</v>
      </c>
      <c r="G14125" s="104">
        <v>0</v>
      </c>
      <c r="H14125" s="105">
        <v>0</v>
      </c>
      <c r="I14125" s="105">
        <v>49854</v>
      </c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 t="s">
        <v>1379</v>
      </c>
      <c r="B14126" s="111" t="s">
        <v>713</v>
      </c>
      <c r="C14126" s="112" t="s">
        <v>714</v>
      </c>
      <c r="D14126" s="21">
        <f t="shared" si="390"/>
        <v>8694</v>
      </c>
      <c r="E14126" s="24">
        <f t="shared" si="391"/>
        <v>0</v>
      </c>
      <c r="F14126" s="104"/>
      <c r="G14126" s="104"/>
      <c r="H14126" s="105"/>
      <c r="I14126" s="105"/>
      <c r="J14126" s="106">
        <v>8694</v>
      </c>
      <c r="K14126" s="107">
        <v>0</v>
      </c>
      <c r="L14126" s="105">
        <v>0</v>
      </c>
      <c r="M14126" s="105">
        <v>0</v>
      </c>
      <c r="N14126" s="106">
        <v>0</v>
      </c>
      <c r="O14126" s="107">
        <v>0</v>
      </c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 t="s">
        <v>1379</v>
      </c>
      <c r="B14127" s="111" t="s">
        <v>715</v>
      </c>
      <c r="C14127" s="112" t="s">
        <v>716</v>
      </c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 t="s">
        <v>1379</v>
      </c>
      <c r="B14128" s="111" t="s">
        <v>717</v>
      </c>
      <c r="C14128" s="112" t="s">
        <v>718</v>
      </c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 t="s">
        <v>1379</v>
      </c>
      <c r="B14129" s="111" t="s">
        <v>719</v>
      </c>
      <c r="C14129" s="112" t="s">
        <v>720</v>
      </c>
      <c r="D14129" s="21">
        <f t="shared" si="390"/>
        <v>9814788.8300000001</v>
      </c>
      <c r="E14129" s="24">
        <f t="shared" si="391"/>
        <v>0</v>
      </c>
      <c r="F14129" s="104"/>
      <c r="G14129" s="104"/>
      <c r="H14129" s="113">
        <v>9814788.8300000001</v>
      </c>
      <c r="I14129" s="113">
        <v>0</v>
      </c>
      <c r="J14129" s="31">
        <v>0</v>
      </c>
      <c r="K14129" s="32">
        <v>0</v>
      </c>
      <c r="L14129" s="113">
        <v>0</v>
      </c>
      <c r="M14129" s="113">
        <v>0</v>
      </c>
      <c r="N14129" s="31">
        <v>0</v>
      </c>
      <c r="O14129" s="32">
        <v>0</v>
      </c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 t="s">
        <v>1379</v>
      </c>
      <c r="B14130" s="111" t="s">
        <v>721</v>
      </c>
      <c r="C14130" s="112" t="s">
        <v>722</v>
      </c>
      <c r="D14130" s="21">
        <f t="shared" si="390"/>
        <v>1600249.2</v>
      </c>
      <c r="E14130" s="24">
        <f t="shared" si="391"/>
        <v>0</v>
      </c>
      <c r="F14130" s="104"/>
      <c r="G14130" s="104"/>
      <c r="H14130" s="113">
        <v>400062.3</v>
      </c>
      <c r="I14130" s="113">
        <v>0</v>
      </c>
      <c r="J14130" s="31">
        <v>400062.3</v>
      </c>
      <c r="K14130" s="32">
        <v>0</v>
      </c>
      <c r="L14130" s="113">
        <v>400062.3</v>
      </c>
      <c r="M14130" s="113">
        <v>0</v>
      </c>
      <c r="N14130" s="31">
        <v>400062.3</v>
      </c>
      <c r="O14130" s="32">
        <v>0</v>
      </c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 t="s">
        <v>1379</v>
      </c>
      <c r="B14131" s="111" t="s">
        <v>723</v>
      </c>
      <c r="C14131" s="112" t="s">
        <v>724</v>
      </c>
      <c r="D14131" s="21">
        <f t="shared" si="390"/>
        <v>1791666.57</v>
      </c>
      <c r="E14131" s="24">
        <f t="shared" si="391"/>
        <v>0</v>
      </c>
      <c r="F14131" s="104"/>
      <c r="G14131" s="104"/>
      <c r="H14131" s="113">
        <v>1791666.57</v>
      </c>
      <c r="I14131" s="113">
        <v>0</v>
      </c>
      <c r="J14131" s="31">
        <v>0</v>
      </c>
      <c r="K14131" s="32">
        <v>0</v>
      </c>
      <c r="L14131" s="113">
        <v>0</v>
      </c>
      <c r="M14131" s="113">
        <v>0</v>
      </c>
      <c r="N14131" s="31">
        <v>0</v>
      </c>
      <c r="O14131" s="32">
        <v>0</v>
      </c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 t="s">
        <v>1379</v>
      </c>
      <c r="B14132" s="111" t="s">
        <v>1626</v>
      </c>
      <c r="C14132" s="112" t="s">
        <v>1627</v>
      </c>
      <c r="D14132" s="21">
        <f t="shared" si="390"/>
        <v>0</v>
      </c>
      <c r="E14132" s="24">
        <f t="shared" si="39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 t="s">
        <v>1379</v>
      </c>
      <c r="B14133" s="111" t="s">
        <v>1628</v>
      </c>
      <c r="C14133" s="112" t="s">
        <v>1629</v>
      </c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 t="s">
        <v>1379</v>
      </c>
      <c r="B14134" s="111" t="s">
        <v>725</v>
      </c>
      <c r="C14134" s="112" t="s">
        <v>726</v>
      </c>
      <c r="D14134" s="21">
        <f t="shared" si="390"/>
        <v>0</v>
      </c>
      <c r="E14134" s="24">
        <f t="shared" si="39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 t="s">
        <v>1379</v>
      </c>
      <c r="B14135" s="111" t="s">
        <v>727</v>
      </c>
      <c r="C14135" s="112" t="s">
        <v>728</v>
      </c>
      <c r="D14135" s="21">
        <f t="shared" si="390"/>
        <v>590</v>
      </c>
      <c r="E14135" s="24">
        <f t="shared" si="391"/>
        <v>300299</v>
      </c>
      <c r="F14135" s="104">
        <v>0</v>
      </c>
      <c r="G14135" s="104">
        <v>73969</v>
      </c>
      <c r="H14135" s="113">
        <v>590</v>
      </c>
      <c r="I14135" s="113">
        <v>60309</v>
      </c>
      <c r="J14135" s="31">
        <v>0</v>
      </c>
      <c r="K14135" s="32">
        <v>51848</v>
      </c>
      <c r="L14135" s="113">
        <v>0</v>
      </c>
      <c r="M14135" s="113">
        <v>58227</v>
      </c>
      <c r="N14135" s="31">
        <v>0</v>
      </c>
      <c r="O14135" s="32">
        <v>55946</v>
      </c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 t="s">
        <v>1379</v>
      </c>
      <c r="B14136" s="111" t="s">
        <v>729</v>
      </c>
      <c r="C14136" s="112" t="s">
        <v>730</v>
      </c>
      <c r="D14136" s="21">
        <f t="shared" si="390"/>
        <v>0</v>
      </c>
      <c r="E14136" s="24">
        <f t="shared" si="391"/>
        <v>187479</v>
      </c>
      <c r="F14136" s="104">
        <v>0</v>
      </c>
      <c r="G14136" s="104">
        <v>33026</v>
      </c>
      <c r="H14136" s="113">
        <v>0</v>
      </c>
      <c r="I14136" s="113">
        <v>23483</v>
      </c>
      <c r="J14136" s="31">
        <v>0</v>
      </c>
      <c r="K14136" s="32">
        <v>86822</v>
      </c>
      <c r="L14136" s="113">
        <v>0</v>
      </c>
      <c r="M14136" s="113">
        <v>12727</v>
      </c>
      <c r="N14136" s="31">
        <v>0</v>
      </c>
      <c r="O14136" s="32">
        <v>31421</v>
      </c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 t="s">
        <v>1379</v>
      </c>
      <c r="B14137" s="111" t="s">
        <v>731</v>
      </c>
      <c r="C14137" s="112" t="s">
        <v>732</v>
      </c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 t="s">
        <v>1379</v>
      </c>
      <c r="B14138" s="111" t="s">
        <v>733</v>
      </c>
      <c r="C14138" s="112" t="s">
        <v>734</v>
      </c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 t="s">
        <v>1379</v>
      </c>
      <c r="B14139" s="111" t="s">
        <v>1630</v>
      </c>
      <c r="C14139" s="112" t="s">
        <v>1631</v>
      </c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 t="s">
        <v>1379</v>
      </c>
      <c r="B14140" s="111" t="s">
        <v>1632</v>
      </c>
      <c r="C14140" s="112" t="s">
        <v>1633</v>
      </c>
      <c r="D14140" s="21">
        <f t="shared" si="390"/>
        <v>0</v>
      </c>
      <c r="E14140" s="24">
        <f t="shared" si="39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 t="s">
        <v>1379</v>
      </c>
      <c r="B14141" s="111" t="s">
        <v>735</v>
      </c>
      <c r="C14141" s="112" t="s">
        <v>736</v>
      </c>
      <c r="D14141" s="21">
        <f t="shared" si="390"/>
        <v>0</v>
      </c>
      <c r="E14141" s="24">
        <f t="shared" si="391"/>
        <v>38302</v>
      </c>
      <c r="F14141" s="104">
        <v>0</v>
      </c>
      <c r="G14141" s="104">
        <v>7329</v>
      </c>
      <c r="H14141" s="113">
        <v>0</v>
      </c>
      <c r="I14141" s="113">
        <v>10616</v>
      </c>
      <c r="J14141" s="31">
        <v>0</v>
      </c>
      <c r="K14141" s="32">
        <v>9337</v>
      </c>
      <c r="L14141" s="113">
        <v>0</v>
      </c>
      <c r="M14141" s="113">
        <v>4010</v>
      </c>
      <c r="N14141" s="31">
        <v>0</v>
      </c>
      <c r="O14141" s="32">
        <v>7010</v>
      </c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 t="s">
        <v>1379</v>
      </c>
      <c r="B14142" s="111" t="s">
        <v>737</v>
      </c>
      <c r="C14142" s="112" t="s">
        <v>738</v>
      </c>
      <c r="D14142" s="21">
        <f t="shared" si="390"/>
        <v>995</v>
      </c>
      <c r="E14142" s="24">
        <f t="shared" si="391"/>
        <v>84067</v>
      </c>
      <c r="F14142" s="104">
        <v>0</v>
      </c>
      <c r="G14142" s="104">
        <v>27441</v>
      </c>
      <c r="H14142" s="113">
        <v>995</v>
      </c>
      <c r="I14142" s="113">
        <v>28245</v>
      </c>
      <c r="J14142" s="31">
        <v>0</v>
      </c>
      <c r="K14142" s="32">
        <v>17208</v>
      </c>
      <c r="L14142" s="113">
        <v>0</v>
      </c>
      <c r="M14142" s="113">
        <v>5031</v>
      </c>
      <c r="N14142" s="31">
        <v>0</v>
      </c>
      <c r="O14142" s="32">
        <v>6142</v>
      </c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 t="s">
        <v>1379</v>
      </c>
      <c r="B14143" s="111" t="s">
        <v>739</v>
      </c>
      <c r="C14143" s="112" t="s">
        <v>740</v>
      </c>
      <c r="D14143" s="21">
        <f t="shared" si="390"/>
        <v>0</v>
      </c>
      <c r="E14143" s="24">
        <f t="shared" si="391"/>
        <v>54467</v>
      </c>
      <c r="F14143" s="104">
        <v>0</v>
      </c>
      <c r="G14143" s="104">
        <v>1575</v>
      </c>
      <c r="H14143" s="113">
        <v>0</v>
      </c>
      <c r="I14143" s="113">
        <v>3787</v>
      </c>
      <c r="J14143" s="31">
        <v>0</v>
      </c>
      <c r="K14143" s="32">
        <v>592</v>
      </c>
      <c r="L14143" s="113">
        <v>0</v>
      </c>
      <c r="M14143" s="113">
        <v>36690</v>
      </c>
      <c r="N14143" s="31">
        <v>0</v>
      </c>
      <c r="O14143" s="32">
        <v>11823</v>
      </c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 t="s">
        <v>1379</v>
      </c>
      <c r="B14144" s="111" t="s">
        <v>741</v>
      </c>
      <c r="C14144" s="112" t="s">
        <v>742</v>
      </c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 t="s">
        <v>1379</v>
      </c>
      <c r="B14145" s="111" t="s">
        <v>743</v>
      </c>
      <c r="C14145" s="112" t="s">
        <v>744</v>
      </c>
      <c r="D14145" s="21">
        <f t="shared" si="390"/>
        <v>175697</v>
      </c>
      <c r="E14145" s="24">
        <f t="shared" si="391"/>
        <v>0</v>
      </c>
      <c r="F14145" s="104"/>
      <c r="G14145" s="104"/>
      <c r="H14145" s="113">
        <v>422</v>
      </c>
      <c r="I14145" s="113">
        <v>0</v>
      </c>
      <c r="J14145" s="31">
        <v>34725</v>
      </c>
      <c r="K14145" s="32">
        <v>0</v>
      </c>
      <c r="L14145" s="113">
        <v>79780</v>
      </c>
      <c r="M14145" s="113">
        <v>0</v>
      </c>
      <c r="N14145" s="31">
        <v>60770</v>
      </c>
      <c r="O14145" s="32">
        <v>0</v>
      </c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 t="s">
        <v>1379</v>
      </c>
      <c r="B14146" s="111" t="s">
        <v>745</v>
      </c>
      <c r="C14146" s="112" t="s">
        <v>746</v>
      </c>
      <c r="D14146" s="21">
        <f t="shared" si="390"/>
        <v>128576</v>
      </c>
      <c r="E14146" s="24">
        <f t="shared" si="391"/>
        <v>0</v>
      </c>
      <c r="F14146" s="104">
        <v>24892</v>
      </c>
      <c r="G14146" s="104">
        <v>0</v>
      </c>
      <c r="H14146" s="113">
        <v>4912</v>
      </c>
      <c r="I14146" s="113">
        <v>0</v>
      </c>
      <c r="J14146" s="31">
        <v>80052</v>
      </c>
      <c r="K14146" s="32">
        <v>0</v>
      </c>
      <c r="L14146" s="113">
        <v>2935</v>
      </c>
      <c r="M14146" s="113">
        <v>0</v>
      </c>
      <c r="N14146" s="31">
        <v>15785</v>
      </c>
      <c r="O14146" s="32">
        <v>0</v>
      </c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 t="s">
        <v>1379</v>
      </c>
      <c r="B14147" s="111" t="s">
        <v>747</v>
      </c>
      <c r="C14147" s="112" t="s">
        <v>748</v>
      </c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 t="s">
        <v>1379</v>
      </c>
      <c r="B14148" s="111" t="s">
        <v>749</v>
      </c>
      <c r="C14148" s="112" t="s">
        <v>750</v>
      </c>
      <c r="D14148" s="21">
        <f t="shared" si="390"/>
        <v>0</v>
      </c>
      <c r="E14148" s="24">
        <f t="shared" si="391"/>
        <v>21365</v>
      </c>
      <c r="F14148" s="104"/>
      <c r="G14148" s="104"/>
      <c r="H14148" s="113">
        <v>0</v>
      </c>
      <c r="I14148" s="113">
        <v>21365</v>
      </c>
      <c r="J14148" s="31">
        <v>0</v>
      </c>
      <c r="K14148" s="32">
        <v>0</v>
      </c>
      <c r="L14148" s="113">
        <v>0</v>
      </c>
      <c r="M14148" s="113">
        <v>0</v>
      </c>
      <c r="N14148" s="31">
        <v>0</v>
      </c>
      <c r="O14148" s="32">
        <v>0</v>
      </c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 t="s">
        <v>1379</v>
      </c>
      <c r="B14149" s="111" t="s">
        <v>751</v>
      </c>
      <c r="C14149" s="112" t="s">
        <v>752</v>
      </c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 t="s">
        <v>1379</v>
      </c>
      <c r="B14150" s="111" t="s">
        <v>753</v>
      </c>
      <c r="C14150" s="112" t="s">
        <v>754</v>
      </c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 t="s">
        <v>1379</v>
      </c>
      <c r="B14151" s="111" t="s">
        <v>755</v>
      </c>
      <c r="C14151" s="112" t="s">
        <v>756</v>
      </c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 t="s">
        <v>1379</v>
      </c>
      <c r="B14152" s="111" t="s">
        <v>757</v>
      </c>
      <c r="C14152" s="112" t="s">
        <v>758</v>
      </c>
      <c r="D14152" s="21">
        <f t="shared" si="390"/>
        <v>0</v>
      </c>
      <c r="E14152" s="24">
        <f t="shared" si="391"/>
        <v>10575</v>
      </c>
      <c r="F14152" s="104">
        <v>0</v>
      </c>
      <c r="G14152" s="104">
        <v>1190</v>
      </c>
      <c r="H14152" s="113">
        <v>0</v>
      </c>
      <c r="I14152" s="113">
        <v>0</v>
      </c>
      <c r="J14152" s="31">
        <v>0</v>
      </c>
      <c r="K14152" s="32">
        <v>9240</v>
      </c>
      <c r="L14152" s="113">
        <v>0</v>
      </c>
      <c r="M14152" s="113">
        <v>0</v>
      </c>
      <c r="N14152" s="31">
        <v>0</v>
      </c>
      <c r="O14152" s="32">
        <v>145</v>
      </c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 t="s">
        <v>1379</v>
      </c>
      <c r="B14153" s="111" t="s">
        <v>759</v>
      </c>
      <c r="C14153" s="112" t="s">
        <v>760</v>
      </c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 t="s">
        <v>1379</v>
      </c>
      <c r="B14154" s="111" t="s">
        <v>761</v>
      </c>
      <c r="C14154" s="112" t="s">
        <v>762</v>
      </c>
      <c r="D14154" s="21">
        <f t="shared" si="390"/>
        <v>10575</v>
      </c>
      <c r="E14154" s="24">
        <f t="shared" si="391"/>
        <v>0</v>
      </c>
      <c r="F14154" s="104">
        <v>1190</v>
      </c>
      <c r="G14154" s="104">
        <v>0</v>
      </c>
      <c r="H14154" s="113">
        <v>0</v>
      </c>
      <c r="I14154" s="113">
        <v>0</v>
      </c>
      <c r="J14154" s="31">
        <v>9240</v>
      </c>
      <c r="K14154" s="32">
        <v>0</v>
      </c>
      <c r="L14154" s="113">
        <v>0</v>
      </c>
      <c r="M14154" s="113">
        <v>0</v>
      </c>
      <c r="N14154" s="31">
        <v>145</v>
      </c>
      <c r="O14154" s="32">
        <v>0</v>
      </c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 t="s">
        <v>1379</v>
      </c>
      <c r="B14155" s="111" t="s">
        <v>763</v>
      </c>
      <c r="C14155" s="112" t="s">
        <v>764</v>
      </c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 t="s">
        <v>1379</v>
      </c>
      <c r="B14156" s="111" t="s">
        <v>765</v>
      </c>
      <c r="C14156" s="112" t="s">
        <v>1698</v>
      </c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 t="s">
        <v>1379</v>
      </c>
      <c r="B14157" s="111" t="s">
        <v>766</v>
      </c>
      <c r="C14157" s="112" t="s">
        <v>767</v>
      </c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 t="s">
        <v>1379</v>
      </c>
      <c r="B14158" s="111" t="s">
        <v>768</v>
      </c>
      <c r="C14158" s="112" t="s">
        <v>1699</v>
      </c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 t="s">
        <v>1379</v>
      </c>
      <c r="B14159" s="111" t="s">
        <v>769</v>
      </c>
      <c r="C14159" s="112" t="s">
        <v>1700</v>
      </c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 t="s">
        <v>1379</v>
      </c>
      <c r="B14160" s="111" t="s">
        <v>770</v>
      </c>
      <c r="C14160" s="112" t="s">
        <v>771</v>
      </c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 t="s">
        <v>1379</v>
      </c>
      <c r="B14161" s="111" t="s">
        <v>772</v>
      </c>
      <c r="C14161" s="112" t="s">
        <v>1701</v>
      </c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 t="s">
        <v>1379</v>
      </c>
      <c r="B14162" s="111" t="s">
        <v>773</v>
      </c>
      <c r="C14162" s="112" t="s">
        <v>774</v>
      </c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 t="s">
        <v>1379</v>
      </c>
      <c r="B14163" s="111" t="s">
        <v>775</v>
      </c>
      <c r="C14163" s="112" t="s">
        <v>776</v>
      </c>
      <c r="D14163" s="21">
        <f t="shared" si="390"/>
        <v>0</v>
      </c>
      <c r="E14163" s="24">
        <f t="shared" si="391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 t="s">
        <v>1379</v>
      </c>
      <c r="B14164" s="111" t="s">
        <v>777</v>
      </c>
      <c r="C14164" s="112" t="s">
        <v>778</v>
      </c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 t="s">
        <v>1379</v>
      </c>
      <c r="B14165" s="111" t="s">
        <v>779</v>
      </c>
      <c r="C14165" s="112" t="s">
        <v>780</v>
      </c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 t="s">
        <v>1379</v>
      </c>
      <c r="B14166" s="111" t="s">
        <v>781</v>
      </c>
      <c r="C14166" s="112" t="s">
        <v>782</v>
      </c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 t="s">
        <v>1379</v>
      </c>
      <c r="B14167" s="111" t="s">
        <v>783</v>
      </c>
      <c r="C14167" s="112" t="s">
        <v>784</v>
      </c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 t="s">
        <v>1379</v>
      </c>
      <c r="B14168" s="111" t="s">
        <v>785</v>
      </c>
      <c r="C14168" s="112" t="s">
        <v>786</v>
      </c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 t="s">
        <v>1379</v>
      </c>
      <c r="B14169" s="111" t="s">
        <v>787</v>
      </c>
      <c r="C14169" s="112" t="s">
        <v>788</v>
      </c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customHeight="1" x14ac:dyDescent="0.3">
      <c r="A14170" s="19" t="s">
        <v>1379</v>
      </c>
      <c r="B14170" s="19" t="s">
        <v>789</v>
      </c>
      <c r="C14170" s="19" t="s">
        <v>790</v>
      </c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customHeight="1" x14ac:dyDescent="0.3">
      <c r="A14171" s="19" t="s">
        <v>1379</v>
      </c>
      <c r="B14171" s="19" t="s">
        <v>791</v>
      </c>
      <c r="C14171" s="19" t="s">
        <v>792</v>
      </c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customHeight="1" x14ac:dyDescent="0.3">
      <c r="A14172" s="19" t="s">
        <v>1379</v>
      </c>
      <c r="B14172" s="19" t="s">
        <v>793</v>
      </c>
      <c r="C14172" s="19" t="s">
        <v>794</v>
      </c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customHeight="1" x14ac:dyDescent="0.3">
      <c r="A14173" s="19" t="s">
        <v>1379</v>
      </c>
      <c r="B14173" s="19" t="s">
        <v>795</v>
      </c>
      <c r="C14173" s="19" t="s">
        <v>796</v>
      </c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customHeight="1" x14ac:dyDescent="0.3">
      <c r="A14174" s="19" t="s">
        <v>1379</v>
      </c>
      <c r="B14174" s="19" t="s">
        <v>797</v>
      </c>
      <c r="C14174" s="19" t="s">
        <v>798</v>
      </c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customHeight="1" x14ac:dyDescent="0.3">
      <c r="A14175" s="19" t="s">
        <v>1379</v>
      </c>
      <c r="B14175" s="19" t="s">
        <v>799</v>
      </c>
      <c r="C14175" s="19" t="s">
        <v>800</v>
      </c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customHeight="1" x14ac:dyDescent="0.3">
      <c r="A14176" s="19" t="s">
        <v>1379</v>
      </c>
      <c r="B14176" s="19" t="s">
        <v>801</v>
      </c>
      <c r="C14176" s="19" t="s">
        <v>802</v>
      </c>
      <c r="D14176" s="21">
        <f t="shared" si="390"/>
        <v>0</v>
      </c>
      <c r="E14176" s="24">
        <f t="shared" si="391"/>
        <v>0</v>
      </c>
      <c r="F14176" s="104"/>
      <c r="G14176" s="104"/>
    </row>
    <row r="14177" spans="1:15" ht="14.4" customHeight="1" x14ac:dyDescent="0.3">
      <c r="A14177" s="19" t="s">
        <v>1379</v>
      </c>
      <c r="B14177" s="19" t="s">
        <v>803</v>
      </c>
      <c r="C14177" s="19" t="s">
        <v>804</v>
      </c>
      <c r="D14177" s="21">
        <f t="shared" si="390"/>
        <v>0</v>
      </c>
      <c r="E14177" s="24">
        <f t="shared" si="391"/>
        <v>0</v>
      </c>
      <c r="F14177" s="104"/>
      <c r="G14177" s="104"/>
    </row>
    <row r="14178" spans="1:15" ht="14.4" customHeight="1" x14ac:dyDescent="0.3">
      <c r="A14178" s="19" t="s">
        <v>1379</v>
      </c>
      <c r="B14178" s="19" t="s">
        <v>805</v>
      </c>
      <c r="C14178" s="19" t="s">
        <v>806</v>
      </c>
      <c r="D14178" s="21">
        <f t="shared" si="390"/>
        <v>0</v>
      </c>
      <c r="E14178" s="24">
        <f t="shared" si="391"/>
        <v>0</v>
      </c>
      <c r="F14178" s="104"/>
      <c r="G14178" s="104"/>
    </row>
    <row r="14179" spans="1:15" ht="14.4" customHeight="1" x14ac:dyDescent="0.3">
      <c r="A14179" s="19" t="s">
        <v>1379</v>
      </c>
      <c r="B14179" s="19" t="s">
        <v>807</v>
      </c>
      <c r="C14179" s="19" t="s">
        <v>808</v>
      </c>
      <c r="D14179" s="21">
        <f t="shared" si="390"/>
        <v>0</v>
      </c>
      <c r="E14179" s="24">
        <f t="shared" si="391"/>
        <v>0</v>
      </c>
      <c r="F14179" s="104"/>
      <c r="G14179" s="104"/>
    </row>
    <row r="14180" spans="1:15" ht="14.4" customHeight="1" x14ac:dyDescent="0.3">
      <c r="A14180" s="19" t="s">
        <v>1379</v>
      </c>
      <c r="B14180" s="19" t="s">
        <v>809</v>
      </c>
      <c r="C14180" s="19" t="s">
        <v>1702</v>
      </c>
      <c r="D14180" s="21">
        <f t="shared" si="390"/>
        <v>0</v>
      </c>
      <c r="E14180" s="24">
        <f t="shared" si="391"/>
        <v>0</v>
      </c>
      <c r="F14180" s="104"/>
      <c r="G14180" s="104"/>
    </row>
    <row r="14181" spans="1:15" ht="14.4" customHeight="1" x14ac:dyDescent="0.3">
      <c r="A14181" s="19" t="s">
        <v>1379</v>
      </c>
      <c r="B14181" s="19" t="s">
        <v>810</v>
      </c>
      <c r="C14181" s="19" t="s">
        <v>811</v>
      </c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1:15" ht="14.4" customHeight="1" x14ac:dyDescent="0.3">
      <c r="A14182" s="19" t="s">
        <v>1379</v>
      </c>
      <c r="B14182" s="19" t="s">
        <v>812</v>
      </c>
      <c r="C14182" s="19" t="s">
        <v>813</v>
      </c>
      <c r="D14182" s="21">
        <f t="shared" si="392"/>
        <v>0</v>
      </c>
      <c r="E14182" s="24">
        <f t="shared" si="393"/>
        <v>0</v>
      </c>
      <c r="F14182" s="104"/>
      <c r="G14182" s="104"/>
    </row>
    <row r="14183" spans="1:15" ht="14.4" customHeight="1" x14ac:dyDescent="0.3">
      <c r="A14183" s="19" t="s">
        <v>1379</v>
      </c>
      <c r="B14183" s="19" t="s">
        <v>814</v>
      </c>
      <c r="C14183" s="19" t="s">
        <v>815</v>
      </c>
      <c r="D14183" s="21">
        <f t="shared" si="392"/>
        <v>0</v>
      </c>
      <c r="E14183" s="24">
        <f t="shared" si="393"/>
        <v>138689.06</v>
      </c>
      <c r="F14183" s="104">
        <v>0</v>
      </c>
      <c r="G14183" s="104">
        <v>40539.06</v>
      </c>
      <c r="H14183" s="114">
        <v>0</v>
      </c>
      <c r="I14183" s="114">
        <v>25000</v>
      </c>
      <c r="J14183" s="114">
        <v>0</v>
      </c>
      <c r="K14183" s="114">
        <v>61150</v>
      </c>
      <c r="L14183" s="114">
        <v>0</v>
      </c>
      <c r="M14183" s="114">
        <v>2000</v>
      </c>
      <c r="N14183" s="114">
        <v>0</v>
      </c>
      <c r="O14183" s="114">
        <v>10000</v>
      </c>
    </row>
    <row r="14184" spans="1:15" ht="14.4" customHeight="1" x14ac:dyDescent="0.3">
      <c r="A14184" s="19" t="s">
        <v>1379</v>
      </c>
      <c r="B14184" s="19" t="s">
        <v>816</v>
      </c>
      <c r="C14184" s="19" t="s">
        <v>817</v>
      </c>
      <c r="D14184" s="21">
        <f t="shared" si="392"/>
        <v>0</v>
      </c>
      <c r="E14184" s="24">
        <f t="shared" si="393"/>
        <v>0</v>
      </c>
      <c r="F14184" s="104"/>
      <c r="G14184" s="104"/>
    </row>
    <row r="14185" spans="1:15" ht="14.4" customHeight="1" x14ac:dyDescent="0.3">
      <c r="A14185" s="19" t="s">
        <v>1379</v>
      </c>
      <c r="B14185" s="19" t="s">
        <v>818</v>
      </c>
      <c r="C14185" s="19" t="s">
        <v>819</v>
      </c>
      <c r="D14185" s="21">
        <f t="shared" si="392"/>
        <v>0</v>
      </c>
      <c r="E14185" s="24">
        <f t="shared" si="393"/>
        <v>0</v>
      </c>
      <c r="F14185" s="104"/>
      <c r="G14185" s="104"/>
    </row>
    <row r="14186" spans="1:15" ht="14.4" customHeight="1" x14ac:dyDescent="0.3">
      <c r="A14186" s="19" t="s">
        <v>1379</v>
      </c>
      <c r="B14186" s="19" t="s">
        <v>820</v>
      </c>
      <c r="C14186" s="19" t="s">
        <v>821</v>
      </c>
      <c r="D14186" s="21">
        <f t="shared" si="392"/>
        <v>0</v>
      </c>
      <c r="E14186" s="24">
        <f t="shared" si="393"/>
        <v>5333.73</v>
      </c>
      <c r="F14186" s="104"/>
      <c r="G14186" s="104"/>
      <c r="J14186" s="114">
        <v>0</v>
      </c>
      <c r="K14186" s="114">
        <v>5333.73</v>
      </c>
      <c r="L14186" s="114">
        <v>0</v>
      </c>
      <c r="M14186" s="114">
        <v>0</v>
      </c>
      <c r="N14186" s="114">
        <v>0</v>
      </c>
      <c r="O14186" s="114">
        <v>0</v>
      </c>
    </row>
    <row r="14187" spans="1:15" ht="14.4" customHeight="1" x14ac:dyDescent="0.3">
      <c r="A14187" s="19" t="s">
        <v>1379</v>
      </c>
      <c r="B14187" s="19" t="s">
        <v>822</v>
      </c>
      <c r="C14187" s="19" t="s">
        <v>599</v>
      </c>
      <c r="D14187" s="21">
        <f t="shared" si="392"/>
        <v>0</v>
      </c>
      <c r="E14187" s="24">
        <f t="shared" si="393"/>
        <v>0</v>
      </c>
      <c r="F14187" s="104"/>
      <c r="G14187" s="104"/>
    </row>
    <row r="14188" spans="1:15" ht="14.4" customHeight="1" x14ac:dyDescent="0.3">
      <c r="A14188" s="19" t="s">
        <v>1379</v>
      </c>
      <c r="B14188" s="19" t="s">
        <v>823</v>
      </c>
      <c r="C14188" s="19" t="s">
        <v>601</v>
      </c>
      <c r="D14188" s="21">
        <f t="shared" si="392"/>
        <v>0</v>
      </c>
      <c r="E14188" s="24">
        <f t="shared" si="393"/>
        <v>0</v>
      </c>
      <c r="F14188" s="104"/>
      <c r="G14188" s="104"/>
    </row>
    <row r="14189" spans="1:15" ht="14.4" customHeight="1" x14ac:dyDescent="0.3">
      <c r="A14189" s="19" t="s">
        <v>1379</v>
      </c>
      <c r="B14189" s="19" t="s">
        <v>824</v>
      </c>
      <c r="C14189" s="19" t="s">
        <v>825</v>
      </c>
      <c r="D14189" s="21">
        <f t="shared" si="392"/>
        <v>0</v>
      </c>
      <c r="E14189" s="24">
        <f t="shared" si="393"/>
        <v>0</v>
      </c>
      <c r="F14189" s="104"/>
      <c r="G14189" s="104"/>
    </row>
    <row r="14190" spans="1:15" ht="14.4" customHeight="1" x14ac:dyDescent="0.3">
      <c r="A14190" s="19" t="s">
        <v>1379</v>
      </c>
      <c r="B14190" s="19" t="s">
        <v>826</v>
      </c>
      <c r="C14190" s="19" t="s">
        <v>827</v>
      </c>
      <c r="D14190" s="21">
        <f t="shared" si="392"/>
        <v>0</v>
      </c>
      <c r="E14190" s="24">
        <f t="shared" si="393"/>
        <v>11119157.58</v>
      </c>
      <c r="F14190" s="104">
        <v>0</v>
      </c>
      <c r="G14190" s="104">
        <v>2160950</v>
      </c>
      <c r="H14190" s="114">
        <v>0</v>
      </c>
      <c r="I14190" s="114">
        <v>2268540</v>
      </c>
      <c r="J14190" s="114">
        <v>0</v>
      </c>
      <c r="K14190" s="114">
        <v>2228545</v>
      </c>
      <c r="L14190" s="114">
        <v>0</v>
      </c>
      <c r="M14190" s="114">
        <v>2196355</v>
      </c>
      <c r="N14190" s="114">
        <v>0</v>
      </c>
      <c r="O14190" s="114">
        <v>2264767.58</v>
      </c>
    </row>
    <row r="14191" spans="1:15" ht="14.4" customHeight="1" x14ac:dyDescent="0.3">
      <c r="A14191" s="19" t="s">
        <v>1379</v>
      </c>
      <c r="B14191" s="19" t="s">
        <v>828</v>
      </c>
      <c r="C14191" s="19" t="s">
        <v>829</v>
      </c>
      <c r="D14191" s="21">
        <f t="shared" si="392"/>
        <v>0</v>
      </c>
      <c r="E14191" s="24">
        <f t="shared" si="393"/>
        <v>0</v>
      </c>
      <c r="F14191" s="104"/>
      <c r="G14191" s="104"/>
    </row>
    <row r="14192" spans="1:15" ht="14.4" customHeight="1" x14ac:dyDescent="0.3">
      <c r="A14192" s="19" t="s">
        <v>1379</v>
      </c>
      <c r="B14192" s="19" t="s">
        <v>830</v>
      </c>
      <c r="C14192" s="19" t="s">
        <v>831</v>
      </c>
      <c r="D14192" s="21">
        <f t="shared" si="392"/>
        <v>5250</v>
      </c>
      <c r="E14192" s="24">
        <f t="shared" si="393"/>
        <v>5250</v>
      </c>
      <c r="F14192" s="104"/>
      <c r="G14192" s="104"/>
      <c r="H14192" s="114">
        <v>0</v>
      </c>
      <c r="I14192" s="114">
        <v>5250</v>
      </c>
      <c r="J14192" s="114">
        <v>0</v>
      </c>
      <c r="K14192" s="114">
        <v>0</v>
      </c>
      <c r="L14192" s="114">
        <v>0</v>
      </c>
      <c r="M14192" s="114">
        <v>0</v>
      </c>
      <c r="N14192" s="114">
        <v>5250</v>
      </c>
      <c r="O14192" s="114">
        <v>0</v>
      </c>
    </row>
    <row r="14193" spans="1:15" ht="14.4" customHeight="1" x14ac:dyDescent="0.3">
      <c r="A14193" s="19" t="s">
        <v>1379</v>
      </c>
      <c r="B14193" s="19" t="s">
        <v>832</v>
      </c>
      <c r="C14193" s="19" t="s">
        <v>833</v>
      </c>
      <c r="D14193" s="21">
        <f t="shared" si="392"/>
        <v>0</v>
      </c>
      <c r="E14193" s="24">
        <f t="shared" si="393"/>
        <v>0</v>
      </c>
      <c r="F14193" s="104"/>
      <c r="G14193" s="104"/>
    </row>
    <row r="14194" spans="1:15" ht="14.4" customHeight="1" x14ac:dyDescent="0.3">
      <c r="A14194" s="19" t="s">
        <v>1379</v>
      </c>
      <c r="B14194" s="19" t="s">
        <v>834</v>
      </c>
      <c r="C14194" s="19" t="s">
        <v>835</v>
      </c>
      <c r="D14194" s="21">
        <f t="shared" si="392"/>
        <v>0</v>
      </c>
      <c r="E14194" s="24">
        <f t="shared" si="393"/>
        <v>0</v>
      </c>
      <c r="F14194" s="104"/>
      <c r="G14194" s="104"/>
    </row>
    <row r="14195" spans="1:15" ht="14.4" customHeight="1" x14ac:dyDescent="0.3">
      <c r="A14195" s="19" t="s">
        <v>1379</v>
      </c>
      <c r="B14195" s="19" t="s">
        <v>836</v>
      </c>
      <c r="C14195" s="19" t="s">
        <v>837</v>
      </c>
      <c r="D14195" s="21">
        <f t="shared" si="392"/>
        <v>0</v>
      </c>
      <c r="E14195" s="24">
        <f t="shared" si="393"/>
        <v>433648.64000000001</v>
      </c>
      <c r="F14195" s="104">
        <v>0</v>
      </c>
      <c r="G14195" s="104">
        <v>83572.800000000003</v>
      </c>
      <c r="H14195" s="114">
        <v>0</v>
      </c>
      <c r="I14195" s="114">
        <v>88136.8</v>
      </c>
      <c r="J14195" s="114">
        <v>0</v>
      </c>
      <c r="K14195" s="114">
        <v>86514.8</v>
      </c>
      <c r="L14195" s="114">
        <v>0</v>
      </c>
      <c r="M14195" s="114">
        <v>86001.8</v>
      </c>
      <c r="N14195" s="114">
        <v>0</v>
      </c>
      <c r="O14195" s="114">
        <v>89422.44</v>
      </c>
    </row>
    <row r="14196" spans="1:15" ht="14.4" customHeight="1" x14ac:dyDescent="0.3">
      <c r="A14196" s="19" t="s">
        <v>1379</v>
      </c>
      <c r="B14196" s="19" t="s">
        <v>838</v>
      </c>
      <c r="C14196" s="19" t="s">
        <v>839</v>
      </c>
      <c r="D14196" s="21">
        <f t="shared" si="392"/>
        <v>0</v>
      </c>
      <c r="E14196" s="24">
        <f t="shared" si="393"/>
        <v>0</v>
      </c>
      <c r="F14196" s="104"/>
      <c r="G14196" s="104"/>
    </row>
    <row r="14197" spans="1:15" ht="14.4" customHeight="1" x14ac:dyDescent="0.3">
      <c r="A14197" s="19" t="s">
        <v>1379</v>
      </c>
      <c r="B14197" s="19" t="s">
        <v>1634</v>
      </c>
      <c r="C14197" s="19" t="s">
        <v>1635</v>
      </c>
      <c r="D14197" s="21">
        <f t="shared" si="392"/>
        <v>0</v>
      </c>
      <c r="E14197" s="24">
        <f t="shared" si="393"/>
        <v>0</v>
      </c>
      <c r="F14197" s="104"/>
      <c r="G14197" s="104"/>
    </row>
    <row r="14198" spans="1:15" ht="14.4" customHeight="1" x14ac:dyDescent="0.3">
      <c r="A14198" s="19" t="s">
        <v>1379</v>
      </c>
      <c r="B14198" s="19" t="s">
        <v>840</v>
      </c>
      <c r="C14198" s="19" t="s">
        <v>841</v>
      </c>
      <c r="D14198" s="21">
        <f t="shared" si="392"/>
        <v>0</v>
      </c>
      <c r="E14198" s="24">
        <f t="shared" si="393"/>
        <v>0</v>
      </c>
      <c r="F14198" s="104"/>
      <c r="G14198" s="104"/>
    </row>
    <row r="14199" spans="1:15" ht="14.4" customHeight="1" x14ac:dyDescent="0.3">
      <c r="A14199" s="19" t="s">
        <v>1379</v>
      </c>
      <c r="B14199" s="19" t="s">
        <v>842</v>
      </c>
      <c r="C14199" s="19" t="s">
        <v>843</v>
      </c>
      <c r="D14199" s="21">
        <f t="shared" si="392"/>
        <v>0</v>
      </c>
      <c r="E14199" s="24">
        <f t="shared" si="393"/>
        <v>0</v>
      </c>
      <c r="F14199" s="104"/>
      <c r="G14199" s="104"/>
    </row>
    <row r="14200" spans="1:15" ht="14.4" customHeight="1" x14ac:dyDescent="0.3">
      <c r="A14200" s="19" t="s">
        <v>1379</v>
      </c>
      <c r="B14200" s="19" t="s">
        <v>844</v>
      </c>
      <c r="C14200" s="19" t="s">
        <v>845</v>
      </c>
      <c r="D14200" s="21">
        <f t="shared" si="392"/>
        <v>0</v>
      </c>
      <c r="E14200" s="24">
        <f t="shared" si="393"/>
        <v>0</v>
      </c>
      <c r="F14200" s="104"/>
      <c r="G14200" s="104"/>
    </row>
    <row r="14201" spans="1:15" ht="14.4" customHeight="1" x14ac:dyDescent="0.3">
      <c r="A14201" s="19" t="s">
        <v>1379</v>
      </c>
      <c r="B14201" s="19" t="s">
        <v>846</v>
      </c>
      <c r="C14201" s="19" t="s">
        <v>847</v>
      </c>
      <c r="D14201" s="21">
        <f t="shared" si="392"/>
        <v>0</v>
      </c>
      <c r="E14201" s="24">
        <f t="shared" si="393"/>
        <v>0</v>
      </c>
      <c r="F14201" s="104"/>
      <c r="G14201" s="104"/>
    </row>
    <row r="14202" spans="1:15" ht="14.4" customHeight="1" x14ac:dyDescent="0.3">
      <c r="A14202" s="19" t="s">
        <v>1379</v>
      </c>
      <c r="B14202" s="19" t="s">
        <v>848</v>
      </c>
      <c r="C14202" s="19" t="s">
        <v>849</v>
      </c>
      <c r="D14202" s="21">
        <f t="shared" si="392"/>
        <v>0</v>
      </c>
      <c r="E14202" s="24">
        <f t="shared" si="393"/>
        <v>0</v>
      </c>
      <c r="F14202" s="104"/>
      <c r="G14202" s="104"/>
    </row>
    <row r="14203" spans="1:15" ht="14.4" customHeight="1" x14ac:dyDescent="0.3">
      <c r="A14203" s="19" t="s">
        <v>1379</v>
      </c>
      <c r="B14203" s="19" t="s">
        <v>850</v>
      </c>
      <c r="C14203" s="19" t="s">
        <v>851</v>
      </c>
      <c r="D14203" s="21">
        <f t="shared" si="392"/>
        <v>0</v>
      </c>
      <c r="E14203" s="24">
        <f t="shared" si="393"/>
        <v>0</v>
      </c>
      <c r="F14203" s="104"/>
      <c r="G14203" s="104"/>
    </row>
    <row r="14204" spans="1:15" ht="14.4" customHeight="1" x14ac:dyDescent="0.3">
      <c r="A14204" s="19" t="s">
        <v>1379</v>
      </c>
      <c r="B14204" s="19" t="s">
        <v>852</v>
      </c>
      <c r="C14204" s="19" t="s">
        <v>853</v>
      </c>
      <c r="D14204" s="21">
        <f t="shared" si="392"/>
        <v>0</v>
      </c>
      <c r="E14204" s="24">
        <f t="shared" si="393"/>
        <v>0</v>
      </c>
      <c r="F14204" s="104"/>
      <c r="G14204" s="104"/>
    </row>
    <row r="14205" spans="1:15" ht="14.4" customHeight="1" x14ac:dyDescent="0.3">
      <c r="A14205" s="19" t="s">
        <v>1379</v>
      </c>
      <c r="B14205" s="19" t="s">
        <v>854</v>
      </c>
      <c r="C14205" s="19" t="s">
        <v>855</v>
      </c>
      <c r="D14205" s="21">
        <f t="shared" si="392"/>
        <v>0</v>
      </c>
      <c r="E14205" s="24">
        <f t="shared" si="393"/>
        <v>0</v>
      </c>
      <c r="F14205" s="104"/>
      <c r="G14205" s="104"/>
    </row>
    <row r="14206" spans="1:15" ht="14.4" customHeight="1" x14ac:dyDescent="0.3">
      <c r="A14206" s="19" t="s">
        <v>1379</v>
      </c>
      <c r="B14206" s="19" t="s">
        <v>856</v>
      </c>
      <c r="C14206" s="19" t="s">
        <v>857</v>
      </c>
      <c r="D14206" s="21">
        <f t="shared" si="392"/>
        <v>0</v>
      </c>
      <c r="E14206" s="24">
        <f t="shared" si="393"/>
        <v>0</v>
      </c>
      <c r="F14206" s="104"/>
      <c r="G14206" s="104"/>
    </row>
    <row r="14207" spans="1:15" ht="14.4" customHeight="1" x14ac:dyDescent="0.3">
      <c r="A14207" s="19" t="s">
        <v>1379</v>
      </c>
      <c r="B14207" s="19" t="s">
        <v>858</v>
      </c>
      <c r="C14207" s="19" t="s">
        <v>859</v>
      </c>
      <c r="D14207" s="21">
        <f t="shared" si="392"/>
        <v>0</v>
      </c>
      <c r="E14207" s="24">
        <f t="shared" si="393"/>
        <v>0</v>
      </c>
      <c r="F14207" s="104"/>
      <c r="G14207" s="104"/>
    </row>
    <row r="14208" spans="1:15" ht="14.4" customHeight="1" x14ac:dyDescent="0.3">
      <c r="A14208" s="19" t="s">
        <v>1379</v>
      </c>
      <c r="B14208" s="19" t="s">
        <v>860</v>
      </c>
      <c r="C14208" s="19" t="s">
        <v>861</v>
      </c>
      <c r="D14208" s="21">
        <f t="shared" si="392"/>
        <v>0</v>
      </c>
      <c r="E14208" s="24">
        <f t="shared" si="393"/>
        <v>25103</v>
      </c>
      <c r="F14208" s="104">
        <v>0</v>
      </c>
      <c r="G14208" s="104">
        <v>3950</v>
      </c>
      <c r="H14208" s="114">
        <v>0</v>
      </c>
      <c r="I14208" s="114">
        <v>5000</v>
      </c>
      <c r="J14208" s="114">
        <v>0</v>
      </c>
      <c r="K14208" s="114">
        <v>300</v>
      </c>
      <c r="L14208" s="114">
        <v>0</v>
      </c>
      <c r="M14208" s="114">
        <v>11653</v>
      </c>
      <c r="N14208" s="114">
        <v>0</v>
      </c>
      <c r="O14208" s="114">
        <v>4200</v>
      </c>
    </row>
    <row r="14209" spans="1:15" ht="14.4" customHeight="1" x14ac:dyDescent="0.3">
      <c r="A14209" s="19" t="s">
        <v>1379</v>
      </c>
      <c r="B14209" s="19" t="s">
        <v>862</v>
      </c>
      <c r="C14209" s="19" t="s">
        <v>863</v>
      </c>
      <c r="D14209" s="21">
        <f t="shared" si="392"/>
        <v>0</v>
      </c>
      <c r="E14209" s="24">
        <f t="shared" si="393"/>
        <v>0</v>
      </c>
      <c r="F14209" s="104"/>
      <c r="G14209" s="104"/>
    </row>
    <row r="14210" spans="1:15" ht="14.4" customHeight="1" x14ac:dyDescent="0.3">
      <c r="A14210" s="19" t="s">
        <v>1379</v>
      </c>
      <c r="B14210" s="19" t="s">
        <v>864</v>
      </c>
      <c r="C14210" s="19" t="s">
        <v>865</v>
      </c>
      <c r="D14210" s="21">
        <f t="shared" si="392"/>
        <v>0</v>
      </c>
      <c r="E14210" s="24">
        <f t="shared" si="393"/>
        <v>0</v>
      </c>
      <c r="F14210" s="104"/>
      <c r="G14210" s="104"/>
    </row>
    <row r="14211" spans="1:15" ht="14.4" customHeight="1" x14ac:dyDescent="0.3">
      <c r="A14211" s="19" t="s">
        <v>1379</v>
      </c>
      <c r="B14211" s="19" t="s">
        <v>866</v>
      </c>
      <c r="C14211" s="19" t="s">
        <v>867</v>
      </c>
      <c r="D14211" s="21">
        <f t="shared" si="392"/>
        <v>0</v>
      </c>
      <c r="E14211" s="24">
        <f t="shared" si="393"/>
        <v>558830.15</v>
      </c>
      <c r="F14211" s="104">
        <v>0</v>
      </c>
      <c r="G14211" s="104">
        <v>6711.47</v>
      </c>
      <c r="H14211" s="114">
        <v>0</v>
      </c>
      <c r="I14211" s="114">
        <v>3793.68</v>
      </c>
      <c r="J14211" s="114">
        <v>0</v>
      </c>
      <c r="K14211" s="114">
        <v>540848.56999999995</v>
      </c>
      <c r="L14211" s="114">
        <v>0</v>
      </c>
      <c r="M14211" s="114">
        <v>3749.31</v>
      </c>
      <c r="N14211" s="114">
        <v>0</v>
      </c>
      <c r="O14211" s="114">
        <v>3727.12</v>
      </c>
    </row>
    <row r="14212" spans="1:15" ht="14.4" customHeight="1" x14ac:dyDescent="0.3">
      <c r="A14212" s="19" t="s">
        <v>1379</v>
      </c>
      <c r="B14212" s="19" t="s">
        <v>868</v>
      </c>
      <c r="C14212" s="19" t="s">
        <v>869</v>
      </c>
      <c r="D14212" s="21">
        <f t="shared" si="392"/>
        <v>0</v>
      </c>
      <c r="E14212" s="24">
        <f t="shared" si="393"/>
        <v>6</v>
      </c>
      <c r="F14212" s="104"/>
      <c r="G14212" s="104"/>
      <c r="N14212" s="114">
        <v>0</v>
      </c>
      <c r="O14212" s="114">
        <v>6</v>
      </c>
    </row>
    <row r="14213" spans="1:15" ht="14.4" customHeight="1" x14ac:dyDescent="0.3">
      <c r="A14213" s="19" t="s">
        <v>1379</v>
      </c>
      <c r="B14213" s="19" t="s">
        <v>870</v>
      </c>
      <c r="C14213" s="19" t="s">
        <v>1703</v>
      </c>
      <c r="D14213" s="21">
        <f t="shared" si="392"/>
        <v>0</v>
      </c>
      <c r="E14213" s="24">
        <f t="shared" si="393"/>
        <v>0</v>
      </c>
      <c r="F14213" s="104"/>
      <c r="G14213" s="104"/>
    </row>
    <row r="14214" spans="1:15" ht="14.4" customHeight="1" x14ac:dyDescent="0.3">
      <c r="A14214" s="19" t="s">
        <v>1379</v>
      </c>
      <c r="B14214" s="19" t="s">
        <v>871</v>
      </c>
      <c r="C14214" s="19" t="s">
        <v>872</v>
      </c>
      <c r="D14214" s="21">
        <f t="shared" si="392"/>
        <v>0</v>
      </c>
      <c r="E14214" s="24">
        <f t="shared" si="393"/>
        <v>0</v>
      </c>
      <c r="F14214" s="104"/>
      <c r="G14214" s="104"/>
    </row>
    <row r="14215" spans="1:15" ht="14.4" customHeight="1" x14ac:dyDescent="0.3">
      <c r="A14215" s="19" t="s">
        <v>1379</v>
      </c>
      <c r="B14215" s="19" t="s">
        <v>873</v>
      </c>
      <c r="C14215" s="19" t="s">
        <v>1704</v>
      </c>
      <c r="D14215" s="21">
        <f t="shared" si="392"/>
        <v>0</v>
      </c>
      <c r="E14215" s="24">
        <f t="shared" si="393"/>
        <v>0</v>
      </c>
      <c r="F14215" s="104"/>
      <c r="G14215" s="104"/>
    </row>
    <row r="14216" spans="1:15" ht="14.4" customHeight="1" x14ac:dyDescent="0.3">
      <c r="A14216" s="19" t="s">
        <v>1379</v>
      </c>
      <c r="B14216" s="19" t="s">
        <v>874</v>
      </c>
      <c r="C14216" s="19" t="s">
        <v>875</v>
      </c>
      <c r="D14216" s="21">
        <f t="shared" si="392"/>
        <v>0</v>
      </c>
      <c r="E14216" s="24">
        <f t="shared" si="393"/>
        <v>0</v>
      </c>
      <c r="F14216" s="104"/>
      <c r="G14216" s="104"/>
    </row>
    <row r="14217" spans="1:15" ht="14.4" customHeight="1" x14ac:dyDescent="0.3">
      <c r="A14217" s="19" t="s">
        <v>1379</v>
      </c>
      <c r="B14217" s="19" t="s">
        <v>876</v>
      </c>
      <c r="C14217" s="19" t="s">
        <v>1705</v>
      </c>
      <c r="D14217" s="21">
        <f t="shared" si="392"/>
        <v>0</v>
      </c>
      <c r="E14217" s="24">
        <f t="shared" si="393"/>
        <v>0</v>
      </c>
      <c r="F14217" s="104"/>
      <c r="G14217" s="104"/>
    </row>
    <row r="14218" spans="1:15" ht="14.4" customHeight="1" x14ac:dyDescent="0.3">
      <c r="A14218" s="19" t="s">
        <v>1379</v>
      </c>
      <c r="B14218" s="19" t="s">
        <v>877</v>
      </c>
      <c r="C14218" s="19" t="s">
        <v>878</v>
      </c>
      <c r="D14218" s="21">
        <f t="shared" si="392"/>
        <v>113508</v>
      </c>
      <c r="E14218" s="24">
        <f t="shared" si="393"/>
        <v>1183035</v>
      </c>
      <c r="F14218" s="104">
        <v>0</v>
      </c>
      <c r="G14218" s="104">
        <v>113508</v>
      </c>
      <c r="H14218" s="114">
        <v>3750</v>
      </c>
      <c r="I14218" s="114">
        <v>323252</v>
      </c>
      <c r="J14218" s="114">
        <v>0</v>
      </c>
      <c r="K14218" s="114">
        <v>117750</v>
      </c>
      <c r="L14218" s="114">
        <v>109758</v>
      </c>
      <c r="M14218" s="114">
        <v>507475</v>
      </c>
      <c r="N14218" s="114">
        <v>0</v>
      </c>
      <c r="O14218" s="114">
        <v>121050</v>
      </c>
    </row>
    <row r="14219" spans="1:15" ht="14.4" customHeight="1" x14ac:dyDescent="0.3">
      <c r="A14219" s="19" t="s">
        <v>1379</v>
      </c>
      <c r="B14219" s="19" t="s">
        <v>879</v>
      </c>
      <c r="C14219" s="19" t="s">
        <v>1706</v>
      </c>
      <c r="D14219" s="21">
        <f t="shared" si="392"/>
        <v>0</v>
      </c>
      <c r="E14219" s="24">
        <f t="shared" si="393"/>
        <v>0</v>
      </c>
      <c r="F14219" s="104"/>
      <c r="G14219" s="104"/>
    </row>
    <row r="14220" spans="1:15" ht="14.4" customHeight="1" x14ac:dyDescent="0.3">
      <c r="A14220" s="19" t="s">
        <v>1379</v>
      </c>
      <c r="B14220" s="19" t="s">
        <v>880</v>
      </c>
      <c r="C14220" s="19" t="s">
        <v>1707</v>
      </c>
      <c r="D14220" s="21">
        <f t="shared" si="392"/>
        <v>0</v>
      </c>
      <c r="E14220" s="24">
        <f t="shared" si="393"/>
        <v>0</v>
      </c>
      <c r="F14220" s="104"/>
      <c r="G14220" s="104"/>
    </row>
    <row r="14221" spans="1:15" ht="14.4" customHeight="1" x14ac:dyDescent="0.3">
      <c r="A14221" s="19" t="s">
        <v>1379</v>
      </c>
      <c r="B14221" s="19" t="s">
        <v>881</v>
      </c>
      <c r="C14221" s="19" t="s">
        <v>1708</v>
      </c>
      <c r="D14221" s="21">
        <f t="shared" si="392"/>
        <v>0</v>
      </c>
      <c r="E14221" s="24">
        <f t="shared" si="393"/>
        <v>28620</v>
      </c>
      <c r="F14221" s="104">
        <v>0</v>
      </c>
      <c r="G14221" s="104">
        <v>28620</v>
      </c>
      <c r="H14221" s="114">
        <v>0</v>
      </c>
      <c r="I14221" s="114">
        <v>0</v>
      </c>
      <c r="J14221" s="114">
        <v>0</v>
      </c>
      <c r="K14221" s="114">
        <v>0</v>
      </c>
      <c r="L14221" s="114">
        <v>0</v>
      </c>
      <c r="M14221" s="114">
        <v>0</v>
      </c>
      <c r="N14221" s="114">
        <v>0</v>
      </c>
      <c r="O14221" s="114">
        <v>0</v>
      </c>
    </row>
    <row r="14222" spans="1:15" ht="14.4" customHeight="1" x14ac:dyDescent="0.3">
      <c r="A14222" s="19" t="s">
        <v>1379</v>
      </c>
      <c r="B14222" s="19" t="s">
        <v>882</v>
      </c>
      <c r="C14222" s="19" t="s">
        <v>883</v>
      </c>
      <c r="D14222" s="21">
        <f t="shared" si="392"/>
        <v>0</v>
      </c>
      <c r="E14222" s="24">
        <f t="shared" si="393"/>
        <v>60540</v>
      </c>
      <c r="F14222" s="104">
        <v>0</v>
      </c>
      <c r="G14222" s="104">
        <v>16210</v>
      </c>
      <c r="H14222" s="114">
        <v>0</v>
      </c>
      <c r="I14222" s="114">
        <v>14410</v>
      </c>
      <c r="J14222" s="114">
        <v>0</v>
      </c>
      <c r="K14222" s="114">
        <v>4735</v>
      </c>
      <c r="L14222" s="114">
        <v>0</v>
      </c>
      <c r="M14222" s="114">
        <v>12480</v>
      </c>
      <c r="N14222" s="114">
        <v>0</v>
      </c>
      <c r="O14222" s="114">
        <v>12705</v>
      </c>
    </row>
    <row r="14223" spans="1:15" ht="14.4" customHeight="1" x14ac:dyDescent="0.3">
      <c r="A14223" s="19" t="s">
        <v>1379</v>
      </c>
      <c r="B14223" s="19" t="s">
        <v>884</v>
      </c>
      <c r="C14223" s="19" t="s">
        <v>885</v>
      </c>
      <c r="D14223" s="21">
        <f t="shared" si="392"/>
        <v>9589160</v>
      </c>
      <c r="E14223" s="24">
        <f t="shared" si="393"/>
        <v>0</v>
      </c>
      <c r="F14223" s="104">
        <v>1893170</v>
      </c>
      <c r="G14223" s="104">
        <v>0</v>
      </c>
      <c r="H14223" s="114">
        <v>1996770</v>
      </c>
      <c r="I14223" s="114">
        <v>0</v>
      </c>
      <c r="J14223" s="114">
        <v>1958200</v>
      </c>
      <c r="K14223" s="114">
        <v>0</v>
      </c>
      <c r="L14223" s="114">
        <v>1879580</v>
      </c>
      <c r="M14223" s="114">
        <v>0</v>
      </c>
      <c r="N14223" s="114">
        <v>1861440</v>
      </c>
      <c r="O14223" s="114">
        <v>0</v>
      </c>
    </row>
    <row r="14224" spans="1:15" ht="14.4" customHeight="1" x14ac:dyDescent="0.3">
      <c r="A14224" s="19" t="s">
        <v>1379</v>
      </c>
      <c r="B14224" s="19" t="s">
        <v>886</v>
      </c>
      <c r="C14224" s="19" t="s">
        <v>887</v>
      </c>
      <c r="D14224" s="21">
        <f t="shared" si="392"/>
        <v>344132.57999999996</v>
      </c>
      <c r="E14224" s="24">
        <f t="shared" si="393"/>
        <v>0</v>
      </c>
      <c r="F14224" s="104">
        <v>23490</v>
      </c>
      <c r="G14224" s="104">
        <v>0</v>
      </c>
      <c r="H14224" s="114">
        <v>25070</v>
      </c>
      <c r="I14224" s="114">
        <v>0</v>
      </c>
      <c r="J14224" s="114">
        <v>24100</v>
      </c>
      <c r="K14224" s="114">
        <v>0</v>
      </c>
      <c r="L14224" s="114">
        <v>92460</v>
      </c>
      <c r="M14224" s="114">
        <v>0</v>
      </c>
      <c r="N14224" s="114">
        <v>179012.58</v>
      </c>
      <c r="O14224" s="114">
        <v>0</v>
      </c>
    </row>
    <row r="14225" spans="1:15" ht="14.4" customHeight="1" x14ac:dyDescent="0.3">
      <c r="A14225" s="19" t="s">
        <v>1379</v>
      </c>
      <c r="B14225" s="19" t="s">
        <v>888</v>
      </c>
      <c r="C14225" s="19" t="s">
        <v>1709</v>
      </c>
      <c r="D14225" s="21">
        <f t="shared" si="392"/>
        <v>0</v>
      </c>
      <c r="E14225" s="24">
        <f t="shared" si="393"/>
        <v>0</v>
      </c>
      <c r="F14225" s="104"/>
      <c r="G14225" s="104"/>
    </row>
    <row r="14226" spans="1:15" ht="14.4" customHeight="1" x14ac:dyDescent="0.3">
      <c r="A14226" s="19" t="s">
        <v>1379</v>
      </c>
      <c r="B14226" s="19" t="s">
        <v>889</v>
      </c>
      <c r="C14226" s="19" t="s">
        <v>890</v>
      </c>
      <c r="D14226" s="21">
        <f t="shared" si="392"/>
        <v>476000</v>
      </c>
      <c r="E14226" s="24">
        <f t="shared" si="393"/>
        <v>0</v>
      </c>
      <c r="F14226" s="104">
        <v>95200</v>
      </c>
      <c r="G14226" s="104">
        <v>0</v>
      </c>
      <c r="H14226" s="114">
        <v>95200</v>
      </c>
      <c r="I14226" s="114">
        <v>0</v>
      </c>
      <c r="J14226" s="114">
        <v>95200</v>
      </c>
      <c r="K14226" s="114">
        <v>0</v>
      </c>
      <c r="L14226" s="114">
        <v>95200</v>
      </c>
      <c r="M14226" s="114">
        <v>0</v>
      </c>
      <c r="N14226" s="114">
        <v>95200</v>
      </c>
      <c r="O14226" s="114">
        <v>0</v>
      </c>
    </row>
    <row r="14227" spans="1:15" ht="14.4" customHeight="1" x14ac:dyDescent="0.3">
      <c r="A14227" s="19" t="s">
        <v>1379</v>
      </c>
      <c r="B14227" s="19" t="s">
        <v>891</v>
      </c>
      <c r="C14227" s="19" t="s">
        <v>892</v>
      </c>
      <c r="D14227" s="21">
        <f t="shared" si="392"/>
        <v>49500</v>
      </c>
      <c r="E14227" s="24">
        <f t="shared" si="393"/>
        <v>0</v>
      </c>
      <c r="F14227" s="104">
        <v>9900</v>
      </c>
      <c r="G14227" s="104">
        <v>0</v>
      </c>
      <c r="H14227" s="114">
        <v>9900</v>
      </c>
      <c r="I14227" s="114">
        <v>0</v>
      </c>
      <c r="J14227" s="114">
        <v>9900</v>
      </c>
      <c r="K14227" s="114">
        <v>0</v>
      </c>
      <c r="L14227" s="114">
        <v>9900</v>
      </c>
      <c r="M14227" s="114">
        <v>0</v>
      </c>
      <c r="N14227" s="114">
        <v>9900</v>
      </c>
      <c r="O14227" s="114">
        <v>0</v>
      </c>
    </row>
    <row r="14228" spans="1:15" ht="14.4" customHeight="1" x14ac:dyDescent="0.3">
      <c r="A14228" s="19" t="s">
        <v>1379</v>
      </c>
      <c r="B14228" s="19" t="s">
        <v>893</v>
      </c>
      <c r="C14228" s="19" t="s">
        <v>894</v>
      </c>
      <c r="D14228" s="21">
        <f t="shared" si="392"/>
        <v>0</v>
      </c>
      <c r="E14228" s="24">
        <f t="shared" si="393"/>
        <v>0</v>
      </c>
      <c r="F14228" s="104"/>
      <c r="G14228" s="104"/>
    </row>
    <row r="14229" spans="1:15" ht="14.4" customHeight="1" x14ac:dyDescent="0.3">
      <c r="A14229" s="19" t="s">
        <v>1379</v>
      </c>
      <c r="B14229" s="19" t="s">
        <v>895</v>
      </c>
      <c r="C14229" s="19" t="s">
        <v>896</v>
      </c>
      <c r="D14229" s="21">
        <f t="shared" si="392"/>
        <v>0</v>
      </c>
      <c r="E14229" s="24">
        <f t="shared" si="393"/>
        <v>0</v>
      </c>
      <c r="F14229" s="104"/>
      <c r="G14229" s="104"/>
    </row>
    <row r="14230" spans="1:15" ht="14.4" customHeight="1" x14ac:dyDescent="0.3">
      <c r="A14230" s="19" t="s">
        <v>1379</v>
      </c>
      <c r="B14230" s="19" t="s">
        <v>897</v>
      </c>
      <c r="C14230" s="19" t="s">
        <v>898</v>
      </c>
      <c r="D14230" s="21">
        <f t="shared" si="392"/>
        <v>0</v>
      </c>
      <c r="E14230" s="24">
        <f t="shared" si="393"/>
        <v>0</v>
      </c>
      <c r="F14230" s="104"/>
      <c r="G14230" s="104"/>
    </row>
    <row r="14231" spans="1:15" ht="14.4" customHeight="1" x14ac:dyDescent="0.3">
      <c r="A14231" s="19" t="s">
        <v>1379</v>
      </c>
      <c r="B14231" s="19" t="s">
        <v>899</v>
      </c>
      <c r="C14231" s="19" t="s">
        <v>900</v>
      </c>
      <c r="D14231" s="21">
        <f t="shared" si="392"/>
        <v>0</v>
      </c>
      <c r="E14231" s="24">
        <f t="shared" si="393"/>
        <v>0</v>
      </c>
      <c r="F14231" s="104"/>
      <c r="G14231" s="104"/>
    </row>
    <row r="14232" spans="1:15" ht="14.4" customHeight="1" x14ac:dyDescent="0.3">
      <c r="A14232" s="19" t="s">
        <v>1379</v>
      </c>
      <c r="B14232" s="19" t="s">
        <v>901</v>
      </c>
      <c r="C14232" s="19" t="s">
        <v>902</v>
      </c>
      <c r="D14232" s="21">
        <f t="shared" si="392"/>
        <v>0</v>
      </c>
      <c r="E14232" s="24">
        <f t="shared" si="393"/>
        <v>0</v>
      </c>
      <c r="F14232" s="104"/>
      <c r="G14232" s="104"/>
    </row>
    <row r="14233" spans="1:15" ht="14.4" customHeight="1" x14ac:dyDescent="0.3">
      <c r="A14233" s="19" t="s">
        <v>1379</v>
      </c>
      <c r="B14233" s="19" t="s">
        <v>903</v>
      </c>
      <c r="C14233" s="19" t="s">
        <v>904</v>
      </c>
      <c r="D14233" s="21">
        <f t="shared" si="392"/>
        <v>0</v>
      </c>
      <c r="E14233" s="24">
        <f t="shared" si="393"/>
        <v>0</v>
      </c>
      <c r="F14233" s="104"/>
      <c r="G14233" s="104"/>
    </row>
    <row r="14234" spans="1:15" ht="14.4" customHeight="1" x14ac:dyDescent="0.3">
      <c r="A14234" s="19" t="s">
        <v>1379</v>
      </c>
      <c r="B14234" s="19" t="s">
        <v>905</v>
      </c>
      <c r="C14234" s="19" t="s">
        <v>906</v>
      </c>
      <c r="D14234" s="21">
        <f t="shared" si="392"/>
        <v>105050</v>
      </c>
      <c r="E14234" s="24">
        <f t="shared" si="393"/>
        <v>0</v>
      </c>
      <c r="F14234" s="104">
        <v>21010</v>
      </c>
      <c r="G14234" s="104">
        <v>0</v>
      </c>
      <c r="H14234" s="114">
        <v>21010</v>
      </c>
      <c r="I14234" s="114">
        <v>0</v>
      </c>
      <c r="J14234" s="114">
        <v>21010</v>
      </c>
      <c r="K14234" s="114">
        <v>0</v>
      </c>
      <c r="L14234" s="114">
        <v>21010</v>
      </c>
      <c r="M14234" s="114">
        <v>0</v>
      </c>
      <c r="N14234" s="114">
        <v>21010</v>
      </c>
      <c r="O14234" s="114">
        <v>0</v>
      </c>
    </row>
    <row r="14235" spans="1:15" ht="14.4" customHeight="1" x14ac:dyDescent="0.3">
      <c r="A14235" s="19" t="s">
        <v>1379</v>
      </c>
      <c r="B14235" s="19" t="s">
        <v>907</v>
      </c>
      <c r="C14235" s="19" t="s">
        <v>908</v>
      </c>
      <c r="D14235" s="21">
        <f t="shared" si="392"/>
        <v>371900</v>
      </c>
      <c r="E14235" s="24">
        <f t="shared" si="393"/>
        <v>1200</v>
      </c>
      <c r="F14235" s="104">
        <v>83710</v>
      </c>
      <c r="G14235" s="104">
        <v>0</v>
      </c>
      <c r="H14235" s="114">
        <v>73790</v>
      </c>
      <c r="I14235" s="114">
        <v>0</v>
      </c>
      <c r="J14235" s="114">
        <v>82528</v>
      </c>
      <c r="K14235" s="114">
        <v>1200</v>
      </c>
      <c r="L14235" s="114">
        <v>57200</v>
      </c>
      <c r="M14235" s="114">
        <v>0</v>
      </c>
      <c r="N14235" s="114">
        <v>74672</v>
      </c>
      <c r="O14235" s="114">
        <v>0</v>
      </c>
    </row>
    <row r="14236" spans="1:15" ht="14.4" customHeight="1" x14ac:dyDescent="0.3">
      <c r="A14236" s="19" t="s">
        <v>1379</v>
      </c>
      <c r="B14236" s="19" t="s">
        <v>909</v>
      </c>
      <c r="C14236" s="19" t="s">
        <v>910</v>
      </c>
      <c r="D14236" s="21">
        <f t="shared" si="392"/>
        <v>299595</v>
      </c>
      <c r="E14236" s="24">
        <f t="shared" si="393"/>
        <v>0</v>
      </c>
      <c r="F14236" s="104">
        <v>52485</v>
      </c>
      <c r="G14236" s="104">
        <v>0</v>
      </c>
      <c r="H14236" s="114">
        <v>37615</v>
      </c>
      <c r="I14236" s="114">
        <v>0</v>
      </c>
      <c r="J14236" s="114">
        <v>138135</v>
      </c>
      <c r="K14236" s="114">
        <v>0</v>
      </c>
      <c r="L14236" s="114">
        <v>0</v>
      </c>
      <c r="M14236" s="114">
        <v>0</v>
      </c>
      <c r="N14236" s="114">
        <v>71360</v>
      </c>
      <c r="O14236" s="114">
        <v>0</v>
      </c>
    </row>
    <row r="14237" spans="1:15" ht="14.4" customHeight="1" x14ac:dyDescent="0.3">
      <c r="A14237" s="19" t="s">
        <v>1379</v>
      </c>
      <c r="B14237" s="19" t="s">
        <v>911</v>
      </c>
      <c r="C14237" s="19" t="s">
        <v>912</v>
      </c>
      <c r="D14237" s="21">
        <f t="shared" si="392"/>
        <v>1066940</v>
      </c>
      <c r="E14237" s="24">
        <f t="shared" si="393"/>
        <v>0</v>
      </c>
      <c r="F14237" s="104">
        <v>135820</v>
      </c>
      <c r="G14237" s="104">
        <v>0</v>
      </c>
      <c r="H14237" s="114">
        <v>228370</v>
      </c>
      <c r="I14237" s="114">
        <v>0</v>
      </c>
      <c r="J14237" s="114">
        <v>219070</v>
      </c>
      <c r="K14237" s="114">
        <v>0</v>
      </c>
      <c r="L14237" s="114">
        <v>241840</v>
      </c>
      <c r="M14237" s="114">
        <v>0</v>
      </c>
      <c r="N14237" s="114">
        <v>241840</v>
      </c>
      <c r="O14237" s="114">
        <v>0</v>
      </c>
    </row>
    <row r="14238" spans="1:15" ht="14.4" customHeight="1" x14ac:dyDescent="0.3">
      <c r="A14238" s="19" t="s">
        <v>1379</v>
      </c>
      <c r="B14238" s="19" t="s">
        <v>913</v>
      </c>
      <c r="C14238" s="19" t="s">
        <v>914</v>
      </c>
      <c r="D14238" s="21">
        <f t="shared" si="392"/>
        <v>667030</v>
      </c>
      <c r="E14238" s="24">
        <f t="shared" si="393"/>
        <v>0</v>
      </c>
      <c r="F14238" s="104">
        <v>186040</v>
      </c>
      <c r="G14238" s="104">
        <v>0</v>
      </c>
      <c r="H14238" s="114">
        <v>119070</v>
      </c>
      <c r="I14238" s="114">
        <v>0</v>
      </c>
      <c r="J14238" s="114">
        <v>115580</v>
      </c>
      <c r="K14238" s="114">
        <v>0</v>
      </c>
      <c r="L14238" s="114">
        <v>123170</v>
      </c>
      <c r="M14238" s="114">
        <v>0</v>
      </c>
      <c r="N14238" s="114">
        <v>123170</v>
      </c>
      <c r="O14238" s="114">
        <v>0</v>
      </c>
    </row>
    <row r="14239" spans="1:15" ht="14.4" customHeight="1" x14ac:dyDescent="0.3">
      <c r="A14239" s="19" t="s">
        <v>1379</v>
      </c>
      <c r="B14239" s="19" t="s">
        <v>915</v>
      </c>
      <c r="C14239" s="19" t="s">
        <v>916</v>
      </c>
      <c r="D14239" s="21">
        <f t="shared" si="392"/>
        <v>102900</v>
      </c>
      <c r="E14239" s="24">
        <f t="shared" si="393"/>
        <v>0</v>
      </c>
      <c r="F14239" s="104">
        <v>18300</v>
      </c>
      <c r="G14239" s="104">
        <v>0</v>
      </c>
      <c r="H14239" s="114">
        <v>18750</v>
      </c>
      <c r="I14239" s="114">
        <v>0</v>
      </c>
      <c r="J14239" s="114">
        <v>18750</v>
      </c>
      <c r="K14239" s="114">
        <v>0</v>
      </c>
      <c r="L14239" s="114">
        <v>18600</v>
      </c>
      <c r="M14239" s="114">
        <v>0</v>
      </c>
      <c r="N14239" s="114">
        <v>28500</v>
      </c>
      <c r="O14239" s="114">
        <v>0</v>
      </c>
    </row>
    <row r="14240" spans="1:15" ht="14.4" customHeight="1" x14ac:dyDescent="0.3">
      <c r="A14240" s="19" t="s">
        <v>1379</v>
      </c>
      <c r="B14240" s="19" t="s">
        <v>917</v>
      </c>
      <c r="C14240" s="19" t="s">
        <v>918</v>
      </c>
      <c r="D14240" s="21">
        <f t="shared" si="392"/>
        <v>0</v>
      </c>
      <c r="E14240" s="24">
        <f t="shared" si="393"/>
        <v>0</v>
      </c>
      <c r="F14240" s="104"/>
      <c r="G14240" s="104"/>
    </row>
    <row r="14241" spans="1:15" ht="14.4" customHeight="1" x14ac:dyDescent="0.3">
      <c r="A14241" s="19" t="s">
        <v>1379</v>
      </c>
      <c r="B14241" s="19" t="s">
        <v>919</v>
      </c>
      <c r="C14241" s="19" t="s">
        <v>920</v>
      </c>
      <c r="D14241" s="21">
        <f t="shared" si="392"/>
        <v>0</v>
      </c>
      <c r="E14241" s="24">
        <f t="shared" si="393"/>
        <v>0</v>
      </c>
      <c r="F14241" s="104"/>
      <c r="G14241" s="104"/>
    </row>
    <row r="14242" spans="1:15" ht="14.4" customHeight="1" x14ac:dyDescent="0.3">
      <c r="A14242" s="19" t="s">
        <v>1379</v>
      </c>
      <c r="B14242" s="19" t="s">
        <v>921</v>
      </c>
      <c r="C14242" s="19" t="s">
        <v>922</v>
      </c>
      <c r="D14242" s="21">
        <f t="shared" si="392"/>
        <v>443040</v>
      </c>
      <c r="E14242" s="24">
        <f t="shared" si="393"/>
        <v>0</v>
      </c>
      <c r="F14242" s="104">
        <v>97080</v>
      </c>
      <c r="G14242" s="104">
        <v>0</v>
      </c>
      <c r="H14242" s="114">
        <v>97080</v>
      </c>
      <c r="I14242" s="114">
        <v>0</v>
      </c>
      <c r="J14242" s="114">
        <v>97080</v>
      </c>
      <c r="K14242" s="114">
        <v>0</v>
      </c>
      <c r="L14242" s="114">
        <v>75900</v>
      </c>
      <c r="M14242" s="114">
        <v>0</v>
      </c>
      <c r="N14242" s="114">
        <v>75900</v>
      </c>
      <c r="O14242" s="114">
        <v>0</v>
      </c>
    </row>
    <row r="14243" spans="1:15" ht="14.4" customHeight="1" x14ac:dyDescent="0.3">
      <c r="A14243" s="19" t="s">
        <v>1379</v>
      </c>
      <c r="B14243" s="19" t="s">
        <v>923</v>
      </c>
      <c r="C14243" s="19" t="s">
        <v>924</v>
      </c>
      <c r="D14243" s="21">
        <f t="shared" si="392"/>
        <v>6775</v>
      </c>
      <c r="E14243" s="24">
        <f t="shared" si="393"/>
        <v>0</v>
      </c>
      <c r="F14243" s="104"/>
      <c r="G14243" s="104"/>
      <c r="H14243" s="114">
        <v>2410</v>
      </c>
      <c r="I14243" s="114">
        <v>0</v>
      </c>
      <c r="J14243" s="114">
        <v>1955</v>
      </c>
      <c r="K14243" s="114">
        <v>0</v>
      </c>
      <c r="L14243" s="114">
        <v>1205</v>
      </c>
      <c r="M14243" s="114">
        <v>0</v>
      </c>
      <c r="N14243" s="114">
        <v>1205</v>
      </c>
      <c r="O14243" s="114">
        <v>0</v>
      </c>
    </row>
    <row r="14244" spans="1:15" ht="14.4" customHeight="1" x14ac:dyDescent="0.3">
      <c r="A14244" s="19" t="s">
        <v>1379</v>
      </c>
      <c r="B14244" s="19" t="s">
        <v>925</v>
      </c>
      <c r="C14244" s="19" t="s">
        <v>926</v>
      </c>
      <c r="D14244" s="21">
        <f t="shared" si="392"/>
        <v>0</v>
      </c>
      <c r="E14244" s="24">
        <f t="shared" si="393"/>
        <v>0</v>
      </c>
      <c r="F14244" s="104"/>
      <c r="G14244" s="104"/>
    </row>
    <row r="14245" spans="1:15" ht="14.4" customHeight="1" x14ac:dyDescent="0.3">
      <c r="A14245" s="19" t="s">
        <v>1379</v>
      </c>
      <c r="B14245" s="19" t="s">
        <v>927</v>
      </c>
      <c r="C14245" s="19" t="s">
        <v>928</v>
      </c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1:15" ht="14.4" customHeight="1" x14ac:dyDescent="0.3">
      <c r="A14246" s="19" t="s">
        <v>1379</v>
      </c>
      <c r="B14246" s="19" t="s">
        <v>929</v>
      </c>
      <c r="C14246" s="19" t="s">
        <v>930</v>
      </c>
      <c r="D14246" s="21">
        <f t="shared" si="394"/>
        <v>0</v>
      </c>
      <c r="E14246" s="24">
        <f t="shared" si="395"/>
        <v>0</v>
      </c>
      <c r="F14246" s="104"/>
      <c r="G14246" s="104"/>
    </row>
    <row r="14247" spans="1:15" ht="14.4" customHeight="1" x14ac:dyDescent="0.3">
      <c r="A14247" s="19" t="s">
        <v>1379</v>
      </c>
      <c r="B14247" s="19" t="s">
        <v>931</v>
      </c>
      <c r="C14247" s="19" t="s">
        <v>932</v>
      </c>
      <c r="D14247" s="21">
        <f t="shared" si="394"/>
        <v>0</v>
      </c>
      <c r="E14247" s="24">
        <f t="shared" si="395"/>
        <v>0</v>
      </c>
      <c r="F14247" s="104"/>
      <c r="G14247" s="104"/>
    </row>
    <row r="14248" spans="1:15" ht="14.4" customHeight="1" x14ac:dyDescent="0.3">
      <c r="A14248" s="19" t="s">
        <v>1379</v>
      </c>
      <c r="B14248" s="19" t="s">
        <v>933</v>
      </c>
      <c r="C14248" s="19" t="s">
        <v>934</v>
      </c>
      <c r="D14248" s="21">
        <f t="shared" si="394"/>
        <v>0</v>
      </c>
      <c r="E14248" s="24">
        <f t="shared" si="395"/>
        <v>0</v>
      </c>
      <c r="F14248" s="104"/>
      <c r="G14248" s="104"/>
    </row>
    <row r="14249" spans="1:15" ht="14.4" customHeight="1" x14ac:dyDescent="0.3">
      <c r="A14249" s="19" t="s">
        <v>1379</v>
      </c>
      <c r="B14249" s="19" t="s">
        <v>935</v>
      </c>
      <c r="C14249" s="19" t="s">
        <v>936</v>
      </c>
      <c r="D14249" s="21">
        <f t="shared" si="394"/>
        <v>105500</v>
      </c>
      <c r="E14249" s="24">
        <f t="shared" si="395"/>
        <v>0</v>
      </c>
      <c r="F14249" s="104">
        <v>21100</v>
      </c>
      <c r="G14249" s="104">
        <v>0</v>
      </c>
      <c r="H14249" s="114">
        <v>21100</v>
      </c>
      <c r="I14249" s="114">
        <v>0</v>
      </c>
      <c r="J14249" s="114">
        <v>21100</v>
      </c>
      <c r="K14249" s="114">
        <v>0</v>
      </c>
      <c r="L14249" s="114">
        <v>21100</v>
      </c>
      <c r="M14249" s="114">
        <v>0</v>
      </c>
      <c r="N14249" s="114">
        <v>21100</v>
      </c>
      <c r="O14249" s="114">
        <v>0</v>
      </c>
    </row>
    <row r="14250" spans="1:15" ht="14.4" customHeight="1" x14ac:dyDescent="0.3">
      <c r="A14250" s="19" t="s">
        <v>1379</v>
      </c>
      <c r="B14250" s="19" t="s">
        <v>937</v>
      </c>
      <c r="C14250" s="19" t="s">
        <v>938</v>
      </c>
      <c r="D14250" s="21">
        <f t="shared" si="394"/>
        <v>0</v>
      </c>
      <c r="E14250" s="24">
        <f t="shared" si="395"/>
        <v>0</v>
      </c>
      <c r="F14250" s="104"/>
      <c r="G14250" s="104"/>
    </row>
    <row r="14251" spans="1:15" ht="14.4" customHeight="1" x14ac:dyDescent="0.3">
      <c r="A14251" s="19" t="s">
        <v>1379</v>
      </c>
      <c r="B14251" s="19" t="s">
        <v>939</v>
      </c>
      <c r="C14251" s="19" t="s">
        <v>940</v>
      </c>
      <c r="D14251" s="21">
        <f t="shared" si="394"/>
        <v>204060</v>
      </c>
      <c r="E14251" s="24">
        <f t="shared" si="395"/>
        <v>9060</v>
      </c>
      <c r="F14251" s="104">
        <v>41640</v>
      </c>
      <c r="G14251" s="104">
        <v>0</v>
      </c>
      <c r="H14251" s="114">
        <v>41700</v>
      </c>
      <c r="I14251" s="114">
        <v>0</v>
      </c>
      <c r="J14251" s="114">
        <v>39360</v>
      </c>
      <c r="K14251" s="114">
        <v>2340</v>
      </c>
      <c r="L14251" s="114">
        <v>44160</v>
      </c>
      <c r="M14251" s="114">
        <v>0</v>
      </c>
      <c r="N14251" s="114">
        <v>37200</v>
      </c>
      <c r="O14251" s="114">
        <v>6720</v>
      </c>
    </row>
    <row r="14252" spans="1:15" ht="14.4" customHeight="1" x14ac:dyDescent="0.3">
      <c r="A14252" s="19" t="s">
        <v>1379</v>
      </c>
      <c r="B14252" s="19" t="s">
        <v>941</v>
      </c>
      <c r="C14252" s="19" t="s">
        <v>1636</v>
      </c>
      <c r="D14252" s="21">
        <f t="shared" si="394"/>
        <v>0</v>
      </c>
      <c r="E14252" s="24">
        <f t="shared" si="395"/>
        <v>0</v>
      </c>
      <c r="F14252" s="104"/>
      <c r="G14252" s="104"/>
    </row>
    <row r="14253" spans="1:15" ht="14.4" customHeight="1" x14ac:dyDescent="0.3">
      <c r="A14253" s="19" t="s">
        <v>1379</v>
      </c>
      <c r="B14253" s="19" t="s">
        <v>1637</v>
      </c>
      <c r="C14253" s="19" t="s">
        <v>1638</v>
      </c>
      <c r="D14253" s="21">
        <f t="shared" si="394"/>
        <v>0</v>
      </c>
      <c r="E14253" s="24">
        <f t="shared" si="395"/>
        <v>0</v>
      </c>
      <c r="F14253" s="104"/>
      <c r="G14253" s="104"/>
    </row>
    <row r="14254" spans="1:15" ht="14.4" customHeight="1" x14ac:dyDescent="0.3">
      <c r="A14254" s="19" t="s">
        <v>1379</v>
      </c>
      <c r="B14254" s="19" t="s">
        <v>942</v>
      </c>
      <c r="C14254" s="19" t="s">
        <v>943</v>
      </c>
      <c r="D14254" s="21">
        <f t="shared" si="394"/>
        <v>0</v>
      </c>
      <c r="E14254" s="24">
        <f t="shared" si="395"/>
        <v>0</v>
      </c>
      <c r="F14254" s="104"/>
      <c r="G14254" s="104"/>
    </row>
    <row r="14255" spans="1:15" ht="14.4" customHeight="1" x14ac:dyDescent="0.3">
      <c r="A14255" s="19" t="s">
        <v>1379</v>
      </c>
      <c r="B14255" s="19" t="s">
        <v>944</v>
      </c>
      <c r="C14255" s="19" t="s">
        <v>945</v>
      </c>
      <c r="D14255" s="21">
        <f t="shared" si="394"/>
        <v>172198.86</v>
      </c>
      <c r="E14255" s="24">
        <f t="shared" si="395"/>
        <v>0</v>
      </c>
      <c r="F14255" s="104">
        <v>33177</v>
      </c>
      <c r="G14255" s="104">
        <v>0</v>
      </c>
      <c r="H14255" s="114">
        <v>35002.6</v>
      </c>
      <c r="I14255" s="114">
        <v>0</v>
      </c>
      <c r="J14255" s="114">
        <v>34353.800000000003</v>
      </c>
      <c r="K14255" s="114">
        <v>0</v>
      </c>
      <c r="L14255" s="114">
        <v>34148.6</v>
      </c>
      <c r="M14255" s="114">
        <v>0</v>
      </c>
      <c r="N14255" s="114">
        <v>35516.86</v>
      </c>
      <c r="O14255" s="114">
        <v>0</v>
      </c>
    </row>
    <row r="14256" spans="1:15" ht="14.4" customHeight="1" x14ac:dyDescent="0.3">
      <c r="A14256" s="19" t="s">
        <v>1379</v>
      </c>
      <c r="B14256" s="19" t="s">
        <v>946</v>
      </c>
      <c r="C14256" s="19" t="s">
        <v>947</v>
      </c>
      <c r="D14256" s="21">
        <f t="shared" si="394"/>
        <v>258298.27999999997</v>
      </c>
      <c r="E14256" s="24">
        <f t="shared" si="395"/>
        <v>0</v>
      </c>
      <c r="F14256" s="104">
        <v>49765.5</v>
      </c>
      <c r="G14256" s="104">
        <v>0</v>
      </c>
      <c r="H14256" s="114">
        <v>52503.9</v>
      </c>
      <c r="I14256" s="114">
        <v>0</v>
      </c>
      <c r="J14256" s="114">
        <v>51530.7</v>
      </c>
      <c r="K14256" s="114">
        <v>0</v>
      </c>
      <c r="L14256" s="114">
        <v>51222.9</v>
      </c>
      <c r="M14256" s="114">
        <v>0</v>
      </c>
      <c r="N14256" s="114">
        <v>53275.28</v>
      </c>
      <c r="O14256" s="114">
        <v>0</v>
      </c>
    </row>
    <row r="14257" spans="1:15" ht="14.4" customHeight="1" x14ac:dyDescent="0.3">
      <c r="A14257" s="19" t="s">
        <v>1379</v>
      </c>
      <c r="B14257" s="19" t="s">
        <v>948</v>
      </c>
      <c r="C14257" s="19" t="s">
        <v>949</v>
      </c>
      <c r="D14257" s="21">
        <f t="shared" si="394"/>
        <v>3151.5</v>
      </c>
      <c r="E14257" s="24">
        <f t="shared" si="395"/>
        <v>0</v>
      </c>
      <c r="F14257" s="104">
        <v>630.29999999999995</v>
      </c>
      <c r="G14257" s="104">
        <v>0</v>
      </c>
      <c r="H14257" s="114">
        <v>630.29999999999995</v>
      </c>
      <c r="I14257" s="114">
        <v>0</v>
      </c>
      <c r="J14257" s="114">
        <v>630.29999999999995</v>
      </c>
      <c r="K14257" s="114">
        <v>0</v>
      </c>
      <c r="L14257" s="114">
        <v>630.29999999999995</v>
      </c>
      <c r="M14257" s="114">
        <v>0</v>
      </c>
      <c r="N14257" s="114">
        <v>630.29999999999995</v>
      </c>
      <c r="O14257" s="114">
        <v>0</v>
      </c>
    </row>
    <row r="14258" spans="1:15" ht="14.4" customHeight="1" x14ac:dyDescent="0.3">
      <c r="A14258" s="19" t="s">
        <v>1379</v>
      </c>
      <c r="B14258" s="19" t="s">
        <v>950</v>
      </c>
      <c r="C14258" s="19" t="s">
        <v>951</v>
      </c>
      <c r="D14258" s="21">
        <f t="shared" si="394"/>
        <v>12600</v>
      </c>
      <c r="E14258" s="24">
        <f t="shared" si="395"/>
        <v>0</v>
      </c>
      <c r="F14258" s="104">
        <v>3750</v>
      </c>
      <c r="G14258" s="104">
        <v>0</v>
      </c>
      <c r="H14258" s="114">
        <v>1500</v>
      </c>
      <c r="I14258" s="114">
        <v>0</v>
      </c>
      <c r="J14258" s="114">
        <v>3750</v>
      </c>
      <c r="K14258" s="114">
        <v>0</v>
      </c>
      <c r="L14258" s="114">
        <v>1800</v>
      </c>
      <c r="M14258" s="114">
        <v>0</v>
      </c>
      <c r="N14258" s="114">
        <v>1800</v>
      </c>
      <c r="O14258" s="114">
        <v>0</v>
      </c>
    </row>
    <row r="14259" spans="1:15" ht="14.4" customHeight="1" x14ac:dyDescent="0.3">
      <c r="A14259" s="19" t="s">
        <v>1379</v>
      </c>
      <c r="B14259" s="19" t="s">
        <v>952</v>
      </c>
      <c r="C14259" s="19" t="s">
        <v>953</v>
      </c>
      <c r="D14259" s="21">
        <f t="shared" si="394"/>
        <v>62492</v>
      </c>
      <c r="E14259" s="24">
        <f t="shared" si="395"/>
        <v>0</v>
      </c>
      <c r="F14259" s="104">
        <v>8179</v>
      </c>
      <c r="G14259" s="104">
        <v>0</v>
      </c>
      <c r="H14259" s="114">
        <v>8692</v>
      </c>
      <c r="I14259" s="114">
        <v>0</v>
      </c>
      <c r="J14259" s="114">
        <v>20287</v>
      </c>
      <c r="K14259" s="114">
        <v>0</v>
      </c>
      <c r="L14259" s="114">
        <v>12667</v>
      </c>
      <c r="M14259" s="114">
        <v>0</v>
      </c>
      <c r="N14259" s="114">
        <v>12667</v>
      </c>
      <c r="O14259" s="114">
        <v>0</v>
      </c>
    </row>
    <row r="14260" spans="1:15" ht="14.4" customHeight="1" x14ac:dyDescent="0.3">
      <c r="A14260" s="19" t="s">
        <v>1379</v>
      </c>
      <c r="B14260" s="19" t="s">
        <v>954</v>
      </c>
      <c r="C14260" s="19" t="s">
        <v>955</v>
      </c>
      <c r="D14260" s="21">
        <f t="shared" si="394"/>
        <v>0</v>
      </c>
      <c r="E14260" s="24">
        <f t="shared" si="395"/>
        <v>0</v>
      </c>
      <c r="F14260" s="104"/>
      <c r="G14260" s="104"/>
    </row>
    <row r="14261" spans="1:15" ht="14.4" customHeight="1" x14ac:dyDescent="0.3">
      <c r="A14261" s="19" t="s">
        <v>1379</v>
      </c>
      <c r="B14261" s="19" t="s">
        <v>956</v>
      </c>
      <c r="C14261" s="19" t="s">
        <v>1639</v>
      </c>
      <c r="D14261" s="21">
        <f t="shared" si="394"/>
        <v>0</v>
      </c>
      <c r="E14261" s="24">
        <f t="shared" si="395"/>
        <v>0</v>
      </c>
      <c r="F14261" s="104"/>
      <c r="G14261" s="104"/>
    </row>
    <row r="14262" spans="1:15" ht="14.4" customHeight="1" x14ac:dyDescent="0.3">
      <c r="A14262" s="19" t="s">
        <v>1379</v>
      </c>
      <c r="B14262" s="19" t="s">
        <v>957</v>
      </c>
      <c r="C14262" s="19" t="s">
        <v>1710</v>
      </c>
      <c r="D14262" s="21">
        <f t="shared" si="394"/>
        <v>456000</v>
      </c>
      <c r="E14262" s="24">
        <f t="shared" si="395"/>
        <v>0</v>
      </c>
      <c r="F14262" s="104"/>
      <c r="G14262" s="104"/>
      <c r="J14262" s="114">
        <v>114000</v>
      </c>
      <c r="K14262" s="114">
        <v>0</v>
      </c>
      <c r="L14262" s="114">
        <v>228000</v>
      </c>
      <c r="M14262" s="114">
        <v>0</v>
      </c>
      <c r="N14262" s="114">
        <v>114000</v>
      </c>
      <c r="O14262" s="114">
        <v>0</v>
      </c>
    </row>
    <row r="14263" spans="1:15" ht="14.4" customHeight="1" x14ac:dyDescent="0.3">
      <c r="A14263" s="19" t="s">
        <v>1379</v>
      </c>
      <c r="B14263" s="19" t="s">
        <v>958</v>
      </c>
      <c r="C14263" s="19" t="s">
        <v>1711</v>
      </c>
      <c r="D14263" s="21">
        <f t="shared" si="394"/>
        <v>52548</v>
      </c>
      <c r="E14263" s="24">
        <f t="shared" si="395"/>
        <v>0</v>
      </c>
      <c r="F14263" s="104">
        <v>4500</v>
      </c>
      <c r="G14263" s="104">
        <v>0</v>
      </c>
      <c r="H14263" s="114">
        <v>9048</v>
      </c>
      <c r="I14263" s="114">
        <v>0</v>
      </c>
      <c r="J14263" s="114">
        <v>6000</v>
      </c>
      <c r="K14263" s="114">
        <v>0</v>
      </c>
      <c r="L14263" s="114">
        <v>6000</v>
      </c>
      <c r="M14263" s="114">
        <v>0</v>
      </c>
      <c r="N14263" s="114">
        <v>27000</v>
      </c>
      <c r="O14263" s="114">
        <v>0</v>
      </c>
    </row>
    <row r="14264" spans="1:15" ht="14.4" customHeight="1" x14ac:dyDescent="0.3">
      <c r="A14264" s="19" t="s">
        <v>1379</v>
      </c>
      <c r="B14264" s="19" t="s">
        <v>959</v>
      </c>
      <c r="C14264" s="19" t="s">
        <v>960</v>
      </c>
      <c r="D14264" s="21">
        <f t="shared" si="394"/>
        <v>0</v>
      </c>
      <c r="E14264" s="24">
        <f t="shared" si="395"/>
        <v>0</v>
      </c>
      <c r="F14264" s="104"/>
      <c r="G14264" s="104"/>
    </row>
    <row r="14265" spans="1:15" ht="14.4" customHeight="1" x14ac:dyDescent="0.3">
      <c r="A14265" s="19" t="s">
        <v>1379</v>
      </c>
      <c r="B14265" s="19" t="s">
        <v>961</v>
      </c>
      <c r="C14265" s="19" t="s">
        <v>962</v>
      </c>
      <c r="D14265" s="21">
        <f t="shared" si="394"/>
        <v>0</v>
      </c>
      <c r="E14265" s="24">
        <f t="shared" si="395"/>
        <v>0</v>
      </c>
      <c r="F14265" s="104"/>
      <c r="G14265" s="104"/>
    </row>
    <row r="14266" spans="1:15" ht="14.4" customHeight="1" x14ac:dyDescent="0.3">
      <c r="A14266" s="19" t="s">
        <v>1379</v>
      </c>
      <c r="B14266" s="19" t="s">
        <v>963</v>
      </c>
      <c r="C14266" s="19" t="s">
        <v>1712</v>
      </c>
      <c r="D14266" s="21">
        <f t="shared" si="394"/>
        <v>600927</v>
      </c>
      <c r="E14266" s="24">
        <f t="shared" si="395"/>
        <v>0</v>
      </c>
      <c r="F14266" s="104"/>
      <c r="G14266" s="104"/>
      <c r="H14266" s="114">
        <v>323252</v>
      </c>
      <c r="I14266" s="114">
        <v>0</v>
      </c>
      <c r="J14266" s="114">
        <v>0</v>
      </c>
      <c r="K14266" s="114">
        <v>0</v>
      </c>
      <c r="L14266" s="114">
        <v>277675</v>
      </c>
      <c r="M14266" s="114">
        <v>0</v>
      </c>
      <c r="N14266" s="114">
        <v>0</v>
      </c>
      <c r="O14266" s="114">
        <v>0</v>
      </c>
    </row>
    <row r="14267" spans="1:15" ht="14.4" customHeight="1" x14ac:dyDescent="0.3">
      <c r="A14267" s="19" t="s">
        <v>1379</v>
      </c>
      <c r="B14267" s="19" t="s">
        <v>964</v>
      </c>
      <c r="C14267" s="19" t="s">
        <v>1713</v>
      </c>
      <c r="D14267" s="21">
        <f t="shared" si="394"/>
        <v>0</v>
      </c>
      <c r="E14267" s="24">
        <f t="shared" si="395"/>
        <v>0</v>
      </c>
      <c r="F14267" s="104"/>
      <c r="G14267" s="104"/>
    </row>
    <row r="14268" spans="1:15" ht="14.4" customHeight="1" x14ac:dyDescent="0.3">
      <c r="A14268" s="19" t="s">
        <v>1379</v>
      </c>
      <c r="B14268" s="19" t="s">
        <v>965</v>
      </c>
      <c r="C14268" s="19" t="s">
        <v>966</v>
      </c>
      <c r="D14268" s="21">
        <f t="shared" si="394"/>
        <v>0</v>
      </c>
      <c r="E14268" s="24">
        <f t="shared" si="395"/>
        <v>0</v>
      </c>
      <c r="F14268" s="104"/>
      <c r="G14268" s="104"/>
    </row>
    <row r="14269" spans="1:15" ht="14.4" customHeight="1" x14ac:dyDescent="0.3">
      <c r="A14269" s="19" t="s">
        <v>1379</v>
      </c>
      <c r="B14269" s="19" t="s">
        <v>967</v>
      </c>
      <c r="C14269" s="19" t="s">
        <v>968</v>
      </c>
      <c r="D14269" s="21">
        <f t="shared" si="394"/>
        <v>0</v>
      </c>
      <c r="E14269" s="24">
        <f t="shared" si="395"/>
        <v>0</v>
      </c>
      <c r="F14269" s="104"/>
      <c r="G14269" s="104"/>
    </row>
    <row r="14270" spans="1:15" ht="14.4" customHeight="1" x14ac:dyDescent="0.3">
      <c r="A14270" s="19" t="s">
        <v>1379</v>
      </c>
      <c r="B14270" s="19" t="s">
        <v>969</v>
      </c>
      <c r="C14270" s="19" t="s">
        <v>970</v>
      </c>
      <c r="D14270" s="21">
        <f t="shared" si="394"/>
        <v>1126073</v>
      </c>
      <c r="E14270" s="24">
        <f t="shared" si="395"/>
        <v>0</v>
      </c>
      <c r="F14270" s="104"/>
      <c r="G14270" s="104"/>
      <c r="H14270" s="114">
        <v>20148</v>
      </c>
      <c r="I14270" s="114">
        <v>0</v>
      </c>
      <c r="J14270" s="114">
        <v>67725</v>
      </c>
      <c r="K14270" s="114">
        <v>0</v>
      </c>
      <c r="L14270" s="114">
        <v>690800</v>
      </c>
      <c r="M14270" s="114">
        <v>0</v>
      </c>
      <c r="N14270" s="114">
        <v>347400</v>
      </c>
      <c r="O14270" s="114">
        <v>0</v>
      </c>
    </row>
    <row r="14271" spans="1:15" ht="14.4" customHeight="1" x14ac:dyDescent="0.3">
      <c r="A14271" s="19" t="s">
        <v>1379</v>
      </c>
      <c r="B14271" s="19" t="s">
        <v>971</v>
      </c>
      <c r="C14271" s="19" t="s">
        <v>972</v>
      </c>
      <c r="D14271" s="21">
        <f t="shared" si="394"/>
        <v>0</v>
      </c>
      <c r="E14271" s="24">
        <f t="shared" si="395"/>
        <v>0</v>
      </c>
      <c r="F14271" s="104"/>
      <c r="G14271" s="104"/>
    </row>
    <row r="14272" spans="1:15" ht="14.4" customHeight="1" x14ac:dyDescent="0.3">
      <c r="A14272" s="19" t="s">
        <v>1379</v>
      </c>
      <c r="B14272" s="19" t="s">
        <v>973</v>
      </c>
      <c r="C14272" s="19" t="s">
        <v>974</v>
      </c>
      <c r="D14272" s="21">
        <f t="shared" si="394"/>
        <v>0</v>
      </c>
      <c r="E14272" s="24">
        <f t="shared" si="395"/>
        <v>0</v>
      </c>
      <c r="F14272" s="104"/>
      <c r="G14272" s="104"/>
    </row>
    <row r="14273" spans="1:15" ht="14.4" customHeight="1" x14ac:dyDescent="0.3">
      <c r="A14273" s="19" t="s">
        <v>1379</v>
      </c>
      <c r="B14273" s="19" t="s">
        <v>975</v>
      </c>
      <c r="C14273" s="19" t="s">
        <v>1640</v>
      </c>
      <c r="D14273" s="21">
        <f t="shared" si="394"/>
        <v>0</v>
      </c>
      <c r="E14273" s="24">
        <f t="shared" si="395"/>
        <v>0</v>
      </c>
      <c r="F14273" s="104"/>
      <c r="G14273" s="104"/>
    </row>
    <row r="14274" spans="1:15" ht="14.4" customHeight="1" x14ac:dyDescent="0.3">
      <c r="A14274" s="19" t="s">
        <v>1379</v>
      </c>
      <c r="B14274" s="19" t="s">
        <v>976</v>
      </c>
      <c r="C14274" s="19" t="s">
        <v>1641</v>
      </c>
      <c r="D14274" s="21">
        <f t="shared" si="394"/>
        <v>16400</v>
      </c>
      <c r="E14274" s="24">
        <f t="shared" si="395"/>
        <v>0</v>
      </c>
      <c r="F14274" s="104"/>
      <c r="G14274" s="104"/>
      <c r="J14274" s="114">
        <v>16400</v>
      </c>
      <c r="K14274" s="114">
        <v>0</v>
      </c>
      <c r="L14274" s="114">
        <v>0</v>
      </c>
      <c r="M14274" s="114">
        <v>0</v>
      </c>
      <c r="N14274" s="114">
        <v>0</v>
      </c>
      <c r="O14274" s="114">
        <v>0</v>
      </c>
    </row>
    <row r="14275" spans="1:15" ht="14.4" customHeight="1" x14ac:dyDescent="0.3">
      <c r="A14275" s="19" t="s">
        <v>1379</v>
      </c>
      <c r="B14275" s="19" t="s">
        <v>977</v>
      </c>
      <c r="C14275" s="19" t="s">
        <v>978</v>
      </c>
      <c r="D14275" s="21">
        <f t="shared" si="394"/>
        <v>0</v>
      </c>
      <c r="E14275" s="24">
        <f t="shared" si="395"/>
        <v>0</v>
      </c>
      <c r="F14275" s="104"/>
      <c r="G14275" s="104"/>
    </row>
    <row r="14276" spans="1:15" ht="14.4" customHeight="1" x14ac:dyDescent="0.3">
      <c r="A14276" s="19" t="s">
        <v>1379</v>
      </c>
      <c r="B14276" s="19" t="s">
        <v>979</v>
      </c>
      <c r="C14276" s="19" t="s">
        <v>980</v>
      </c>
      <c r="D14276" s="21">
        <f t="shared" si="394"/>
        <v>0</v>
      </c>
      <c r="E14276" s="24">
        <f t="shared" si="395"/>
        <v>0</v>
      </c>
      <c r="F14276" s="104"/>
      <c r="G14276" s="104"/>
    </row>
    <row r="14277" spans="1:15" ht="14.4" customHeight="1" x14ac:dyDescent="0.3">
      <c r="A14277" s="19" t="s">
        <v>1379</v>
      </c>
      <c r="B14277" s="19" t="s">
        <v>981</v>
      </c>
      <c r="C14277" s="19" t="s">
        <v>982</v>
      </c>
      <c r="D14277" s="21">
        <f t="shared" si="394"/>
        <v>26000</v>
      </c>
      <c r="E14277" s="24">
        <f t="shared" si="395"/>
        <v>0</v>
      </c>
      <c r="F14277" s="104">
        <v>26000</v>
      </c>
      <c r="G14277" s="104">
        <v>0</v>
      </c>
      <c r="H14277" s="114">
        <v>0</v>
      </c>
      <c r="I14277" s="114">
        <v>0</v>
      </c>
      <c r="J14277" s="114">
        <v>0</v>
      </c>
      <c r="K14277" s="114">
        <v>0</v>
      </c>
      <c r="L14277" s="114">
        <v>0</v>
      </c>
      <c r="M14277" s="114">
        <v>0</v>
      </c>
      <c r="N14277" s="114">
        <v>0</v>
      </c>
      <c r="O14277" s="114">
        <v>0</v>
      </c>
    </row>
    <row r="14278" spans="1:15" ht="14.4" customHeight="1" x14ac:dyDescent="0.3">
      <c r="A14278" s="19" t="s">
        <v>1379</v>
      </c>
      <c r="B14278" s="19" t="s">
        <v>983</v>
      </c>
      <c r="C14278" s="19" t="s">
        <v>1642</v>
      </c>
      <c r="D14278" s="21">
        <f t="shared" si="394"/>
        <v>2620</v>
      </c>
      <c r="E14278" s="24">
        <f t="shared" si="395"/>
        <v>0</v>
      </c>
      <c r="F14278" s="104">
        <v>2620</v>
      </c>
      <c r="G14278" s="104">
        <v>0</v>
      </c>
      <c r="H14278" s="114">
        <v>0</v>
      </c>
      <c r="I14278" s="114">
        <v>0</v>
      </c>
      <c r="J14278" s="114">
        <v>0</v>
      </c>
      <c r="K14278" s="114">
        <v>0</v>
      </c>
      <c r="L14278" s="114">
        <v>0</v>
      </c>
      <c r="M14278" s="114">
        <v>0</v>
      </c>
      <c r="N14278" s="114">
        <v>0</v>
      </c>
      <c r="O14278" s="114">
        <v>0</v>
      </c>
    </row>
    <row r="14279" spans="1:15" ht="14.4" customHeight="1" x14ac:dyDescent="0.3">
      <c r="A14279" s="19" t="s">
        <v>1379</v>
      </c>
      <c r="B14279" s="19" t="s">
        <v>984</v>
      </c>
      <c r="C14279" s="19" t="s">
        <v>1643</v>
      </c>
      <c r="D14279" s="21">
        <f t="shared" si="394"/>
        <v>0</v>
      </c>
      <c r="E14279" s="24">
        <f t="shared" si="395"/>
        <v>0</v>
      </c>
      <c r="F14279" s="104"/>
      <c r="G14279" s="104"/>
    </row>
    <row r="14280" spans="1:15" ht="14.4" customHeight="1" x14ac:dyDescent="0.3">
      <c r="A14280" s="19" t="s">
        <v>1379</v>
      </c>
      <c r="B14280" s="19" t="s">
        <v>985</v>
      </c>
      <c r="C14280" s="19" t="s">
        <v>1644</v>
      </c>
      <c r="D14280" s="21">
        <f t="shared" si="394"/>
        <v>0</v>
      </c>
      <c r="E14280" s="24">
        <f t="shared" si="395"/>
        <v>0</v>
      </c>
      <c r="F14280" s="104"/>
      <c r="G14280" s="104"/>
    </row>
    <row r="14281" spans="1:15" ht="14.4" customHeight="1" x14ac:dyDescent="0.3">
      <c r="A14281" s="19" t="s">
        <v>1379</v>
      </c>
      <c r="B14281" s="19" t="s">
        <v>986</v>
      </c>
      <c r="C14281" s="19" t="s">
        <v>1645</v>
      </c>
      <c r="D14281" s="21">
        <f t="shared" si="394"/>
        <v>0</v>
      </c>
      <c r="E14281" s="24">
        <f t="shared" si="395"/>
        <v>0</v>
      </c>
      <c r="F14281" s="104"/>
      <c r="G14281" s="104"/>
    </row>
    <row r="14282" spans="1:15" ht="14.4" customHeight="1" x14ac:dyDescent="0.3">
      <c r="A14282" s="19" t="s">
        <v>1379</v>
      </c>
      <c r="B14282" s="19" t="s">
        <v>987</v>
      </c>
      <c r="C14282" s="19" t="s">
        <v>988</v>
      </c>
      <c r="D14282" s="21">
        <f t="shared" si="394"/>
        <v>0</v>
      </c>
      <c r="E14282" s="24">
        <f t="shared" si="395"/>
        <v>0</v>
      </c>
      <c r="F14282" s="104"/>
      <c r="G14282" s="104"/>
    </row>
    <row r="14283" spans="1:15" ht="14.4" customHeight="1" x14ac:dyDescent="0.3">
      <c r="A14283" s="19" t="s">
        <v>1379</v>
      </c>
      <c r="B14283" s="19" t="s">
        <v>989</v>
      </c>
      <c r="C14283" s="19" t="s">
        <v>990</v>
      </c>
      <c r="D14283" s="21">
        <f t="shared" si="394"/>
        <v>0</v>
      </c>
      <c r="E14283" s="24">
        <f t="shared" si="395"/>
        <v>0</v>
      </c>
      <c r="F14283" s="104"/>
      <c r="G14283" s="104"/>
    </row>
    <row r="14284" spans="1:15" ht="14.4" customHeight="1" x14ac:dyDescent="0.3">
      <c r="A14284" s="19" t="s">
        <v>1379</v>
      </c>
      <c r="B14284" s="19" t="s">
        <v>991</v>
      </c>
      <c r="C14284" s="19" t="s">
        <v>992</v>
      </c>
      <c r="D14284" s="21">
        <f t="shared" si="394"/>
        <v>0</v>
      </c>
      <c r="E14284" s="24">
        <f t="shared" si="395"/>
        <v>0</v>
      </c>
      <c r="F14284" s="104"/>
      <c r="G14284" s="104"/>
    </row>
    <row r="14285" spans="1:15" ht="14.4" customHeight="1" x14ac:dyDescent="0.3">
      <c r="A14285" s="19" t="s">
        <v>1379</v>
      </c>
      <c r="B14285" s="19" t="s">
        <v>993</v>
      </c>
      <c r="C14285" s="19" t="s">
        <v>994</v>
      </c>
      <c r="D14285" s="21">
        <f t="shared" si="394"/>
        <v>0</v>
      </c>
      <c r="E14285" s="24">
        <f t="shared" si="395"/>
        <v>0</v>
      </c>
      <c r="F14285" s="104"/>
      <c r="G14285" s="104"/>
    </row>
    <row r="14286" spans="1:15" ht="14.4" customHeight="1" x14ac:dyDescent="0.3">
      <c r="A14286" s="19" t="s">
        <v>1379</v>
      </c>
      <c r="B14286" s="19" t="s">
        <v>995</v>
      </c>
      <c r="C14286" s="19" t="s">
        <v>982</v>
      </c>
      <c r="D14286" s="21">
        <f t="shared" si="394"/>
        <v>0</v>
      </c>
      <c r="E14286" s="24">
        <f t="shared" si="395"/>
        <v>0</v>
      </c>
      <c r="F14286" s="104"/>
      <c r="G14286" s="104"/>
    </row>
    <row r="14287" spans="1:15" ht="14.4" customHeight="1" x14ac:dyDescent="0.3">
      <c r="A14287" s="19" t="s">
        <v>1379</v>
      </c>
      <c r="B14287" s="19" t="s">
        <v>996</v>
      </c>
      <c r="C14287" s="19" t="s">
        <v>1714</v>
      </c>
      <c r="D14287" s="21">
        <f t="shared" si="394"/>
        <v>0</v>
      </c>
      <c r="E14287" s="24">
        <f t="shared" si="395"/>
        <v>0</v>
      </c>
      <c r="F14287" s="104"/>
      <c r="G14287" s="104"/>
    </row>
    <row r="14288" spans="1:15" ht="14.4" customHeight="1" x14ac:dyDescent="0.3">
      <c r="A14288" s="19" t="s">
        <v>1379</v>
      </c>
      <c r="B14288" s="19" t="s">
        <v>997</v>
      </c>
      <c r="C14288" s="19" t="s">
        <v>1715</v>
      </c>
      <c r="D14288" s="21">
        <f t="shared" si="394"/>
        <v>0</v>
      </c>
      <c r="E14288" s="24">
        <f t="shared" si="395"/>
        <v>0</v>
      </c>
      <c r="F14288" s="104"/>
      <c r="G14288" s="104"/>
    </row>
    <row r="14289" spans="1:15" ht="14.4" customHeight="1" x14ac:dyDescent="0.3">
      <c r="A14289" s="19" t="s">
        <v>1379</v>
      </c>
      <c r="B14289" s="19" t="s">
        <v>998</v>
      </c>
      <c r="C14289" s="19" t="s">
        <v>1716</v>
      </c>
      <c r="D14289" s="21">
        <f t="shared" si="394"/>
        <v>0</v>
      </c>
      <c r="E14289" s="24">
        <f t="shared" si="395"/>
        <v>0</v>
      </c>
      <c r="F14289" s="104"/>
      <c r="G14289" s="104"/>
    </row>
    <row r="14290" spans="1:15" ht="14.4" customHeight="1" x14ac:dyDescent="0.3">
      <c r="A14290" s="19" t="s">
        <v>1379</v>
      </c>
      <c r="B14290" s="19" t="s">
        <v>999</v>
      </c>
      <c r="C14290" s="19" t="s">
        <v>1717</v>
      </c>
      <c r="D14290" s="21">
        <f t="shared" si="394"/>
        <v>0</v>
      </c>
      <c r="E14290" s="24">
        <f t="shared" si="395"/>
        <v>0</v>
      </c>
      <c r="F14290" s="104"/>
      <c r="G14290" s="104"/>
    </row>
    <row r="14291" spans="1:15" ht="14.4" customHeight="1" x14ac:dyDescent="0.3">
      <c r="A14291" s="19" t="s">
        <v>1379</v>
      </c>
      <c r="B14291" s="19" t="s">
        <v>1000</v>
      </c>
      <c r="C14291" s="19" t="s">
        <v>1646</v>
      </c>
      <c r="D14291" s="21">
        <f t="shared" si="394"/>
        <v>0</v>
      </c>
      <c r="E14291" s="24">
        <f t="shared" si="395"/>
        <v>0</v>
      </c>
      <c r="F14291" s="104"/>
      <c r="G14291" s="104"/>
    </row>
    <row r="14292" spans="1:15" ht="14.4" customHeight="1" x14ac:dyDescent="0.3">
      <c r="A14292" s="19" t="s">
        <v>1379</v>
      </c>
      <c r="B14292" s="19" t="s">
        <v>1001</v>
      </c>
      <c r="C14292" s="19" t="s">
        <v>1002</v>
      </c>
      <c r="D14292" s="21">
        <f t="shared" si="394"/>
        <v>0</v>
      </c>
      <c r="E14292" s="24">
        <f t="shared" si="395"/>
        <v>0</v>
      </c>
      <c r="F14292" s="104"/>
      <c r="G14292" s="104"/>
    </row>
    <row r="14293" spans="1:15" ht="14.4" customHeight="1" x14ac:dyDescent="0.3">
      <c r="A14293" s="19" t="s">
        <v>1379</v>
      </c>
      <c r="B14293" s="19" t="s">
        <v>1003</v>
      </c>
      <c r="C14293" s="19" t="s">
        <v>1647</v>
      </c>
      <c r="D14293" s="21">
        <f t="shared" si="394"/>
        <v>43563.82</v>
      </c>
      <c r="E14293" s="24">
        <f t="shared" si="395"/>
        <v>0</v>
      </c>
      <c r="F14293" s="104">
        <v>625</v>
      </c>
      <c r="G14293" s="104">
        <v>0</v>
      </c>
      <c r="H14293" s="114">
        <v>1896</v>
      </c>
      <c r="I14293" s="114">
        <v>0</v>
      </c>
      <c r="J14293" s="114">
        <v>0</v>
      </c>
      <c r="K14293" s="114">
        <v>0</v>
      </c>
      <c r="L14293" s="114">
        <v>0</v>
      </c>
      <c r="M14293" s="114">
        <v>0</v>
      </c>
      <c r="N14293" s="114">
        <v>41042.82</v>
      </c>
      <c r="O14293" s="114">
        <v>0</v>
      </c>
    </row>
    <row r="14294" spans="1:15" ht="14.4" customHeight="1" x14ac:dyDescent="0.3">
      <c r="A14294" s="19" t="s">
        <v>1379</v>
      </c>
      <c r="B14294" s="19" t="s">
        <v>1004</v>
      </c>
      <c r="C14294" s="19" t="s">
        <v>1648</v>
      </c>
      <c r="D14294" s="21">
        <f t="shared" si="394"/>
        <v>0</v>
      </c>
      <c r="E14294" s="24">
        <f t="shared" si="395"/>
        <v>0</v>
      </c>
      <c r="F14294" s="104"/>
      <c r="G14294" s="104"/>
    </row>
    <row r="14295" spans="1:15" ht="14.4" customHeight="1" x14ac:dyDescent="0.3">
      <c r="A14295" s="19" t="s">
        <v>1379</v>
      </c>
      <c r="B14295" s="19" t="s">
        <v>1005</v>
      </c>
      <c r="C14295" s="19" t="s">
        <v>1649</v>
      </c>
      <c r="D14295" s="21">
        <f t="shared" si="394"/>
        <v>0</v>
      </c>
      <c r="E14295" s="24">
        <f t="shared" si="395"/>
        <v>0</v>
      </c>
      <c r="F14295" s="104"/>
      <c r="G14295" s="104"/>
    </row>
    <row r="14296" spans="1:15" ht="14.4" customHeight="1" x14ac:dyDescent="0.3">
      <c r="A14296" s="19" t="s">
        <v>1379</v>
      </c>
      <c r="B14296" s="19" t="s">
        <v>1006</v>
      </c>
      <c r="C14296" s="19" t="s">
        <v>1007</v>
      </c>
      <c r="D14296" s="21">
        <f t="shared" si="394"/>
        <v>0</v>
      </c>
      <c r="E14296" s="24">
        <f t="shared" si="395"/>
        <v>0</v>
      </c>
      <c r="F14296" s="104"/>
      <c r="G14296" s="104"/>
    </row>
    <row r="14297" spans="1:15" ht="14.4" customHeight="1" x14ac:dyDescent="0.3">
      <c r="A14297" s="19" t="s">
        <v>1379</v>
      </c>
      <c r="B14297" s="19" t="s">
        <v>1008</v>
      </c>
      <c r="C14297" s="19" t="s">
        <v>1009</v>
      </c>
      <c r="D14297" s="21">
        <f t="shared" si="394"/>
        <v>0</v>
      </c>
      <c r="E14297" s="24">
        <f t="shared" si="395"/>
        <v>0</v>
      </c>
      <c r="F14297" s="104"/>
      <c r="G14297" s="104"/>
    </row>
    <row r="14298" spans="1:15" ht="14.4" customHeight="1" x14ac:dyDescent="0.3">
      <c r="A14298" s="19" t="s">
        <v>1379</v>
      </c>
      <c r="B14298" s="19" t="s">
        <v>1010</v>
      </c>
      <c r="C14298" s="19" t="s">
        <v>1011</v>
      </c>
      <c r="D14298" s="21">
        <f t="shared" si="394"/>
        <v>0</v>
      </c>
      <c r="E14298" s="24">
        <f t="shared" si="395"/>
        <v>0</v>
      </c>
      <c r="F14298" s="104"/>
      <c r="G14298" s="104"/>
    </row>
    <row r="14299" spans="1:15" ht="14.4" customHeight="1" x14ac:dyDescent="0.3">
      <c r="A14299" s="19" t="s">
        <v>1379</v>
      </c>
      <c r="B14299" s="19" t="s">
        <v>1012</v>
      </c>
      <c r="C14299" s="19" t="s">
        <v>1013</v>
      </c>
      <c r="D14299" s="21">
        <f t="shared" si="394"/>
        <v>0</v>
      </c>
      <c r="E14299" s="24">
        <f t="shared" si="395"/>
        <v>0</v>
      </c>
      <c r="F14299" s="104"/>
      <c r="G14299" s="104"/>
    </row>
    <row r="14300" spans="1:15" ht="14.4" customHeight="1" x14ac:dyDescent="0.3">
      <c r="A14300" s="19" t="s">
        <v>1379</v>
      </c>
      <c r="B14300" s="19" t="s">
        <v>1014</v>
      </c>
      <c r="C14300" s="19" t="s">
        <v>1015</v>
      </c>
      <c r="D14300" s="21">
        <f t="shared" si="394"/>
        <v>0</v>
      </c>
      <c r="E14300" s="24">
        <f t="shared" si="395"/>
        <v>0</v>
      </c>
      <c r="F14300" s="104"/>
      <c r="G14300" s="104"/>
    </row>
    <row r="14301" spans="1:15" ht="14.4" customHeight="1" x14ac:dyDescent="0.3">
      <c r="A14301" s="19" t="s">
        <v>1379</v>
      </c>
      <c r="B14301" s="19" t="s">
        <v>1016</v>
      </c>
      <c r="C14301" s="19" t="s">
        <v>1017</v>
      </c>
      <c r="D14301" s="21">
        <f t="shared" si="394"/>
        <v>0</v>
      </c>
      <c r="E14301" s="24">
        <f t="shared" si="395"/>
        <v>0</v>
      </c>
      <c r="F14301" s="104"/>
      <c r="G14301" s="104"/>
    </row>
    <row r="14302" spans="1:15" ht="14.4" customHeight="1" x14ac:dyDescent="0.3">
      <c r="A14302" s="19" t="s">
        <v>1379</v>
      </c>
      <c r="B14302" s="19" t="s">
        <v>1018</v>
      </c>
      <c r="C14302" s="19" t="s">
        <v>1019</v>
      </c>
      <c r="D14302" s="21">
        <f t="shared" si="394"/>
        <v>180156.96000000002</v>
      </c>
      <c r="E14302" s="24">
        <f t="shared" si="395"/>
        <v>0</v>
      </c>
      <c r="F14302" s="104">
        <v>69195.72</v>
      </c>
      <c r="G14302" s="104">
        <v>0</v>
      </c>
      <c r="H14302" s="114">
        <v>38304.239999999998</v>
      </c>
      <c r="I14302" s="114">
        <v>0</v>
      </c>
      <c r="J14302" s="114">
        <v>25004.48</v>
      </c>
      <c r="K14302" s="114">
        <v>0</v>
      </c>
      <c r="L14302" s="114">
        <v>20223.82</v>
      </c>
      <c r="M14302" s="114">
        <v>0</v>
      </c>
      <c r="N14302" s="114">
        <v>27428.7</v>
      </c>
      <c r="O14302" s="114">
        <v>0</v>
      </c>
    </row>
    <row r="14303" spans="1:15" ht="14.4" customHeight="1" x14ac:dyDescent="0.3">
      <c r="A14303" s="19" t="s">
        <v>1379</v>
      </c>
      <c r="B14303" s="19" t="s">
        <v>1020</v>
      </c>
      <c r="C14303" s="19" t="s">
        <v>1021</v>
      </c>
      <c r="D14303" s="21">
        <f t="shared" si="394"/>
        <v>2740</v>
      </c>
      <c r="E14303" s="24">
        <f t="shared" si="395"/>
        <v>0</v>
      </c>
      <c r="F14303" s="104">
        <v>2500</v>
      </c>
      <c r="G14303" s="104">
        <v>0</v>
      </c>
      <c r="H14303" s="114">
        <v>240</v>
      </c>
      <c r="I14303" s="114">
        <v>0</v>
      </c>
      <c r="J14303" s="114">
        <v>0</v>
      </c>
      <c r="K14303" s="114">
        <v>0</v>
      </c>
      <c r="L14303" s="114">
        <v>0</v>
      </c>
      <c r="M14303" s="114">
        <v>0</v>
      </c>
      <c r="N14303" s="114">
        <v>0</v>
      </c>
      <c r="O14303" s="114">
        <v>0</v>
      </c>
    </row>
    <row r="14304" spans="1:15" ht="14.4" customHeight="1" x14ac:dyDescent="0.3">
      <c r="A14304" s="19" t="s">
        <v>1379</v>
      </c>
      <c r="B14304" s="19" t="s">
        <v>1022</v>
      </c>
      <c r="C14304" s="19" t="s">
        <v>1023</v>
      </c>
      <c r="D14304" s="21">
        <f t="shared" si="394"/>
        <v>29510</v>
      </c>
      <c r="E14304" s="24">
        <f t="shared" si="395"/>
        <v>0</v>
      </c>
      <c r="F14304" s="104">
        <v>1415</v>
      </c>
      <c r="G14304" s="104">
        <v>0</v>
      </c>
      <c r="H14304" s="114">
        <v>780</v>
      </c>
      <c r="I14304" s="114">
        <v>0</v>
      </c>
      <c r="J14304" s="114">
        <v>12224</v>
      </c>
      <c r="K14304" s="114">
        <v>0</v>
      </c>
      <c r="L14304" s="114">
        <v>6151</v>
      </c>
      <c r="M14304" s="114">
        <v>0</v>
      </c>
      <c r="N14304" s="114">
        <v>8940</v>
      </c>
      <c r="O14304" s="114">
        <v>0</v>
      </c>
    </row>
    <row r="14305" spans="1:15" ht="14.4" customHeight="1" x14ac:dyDescent="0.3">
      <c r="A14305" s="19" t="s">
        <v>1379</v>
      </c>
      <c r="B14305" s="19" t="s">
        <v>1024</v>
      </c>
      <c r="C14305" s="19" t="s">
        <v>1025</v>
      </c>
      <c r="D14305" s="21">
        <f t="shared" si="394"/>
        <v>0</v>
      </c>
      <c r="E14305" s="24">
        <f t="shared" si="395"/>
        <v>0</v>
      </c>
      <c r="F14305" s="104"/>
      <c r="G14305" s="104"/>
    </row>
    <row r="14306" spans="1:15" ht="14.4" customHeight="1" x14ac:dyDescent="0.3">
      <c r="A14306" s="19" t="s">
        <v>1379</v>
      </c>
      <c r="B14306" s="19" t="s">
        <v>1026</v>
      </c>
      <c r="C14306" s="19" t="s">
        <v>1027</v>
      </c>
      <c r="D14306" s="21">
        <f t="shared" si="394"/>
        <v>96600</v>
      </c>
      <c r="E14306" s="24">
        <f t="shared" si="395"/>
        <v>0</v>
      </c>
      <c r="F14306" s="104">
        <v>14430</v>
      </c>
      <c r="G14306" s="104">
        <v>0</v>
      </c>
      <c r="H14306" s="114">
        <v>17950</v>
      </c>
      <c r="I14306" s="114">
        <v>0</v>
      </c>
      <c r="J14306" s="114">
        <v>11445</v>
      </c>
      <c r="K14306" s="114">
        <v>0</v>
      </c>
      <c r="L14306" s="114">
        <v>28940</v>
      </c>
      <c r="M14306" s="114">
        <v>0</v>
      </c>
      <c r="N14306" s="114">
        <v>23835</v>
      </c>
      <c r="O14306" s="114">
        <v>0</v>
      </c>
    </row>
    <row r="14307" spans="1:15" ht="14.4" customHeight="1" x14ac:dyDescent="0.3">
      <c r="A14307" s="19" t="s">
        <v>1379</v>
      </c>
      <c r="B14307" s="19" t="s">
        <v>1028</v>
      </c>
      <c r="C14307" s="19" t="s">
        <v>1029</v>
      </c>
      <c r="D14307" s="21">
        <f t="shared" si="394"/>
        <v>235363.34999999998</v>
      </c>
      <c r="E14307" s="24">
        <f t="shared" si="395"/>
        <v>0</v>
      </c>
      <c r="F14307" s="104">
        <v>47236.95</v>
      </c>
      <c r="G14307" s="104">
        <v>0</v>
      </c>
      <c r="H14307" s="114">
        <v>47431.35</v>
      </c>
      <c r="I14307" s="114">
        <v>0</v>
      </c>
      <c r="J14307" s="114">
        <v>44065.77</v>
      </c>
      <c r="K14307" s="114">
        <v>0</v>
      </c>
      <c r="L14307" s="114">
        <v>43789.72</v>
      </c>
      <c r="M14307" s="114">
        <v>0</v>
      </c>
      <c r="N14307" s="114">
        <v>52839.56</v>
      </c>
      <c r="O14307" s="114">
        <v>0</v>
      </c>
    </row>
    <row r="14308" spans="1:15" ht="14.4" customHeight="1" x14ac:dyDescent="0.3">
      <c r="A14308" s="19" t="s">
        <v>1379</v>
      </c>
      <c r="B14308" s="19" t="s">
        <v>1030</v>
      </c>
      <c r="C14308" s="19" t="s">
        <v>1031</v>
      </c>
      <c r="D14308" s="21">
        <f t="shared" si="394"/>
        <v>31044.5</v>
      </c>
      <c r="E14308" s="24">
        <f t="shared" si="395"/>
        <v>0</v>
      </c>
      <c r="F14308" s="104">
        <v>7136</v>
      </c>
      <c r="G14308" s="104">
        <v>0</v>
      </c>
      <c r="H14308" s="114">
        <v>4892</v>
      </c>
      <c r="I14308" s="114">
        <v>0</v>
      </c>
      <c r="J14308" s="114">
        <v>5944.5</v>
      </c>
      <c r="K14308" s="114">
        <v>0</v>
      </c>
      <c r="L14308" s="114">
        <v>12582</v>
      </c>
      <c r="M14308" s="114">
        <v>0</v>
      </c>
      <c r="N14308" s="114">
        <v>490</v>
      </c>
      <c r="O14308" s="114">
        <v>0</v>
      </c>
    </row>
    <row r="14309" spans="1:15" ht="14.4" customHeight="1" x14ac:dyDescent="0.3">
      <c r="A14309" s="19" t="s">
        <v>1379</v>
      </c>
      <c r="B14309" s="19" t="s">
        <v>1032</v>
      </c>
      <c r="C14309" s="19" t="s">
        <v>1033</v>
      </c>
      <c r="D14309" s="21">
        <f t="shared" ref="D14309:D14372" si="396">F14309+H14309+J14309+L14309+N14309+P14309+R14309+T14309+V14309+X14309+Z14309+AB14309</f>
        <v>123718.6</v>
      </c>
      <c r="E14309" s="24">
        <f t="shared" ref="E14309:E14372" si="397">G14309+I14309+K14309+M14309+O14309+Q14309+S14309+U14309+W14309+Y14309+AA14309+AC14309</f>
        <v>0</v>
      </c>
      <c r="F14309" s="104">
        <v>3314</v>
      </c>
      <c r="G14309" s="104">
        <v>0</v>
      </c>
      <c r="H14309" s="114">
        <v>4955</v>
      </c>
      <c r="I14309" s="114">
        <v>0</v>
      </c>
      <c r="J14309" s="114">
        <v>66207.100000000006</v>
      </c>
      <c r="K14309" s="114">
        <v>0</v>
      </c>
      <c r="L14309" s="114">
        <v>8542.5</v>
      </c>
      <c r="M14309" s="114">
        <v>0</v>
      </c>
      <c r="N14309" s="114">
        <v>40700</v>
      </c>
      <c r="O14309" s="114">
        <v>0</v>
      </c>
    </row>
    <row r="14310" spans="1:15" ht="14.4" customHeight="1" x14ac:dyDescent="0.3">
      <c r="A14310" s="19" t="s">
        <v>1379</v>
      </c>
      <c r="B14310" s="19" t="s">
        <v>1034</v>
      </c>
      <c r="C14310" s="19" t="s">
        <v>1035</v>
      </c>
      <c r="D14310" s="21">
        <f t="shared" si="396"/>
        <v>0</v>
      </c>
      <c r="E14310" s="24">
        <f t="shared" si="397"/>
        <v>0</v>
      </c>
      <c r="F14310" s="104"/>
      <c r="G14310" s="104"/>
    </row>
    <row r="14311" spans="1:15" ht="14.4" customHeight="1" x14ac:dyDescent="0.3">
      <c r="A14311" s="19" t="s">
        <v>1379</v>
      </c>
      <c r="B14311" s="19" t="s">
        <v>1036</v>
      </c>
      <c r="C14311" s="19" t="s">
        <v>1037</v>
      </c>
      <c r="D14311" s="21">
        <f t="shared" si="396"/>
        <v>440951</v>
      </c>
      <c r="E14311" s="24">
        <f t="shared" si="397"/>
        <v>0</v>
      </c>
      <c r="F14311" s="104"/>
      <c r="G14311" s="104"/>
      <c r="N14311" s="114">
        <v>440951</v>
      </c>
      <c r="O14311" s="114">
        <v>0</v>
      </c>
    </row>
    <row r="14312" spans="1:15" ht="14.4" customHeight="1" x14ac:dyDescent="0.3">
      <c r="A14312" s="19" t="s">
        <v>1379</v>
      </c>
      <c r="B14312" s="19" t="s">
        <v>1038</v>
      </c>
      <c r="C14312" s="19" t="s">
        <v>1039</v>
      </c>
      <c r="D14312" s="21">
        <f t="shared" si="396"/>
        <v>0</v>
      </c>
      <c r="E14312" s="24">
        <f t="shared" si="397"/>
        <v>0</v>
      </c>
      <c r="F14312" s="104"/>
      <c r="G14312" s="104"/>
    </row>
    <row r="14313" spans="1:15" ht="14.4" customHeight="1" x14ac:dyDescent="0.3">
      <c r="A14313" s="19" t="s">
        <v>1379</v>
      </c>
      <c r="B14313" s="19" t="s">
        <v>1040</v>
      </c>
      <c r="C14313" s="19" t="s">
        <v>1041</v>
      </c>
      <c r="D14313" s="21">
        <f t="shared" si="396"/>
        <v>19158.55</v>
      </c>
      <c r="E14313" s="24">
        <f t="shared" si="397"/>
        <v>0</v>
      </c>
      <c r="F14313" s="104">
        <v>1330.55</v>
      </c>
      <c r="G14313" s="104">
        <v>0</v>
      </c>
      <c r="H14313" s="114">
        <v>15070</v>
      </c>
      <c r="I14313" s="114">
        <v>0</v>
      </c>
      <c r="J14313" s="114">
        <v>2638</v>
      </c>
      <c r="K14313" s="114">
        <v>0</v>
      </c>
      <c r="L14313" s="114">
        <v>0</v>
      </c>
      <c r="M14313" s="114">
        <v>0</v>
      </c>
      <c r="N14313" s="114">
        <v>120</v>
      </c>
      <c r="O14313" s="114">
        <v>0</v>
      </c>
    </row>
    <row r="14314" spans="1:15" ht="14.4" customHeight="1" x14ac:dyDescent="0.3">
      <c r="A14314" s="19" t="s">
        <v>1379</v>
      </c>
      <c r="B14314" s="19" t="s">
        <v>1042</v>
      </c>
      <c r="C14314" s="19" t="s">
        <v>1043</v>
      </c>
      <c r="D14314" s="21">
        <f t="shared" si="396"/>
        <v>0</v>
      </c>
      <c r="E14314" s="24">
        <f t="shared" si="397"/>
        <v>0</v>
      </c>
      <c r="F14314" s="104"/>
      <c r="G14314" s="104"/>
    </row>
    <row r="14315" spans="1:15" ht="14.4" customHeight="1" x14ac:dyDescent="0.3">
      <c r="A14315" s="19" t="s">
        <v>1379</v>
      </c>
      <c r="B14315" s="19" t="s">
        <v>1044</v>
      </c>
      <c r="C14315" s="19" t="s">
        <v>1045</v>
      </c>
      <c r="D14315" s="21">
        <f t="shared" si="396"/>
        <v>0</v>
      </c>
      <c r="E14315" s="24">
        <f t="shared" si="397"/>
        <v>0</v>
      </c>
      <c r="F14315" s="104"/>
      <c r="G14315" s="104"/>
    </row>
    <row r="14316" spans="1:15" ht="14.4" customHeight="1" x14ac:dyDescent="0.3">
      <c r="A14316" s="19" t="s">
        <v>1379</v>
      </c>
      <c r="B14316" s="19" t="s">
        <v>1046</v>
      </c>
      <c r="C14316" s="19" t="s">
        <v>1047</v>
      </c>
      <c r="D14316" s="21">
        <f t="shared" si="396"/>
        <v>0</v>
      </c>
      <c r="E14316" s="24">
        <f t="shared" si="397"/>
        <v>0</v>
      </c>
      <c r="F14316" s="104"/>
      <c r="G14316" s="104"/>
    </row>
    <row r="14317" spans="1:15" ht="14.4" customHeight="1" x14ac:dyDescent="0.3">
      <c r="A14317" s="19" t="s">
        <v>1379</v>
      </c>
      <c r="B14317" s="19" t="s">
        <v>1048</v>
      </c>
      <c r="C14317" s="19" t="s">
        <v>1049</v>
      </c>
      <c r="D14317" s="21">
        <f t="shared" si="396"/>
        <v>800</v>
      </c>
      <c r="E14317" s="24">
        <f t="shared" si="397"/>
        <v>0</v>
      </c>
      <c r="F14317" s="104"/>
      <c r="G14317" s="104"/>
      <c r="N14317" s="114">
        <v>800</v>
      </c>
      <c r="O14317" s="114">
        <v>0</v>
      </c>
    </row>
    <row r="14318" spans="1:15" ht="14.4" customHeight="1" x14ac:dyDescent="0.3">
      <c r="A14318" s="19" t="s">
        <v>1379</v>
      </c>
      <c r="B14318" s="19" t="s">
        <v>1050</v>
      </c>
      <c r="C14318" s="19" t="s">
        <v>1051</v>
      </c>
      <c r="D14318" s="21">
        <f t="shared" si="396"/>
        <v>0</v>
      </c>
      <c r="E14318" s="24">
        <f t="shared" si="397"/>
        <v>0</v>
      </c>
      <c r="F14318" s="104"/>
      <c r="G14318" s="104"/>
    </row>
    <row r="14319" spans="1:15" ht="14.4" customHeight="1" x14ac:dyDescent="0.3">
      <c r="A14319" s="19" t="s">
        <v>1379</v>
      </c>
      <c r="B14319" s="19" t="s">
        <v>1052</v>
      </c>
      <c r="C14319" s="19" t="s">
        <v>1053</v>
      </c>
      <c r="D14319" s="21">
        <f t="shared" si="396"/>
        <v>0</v>
      </c>
      <c r="E14319" s="24">
        <f t="shared" si="397"/>
        <v>0</v>
      </c>
      <c r="F14319" s="104"/>
      <c r="G14319" s="104"/>
    </row>
    <row r="14320" spans="1:15" ht="14.4" customHeight="1" x14ac:dyDescent="0.3">
      <c r="A14320" s="19" t="s">
        <v>1379</v>
      </c>
      <c r="B14320" s="19" t="s">
        <v>1054</v>
      </c>
      <c r="C14320" s="19" t="s">
        <v>1055</v>
      </c>
      <c r="D14320" s="21">
        <f t="shared" si="396"/>
        <v>0</v>
      </c>
      <c r="E14320" s="24">
        <f t="shared" si="397"/>
        <v>0</v>
      </c>
      <c r="F14320" s="104"/>
      <c r="G14320" s="104"/>
    </row>
    <row r="14321" spans="1:15" ht="14.4" customHeight="1" x14ac:dyDescent="0.3">
      <c r="A14321" s="19" t="s">
        <v>1379</v>
      </c>
      <c r="B14321" s="19" t="s">
        <v>1056</v>
      </c>
      <c r="C14321" s="19" t="s">
        <v>1057</v>
      </c>
      <c r="D14321" s="21">
        <f t="shared" si="396"/>
        <v>0</v>
      </c>
      <c r="E14321" s="24">
        <f t="shared" si="397"/>
        <v>0</v>
      </c>
      <c r="F14321" s="104"/>
      <c r="G14321" s="104"/>
    </row>
    <row r="14322" spans="1:15" ht="14.4" customHeight="1" x14ac:dyDescent="0.3">
      <c r="A14322" s="19" t="s">
        <v>1379</v>
      </c>
      <c r="B14322" s="19" t="s">
        <v>1058</v>
      </c>
      <c r="C14322" s="19" t="s">
        <v>1059</v>
      </c>
      <c r="D14322" s="21">
        <f t="shared" si="396"/>
        <v>5450</v>
      </c>
      <c r="E14322" s="24">
        <f t="shared" si="397"/>
        <v>0</v>
      </c>
      <c r="F14322" s="104"/>
      <c r="G14322" s="104"/>
      <c r="H14322" s="114">
        <v>1300</v>
      </c>
      <c r="I14322" s="114">
        <v>0</v>
      </c>
      <c r="J14322" s="114">
        <v>4150</v>
      </c>
      <c r="K14322" s="114">
        <v>0</v>
      </c>
      <c r="L14322" s="114">
        <v>0</v>
      </c>
      <c r="M14322" s="114">
        <v>0</v>
      </c>
      <c r="N14322" s="114">
        <v>0</v>
      </c>
      <c r="O14322" s="114">
        <v>0</v>
      </c>
    </row>
    <row r="14323" spans="1:15" ht="14.4" customHeight="1" x14ac:dyDescent="0.3">
      <c r="A14323" s="19" t="s">
        <v>1379</v>
      </c>
      <c r="B14323" s="19" t="s">
        <v>1060</v>
      </c>
      <c r="C14323" s="19" t="s">
        <v>1061</v>
      </c>
      <c r="D14323" s="21">
        <f t="shared" si="396"/>
        <v>0</v>
      </c>
      <c r="E14323" s="24">
        <f t="shared" si="397"/>
        <v>0</v>
      </c>
      <c r="F14323" s="104"/>
      <c r="G14323" s="104"/>
    </row>
    <row r="14324" spans="1:15" ht="14.4" customHeight="1" x14ac:dyDescent="0.3">
      <c r="A14324" s="19" t="s">
        <v>1379</v>
      </c>
      <c r="B14324" s="19" t="s">
        <v>1062</v>
      </c>
      <c r="C14324" s="19" t="s">
        <v>1063</v>
      </c>
      <c r="D14324" s="21">
        <f t="shared" si="396"/>
        <v>104770.4</v>
      </c>
      <c r="E14324" s="24">
        <f t="shared" si="397"/>
        <v>0</v>
      </c>
      <c r="F14324" s="104">
        <v>22967.9</v>
      </c>
      <c r="G14324" s="104">
        <v>0</v>
      </c>
      <c r="H14324" s="114">
        <v>28722.5</v>
      </c>
      <c r="I14324" s="114">
        <v>0</v>
      </c>
      <c r="J14324" s="114">
        <v>26580</v>
      </c>
      <c r="K14324" s="114">
        <v>0</v>
      </c>
      <c r="L14324" s="114">
        <v>25240</v>
      </c>
      <c r="M14324" s="114">
        <v>0</v>
      </c>
      <c r="N14324" s="114">
        <v>1260</v>
      </c>
      <c r="O14324" s="114">
        <v>0</v>
      </c>
    </row>
    <row r="14325" spans="1:15" ht="14.4" customHeight="1" x14ac:dyDescent="0.3">
      <c r="A14325" s="19" t="s">
        <v>1379</v>
      </c>
      <c r="B14325" s="19" t="s">
        <v>1064</v>
      </c>
      <c r="C14325" s="19" t="s">
        <v>1065</v>
      </c>
      <c r="D14325" s="21">
        <f t="shared" si="396"/>
        <v>0</v>
      </c>
      <c r="E14325" s="24">
        <f t="shared" si="397"/>
        <v>0</v>
      </c>
      <c r="F14325" s="104"/>
      <c r="G14325" s="104"/>
    </row>
    <row r="14326" spans="1:15" ht="14.4" customHeight="1" x14ac:dyDescent="0.3">
      <c r="A14326" s="19" t="s">
        <v>1379</v>
      </c>
      <c r="B14326" s="19" t="s">
        <v>1066</v>
      </c>
      <c r="C14326" s="19" t="s">
        <v>1067</v>
      </c>
      <c r="D14326" s="21">
        <f t="shared" si="396"/>
        <v>0</v>
      </c>
      <c r="E14326" s="24">
        <f t="shared" si="397"/>
        <v>0</v>
      </c>
      <c r="F14326" s="104"/>
      <c r="G14326" s="104"/>
    </row>
    <row r="14327" spans="1:15" ht="14.4" customHeight="1" x14ac:dyDescent="0.3">
      <c r="A14327" s="19" t="s">
        <v>1379</v>
      </c>
      <c r="B14327" s="19" t="s">
        <v>1068</v>
      </c>
      <c r="C14327" s="19" t="s">
        <v>1069</v>
      </c>
      <c r="D14327" s="21">
        <f t="shared" si="396"/>
        <v>0</v>
      </c>
      <c r="E14327" s="24">
        <f t="shared" si="397"/>
        <v>0</v>
      </c>
      <c r="F14327" s="104"/>
      <c r="G14327" s="104"/>
    </row>
    <row r="14328" spans="1:15" ht="14.4" customHeight="1" x14ac:dyDescent="0.3">
      <c r="A14328" s="19" t="s">
        <v>1379</v>
      </c>
      <c r="B14328" s="19" t="s">
        <v>1070</v>
      </c>
      <c r="C14328" s="19" t="s">
        <v>1071</v>
      </c>
      <c r="D14328" s="21">
        <f t="shared" si="396"/>
        <v>0</v>
      </c>
      <c r="E14328" s="24">
        <f t="shared" si="397"/>
        <v>0</v>
      </c>
      <c r="F14328" s="104"/>
      <c r="G14328" s="104"/>
    </row>
    <row r="14329" spans="1:15" ht="14.4" customHeight="1" x14ac:dyDescent="0.3">
      <c r="A14329" s="19" t="s">
        <v>1379</v>
      </c>
      <c r="B14329" s="19" t="s">
        <v>1072</v>
      </c>
      <c r="C14329" s="19" t="s">
        <v>1073</v>
      </c>
      <c r="D14329" s="21">
        <f t="shared" si="396"/>
        <v>0</v>
      </c>
      <c r="E14329" s="24">
        <f t="shared" si="397"/>
        <v>0</v>
      </c>
      <c r="F14329" s="104"/>
      <c r="G14329" s="104"/>
    </row>
    <row r="14330" spans="1:15" ht="14.4" customHeight="1" x14ac:dyDescent="0.3">
      <c r="A14330" s="19" t="s">
        <v>1379</v>
      </c>
      <c r="B14330" s="19" t="s">
        <v>1074</v>
      </c>
      <c r="C14330" s="19" t="s">
        <v>1075</v>
      </c>
      <c r="D14330" s="21">
        <f t="shared" si="396"/>
        <v>52702</v>
      </c>
      <c r="E14330" s="24">
        <f t="shared" si="397"/>
        <v>195</v>
      </c>
      <c r="F14330" s="104">
        <v>25779</v>
      </c>
      <c r="G14330" s="104">
        <v>0</v>
      </c>
      <c r="H14330" s="114">
        <v>0</v>
      </c>
      <c r="I14330" s="114">
        <v>0</v>
      </c>
      <c r="J14330" s="114">
        <v>10660</v>
      </c>
      <c r="K14330" s="114">
        <v>0</v>
      </c>
      <c r="L14330" s="114">
        <v>9737</v>
      </c>
      <c r="M14330" s="114">
        <v>0</v>
      </c>
      <c r="N14330" s="114">
        <v>6526</v>
      </c>
      <c r="O14330" s="114">
        <v>195</v>
      </c>
    </row>
    <row r="14331" spans="1:15" ht="14.4" customHeight="1" x14ac:dyDescent="0.3">
      <c r="A14331" s="19" t="s">
        <v>1379</v>
      </c>
      <c r="B14331" s="19" t="s">
        <v>1076</v>
      </c>
      <c r="C14331" s="19" t="s">
        <v>1077</v>
      </c>
      <c r="D14331" s="21">
        <f t="shared" si="396"/>
        <v>0</v>
      </c>
      <c r="E14331" s="24">
        <f t="shared" si="397"/>
        <v>0</v>
      </c>
      <c r="F14331" s="104"/>
      <c r="G14331" s="104"/>
    </row>
    <row r="14332" spans="1:15" ht="14.4" customHeight="1" x14ac:dyDescent="0.3">
      <c r="A14332" s="19" t="s">
        <v>1379</v>
      </c>
      <c r="B14332" s="19" t="s">
        <v>1078</v>
      </c>
      <c r="C14332" s="19" t="s">
        <v>1079</v>
      </c>
      <c r="D14332" s="21">
        <f t="shared" si="396"/>
        <v>449230.89999999997</v>
      </c>
      <c r="E14332" s="24">
        <f t="shared" si="397"/>
        <v>481.5</v>
      </c>
      <c r="F14332" s="104">
        <v>69006</v>
      </c>
      <c r="G14332" s="104">
        <v>0</v>
      </c>
      <c r="H14332" s="114">
        <v>26396.5</v>
      </c>
      <c r="I14332" s="114">
        <v>0</v>
      </c>
      <c r="J14332" s="114">
        <v>169788.55</v>
      </c>
      <c r="K14332" s="114">
        <v>0</v>
      </c>
      <c r="L14332" s="114">
        <v>130330.5</v>
      </c>
      <c r="M14332" s="114">
        <v>481.5</v>
      </c>
      <c r="N14332" s="114">
        <v>53709.35</v>
      </c>
      <c r="O14332" s="114">
        <v>0</v>
      </c>
    </row>
    <row r="14333" spans="1:15" ht="14.4" customHeight="1" x14ac:dyDescent="0.3">
      <c r="A14333" s="19" t="s">
        <v>1379</v>
      </c>
      <c r="B14333" s="19" t="s">
        <v>1080</v>
      </c>
      <c r="C14333" s="19" t="s">
        <v>1081</v>
      </c>
      <c r="D14333" s="21">
        <f t="shared" si="396"/>
        <v>214250.95</v>
      </c>
      <c r="E14333" s="24">
        <f t="shared" si="397"/>
        <v>0</v>
      </c>
      <c r="F14333" s="104">
        <v>9993.7999999999993</v>
      </c>
      <c r="G14333" s="104">
        <v>0</v>
      </c>
      <c r="H14333" s="114">
        <v>79780</v>
      </c>
      <c r="I14333" s="114">
        <v>0</v>
      </c>
      <c r="J14333" s="114">
        <v>59354.95</v>
      </c>
      <c r="K14333" s="114">
        <v>0</v>
      </c>
      <c r="L14333" s="114">
        <v>24472.2</v>
      </c>
      <c r="M14333" s="114">
        <v>0</v>
      </c>
      <c r="N14333" s="114">
        <v>40650</v>
      </c>
      <c r="O14333" s="114">
        <v>0</v>
      </c>
    </row>
    <row r="14334" spans="1:15" ht="14.4" customHeight="1" x14ac:dyDescent="0.3">
      <c r="A14334" s="19" t="s">
        <v>1379</v>
      </c>
      <c r="B14334" s="19" t="s">
        <v>1082</v>
      </c>
      <c r="C14334" s="19" t="s">
        <v>1083</v>
      </c>
      <c r="D14334" s="21">
        <f t="shared" si="396"/>
        <v>0</v>
      </c>
      <c r="E14334" s="24">
        <f t="shared" si="397"/>
        <v>0</v>
      </c>
      <c r="F14334" s="104"/>
      <c r="G14334" s="104"/>
    </row>
    <row r="14335" spans="1:15" ht="14.4" customHeight="1" x14ac:dyDescent="0.3">
      <c r="A14335" s="19" t="s">
        <v>1379</v>
      </c>
      <c r="B14335" s="19" t="s">
        <v>1084</v>
      </c>
      <c r="C14335" s="19" t="s">
        <v>1085</v>
      </c>
      <c r="D14335" s="21">
        <f t="shared" si="396"/>
        <v>0</v>
      </c>
      <c r="E14335" s="24">
        <f t="shared" si="397"/>
        <v>0</v>
      </c>
      <c r="F14335" s="104"/>
      <c r="G14335" s="104"/>
    </row>
    <row r="14336" spans="1:15" ht="14.4" customHeight="1" x14ac:dyDescent="0.3">
      <c r="A14336" s="19" t="s">
        <v>1379</v>
      </c>
      <c r="B14336" s="19" t="s">
        <v>1086</v>
      </c>
      <c r="C14336" s="19" t="s">
        <v>1087</v>
      </c>
      <c r="D14336" s="21">
        <f t="shared" si="396"/>
        <v>12</v>
      </c>
      <c r="E14336" s="24">
        <f t="shared" si="397"/>
        <v>0</v>
      </c>
      <c r="F14336" s="104">
        <v>6</v>
      </c>
      <c r="G14336" s="104">
        <v>0</v>
      </c>
      <c r="H14336" s="114">
        <v>0</v>
      </c>
      <c r="I14336" s="114">
        <v>0</v>
      </c>
      <c r="J14336" s="114">
        <v>0</v>
      </c>
      <c r="K14336" s="114">
        <v>0</v>
      </c>
      <c r="L14336" s="114">
        <v>0</v>
      </c>
      <c r="M14336" s="114">
        <v>0</v>
      </c>
      <c r="N14336" s="114">
        <v>6</v>
      </c>
      <c r="O14336" s="114">
        <v>0</v>
      </c>
    </row>
    <row r="14337" spans="1:31" ht="14.4" customHeight="1" x14ac:dyDescent="0.3">
      <c r="A14337" s="19" t="s">
        <v>1379</v>
      </c>
      <c r="B14337" s="19" t="s">
        <v>1088</v>
      </c>
      <c r="C14337" s="19" t="s">
        <v>1089</v>
      </c>
      <c r="D14337" s="21">
        <f t="shared" si="396"/>
        <v>591420.79</v>
      </c>
      <c r="E14337" s="24">
        <f t="shared" si="397"/>
        <v>41373.14</v>
      </c>
      <c r="F14337" s="104">
        <v>156573.54999999999</v>
      </c>
      <c r="G14337" s="104">
        <v>0</v>
      </c>
      <c r="H14337" s="114">
        <v>128949.5</v>
      </c>
      <c r="I14337" s="114">
        <v>28819.05</v>
      </c>
      <c r="J14337" s="114">
        <v>104907.36</v>
      </c>
      <c r="K14337" s="114">
        <v>8704.09</v>
      </c>
      <c r="L14337" s="114">
        <v>97094.720000000001</v>
      </c>
      <c r="M14337" s="114">
        <v>1425</v>
      </c>
      <c r="N14337" s="114">
        <v>103895.66</v>
      </c>
      <c r="O14337" s="114">
        <v>2425</v>
      </c>
    </row>
    <row r="14338" spans="1:31" ht="14.4" customHeight="1" x14ac:dyDescent="0.3">
      <c r="A14338" s="19" t="s">
        <v>1379</v>
      </c>
      <c r="B14338" s="19" t="s">
        <v>1090</v>
      </c>
      <c r="C14338" s="19" t="s">
        <v>1091</v>
      </c>
      <c r="D14338" s="21">
        <f t="shared" si="396"/>
        <v>0</v>
      </c>
      <c r="E14338" s="24">
        <f t="shared" si="397"/>
        <v>0</v>
      </c>
      <c r="F14338" s="104"/>
      <c r="G14338" s="104"/>
    </row>
    <row r="14339" spans="1:31" ht="14.4" customHeight="1" x14ac:dyDescent="0.3">
      <c r="A14339" s="19" t="s">
        <v>1379</v>
      </c>
      <c r="B14339" s="19" t="s">
        <v>1092</v>
      </c>
      <c r="C14339" s="19" t="s">
        <v>1093</v>
      </c>
      <c r="D14339" s="21">
        <f t="shared" si="396"/>
        <v>37892.29</v>
      </c>
      <c r="E14339" s="24">
        <f t="shared" si="397"/>
        <v>0</v>
      </c>
      <c r="F14339" s="104">
        <v>13187.81</v>
      </c>
      <c r="G14339" s="104">
        <v>0</v>
      </c>
      <c r="H14339" s="114">
        <v>101.65</v>
      </c>
      <c r="I14339" s="114">
        <v>0</v>
      </c>
      <c r="J14339" s="114">
        <v>0</v>
      </c>
      <c r="K14339" s="114">
        <v>0</v>
      </c>
      <c r="L14339" s="114">
        <v>17172.810000000001</v>
      </c>
      <c r="M14339" s="114">
        <v>0</v>
      </c>
      <c r="N14339" s="114">
        <v>7430.02</v>
      </c>
      <c r="O14339" s="114">
        <v>0</v>
      </c>
    </row>
    <row r="14340" spans="1:31" ht="14.4" customHeight="1" x14ac:dyDescent="0.3">
      <c r="A14340" s="19" t="s">
        <v>1379</v>
      </c>
      <c r="B14340" s="19" t="s">
        <v>1094</v>
      </c>
      <c r="C14340" s="19" t="s">
        <v>1095</v>
      </c>
      <c r="D14340" s="21">
        <f t="shared" si="396"/>
        <v>3926.26</v>
      </c>
      <c r="E14340" s="24">
        <f t="shared" si="397"/>
        <v>0</v>
      </c>
      <c r="F14340" s="104"/>
      <c r="G14340" s="104"/>
      <c r="N14340" s="114">
        <v>3926.26</v>
      </c>
      <c r="O14340" s="114">
        <v>0</v>
      </c>
    </row>
    <row r="14341" spans="1:31" ht="14.4" customHeight="1" x14ac:dyDescent="0.3">
      <c r="A14341" s="19" t="s">
        <v>1379</v>
      </c>
      <c r="B14341" s="19" t="s">
        <v>1096</v>
      </c>
      <c r="C14341" s="19" t="s">
        <v>1097</v>
      </c>
      <c r="D14341" s="21">
        <f t="shared" si="396"/>
        <v>1172</v>
      </c>
      <c r="E14341" s="24">
        <f t="shared" si="397"/>
        <v>0</v>
      </c>
      <c r="F14341" s="104">
        <v>44</v>
      </c>
      <c r="G14341" s="104">
        <v>0</v>
      </c>
      <c r="H14341" s="114">
        <v>32</v>
      </c>
      <c r="I14341" s="114">
        <v>0</v>
      </c>
      <c r="J14341" s="114">
        <v>308</v>
      </c>
      <c r="K14341" s="114">
        <v>0</v>
      </c>
      <c r="L14341" s="114">
        <v>719</v>
      </c>
      <c r="M14341" s="114">
        <v>0</v>
      </c>
      <c r="N14341" s="114">
        <v>69</v>
      </c>
      <c r="O14341" s="114">
        <v>0</v>
      </c>
    </row>
    <row r="14342" spans="1:31" ht="14.4" customHeight="1" x14ac:dyDescent="0.3">
      <c r="A14342" s="19" t="s">
        <v>1379</v>
      </c>
      <c r="B14342" s="19" t="s">
        <v>1098</v>
      </c>
      <c r="C14342" s="19" t="s">
        <v>1099</v>
      </c>
      <c r="D14342" s="21">
        <f t="shared" si="396"/>
        <v>0</v>
      </c>
      <c r="E14342" s="24">
        <f t="shared" si="397"/>
        <v>0</v>
      </c>
      <c r="F14342" s="104"/>
      <c r="G14342" s="104"/>
    </row>
    <row r="14343" spans="1:31" ht="14.4" customHeight="1" x14ac:dyDescent="0.3">
      <c r="A14343" s="19" t="s">
        <v>1379</v>
      </c>
      <c r="B14343" s="19" t="s">
        <v>1100</v>
      </c>
      <c r="C14343" s="19" t="s">
        <v>1101</v>
      </c>
      <c r="D14343" s="21">
        <f t="shared" si="396"/>
        <v>0</v>
      </c>
      <c r="E14343" s="24">
        <f t="shared" si="397"/>
        <v>0</v>
      </c>
      <c r="F14343" s="104"/>
      <c r="G14343" s="104"/>
    </row>
    <row r="14344" spans="1:31" ht="14.4" customHeight="1" x14ac:dyDescent="0.3">
      <c r="A14344" s="19" t="s">
        <v>1379</v>
      </c>
      <c r="B14344" s="19" t="s">
        <v>1102</v>
      </c>
      <c r="C14344" s="19" t="s">
        <v>1103</v>
      </c>
      <c r="D14344" s="21">
        <f t="shared" si="396"/>
        <v>2099943.89</v>
      </c>
      <c r="E14344" s="24">
        <f t="shared" si="397"/>
        <v>18150</v>
      </c>
      <c r="F14344" s="104">
        <v>253641.86</v>
      </c>
      <c r="G14344" s="104">
        <v>0</v>
      </c>
      <c r="H14344" s="114">
        <v>397721.12</v>
      </c>
      <c r="I14344" s="114">
        <v>18150</v>
      </c>
      <c r="J14344" s="114">
        <v>457538.06</v>
      </c>
      <c r="K14344" s="114">
        <v>0</v>
      </c>
      <c r="L14344" s="114">
        <v>547390.03</v>
      </c>
      <c r="M14344" s="114">
        <v>0</v>
      </c>
      <c r="N14344" s="114">
        <v>443652.82</v>
      </c>
      <c r="O14344" s="114">
        <v>0</v>
      </c>
    </row>
    <row r="14345" spans="1:31" ht="14.4" customHeight="1" x14ac:dyDescent="0.3">
      <c r="A14345" s="19" t="s">
        <v>1379</v>
      </c>
      <c r="B14345" s="19" t="s">
        <v>1104</v>
      </c>
      <c r="C14345" s="19" t="s">
        <v>1105</v>
      </c>
      <c r="D14345" s="21">
        <f t="shared" si="396"/>
        <v>101052.51</v>
      </c>
      <c r="E14345" s="24">
        <f t="shared" si="397"/>
        <v>0</v>
      </c>
      <c r="F14345" s="104">
        <v>14988.64</v>
      </c>
      <c r="G14345" s="104">
        <v>0</v>
      </c>
      <c r="H14345" s="114">
        <v>19168.509999999998</v>
      </c>
      <c r="I14345" s="114">
        <v>0</v>
      </c>
      <c r="J14345" s="114">
        <v>29894.22</v>
      </c>
      <c r="K14345" s="114">
        <v>0</v>
      </c>
      <c r="L14345" s="114">
        <v>19662.759999999998</v>
      </c>
      <c r="M14345" s="114">
        <v>0</v>
      </c>
      <c r="N14345" s="114">
        <v>17338.38</v>
      </c>
      <c r="O14345" s="114">
        <v>0</v>
      </c>
    </row>
    <row r="14346" spans="1:31" ht="14.4" customHeight="1" x14ac:dyDescent="0.3">
      <c r="A14346" s="19" t="s">
        <v>1379</v>
      </c>
      <c r="B14346" s="19" t="s">
        <v>1106</v>
      </c>
      <c r="C14346" s="19" t="s">
        <v>1107</v>
      </c>
      <c r="D14346" s="21">
        <f t="shared" si="396"/>
        <v>879412.43</v>
      </c>
      <c r="E14346" s="24">
        <f t="shared" si="397"/>
        <v>7400</v>
      </c>
      <c r="F14346" s="104">
        <v>162471.6</v>
      </c>
      <c r="G14346" s="104">
        <v>0</v>
      </c>
      <c r="H14346" s="114">
        <v>135068.5</v>
      </c>
      <c r="I14346" s="114">
        <v>7400</v>
      </c>
      <c r="J14346" s="114">
        <v>254062.04</v>
      </c>
      <c r="K14346" s="114">
        <v>0</v>
      </c>
      <c r="L14346" s="114">
        <v>129719.03999999999</v>
      </c>
      <c r="M14346" s="114">
        <v>0</v>
      </c>
      <c r="N14346" s="114">
        <v>198091.25</v>
      </c>
      <c r="O14346" s="114">
        <v>0</v>
      </c>
    </row>
    <row r="14347" spans="1:31" ht="14.4" customHeight="1" x14ac:dyDescent="0.3">
      <c r="A14347" s="19" t="s">
        <v>1379</v>
      </c>
      <c r="B14347" s="19" t="s">
        <v>1108</v>
      </c>
      <c r="C14347" s="19" t="s">
        <v>1109</v>
      </c>
      <c r="D14347" s="21">
        <f t="shared" si="396"/>
        <v>1250181.01</v>
      </c>
      <c r="E14347" s="24">
        <f t="shared" si="397"/>
        <v>0</v>
      </c>
      <c r="F14347" s="104">
        <v>347584.41</v>
      </c>
      <c r="G14347" s="104">
        <v>0</v>
      </c>
      <c r="H14347" s="114">
        <v>256641.2</v>
      </c>
      <c r="I14347" s="114">
        <v>0</v>
      </c>
      <c r="J14347" s="114">
        <v>213147.67</v>
      </c>
      <c r="K14347" s="114">
        <v>0</v>
      </c>
      <c r="L14347" s="114">
        <v>244775.77</v>
      </c>
      <c r="M14347" s="114">
        <v>0</v>
      </c>
      <c r="N14347" s="114">
        <v>188031.96</v>
      </c>
      <c r="O14347" s="114">
        <v>0</v>
      </c>
    </row>
    <row r="14348" spans="1:31" ht="14.4" customHeight="1" x14ac:dyDescent="0.3">
      <c r="A14348" s="19" t="s">
        <v>1379</v>
      </c>
      <c r="B14348" s="19" t="s">
        <v>1110</v>
      </c>
      <c r="C14348" s="19" t="s">
        <v>1111</v>
      </c>
      <c r="D14348" s="21">
        <f t="shared" si="396"/>
        <v>277340</v>
      </c>
      <c r="E14348" s="24">
        <f t="shared" si="397"/>
        <v>0</v>
      </c>
      <c r="F14348" s="104">
        <v>53830</v>
      </c>
      <c r="G14348" s="104">
        <v>0</v>
      </c>
      <c r="H14348" s="114">
        <v>70140</v>
      </c>
      <c r="I14348" s="114">
        <v>0</v>
      </c>
      <c r="J14348" s="114">
        <v>52640</v>
      </c>
      <c r="K14348" s="114">
        <v>0</v>
      </c>
      <c r="L14348" s="114">
        <v>48650</v>
      </c>
      <c r="M14348" s="114">
        <v>0</v>
      </c>
      <c r="N14348" s="114">
        <v>52080</v>
      </c>
      <c r="O14348" s="114">
        <v>0</v>
      </c>
    </row>
    <row r="14349" spans="1:31" ht="14.4" customHeight="1" x14ac:dyDescent="0.3">
      <c r="A14349" s="19" t="s">
        <v>1379</v>
      </c>
      <c r="B14349" s="19" t="s">
        <v>1112</v>
      </c>
      <c r="C14349" s="19" t="s">
        <v>1113</v>
      </c>
      <c r="D14349" s="21">
        <f t="shared" si="396"/>
        <v>0</v>
      </c>
      <c r="E14349" s="24">
        <f t="shared" si="397"/>
        <v>0</v>
      </c>
      <c r="F14349" s="104"/>
      <c r="G14349" s="104"/>
    </row>
    <row r="14350" spans="1:31" ht="14.4" customHeight="1" x14ac:dyDescent="0.3">
      <c r="A14350" s="19" t="s">
        <v>1379</v>
      </c>
      <c r="B14350" s="19" t="s">
        <v>1114</v>
      </c>
      <c r="C14350" s="19" t="s">
        <v>1115</v>
      </c>
      <c r="D14350" s="21">
        <f t="shared" si="396"/>
        <v>82632.540000000008</v>
      </c>
      <c r="E14350" s="24">
        <f t="shared" si="397"/>
        <v>0</v>
      </c>
      <c r="F14350" s="104">
        <v>11889.02</v>
      </c>
      <c r="G14350" s="104">
        <v>0</v>
      </c>
      <c r="H14350" s="114">
        <v>20198.82</v>
      </c>
      <c r="I14350" s="114">
        <v>0</v>
      </c>
      <c r="J14350" s="114">
        <v>14619.78</v>
      </c>
      <c r="K14350" s="114">
        <v>0</v>
      </c>
      <c r="L14350" s="114">
        <v>10609.82</v>
      </c>
      <c r="M14350" s="114">
        <v>0</v>
      </c>
      <c r="N14350" s="114">
        <v>25315.1</v>
      </c>
      <c r="O14350" s="114">
        <v>0</v>
      </c>
    </row>
    <row r="14351" spans="1:31" ht="14.4" customHeight="1" x14ac:dyDescent="0.3">
      <c r="A14351" s="19" t="s">
        <v>1379</v>
      </c>
      <c r="B14351" s="19" t="s">
        <v>1116</v>
      </c>
      <c r="C14351" s="19" t="s">
        <v>1117</v>
      </c>
      <c r="D14351" s="21">
        <f t="shared" si="396"/>
        <v>0</v>
      </c>
      <c r="E14351" s="24">
        <f t="shared" si="397"/>
        <v>0</v>
      </c>
      <c r="F14351" s="104"/>
      <c r="G14351" s="104"/>
    </row>
    <row r="14352" spans="1:31" ht="14.4" customHeight="1" x14ac:dyDescent="0.3">
      <c r="A14352" s="19" t="s">
        <v>1379</v>
      </c>
      <c r="B14352" s="19" t="s">
        <v>1118</v>
      </c>
      <c r="C14352" s="19" t="s">
        <v>1119</v>
      </c>
      <c r="D14352" s="21">
        <f t="shared" si="396"/>
        <v>162860</v>
      </c>
      <c r="E14352" s="24">
        <f t="shared" si="397"/>
        <v>0</v>
      </c>
      <c r="F14352" s="104">
        <v>2580</v>
      </c>
      <c r="G14352" s="104">
        <v>0</v>
      </c>
      <c r="H14352" s="114">
        <v>29400</v>
      </c>
      <c r="I14352" s="114">
        <v>0</v>
      </c>
      <c r="J14352" s="114">
        <v>70500</v>
      </c>
      <c r="K14352" s="114">
        <v>0</v>
      </c>
      <c r="L14352" s="114">
        <v>50880</v>
      </c>
      <c r="M14352" s="114">
        <v>0</v>
      </c>
      <c r="N14352" s="114">
        <v>9500</v>
      </c>
      <c r="O14352" s="114">
        <v>0</v>
      </c>
      <c r="AD14352" s="19" t="s">
        <v>1726</v>
      </c>
      <c r="AE14352" s="19" t="s">
        <v>1434</v>
      </c>
    </row>
    <row r="14353" spans="1:15" ht="14.4" customHeight="1" x14ac:dyDescent="0.3">
      <c r="A14353" s="19" t="s">
        <v>1379</v>
      </c>
      <c r="B14353" s="19" t="s">
        <v>1120</v>
      </c>
      <c r="C14353" s="19" t="s">
        <v>1121</v>
      </c>
      <c r="D14353" s="21">
        <f t="shared" si="396"/>
        <v>0</v>
      </c>
      <c r="E14353" s="24">
        <f t="shared" si="397"/>
        <v>0</v>
      </c>
      <c r="F14353" s="104"/>
      <c r="G14353" s="104"/>
    </row>
    <row r="14354" spans="1:15" ht="14.4" customHeight="1" x14ac:dyDescent="0.3">
      <c r="A14354" s="19" t="s">
        <v>1379</v>
      </c>
      <c r="B14354" s="19" t="s">
        <v>1122</v>
      </c>
      <c r="C14354" s="19" t="s">
        <v>1123</v>
      </c>
      <c r="D14354" s="21">
        <f t="shared" si="396"/>
        <v>0</v>
      </c>
      <c r="E14354" s="24">
        <f t="shared" si="397"/>
        <v>0</v>
      </c>
      <c r="F14354" s="104"/>
      <c r="G14354" s="104"/>
    </row>
    <row r="14355" spans="1:15" ht="14.4" customHeight="1" x14ac:dyDescent="0.3">
      <c r="A14355" s="19" t="s">
        <v>1379</v>
      </c>
      <c r="B14355" s="19" t="s">
        <v>1124</v>
      </c>
      <c r="C14355" s="19" t="s">
        <v>1125</v>
      </c>
      <c r="D14355" s="21">
        <f t="shared" si="396"/>
        <v>0</v>
      </c>
      <c r="E14355" s="24">
        <f t="shared" si="397"/>
        <v>0</v>
      </c>
      <c r="F14355" s="104"/>
      <c r="G14355" s="104"/>
    </row>
    <row r="14356" spans="1:15" ht="14.4" customHeight="1" x14ac:dyDescent="0.3">
      <c r="A14356" s="19" t="s">
        <v>1379</v>
      </c>
      <c r="B14356" s="19" t="s">
        <v>1126</v>
      </c>
      <c r="C14356" s="19" t="s">
        <v>1127</v>
      </c>
      <c r="D14356" s="21">
        <f t="shared" si="396"/>
        <v>0</v>
      </c>
      <c r="E14356" s="24">
        <f t="shared" si="397"/>
        <v>0</v>
      </c>
      <c r="F14356" s="104"/>
      <c r="G14356" s="104"/>
    </row>
    <row r="14357" spans="1:15" ht="14.4" customHeight="1" x14ac:dyDescent="0.3">
      <c r="A14357" s="19" t="s">
        <v>1379</v>
      </c>
      <c r="B14357" s="19" t="s">
        <v>1128</v>
      </c>
      <c r="C14357" s="19" t="s">
        <v>1129</v>
      </c>
      <c r="D14357" s="21">
        <f t="shared" si="396"/>
        <v>0</v>
      </c>
      <c r="E14357" s="24">
        <f t="shared" si="397"/>
        <v>0</v>
      </c>
      <c r="F14357" s="104"/>
      <c r="G14357" s="104"/>
    </row>
    <row r="14358" spans="1:15" ht="14.4" customHeight="1" x14ac:dyDescent="0.3">
      <c r="A14358" s="19" t="s">
        <v>1379</v>
      </c>
      <c r="B14358" s="19" t="s">
        <v>1130</v>
      </c>
      <c r="C14358" s="19" t="s">
        <v>1131</v>
      </c>
      <c r="D14358" s="21">
        <f t="shared" si="396"/>
        <v>0</v>
      </c>
      <c r="E14358" s="24">
        <f t="shared" si="397"/>
        <v>0</v>
      </c>
      <c r="F14358" s="104"/>
      <c r="G14358" s="104"/>
    </row>
    <row r="14359" spans="1:15" ht="14.4" customHeight="1" x14ac:dyDescent="0.3">
      <c r="A14359" s="19" t="s">
        <v>1379</v>
      </c>
      <c r="B14359" s="19" t="s">
        <v>1132</v>
      </c>
      <c r="C14359" s="19" t="s">
        <v>1133</v>
      </c>
      <c r="D14359" s="21">
        <f t="shared" si="396"/>
        <v>0</v>
      </c>
      <c r="E14359" s="24">
        <f t="shared" si="397"/>
        <v>0</v>
      </c>
      <c r="F14359" s="104"/>
      <c r="G14359" s="104"/>
    </row>
    <row r="14360" spans="1:15" ht="14.4" customHeight="1" x14ac:dyDescent="0.3">
      <c r="A14360" s="19" t="s">
        <v>1379</v>
      </c>
      <c r="B14360" s="19" t="s">
        <v>1134</v>
      </c>
      <c r="C14360" s="19" t="s">
        <v>1135</v>
      </c>
      <c r="D14360" s="21">
        <f t="shared" si="396"/>
        <v>0</v>
      </c>
      <c r="E14360" s="24">
        <f t="shared" si="397"/>
        <v>0</v>
      </c>
      <c r="F14360" s="104"/>
      <c r="G14360" s="104"/>
    </row>
    <row r="14361" spans="1:15" ht="14.4" customHeight="1" x14ac:dyDescent="0.3">
      <c r="A14361" s="19" t="s">
        <v>1379</v>
      </c>
      <c r="B14361" s="19" t="s">
        <v>1136</v>
      </c>
      <c r="C14361" s="19" t="s">
        <v>1137</v>
      </c>
      <c r="D14361" s="21">
        <f t="shared" si="396"/>
        <v>0</v>
      </c>
      <c r="E14361" s="24">
        <f t="shared" si="397"/>
        <v>0</v>
      </c>
      <c r="F14361" s="104"/>
      <c r="G14361" s="104"/>
    </row>
    <row r="14362" spans="1:15" ht="14.4" customHeight="1" x14ac:dyDescent="0.3">
      <c r="A14362" s="19" t="s">
        <v>1379</v>
      </c>
      <c r="B14362" s="19" t="s">
        <v>1138</v>
      </c>
      <c r="C14362" s="19" t="s">
        <v>1650</v>
      </c>
      <c r="D14362" s="21">
        <f t="shared" si="396"/>
        <v>0</v>
      </c>
      <c r="E14362" s="24">
        <f t="shared" si="397"/>
        <v>0</v>
      </c>
      <c r="F14362" s="104"/>
      <c r="G14362" s="104"/>
    </row>
    <row r="14363" spans="1:15" ht="14.4" customHeight="1" x14ac:dyDescent="0.3">
      <c r="A14363" s="19" t="s">
        <v>1379</v>
      </c>
      <c r="B14363" s="19" t="s">
        <v>1139</v>
      </c>
      <c r="C14363" s="19" t="s">
        <v>1140</v>
      </c>
      <c r="D14363" s="21">
        <f t="shared" si="396"/>
        <v>0</v>
      </c>
      <c r="E14363" s="24">
        <f t="shared" si="397"/>
        <v>0</v>
      </c>
      <c r="F14363" s="104"/>
      <c r="G14363" s="104"/>
    </row>
    <row r="14364" spans="1:15" ht="14.4" customHeight="1" x14ac:dyDescent="0.3">
      <c r="A14364" s="19" t="s">
        <v>1379</v>
      </c>
      <c r="B14364" s="19" t="s">
        <v>1141</v>
      </c>
      <c r="C14364" s="19" t="s">
        <v>1651</v>
      </c>
      <c r="D14364" s="21">
        <f t="shared" si="396"/>
        <v>42230</v>
      </c>
      <c r="E14364" s="24">
        <f t="shared" si="397"/>
        <v>0</v>
      </c>
      <c r="F14364" s="104"/>
      <c r="G14364" s="104"/>
      <c r="L14364" s="114">
        <v>17390</v>
      </c>
      <c r="M14364" s="114">
        <v>0</v>
      </c>
      <c r="N14364" s="114">
        <v>24840</v>
      </c>
      <c r="O14364" s="114">
        <v>0</v>
      </c>
    </row>
    <row r="14365" spans="1:15" ht="14.4" customHeight="1" x14ac:dyDescent="0.3">
      <c r="A14365" s="19" t="s">
        <v>1379</v>
      </c>
      <c r="B14365" s="19" t="s">
        <v>1142</v>
      </c>
      <c r="C14365" s="19" t="s">
        <v>1143</v>
      </c>
      <c r="D14365" s="21">
        <f t="shared" si="396"/>
        <v>2277914.5</v>
      </c>
      <c r="E14365" s="24">
        <f t="shared" si="397"/>
        <v>0</v>
      </c>
      <c r="F14365" s="104">
        <v>651901.5</v>
      </c>
      <c r="G14365" s="104">
        <v>0</v>
      </c>
      <c r="H14365" s="114">
        <v>11640</v>
      </c>
      <c r="I14365" s="114">
        <v>0</v>
      </c>
      <c r="J14365" s="114">
        <v>1191667</v>
      </c>
      <c r="K14365" s="114">
        <v>0</v>
      </c>
      <c r="L14365" s="114">
        <v>422206</v>
      </c>
      <c r="M14365" s="114">
        <v>0</v>
      </c>
      <c r="N14365" s="114">
        <v>500</v>
      </c>
      <c r="O14365" s="114">
        <v>0</v>
      </c>
    </row>
    <row r="14366" spans="1:15" ht="14.4" customHeight="1" x14ac:dyDescent="0.3">
      <c r="A14366" s="19" t="s">
        <v>1379</v>
      </c>
      <c r="B14366" s="19" t="s">
        <v>1144</v>
      </c>
      <c r="C14366" s="19" t="s">
        <v>1652</v>
      </c>
      <c r="D14366" s="21">
        <f t="shared" si="396"/>
        <v>87686.5</v>
      </c>
      <c r="E14366" s="24">
        <f t="shared" si="397"/>
        <v>896.75</v>
      </c>
      <c r="F14366" s="104"/>
      <c r="G14366" s="104"/>
      <c r="H14366" s="114">
        <v>4471.25</v>
      </c>
      <c r="I14366" s="114">
        <v>0</v>
      </c>
      <c r="J14366" s="114">
        <v>13146.5</v>
      </c>
      <c r="K14366" s="114">
        <v>0</v>
      </c>
      <c r="L14366" s="114">
        <v>52271.75</v>
      </c>
      <c r="M14366" s="114">
        <v>0</v>
      </c>
      <c r="N14366" s="114">
        <v>17797</v>
      </c>
      <c r="O14366" s="114">
        <v>896.75</v>
      </c>
    </row>
    <row r="14367" spans="1:15" ht="14.4" customHeight="1" x14ac:dyDescent="0.3">
      <c r="A14367" s="19" t="s">
        <v>1379</v>
      </c>
      <c r="B14367" s="19" t="s">
        <v>1145</v>
      </c>
      <c r="C14367" s="19" t="s">
        <v>1653</v>
      </c>
      <c r="D14367" s="21">
        <f t="shared" si="396"/>
        <v>0</v>
      </c>
      <c r="E14367" s="24">
        <f t="shared" si="397"/>
        <v>0</v>
      </c>
      <c r="F14367" s="104"/>
      <c r="G14367" s="104"/>
    </row>
    <row r="14368" spans="1:15" ht="14.4" customHeight="1" x14ac:dyDescent="0.3">
      <c r="A14368" s="19" t="s">
        <v>1379</v>
      </c>
      <c r="B14368" s="19" t="s">
        <v>1654</v>
      </c>
      <c r="C14368" s="19" t="s">
        <v>1655</v>
      </c>
      <c r="D14368" s="21">
        <f t="shared" si="396"/>
        <v>0</v>
      </c>
      <c r="E14368" s="24">
        <f t="shared" si="397"/>
        <v>0</v>
      </c>
      <c r="F14368" s="104"/>
      <c r="G14368" s="104"/>
    </row>
    <row r="14369" spans="1:15" ht="14.4" customHeight="1" x14ac:dyDescent="0.3">
      <c r="A14369" s="19" t="s">
        <v>1379</v>
      </c>
      <c r="B14369" s="19" t="s">
        <v>1146</v>
      </c>
      <c r="C14369" s="19" t="s">
        <v>1656</v>
      </c>
      <c r="D14369" s="21">
        <f t="shared" si="396"/>
        <v>0</v>
      </c>
      <c r="E14369" s="24">
        <f t="shared" si="397"/>
        <v>0</v>
      </c>
      <c r="F14369" s="104"/>
      <c r="G14369" s="104"/>
    </row>
    <row r="14370" spans="1:15" ht="14.4" customHeight="1" x14ac:dyDescent="0.3">
      <c r="A14370" s="19" t="s">
        <v>1379</v>
      </c>
      <c r="B14370" s="19" t="s">
        <v>1147</v>
      </c>
      <c r="C14370" s="19" t="s">
        <v>1657</v>
      </c>
      <c r="D14370" s="21">
        <f t="shared" si="396"/>
        <v>0</v>
      </c>
      <c r="E14370" s="24">
        <f t="shared" si="397"/>
        <v>0</v>
      </c>
      <c r="F14370" s="104"/>
      <c r="G14370" s="104"/>
    </row>
    <row r="14371" spans="1:15" ht="14.4" customHeight="1" x14ac:dyDescent="0.3">
      <c r="A14371" s="19" t="s">
        <v>1379</v>
      </c>
      <c r="B14371" s="19" t="s">
        <v>1148</v>
      </c>
      <c r="C14371" s="19" t="s">
        <v>1149</v>
      </c>
      <c r="D14371" s="21">
        <f t="shared" si="396"/>
        <v>0</v>
      </c>
      <c r="E14371" s="24">
        <f t="shared" si="397"/>
        <v>0</v>
      </c>
      <c r="F14371" s="104"/>
      <c r="G14371" s="104"/>
    </row>
    <row r="14372" spans="1:15" ht="14.4" customHeight="1" x14ac:dyDescent="0.3">
      <c r="A14372" s="19" t="s">
        <v>1379</v>
      </c>
      <c r="B14372" s="19" t="s">
        <v>1150</v>
      </c>
      <c r="C14372" s="19" t="s">
        <v>1658</v>
      </c>
      <c r="D14372" s="21">
        <f t="shared" si="396"/>
        <v>2282580</v>
      </c>
      <c r="E14372" s="24">
        <f t="shared" si="397"/>
        <v>372110</v>
      </c>
      <c r="F14372" s="104">
        <v>371825</v>
      </c>
      <c r="G14372" s="104">
        <v>0</v>
      </c>
      <c r="H14372" s="114">
        <v>417177</v>
      </c>
      <c r="I14372" s="114">
        <v>0</v>
      </c>
      <c r="J14372" s="114">
        <v>354180</v>
      </c>
      <c r="K14372" s="114">
        <v>21980</v>
      </c>
      <c r="L14372" s="114">
        <v>796673</v>
      </c>
      <c r="M14372" s="114">
        <v>0</v>
      </c>
      <c r="N14372" s="114">
        <v>342725</v>
      </c>
      <c r="O14372" s="114">
        <v>350130</v>
      </c>
    </row>
    <row r="14373" spans="1:15" ht="14.4" customHeight="1" x14ac:dyDescent="0.3">
      <c r="A14373" s="19" t="s">
        <v>1379</v>
      </c>
      <c r="B14373" s="19" t="s">
        <v>1151</v>
      </c>
      <c r="C14373" s="19" t="s">
        <v>1659</v>
      </c>
      <c r="D14373" s="21">
        <f t="shared" ref="D14373:D14436" si="398">F14373+H14373+J14373+L14373+N14373+P14373+R14373+T14373+V14373+X14373+Z14373+AB14373</f>
        <v>381875</v>
      </c>
      <c r="E14373" s="24">
        <f t="shared" ref="E14373:E14436" si="399">G14373+I14373+K14373+M14373+O14373+Q14373+S14373+U14373+W14373+Y14373+AA14373+AC14373</f>
        <v>16550</v>
      </c>
      <c r="F14373" s="104">
        <v>74145</v>
      </c>
      <c r="G14373" s="104">
        <v>0</v>
      </c>
      <c r="H14373" s="114">
        <v>80595</v>
      </c>
      <c r="I14373" s="114">
        <v>0</v>
      </c>
      <c r="J14373" s="114">
        <v>77445</v>
      </c>
      <c r="K14373" s="114">
        <v>3150</v>
      </c>
      <c r="L14373" s="114">
        <v>57595</v>
      </c>
      <c r="M14373" s="114">
        <v>13400</v>
      </c>
      <c r="N14373" s="114">
        <v>92095</v>
      </c>
      <c r="O14373" s="114">
        <v>0</v>
      </c>
    </row>
    <row r="14374" spans="1:15" ht="14.4" customHeight="1" x14ac:dyDescent="0.3">
      <c r="A14374" s="19" t="s">
        <v>1379</v>
      </c>
      <c r="B14374" s="19" t="s">
        <v>1152</v>
      </c>
      <c r="C14374" s="19" t="s">
        <v>1660</v>
      </c>
      <c r="D14374" s="21">
        <f t="shared" si="398"/>
        <v>0</v>
      </c>
      <c r="E14374" s="24">
        <f t="shared" si="399"/>
        <v>0</v>
      </c>
      <c r="F14374" s="104"/>
      <c r="G14374" s="104"/>
    </row>
    <row r="14375" spans="1:15" ht="14.4" customHeight="1" x14ac:dyDescent="0.3">
      <c r="A14375" s="19" t="s">
        <v>1379</v>
      </c>
      <c r="B14375" s="19" t="s">
        <v>1153</v>
      </c>
      <c r="C14375" s="19" t="s">
        <v>1661</v>
      </c>
      <c r="D14375" s="21">
        <f t="shared" si="398"/>
        <v>0</v>
      </c>
      <c r="E14375" s="24">
        <f t="shared" si="399"/>
        <v>0</v>
      </c>
      <c r="F14375" s="104"/>
      <c r="G14375" s="104"/>
    </row>
    <row r="14376" spans="1:15" ht="14.4" customHeight="1" x14ac:dyDescent="0.3">
      <c r="A14376" s="19" t="s">
        <v>1379</v>
      </c>
      <c r="B14376" s="19" t="s">
        <v>1154</v>
      </c>
      <c r="C14376" s="19" t="s">
        <v>1662</v>
      </c>
      <c r="D14376" s="21">
        <f t="shared" si="398"/>
        <v>0</v>
      </c>
      <c r="E14376" s="24">
        <f t="shared" si="399"/>
        <v>0</v>
      </c>
      <c r="F14376" s="104"/>
      <c r="G14376" s="104"/>
    </row>
    <row r="14377" spans="1:15" ht="14.4" customHeight="1" x14ac:dyDescent="0.3">
      <c r="A14377" s="19" t="s">
        <v>1379</v>
      </c>
      <c r="B14377" s="19" t="s">
        <v>1155</v>
      </c>
      <c r="C14377" s="19" t="s">
        <v>1156</v>
      </c>
      <c r="D14377" s="21">
        <f t="shared" si="398"/>
        <v>140000</v>
      </c>
      <c r="E14377" s="24">
        <f t="shared" si="399"/>
        <v>0</v>
      </c>
      <c r="F14377" s="104">
        <v>30000</v>
      </c>
      <c r="G14377" s="104">
        <v>0</v>
      </c>
      <c r="H14377" s="114">
        <v>30000</v>
      </c>
      <c r="I14377" s="114">
        <v>0</v>
      </c>
      <c r="J14377" s="114">
        <v>40000</v>
      </c>
      <c r="K14377" s="114">
        <v>0</v>
      </c>
      <c r="L14377" s="114">
        <v>20000</v>
      </c>
      <c r="M14377" s="114">
        <v>0</v>
      </c>
      <c r="N14377" s="114">
        <v>20000</v>
      </c>
      <c r="O14377" s="114">
        <v>0</v>
      </c>
    </row>
    <row r="14378" spans="1:15" ht="14.4" customHeight="1" x14ac:dyDescent="0.3">
      <c r="A14378" s="19" t="s">
        <v>1379</v>
      </c>
      <c r="B14378" s="19" t="s">
        <v>1157</v>
      </c>
      <c r="C14378" s="19" t="s">
        <v>1158</v>
      </c>
      <c r="D14378" s="21">
        <f t="shared" si="398"/>
        <v>40000</v>
      </c>
      <c r="E14378" s="24">
        <f t="shared" si="399"/>
        <v>0</v>
      </c>
      <c r="F14378" s="104">
        <v>10000</v>
      </c>
      <c r="G14378" s="104">
        <v>0</v>
      </c>
      <c r="H14378" s="114">
        <v>10000</v>
      </c>
      <c r="I14378" s="114">
        <v>0</v>
      </c>
      <c r="J14378" s="114">
        <v>0</v>
      </c>
      <c r="K14378" s="114">
        <v>0</v>
      </c>
      <c r="L14378" s="114">
        <v>10000</v>
      </c>
      <c r="M14378" s="114">
        <v>0</v>
      </c>
      <c r="N14378" s="114">
        <v>10000</v>
      </c>
      <c r="O14378" s="114">
        <v>0</v>
      </c>
    </row>
    <row r="14379" spans="1:15" ht="14.4" customHeight="1" x14ac:dyDescent="0.3">
      <c r="A14379" s="19" t="s">
        <v>1379</v>
      </c>
      <c r="B14379" s="19" t="s">
        <v>1159</v>
      </c>
      <c r="C14379" s="19" t="s">
        <v>1160</v>
      </c>
      <c r="D14379" s="21">
        <f t="shared" si="398"/>
        <v>50000</v>
      </c>
      <c r="E14379" s="24">
        <f t="shared" si="399"/>
        <v>0</v>
      </c>
      <c r="F14379" s="104">
        <v>10000</v>
      </c>
      <c r="G14379" s="104">
        <v>0</v>
      </c>
      <c r="H14379" s="114">
        <v>10000</v>
      </c>
      <c r="I14379" s="114">
        <v>0</v>
      </c>
      <c r="J14379" s="114">
        <v>10000</v>
      </c>
      <c r="K14379" s="114">
        <v>0</v>
      </c>
      <c r="L14379" s="114">
        <v>10000</v>
      </c>
      <c r="M14379" s="114">
        <v>0</v>
      </c>
      <c r="N14379" s="114">
        <v>10000</v>
      </c>
      <c r="O14379" s="114">
        <v>0</v>
      </c>
    </row>
    <row r="14380" spans="1:15" ht="14.4" customHeight="1" x14ac:dyDescent="0.3">
      <c r="A14380" s="19" t="s">
        <v>1379</v>
      </c>
      <c r="B14380" s="19" t="s">
        <v>1161</v>
      </c>
      <c r="C14380" s="19" t="s">
        <v>1663</v>
      </c>
      <c r="D14380" s="21">
        <f t="shared" si="398"/>
        <v>68721</v>
      </c>
      <c r="E14380" s="24">
        <f t="shared" si="399"/>
        <v>0</v>
      </c>
      <c r="F14380" s="104"/>
      <c r="G14380" s="104"/>
      <c r="H14380" s="114">
        <v>26391</v>
      </c>
      <c r="I14380" s="114">
        <v>0</v>
      </c>
      <c r="J14380" s="114">
        <v>4692.5</v>
      </c>
      <c r="K14380" s="114">
        <v>0</v>
      </c>
      <c r="L14380" s="114">
        <v>3900</v>
      </c>
      <c r="M14380" s="114">
        <v>0</v>
      </c>
      <c r="N14380" s="114">
        <v>33737.5</v>
      </c>
      <c r="O14380" s="114">
        <v>0</v>
      </c>
    </row>
    <row r="14381" spans="1:15" ht="14.4" customHeight="1" x14ac:dyDescent="0.3">
      <c r="A14381" s="19" t="s">
        <v>1379</v>
      </c>
      <c r="B14381" s="19" t="s">
        <v>1162</v>
      </c>
      <c r="C14381" s="19" t="s">
        <v>1163</v>
      </c>
      <c r="D14381" s="21">
        <f t="shared" si="398"/>
        <v>0</v>
      </c>
      <c r="E14381" s="24">
        <f t="shared" si="399"/>
        <v>0</v>
      </c>
      <c r="F14381" s="104"/>
      <c r="G14381" s="104"/>
    </row>
    <row r="14382" spans="1:15" ht="14.4" customHeight="1" x14ac:dyDescent="0.3">
      <c r="A14382" s="19" t="s">
        <v>1379</v>
      </c>
      <c r="B14382" s="19" t="s">
        <v>1164</v>
      </c>
      <c r="C14382" s="19" t="s">
        <v>1664</v>
      </c>
      <c r="D14382" s="21">
        <f t="shared" si="398"/>
        <v>0</v>
      </c>
      <c r="E14382" s="24">
        <f t="shared" si="399"/>
        <v>0</v>
      </c>
      <c r="F14382" s="104"/>
      <c r="G14382" s="104"/>
    </row>
    <row r="14383" spans="1:15" ht="14.4" customHeight="1" x14ac:dyDescent="0.3">
      <c r="A14383" s="19" t="s">
        <v>1379</v>
      </c>
      <c r="B14383" s="19" t="s">
        <v>1165</v>
      </c>
      <c r="C14383" s="19" t="s">
        <v>1166</v>
      </c>
      <c r="D14383" s="21">
        <f t="shared" si="398"/>
        <v>35066.65</v>
      </c>
      <c r="E14383" s="24">
        <f t="shared" si="399"/>
        <v>0</v>
      </c>
      <c r="F14383" s="104">
        <v>7013.33</v>
      </c>
      <c r="G14383" s="104">
        <v>0</v>
      </c>
      <c r="H14383" s="114">
        <v>7013.33</v>
      </c>
      <c r="I14383" s="114">
        <v>0</v>
      </c>
      <c r="J14383" s="114">
        <v>7013.33</v>
      </c>
      <c r="K14383" s="114">
        <v>0</v>
      </c>
      <c r="L14383" s="114">
        <v>7013.33</v>
      </c>
      <c r="M14383" s="114">
        <v>0</v>
      </c>
      <c r="N14383" s="114">
        <v>7013.33</v>
      </c>
      <c r="O14383" s="114">
        <v>0</v>
      </c>
    </row>
    <row r="14384" spans="1:15" ht="14.4" customHeight="1" x14ac:dyDescent="0.3">
      <c r="A14384" s="19" t="s">
        <v>1379</v>
      </c>
      <c r="B14384" s="19" t="s">
        <v>1167</v>
      </c>
      <c r="C14384" s="19" t="s">
        <v>1665</v>
      </c>
      <c r="D14384" s="21">
        <f t="shared" si="398"/>
        <v>67153.350000000006</v>
      </c>
      <c r="E14384" s="24">
        <f t="shared" si="399"/>
        <v>0</v>
      </c>
      <c r="F14384" s="104">
        <v>13430.67</v>
      </c>
      <c r="G14384" s="104">
        <v>0</v>
      </c>
      <c r="H14384" s="114">
        <v>13430.67</v>
      </c>
      <c r="I14384" s="114">
        <v>0</v>
      </c>
      <c r="J14384" s="114">
        <v>13430.67</v>
      </c>
      <c r="K14384" s="114">
        <v>0</v>
      </c>
      <c r="L14384" s="114">
        <v>13430.67</v>
      </c>
      <c r="M14384" s="114">
        <v>0</v>
      </c>
      <c r="N14384" s="114">
        <v>13430.67</v>
      </c>
      <c r="O14384" s="114">
        <v>0</v>
      </c>
    </row>
    <row r="14385" spans="1:15" ht="14.4" customHeight="1" x14ac:dyDescent="0.3">
      <c r="A14385" s="19" t="s">
        <v>1379</v>
      </c>
      <c r="B14385" s="19" t="s">
        <v>1168</v>
      </c>
      <c r="C14385" s="19" t="s">
        <v>1666</v>
      </c>
      <c r="D14385" s="21">
        <f t="shared" si="398"/>
        <v>61223.100000000006</v>
      </c>
      <c r="E14385" s="24">
        <f t="shared" si="399"/>
        <v>0</v>
      </c>
      <c r="F14385" s="104">
        <v>12244.62</v>
      </c>
      <c r="G14385" s="104">
        <v>0</v>
      </c>
      <c r="H14385" s="114">
        <v>12244.62</v>
      </c>
      <c r="I14385" s="114">
        <v>0</v>
      </c>
      <c r="J14385" s="114">
        <v>12244.62</v>
      </c>
      <c r="K14385" s="114">
        <v>0</v>
      </c>
      <c r="L14385" s="114">
        <v>12244.62</v>
      </c>
      <c r="M14385" s="114">
        <v>0</v>
      </c>
      <c r="N14385" s="114">
        <v>12244.62</v>
      </c>
      <c r="O14385" s="114">
        <v>0</v>
      </c>
    </row>
    <row r="14386" spans="1:15" ht="14.4" customHeight="1" x14ac:dyDescent="0.3">
      <c r="A14386" s="19" t="s">
        <v>1379</v>
      </c>
      <c r="B14386" s="19" t="s">
        <v>1169</v>
      </c>
      <c r="C14386" s="19" t="s">
        <v>1667</v>
      </c>
      <c r="D14386" s="21">
        <f t="shared" si="398"/>
        <v>0</v>
      </c>
      <c r="E14386" s="24">
        <f t="shared" si="399"/>
        <v>0</v>
      </c>
      <c r="F14386" s="104"/>
      <c r="G14386" s="104"/>
    </row>
    <row r="14387" spans="1:15" ht="14.4" customHeight="1" x14ac:dyDescent="0.3">
      <c r="A14387" s="19" t="s">
        <v>1379</v>
      </c>
      <c r="B14387" s="19" t="s">
        <v>1170</v>
      </c>
      <c r="C14387" s="19" t="s">
        <v>1171</v>
      </c>
      <c r="D14387" s="21">
        <f t="shared" si="398"/>
        <v>0</v>
      </c>
      <c r="E14387" s="24">
        <f t="shared" si="399"/>
        <v>0</v>
      </c>
      <c r="F14387" s="104"/>
      <c r="G14387" s="104"/>
    </row>
    <row r="14388" spans="1:15" ht="14.4" customHeight="1" x14ac:dyDescent="0.3">
      <c r="A14388" s="19" t="s">
        <v>1379</v>
      </c>
      <c r="B14388" s="19" t="s">
        <v>1172</v>
      </c>
      <c r="C14388" s="19" t="s">
        <v>1668</v>
      </c>
      <c r="D14388" s="21">
        <f t="shared" si="398"/>
        <v>0</v>
      </c>
      <c r="E14388" s="24">
        <f t="shared" si="399"/>
        <v>0</v>
      </c>
      <c r="F14388" s="104"/>
      <c r="G14388" s="104"/>
    </row>
    <row r="14389" spans="1:15" ht="14.4" customHeight="1" x14ac:dyDescent="0.3">
      <c r="A14389" s="19" t="s">
        <v>1379</v>
      </c>
      <c r="B14389" s="19" t="s">
        <v>1173</v>
      </c>
      <c r="C14389" s="19" t="s">
        <v>1669</v>
      </c>
      <c r="D14389" s="21">
        <f t="shared" si="398"/>
        <v>0</v>
      </c>
      <c r="E14389" s="24">
        <f t="shared" si="399"/>
        <v>0</v>
      </c>
      <c r="F14389" s="104"/>
      <c r="G14389" s="104"/>
    </row>
    <row r="14390" spans="1:15" ht="14.4" customHeight="1" x14ac:dyDescent="0.3">
      <c r="A14390" s="19" t="s">
        <v>1379</v>
      </c>
      <c r="B14390" s="19" t="s">
        <v>1174</v>
      </c>
      <c r="C14390" s="19" t="s">
        <v>1175</v>
      </c>
      <c r="D14390" s="21">
        <f t="shared" si="398"/>
        <v>0</v>
      </c>
      <c r="E14390" s="24">
        <f t="shared" si="399"/>
        <v>0</v>
      </c>
      <c r="F14390" s="104"/>
      <c r="G14390" s="104"/>
    </row>
    <row r="14391" spans="1:15" ht="14.4" customHeight="1" x14ac:dyDescent="0.3">
      <c r="A14391" s="19" t="s">
        <v>1379</v>
      </c>
      <c r="B14391" s="19" t="s">
        <v>1176</v>
      </c>
      <c r="C14391" s="19" t="s">
        <v>1177</v>
      </c>
      <c r="D14391" s="21">
        <f t="shared" si="398"/>
        <v>0</v>
      </c>
      <c r="E14391" s="24">
        <f t="shared" si="399"/>
        <v>0</v>
      </c>
      <c r="F14391" s="104"/>
      <c r="G14391" s="104"/>
    </row>
    <row r="14392" spans="1:15" ht="14.4" customHeight="1" x14ac:dyDescent="0.3">
      <c r="A14392" s="19" t="s">
        <v>1379</v>
      </c>
      <c r="B14392" s="19" t="s">
        <v>1178</v>
      </c>
      <c r="C14392" s="19" t="s">
        <v>1179</v>
      </c>
      <c r="D14392" s="21">
        <f t="shared" si="398"/>
        <v>0</v>
      </c>
      <c r="E14392" s="24">
        <f t="shared" si="399"/>
        <v>0</v>
      </c>
      <c r="F14392" s="104"/>
      <c r="G14392" s="104"/>
    </row>
    <row r="14393" spans="1:15" ht="14.4" customHeight="1" x14ac:dyDescent="0.3">
      <c r="A14393" s="19" t="s">
        <v>1379</v>
      </c>
      <c r="B14393" s="19" t="s">
        <v>1180</v>
      </c>
      <c r="C14393" s="19" t="s">
        <v>1181</v>
      </c>
      <c r="D14393" s="21">
        <f t="shared" si="398"/>
        <v>160551.01</v>
      </c>
      <c r="E14393" s="24">
        <f t="shared" si="399"/>
        <v>0</v>
      </c>
      <c r="F14393" s="104">
        <v>33250</v>
      </c>
      <c r="G14393" s="104">
        <v>0</v>
      </c>
      <c r="H14393" s="114">
        <v>33250</v>
      </c>
      <c r="I14393" s="114">
        <v>0</v>
      </c>
      <c r="J14393" s="114">
        <v>33250</v>
      </c>
      <c r="K14393" s="114">
        <v>0</v>
      </c>
      <c r="L14393" s="114">
        <v>33250</v>
      </c>
      <c r="M14393" s="114">
        <v>0</v>
      </c>
      <c r="N14393" s="114">
        <v>27551.01</v>
      </c>
      <c r="O14393" s="114">
        <v>0</v>
      </c>
    </row>
    <row r="14394" spans="1:15" ht="14.4" customHeight="1" x14ac:dyDescent="0.3">
      <c r="A14394" s="19" t="s">
        <v>1379</v>
      </c>
      <c r="B14394" s="19" t="s">
        <v>1182</v>
      </c>
      <c r="C14394" s="19" t="s">
        <v>1183</v>
      </c>
      <c r="D14394" s="21">
        <f t="shared" si="398"/>
        <v>0</v>
      </c>
      <c r="E14394" s="24">
        <f t="shared" si="399"/>
        <v>0</v>
      </c>
      <c r="F14394" s="104"/>
      <c r="G14394" s="104"/>
    </row>
    <row r="14395" spans="1:15" ht="14.4" customHeight="1" x14ac:dyDescent="0.3">
      <c r="A14395" s="19" t="s">
        <v>1379</v>
      </c>
      <c r="B14395" s="19" t="s">
        <v>1184</v>
      </c>
      <c r="C14395" s="19" t="s">
        <v>1185</v>
      </c>
      <c r="D14395" s="21">
        <f t="shared" si="398"/>
        <v>0</v>
      </c>
      <c r="E14395" s="24">
        <f t="shared" si="399"/>
        <v>0</v>
      </c>
      <c r="F14395" s="104"/>
      <c r="G14395" s="104"/>
    </row>
    <row r="14396" spans="1:15" ht="14.4" customHeight="1" x14ac:dyDescent="0.3">
      <c r="A14396" s="19" t="s">
        <v>1379</v>
      </c>
      <c r="B14396" s="19" t="s">
        <v>1186</v>
      </c>
      <c r="C14396" s="19" t="s">
        <v>1187</v>
      </c>
      <c r="D14396" s="21">
        <f t="shared" si="398"/>
        <v>0</v>
      </c>
      <c r="E14396" s="24">
        <f t="shared" si="399"/>
        <v>0</v>
      </c>
      <c r="F14396" s="104"/>
      <c r="G14396" s="104"/>
    </row>
    <row r="14397" spans="1:15" ht="14.4" customHeight="1" x14ac:dyDescent="0.3">
      <c r="A14397" s="19" t="s">
        <v>1379</v>
      </c>
      <c r="B14397" s="19" t="s">
        <v>1188</v>
      </c>
      <c r="C14397" s="19" t="s">
        <v>1189</v>
      </c>
      <c r="D14397" s="21">
        <f t="shared" si="398"/>
        <v>0</v>
      </c>
      <c r="E14397" s="24">
        <f t="shared" si="399"/>
        <v>0</v>
      </c>
      <c r="F14397" s="104"/>
      <c r="G14397" s="104"/>
    </row>
    <row r="14398" spans="1:15" ht="14.4" customHeight="1" x14ac:dyDescent="0.3">
      <c r="A14398" s="19" t="s">
        <v>1379</v>
      </c>
      <c r="B14398" s="19" t="s">
        <v>1190</v>
      </c>
      <c r="C14398" s="19" t="s">
        <v>1191</v>
      </c>
      <c r="D14398" s="21">
        <f t="shared" si="398"/>
        <v>0</v>
      </c>
      <c r="E14398" s="24">
        <f t="shared" si="399"/>
        <v>0</v>
      </c>
      <c r="F14398" s="104"/>
      <c r="G14398" s="104"/>
    </row>
    <row r="14399" spans="1:15" ht="14.4" customHeight="1" x14ac:dyDescent="0.3">
      <c r="A14399" s="19" t="s">
        <v>1379</v>
      </c>
      <c r="B14399" s="19" t="s">
        <v>1192</v>
      </c>
      <c r="C14399" s="19" t="s">
        <v>1193</v>
      </c>
      <c r="D14399" s="21">
        <f t="shared" si="398"/>
        <v>0</v>
      </c>
      <c r="E14399" s="24">
        <f t="shared" si="399"/>
        <v>0</v>
      </c>
      <c r="F14399" s="104"/>
      <c r="G14399" s="104"/>
    </row>
    <row r="14400" spans="1:15" ht="14.4" customHeight="1" x14ac:dyDescent="0.3">
      <c r="A14400" s="19" t="s">
        <v>1379</v>
      </c>
      <c r="B14400" s="19" t="s">
        <v>1194</v>
      </c>
      <c r="C14400" s="19" t="s">
        <v>1195</v>
      </c>
      <c r="D14400" s="21">
        <f t="shared" si="398"/>
        <v>0</v>
      </c>
      <c r="E14400" s="24">
        <f t="shared" si="399"/>
        <v>0</v>
      </c>
      <c r="F14400" s="104"/>
      <c r="G14400" s="104"/>
    </row>
    <row r="14401" spans="1:15" ht="14.4" customHeight="1" x14ac:dyDescent="0.3">
      <c r="A14401" s="19" t="s">
        <v>1379</v>
      </c>
      <c r="B14401" s="19" t="s">
        <v>1196</v>
      </c>
      <c r="C14401" s="19" t="s">
        <v>1197</v>
      </c>
      <c r="D14401" s="21">
        <f t="shared" si="398"/>
        <v>0</v>
      </c>
      <c r="E14401" s="24">
        <f t="shared" si="399"/>
        <v>0</v>
      </c>
      <c r="F14401" s="104"/>
      <c r="G14401" s="104"/>
    </row>
    <row r="14402" spans="1:15" ht="14.4" customHeight="1" x14ac:dyDescent="0.3">
      <c r="A14402" s="19" t="s">
        <v>1379</v>
      </c>
      <c r="B14402" s="19" t="s">
        <v>1198</v>
      </c>
      <c r="C14402" s="19" t="s">
        <v>1199</v>
      </c>
      <c r="D14402" s="21">
        <f t="shared" si="398"/>
        <v>0</v>
      </c>
      <c r="E14402" s="24">
        <f t="shared" si="399"/>
        <v>0</v>
      </c>
      <c r="F14402" s="104"/>
      <c r="G14402" s="104"/>
    </row>
    <row r="14403" spans="1:15" ht="14.4" customHeight="1" x14ac:dyDescent="0.3">
      <c r="A14403" s="19" t="s">
        <v>1379</v>
      </c>
      <c r="B14403" s="19" t="s">
        <v>1200</v>
      </c>
      <c r="C14403" s="19" t="s">
        <v>1201</v>
      </c>
      <c r="D14403" s="21">
        <f t="shared" si="398"/>
        <v>0</v>
      </c>
      <c r="E14403" s="24">
        <f t="shared" si="399"/>
        <v>0</v>
      </c>
      <c r="F14403" s="104"/>
      <c r="G14403" s="104"/>
    </row>
    <row r="14404" spans="1:15" ht="14.4" customHeight="1" x14ac:dyDescent="0.3">
      <c r="A14404" s="19" t="s">
        <v>1379</v>
      </c>
      <c r="B14404" s="19" t="s">
        <v>1202</v>
      </c>
      <c r="C14404" s="19" t="s">
        <v>1203</v>
      </c>
      <c r="D14404" s="21">
        <f t="shared" si="398"/>
        <v>0</v>
      </c>
      <c r="E14404" s="24">
        <f t="shared" si="399"/>
        <v>0</v>
      </c>
      <c r="F14404" s="104"/>
      <c r="G14404" s="104"/>
    </row>
    <row r="14405" spans="1:15" ht="14.4" customHeight="1" x14ac:dyDescent="0.3">
      <c r="A14405" s="19" t="s">
        <v>1379</v>
      </c>
      <c r="B14405" s="19" t="s">
        <v>1204</v>
      </c>
      <c r="C14405" s="19" t="s">
        <v>1205</v>
      </c>
      <c r="D14405" s="21">
        <f t="shared" si="398"/>
        <v>0</v>
      </c>
      <c r="E14405" s="24">
        <f t="shared" si="399"/>
        <v>0</v>
      </c>
      <c r="F14405" s="104"/>
      <c r="G14405" s="104"/>
    </row>
    <row r="14406" spans="1:15" ht="14.4" customHeight="1" x14ac:dyDescent="0.3">
      <c r="A14406" s="19" t="s">
        <v>1379</v>
      </c>
      <c r="B14406" s="19" t="s">
        <v>1206</v>
      </c>
      <c r="C14406" s="19" t="s">
        <v>1207</v>
      </c>
      <c r="D14406" s="21">
        <f t="shared" si="398"/>
        <v>0</v>
      </c>
      <c r="E14406" s="24">
        <f t="shared" si="399"/>
        <v>0</v>
      </c>
      <c r="F14406" s="104"/>
      <c r="G14406" s="104"/>
    </row>
    <row r="14407" spans="1:15" ht="14.4" customHeight="1" x14ac:dyDescent="0.3">
      <c r="A14407" s="19" t="s">
        <v>1379</v>
      </c>
      <c r="B14407" s="19" t="s">
        <v>1208</v>
      </c>
      <c r="C14407" s="19" t="s">
        <v>1209</v>
      </c>
      <c r="D14407" s="21">
        <f t="shared" si="398"/>
        <v>0</v>
      </c>
      <c r="E14407" s="24">
        <f t="shared" si="399"/>
        <v>0</v>
      </c>
      <c r="F14407" s="104"/>
      <c r="G14407" s="104"/>
    </row>
    <row r="14408" spans="1:15" ht="14.4" customHeight="1" x14ac:dyDescent="0.3">
      <c r="A14408" s="19" t="s">
        <v>1379</v>
      </c>
      <c r="B14408" s="19" t="s">
        <v>1210</v>
      </c>
      <c r="C14408" s="19" t="s">
        <v>1670</v>
      </c>
      <c r="D14408" s="21">
        <f t="shared" si="398"/>
        <v>0</v>
      </c>
      <c r="E14408" s="24">
        <f t="shared" si="399"/>
        <v>0</v>
      </c>
      <c r="F14408" s="104"/>
      <c r="G14408" s="104"/>
    </row>
    <row r="14409" spans="1:15" ht="14.4" customHeight="1" x14ac:dyDescent="0.3">
      <c r="A14409" s="19" t="s">
        <v>1379</v>
      </c>
      <c r="B14409" s="19" t="s">
        <v>1211</v>
      </c>
      <c r="C14409" s="19" t="s">
        <v>1212</v>
      </c>
      <c r="D14409" s="21">
        <f t="shared" si="398"/>
        <v>0</v>
      </c>
      <c r="E14409" s="24">
        <f t="shared" si="399"/>
        <v>0</v>
      </c>
      <c r="F14409" s="104"/>
      <c r="G14409" s="104"/>
    </row>
    <row r="14410" spans="1:15" ht="14.4" customHeight="1" x14ac:dyDescent="0.3">
      <c r="A14410" s="19" t="s">
        <v>1379</v>
      </c>
      <c r="B14410" s="19" t="s">
        <v>1213</v>
      </c>
      <c r="C14410" s="19" t="s">
        <v>1214</v>
      </c>
      <c r="D14410" s="21">
        <f t="shared" si="398"/>
        <v>0</v>
      </c>
      <c r="E14410" s="24">
        <f t="shared" si="399"/>
        <v>0</v>
      </c>
      <c r="F14410" s="104"/>
      <c r="G14410" s="104"/>
    </row>
    <row r="14411" spans="1:15" ht="14.4" customHeight="1" x14ac:dyDescent="0.3">
      <c r="A14411" s="19" t="s">
        <v>1379</v>
      </c>
      <c r="B14411" s="19" t="s">
        <v>1215</v>
      </c>
      <c r="C14411" s="19" t="s">
        <v>1216</v>
      </c>
      <c r="D14411" s="21">
        <f t="shared" si="398"/>
        <v>0</v>
      </c>
      <c r="E14411" s="24">
        <f t="shared" si="399"/>
        <v>0</v>
      </c>
      <c r="F14411" s="104"/>
      <c r="G14411" s="104"/>
    </row>
    <row r="14412" spans="1:15" ht="14.4" customHeight="1" x14ac:dyDescent="0.3">
      <c r="A14412" s="19" t="s">
        <v>1379</v>
      </c>
      <c r="B14412" s="19" t="s">
        <v>1217</v>
      </c>
      <c r="C14412" s="19" t="s">
        <v>1218</v>
      </c>
      <c r="D14412" s="21">
        <f t="shared" si="398"/>
        <v>0</v>
      </c>
      <c r="E14412" s="24">
        <f t="shared" si="399"/>
        <v>0</v>
      </c>
      <c r="F14412" s="104"/>
      <c r="G14412" s="104"/>
    </row>
    <row r="14413" spans="1:15" ht="14.4" customHeight="1" x14ac:dyDescent="0.3">
      <c r="A14413" s="19" t="s">
        <v>1379</v>
      </c>
      <c r="B14413" s="19" t="s">
        <v>1219</v>
      </c>
      <c r="C14413" s="19" t="s">
        <v>1220</v>
      </c>
      <c r="D14413" s="21">
        <f t="shared" si="398"/>
        <v>0</v>
      </c>
      <c r="E14413" s="24">
        <f t="shared" si="399"/>
        <v>0</v>
      </c>
      <c r="F14413" s="104"/>
      <c r="G14413" s="104"/>
    </row>
    <row r="14414" spans="1:15" ht="14.4" customHeight="1" x14ac:dyDescent="0.3">
      <c r="A14414" s="19" t="s">
        <v>1379</v>
      </c>
      <c r="B14414" s="19" t="s">
        <v>1221</v>
      </c>
      <c r="C14414" s="19" t="s">
        <v>1222</v>
      </c>
      <c r="D14414" s="21">
        <f t="shared" si="398"/>
        <v>0</v>
      </c>
      <c r="E14414" s="24">
        <f t="shared" si="399"/>
        <v>0</v>
      </c>
      <c r="F14414" s="104"/>
      <c r="G14414" s="104"/>
    </row>
    <row r="14415" spans="1:15" ht="14.4" customHeight="1" x14ac:dyDescent="0.3">
      <c r="A14415" s="19" t="s">
        <v>1379</v>
      </c>
      <c r="B14415" s="19" t="s">
        <v>1223</v>
      </c>
      <c r="C14415" s="19" t="s">
        <v>1224</v>
      </c>
      <c r="D14415" s="21">
        <f t="shared" si="398"/>
        <v>0</v>
      </c>
      <c r="E14415" s="24">
        <f t="shared" si="399"/>
        <v>0</v>
      </c>
      <c r="F14415" s="104"/>
      <c r="G14415" s="104"/>
    </row>
    <row r="14416" spans="1:15" ht="14.4" customHeight="1" x14ac:dyDescent="0.3">
      <c r="A14416" s="19" t="s">
        <v>1379</v>
      </c>
      <c r="B14416" s="19" t="s">
        <v>1225</v>
      </c>
      <c r="C14416" s="19" t="s">
        <v>1226</v>
      </c>
      <c r="D14416" s="21">
        <f t="shared" si="398"/>
        <v>8194.4000000000015</v>
      </c>
      <c r="E14416" s="24">
        <f t="shared" si="399"/>
        <v>0</v>
      </c>
      <c r="F14416" s="104">
        <v>1638.88</v>
      </c>
      <c r="G14416" s="104">
        <v>0</v>
      </c>
      <c r="H14416" s="114">
        <v>1638.88</v>
      </c>
      <c r="I14416" s="114">
        <v>0</v>
      </c>
      <c r="J14416" s="114">
        <v>1638.88</v>
      </c>
      <c r="K14416" s="114">
        <v>0</v>
      </c>
      <c r="L14416" s="114">
        <v>1638.88</v>
      </c>
      <c r="M14416" s="114">
        <v>0</v>
      </c>
      <c r="N14416" s="114">
        <v>1638.88</v>
      </c>
      <c r="O14416" s="114">
        <v>0</v>
      </c>
    </row>
    <row r="14417" spans="1:15" ht="14.4" customHeight="1" x14ac:dyDescent="0.3">
      <c r="A14417" s="19" t="s">
        <v>1379</v>
      </c>
      <c r="B14417" s="19" t="s">
        <v>1227</v>
      </c>
      <c r="C14417" s="19" t="s">
        <v>1228</v>
      </c>
      <c r="D14417" s="21">
        <f t="shared" si="398"/>
        <v>0</v>
      </c>
      <c r="E14417" s="24">
        <f t="shared" si="399"/>
        <v>0</v>
      </c>
      <c r="F14417" s="104"/>
      <c r="G14417" s="104"/>
    </row>
    <row r="14418" spans="1:15" ht="14.4" customHeight="1" x14ac:dyDescent="0.3">
      <c r="A14418" s="19" t="s">
        <v>1379</v>
      </c>
      <c r="B14418" s="19" t="s">
        <v>1229</v>
      </c>
      <c r="C14418" s="19" t="s">
        <v>1230</v>
      </c>
      <c r="D14418" s="21">
        <f t="shared" si="398"/>
        <v>58744.420000000006</v>
      </c>
      <c r="E14418" s="24">
        <f t="shared" si="399"/>
        <v>0</v>
      </c>
      <c r="F14418" s="104">
        <v>10702.42</v>
      </c>
      <c r="G14418" s="104">
        <v>0</v>
      </c>
      <c r="H14418" s="114">
        <v>11613.53</v>
      </c>
      <c r="I14418" s="114">
        <v>0</v>
      </c>
      <c r="J14418" s="114">
        <v>11613.53</v>
      </c>
      <c r="K14418" s="114">
        <v>0</v>
      </c>
      <c r="L14418" s="114">
        <v>12407.97</v>
      </c>
      <c r="M14418" s="114">
        <v>0</v>
      </c>
      <c r="N14418" s="114">
        <v>12406.97</v>
      </c>
      <c r="O14418" s="114">
        <v>0</v>
      </c>
    </row>
    <row r="14419" spans="1:15" ht="14.4" customHeight="1" x14ac:dyDescent="0.3">
      <c r="A14419" s="19" t="s">
        <v>1379</v>
      </c>
      <c r="B14419" s="19" t="s">
        <v>1231</v>
      </c>
      <c r="C14419" s="19" t="s">
        <v>1232</v>
      </c>
      <c r="D14419" s="21">
        <f t="shared" si="398"/>
        <v>206872.5</v>
      </c>
      <c r="E14419" s="24">
        <f t="shared" si="399"/>
        <v>0</v>
      </c>
      <c r="F14419" s="104">
        <v>41436.67</v>
      </c>
      <c r="G14419" s="104">
        <v>0</v>
      </c>
      <c r="H14419" s="114">
        <v>41436.67</v>
      </c>
      <c r="I14419" s="114">
        <v>0</v>
      </c>
      <c r="J14419" s="114">
        <v>41436.67</v>
      </c>
      <c r="K14419" s="114">
        <v>0</v>
      </c>
      <c r="L14419" s="114">
        <v>41229.160000000003</v>
      </c>
      <c r="M14419" s="114">
        <v>0</v>
      </c>
      <c r="N14419" s="114">
        <v>41333.33</v>
      </c>
      <c r="O14419" s="114">
        <v>0</v>
      </c>
    </row>
    <row r="14420" spans="1:15" ht="14.4" customHeight="1" x14ac:dyDescent="0.3">
      <c r="A14420" s="19" t="s">
        <v>1379</v>
      </c>
      <c r="B14420" s="19" t="s">
        <v>1233</v>
      </c>
      <c r="C14420" s="19" t="s">
        <v>1234</v>
      </c>
      <c r="D14420" s="21">
        <f t="shared" si="398"/>
        <v>43216.1</v>
      </c>
      <c r="E14420" s="24">
        <f t="shared" si="399"/>
        <v>0</v>
      </c>
      <c r="F14420" s="104">
        <v>8643.43</v>
      </c>
      <c r="G14420" s="104">
        <v>0</v>
      </c>
      <c r="H14420" s="114">
        <v>8643.43</v>
      </c>
      <c r="I14420" s="114">
        <v>0</v>
      </c>
      <c r="J14420" s="114">
        <v>8643.43</v>
      </c>
      <c r="K14420" s="114">
        <v>0</v>
      </c>
      <c r="L14420" s="114">
        <v>8643.43</v>
      </c>
      <c r="M14420" s="114">
        <v>0</v>
      </c>
      <c r="N14420" s="114">
        <v>8642.3799999999992</v>
      </c>
      <c r="O14420" s="114">
        <v>0</v>
      </c>
    </row>
    <row r="14421" spans="1:15" ht="14.4" customHeight="1" x14ac:dyDescent="0.3">
      <c r="A14421" s="19" t="s">
        <v>1379</v>
      </c>
      <c r="B14421" s="19" t="s">
        <v>1235</v>
      </c>
      <c r="C14421" s="19" t="s">
        <v>1236</v>
      </c>
      <c r="D14421" s="21">
        <f t="shared" si="398"/>
        <v>18442</v>
      </c>
      <c r="E14421" s="24">
        <f t="shared" si="399"/>
        <v>0</v>
      </c>
      <c r="F14421" s="104">
        <v>2666</v>
      </c>
      <c r="G14421" s="104">
        <v>0</v>
      </c>
      <c r="H14421" s="114">
        <v>2666</v>
      </c>
      <c r="I14421" s="114">
        <v>0</v>
      </c>
      <c r="J14421" s="114">
        <v>2666</v>
      </c>
      <c r="K14421" s="114">
        <v>0</v>
      </c>
      <c r="L14421" s="114">
        <v>7210</v>
      </c>
      <c r="M14421" s="114">
        <v>0</v>
      </c>
      <c r="N14421" s="114">
        <v>3234</v>
      </c>
      <c r="O14421" s="114">
        <v>0</v>
      </c>
    </row>
    <row r="14422" spans="1:15" ht="14.4" customHeight="1" x14ac:dyDescent="0.3">
      <c r="A14422" s="19" t="s">
        <v>1379</v>
      </c>
      <c r="B14422" s="19" t="s">
        <v>1237</v>
      </c>
      <c r="C14422" s="19" t="s">
        <v>1238</v>
      </c>
      <c r="D14422" s="21">
        <f t="shared" si="398"/>
        <v>11997.6</v>
      </c>
      <c r="E14422" s="24">
        <f t="shared" si="399"/>
        <v>0</v>
      </c>
      <c r="F14422" s="104">
        <v>2399.52</v>
      </c>
      <c r="G14422" s="104">
        <v>0</v>
      </c>
      <c r="H14422" s="114">
        <v>2399.52</v>
      </c>
      <c r="I14422" s="114">
        <v>0</v>
      </c>
      <c r="J14422" s="114">
        <v>2399.52</v>
      </c>
      <c r="K14422" s="114">
        <v>0</v>
      </c>
      <c r="L14422" s="114">
        <v>2399.52</v>
      </c>
      <c r="M14422" s="114">
        <v>0</v>
      </c>
      <c r="N14422" s="114">
        <v>2399.52</v>
      </c>
      <c r="O14422" s="114">
        <v>0</v>
      </c>
    </row>
    <row r="14423" spans="1:15" ht="14.4" customHeight="1" x14ac:dyDescent="0.3">
      <c r="A14423" s="19" t="s">
        <v>1379</v>
      </c>
      <c r="B14423" s="19" t="s">
        <v>1239</v>
      </c>
      <c r="C14423" s="19" t="s">
        <v>1240</v>
      </c>
      <c r="D14423" s="21">
        <f t="shared" si="398"/>
        <v>0</v>
      </c>
      <c r="E14423" s="24">
        <f t="shared" si="399"/>
        <v>0</v>
      </c>
      <c r="F14423" s="104"/>
      <c r="G14423" s="104"/>
    </row>
    <row r="14424" spans="1:15" ht="14.4" customHeight="1" x14ac:dyDescent="0.3">
      <c r="A14424" s="19" t="s">
        <v>1379</v>
      </c>
      <c r="B14424" s="19" t="s">
        <v>1241</v>
      </c>
      <c r="C14424" s="19" t="s">
        <v>1242</v>
      </c>
      <c r="D14424" s="21">
        <f t="shared" si="398"/>
        <v>689166.52</v>
      </c>
      <c r="E14424" s="24">
        <f t="shared" si="399"/>
        <v>0</v>
      </c>
      <c r="F14424" s="104">
        <v>144354.57999999999</v>
      </c>
      <c r="G14424" s="104">
        <v>0</v>
      </c>
      <c r="H14424" s="114">
        <v>135119.57999999999</v>
      </c>
      <c r="I14424" s="114">
        <v>0</v>
      </c>
      <c r="J14424" s="114">
        <v>135695.53</v>
      </c>
      <c r="K14424" s="114">
        <v>0</v>
      </c>
      <c r="L14424" s="114">
        <v>137002.92000000001</v>
      </c>
      <c r="M14424" s="114">
        <v>0</v>
      </c>
      <c r="N14424" s="114">
        <v>136993.91</v>
      </c>
      <c r="O14424" s="114">
        <v>0</v>
      </c>
    </row>
    <row r="14425" spans="1:15" ht="14.4" customHeight="1" x14ac:dyDescent="0.3">
      <c r="A14425" s="19" t="s">
        <v>1379</v>
      </c>
      <c r="B14425" s="19" t="s">
        <v>1243</v>
      </c>
      <c r="C14425" s="19" t="s">
        <v>1244</v>
      </c>
      <c r="D14425" s="21">
        <f t="shared" si="398"/>
        <v>74583.34</v>
      </c>
      <c r="E14425" s="24">
        <f t="shared" si="399"/>
        <v>0</v>
      </c>
      <c r="F14425" s="104">
        <v>12216.67</v>
      </c>
      <c r="G14425" s="104">
        <v>0</v>
      </c>
      <c r="H14425" s="114">
        <v>12216.67</v>
      </c>
      <c r="I14425" s="114">
        <v>0</v>
      </c>
      <c r="J14425" s="114">
        <v>12827.78</v>
      </c>
      <c r="K14425" s="114">
        <v>0</v>
      </c>
      <c r="L14425" s="114">
        <v>20188.89</v>
      </c>
      <c r="M14425" s="114">
        <v>0</v>
      </c>
      <c r="N14425" s="114">
        <v>17133.330000000002</v>
      </c>
      <c r="O14425" s="114">
        <v>0</v>
      </c>
    </row>
    <row r="14426" spans="1:15" ht="14.4" customHeight="1" x14ac:dyDescent="0.3">
      <c r="A14426" s="19" t="s">
        <v>1379</v>
      </c>
      <c r="B14426" s="19" t="s">
        <v>1245</v>
      </c>
      <c r="C14426" s="19" t="s">
        <v>1246</v>
      </c>
      <c r="D14426" s="21">
        <f t="shared" si="398"/>
        <v>121671.53</v>
      </c>
      <c r="E14426" s="24">
        <f t="shared" si="399"/>
        <v>0</v>
      </c>
      <c r="F14426" s="104">
        <v>23899.86</v>
      </c>
      <c r="G14426" s="104">
        <v>0</v>
      </c>
      <c r="H14426" s="114">
        <v>24338.75</v>
      </c>
      <c r="I14426" s="114">
        <v>0</v>
      </c>
      <c r="J14426" s="114">
        <v>24338.75</v>
      </c>
      <c r="K14426" s="114">
        <v>0</v>
      </c>
      <c r="L14426" s="114">
        <v>24338.75</v>
      </c>
      <c r="M14426" s="114">
        <v>0</v>
      </c>
      <c r="N14426" s="114">
        <v>24755.42</v>
      </c>
      <c r="O14426" s="114">
        <v>0</v>
      </c>
    </row>
    <row r="14427" spans="1:15" ht="14.4" customHeight="1" x14ac:dyDescent="0.3">
      <c r="A14427" s="19" t="s">
        <v>1379</v>
      </c>
      <c r="B14427" s="19" t="s">
        <v>1247</v>
      </c>
      <c r="C14427" s="19" t="s">
        <v>1248</v>
      </c>
      <c r="D14427" s="21">
        <f t="shared" si="398"/>
        <v>8083.35</v>
      </c>
      <c r="E14427" s="24">
        <f t="shared" si="399"/>
        <v>0</v>
      </c>
      <c r="F14427" s="104">
        <v>1616.67</v>
      </c>
      <c r="G14427" s="104">
        <v>0</v>
      </c>
      <c r="H14427" s="114">
        <v>1616.67</v>
      </c>
      <c r="I14427" s="114">
        <v>0</v>
      </c>
      <c r="J14427" s="114">
        <v>1616.67</v>
      </c>
      <c r="K14427" s="114">
        <v>0</v>
      </c>
      <c r="L14427" s="114">
        <v>1616.67</v>
      </c>
      <c r="M14427" s="114">
        <v>0</v>
      </c>
      <c r="N14427" s="114">
        <v>1616.67</v>
      </c>
      <c r="O14427" s="114">
        <v>0</v>
      </c>
    </row>
    <row r="14428" spans="1:15" ht="14.4" customHeight="1" x14ac:dyDescent="0.3">
      <c r="A14428" s="19" t="s">
        <v>1379</v>
      </c>
      <c r="B14428" s="19" t="s">
        <v>1249</v>
      </c>
      <c r="C14428" s="19" t="s">
        <v>1250</v>
      </c>
      <c r="D14428" s="21">
        <f t="shared" si="398"/>
        <v>0</v>
      </c>
      <c r="E14428" s="24">
        <f t="shared" si="399"/>
        <v>0</v>
      </c>
      <c r="F14428" s="104"/>
      <c r="G14428" s="104"/>
    </row>
    <row r="14429" spans="1:15" ht="14.4" customHeight="1" x14ac:dyDescent="0.3">
      <c r="A14429" s="19" t="s">
        <v>1379</v>
      </c>
      <c r="B14429" s="19" t="s">
        <v>1251</v>
      </c>
      <c r="C14429" s="19" t="s">
        <v>1252</v>
      </c>
      <c r="D14429" s="21">
        <f t="shared" si="398"/>
        <v>0</v>
      </c>
      <c r="E14429" s="24">
        <f t="shared" si="399"/>
        <v>0</v>
      </c>
      <c r="F14429" s="104"/>
      <c r="G14429" s="104"/>
    </row>
    <row r="14430" spans="1:15" ht="14.4" customHeight="1" x14ac:dyDescent="0.3">
      <c r="A14430" s="19" t="s">
        <v>1379</v>
      </c>
      <c r="B14430" s="19" t="s">
        <v>1253</v>
      </c>
      <c r="C14430" s="19" t="s">
        <v>1254</v>
      </c>
      <c r="D14430" s="21">
        <f t="shared" si="398"/>
        <v>0</v>
      </c>
      <c r="E14430" s="24">
        <f t="shared" si="399"/>
        <v>0</v>
      </c>
      <c r="F14430" s="104"/>
      <c r="G14430" s="104"/>
    </row>
    <row r="14431" spans="1:15" ht="14.4" customHeight="1" x14ac:dyDescent="0.3">
      <c r="A14431" s="19" t="s">
        <v>1379</v>
      </c>
      <c r="B14431" s="19" t="s">
        <v>1255</v>
      </c>
      <c r="C14431" s="19" t="s">
        <v>1256</v>
      </c>
      <c r="D14431" s="21">
        <f t="shared" si="398"/>
        <v>0</v>
      </c>
      <c r="E14431" s="24">
        <f t="shared" si="399"/>
        <v>0</v>
      </c>
      <c r="F14431" s="104"/>
      <c r="G14431" s="104"/>
    </row>
    <row r="14432" spans="1:15" ht="14.4" customHeight="1" x14ac:dyDescent="0.3">
      <c r="A14432" s="19" t="s">
        <v>1379</v>
      </c>
      <c r="B14432" s="19" t="s">
        <v>1671</v>
      </c>
      <c r="C14432" s="19" t="s">
        <v>1672</v>
      </c>
      <c r="D14432" s="21">
        <f t="shared" si="398"/>
        <v>0</v>
      </c>
      <c r="E14432" s="24">
        <f t="shared" si="399"/>
        <v>0</v>
      </c>
      <c r="F14432" s="104"/>
      <c r="G14432" s="104"/>
    </row>
    <row r="14433" spans="1:15" ht="14.4" customHeight="1" x14ac:dyDescent="0.3">
      <c r="A14433" s="19" t="s">
        <v>1379</v>
      </c>
      <c r="B14433" s="19" t="s">
        <v>1257</v>
      </c>
      <c r="C14433" s="19" t="s">
        <v>1258</v>
      </c>
      <c r="D14433" s="21">
        <f t="shared" si="398"/>
        <v>0</v>
      </c>
      <c r="E14433" s="24">
        <f t="shared" si="399"/>
        <v>0</v>
      </c>
      <c r="F14433" s="104"/>
      <c r="G14433" s="104"/>
    </row>
    <row r="14434" spans="1:15" ht="14.4" customHeight="1" x14ac:dyDescent="0.3">
      <c r="A14434" s="19" t="s">
        <v>1379</v>
      </c>
      <c r="B14434" s="19" t="s">
        <v>1259</v>
      </c>
      <c r="C14434" s="19" t="s">
        <v>1260</v>
      </c>
      <c r="D14434" s="21">
        <f t="shared" si="398"/>
        <v>0</v>
      </c>
      <c r="E14434" s="24">
        <f t="shared" si="399"/>
        <v>0</v>
      </c>
      <c r="F14434" s="104"/>
      <c r="G14434" s="104"/>
    </row>
    <row r="14435" spans="1:15" ht="14.4" customHeight="1" x14ac:dyDescent="0.3">
      <c r="A14435" s="19" t="s">
        <v>1379</v>
      </c>
      <c r="B14435" s="19" t="s">
        <v>1261</v>
      </c>
      <c r="C14435" s="19" t="s">
        <v>1262</v>
      </c>
      <c r="D14435" s="21">
        <f t="shared" si="398"/>
        <v>0</v>
      </c>
      <c r="E14435" s="24">
        <f t="shared" si="399"/>
        <v>0</v>
      </c>
      <c r="F14435" s="104"/>
      <c r="G14435" s="104"/>
    </row>
    <row r="14436" spans="1:15" ht="14.4" customHeight="1" x14ac:dyDescent="0.3">
      <c r="A14436" s="19" t="s">
        <v>1379</v>
      </c>
      <c r="B14436" s="19" t="s">
        <v>1263</v>
      </c>
      <c r="C14436" s="19" t="s">
        <v>1264</v>
      </c>
      <c r="D14436" s="21">
        <f t="shared" si="398"/>
        <v>0</v>
      </c>
      <c r="E14436" s="24">
        <f t="shared" si="399"/>
        <v>0</v>
      </c>
      <c r="F14436" s="104"/>
      <c r="G14436" s="104"/>
    </row>
    <row r="14437" spans="1:15" ht="14.4" customHeight="1" x14ac:dyDescent="0.3">
      <c r="A14437" s="19" t="s">
        <v>1379</v>
      </c>
      <c r="B14437" s="19" t="s">
        <v>1265</v>
      </c>
      <c r="C14437" s="19" t="s">
        <v>1266</v>
      </c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1:15" ht="14.4" customHeight="1" x14ac:dyDescent="0.3">
      <c r="A14438" s="19" t="s">
        <v>1379</v>
      </c>
      <c r="B14438" s="19" t="s">
        <v>1267</v>
      </c>
      <c r="C14438" s="19" t="s">
        <v>1268</v>
      </c>
      <c r="D14438" s="21">
        <f t="shared" si="400"/>
        <v>0</v>
      </c>
      <c r="E14438" s="24">
        <f t="shared" si="401"/>
        <v>0</v>
      </c>
      <c r="F14438" s="104"/>
      <c r="G14438" s="104"/>
    </row>
    <row r="14439" spans="1:15" ht="14.4" customHeight="1" x14ac:dyDescent="0.3">
      <c r="A14439" s="19" t="s">
        <v>1379</v>
      </c>
      <c r="B14439" s="19" t="s">
        <v>1269</v>
      </c>
      <c r="C14439" s="19" t="s">
        <v>1270</v>
      </c>
      <c r="D14439" s="21">
        <f t="shared" si="400"/>
        <v>0</v>
      </c>
      <c r="E14439" s="24">
        <f t="shared" si="401"/>
        <v>0</v>
      </c>
      <c r="F14439" s="104"/>
      <c r="G14439" s="104"/>
    </row>
    <row r="14440" spans="1:15" ht="14.4" customHeight="1" x14ac:dyDescent="0.3">
      <c r="A14440" s="19" t="s">
        <v>1379</v>
      </c>
      <c r="B14440" s="19" t="s">
        <v>1271</v>
      </c>
      <c r="C14440" s="19" t="s">
        <v>1272</v>
      </c>
      <c r="D14440" s="21">
        <f t="shared" si="400"/>
        <v>0</v>
      </c>
      <c r="E14440" s="24">
        <f t="shared" si="401"/>
        <v>0</v>
      </c>
      <c r="F14440" s="104"/>
      <c r="G14440" s="104"/>
    </row>
    <row r="14441" spans="1:15" ht="14.4" customHeight="1" x14ac:dyDescent="0.3">
      <c r="A14441" s="19" t="s">
        <v>1379</v>
      </c>
      <c r="B14441" s="19" t="s">
        <v>1273</v>
      </c>
      <c r="C14441" s="19" t="s">
        <v>1274</v>
      </c>
      <c r="D14441" s="21">
        <f t="shared" si="400"/>
        <v>0</v>
      </c>
      <c r="E14441" s="24">
        <f t="shared" si="401"/>
        <v>0</v>
      </c>
      <c r="F14441" s="104"/>
      <c r="G14441" s="104"/>
    </row>
    <row r="14442" spans="1:15" ht="14.4" customHeight="1" x14ac:dyDescent="0.3">
      <c r="A14442" s="19" t="s">
        <v>1379</v>
      </c>
      <c r="B14442" s="19" t="s">
        <v>1275</v>
      </c>
      <c r="C14442" s="19" t="s">
        <v>1276</v>
      </c>
      <c r="D14442" s="21">
        <f t="shared" si="400"/>
        <v>0</v>
      </c>
      <c r="E14442" s="24">
        <f t="shared" si="401"/>
        <v>0</v>
      </c>
      <c r="F14442" s="104"/>
      <c r="G14442" s="104"/>
    </row>
    <row r="14443" spans="1:15" ht="14.4" customHeight="1" x14ac:dyDescent="0.3">
      <c r="A14443" s="19" t="s">
        <v>1379</v>
      </c>
      <c r="B14443" s="19" t="s">
        <v>1277</v>
      </c>
      <c r="C14443" s="19" t="s">
        <v>1278</v>
      </c>
      <c r="D14443" s="21">
        <f t="shared" si="400"/>
        <v>0</v>
      </c>
      <c r="E14443" s="24">
        <f t="shared" si="401"/>
        <v>0</v>
      </c>
      <c r="F14443" s="104"/>
      <c r="G14443" s="104"/>
    </row>
    <row r="14444" spans="1:15" ht="14.4" customHeight="1" x14ac:dyDescent="0.3">
      <c r="A14444" s="19" t="s">
        <v>1379</v>
      </c>
      <c r="B14444" s="19" t="s">
        <v>1279</v>
      </c>
      <c r="C14444" s="19" t="s">
        <v>1280</v>
      </c>
      <c r="D14444" s="21">
        <f t="shared" si="400"/>
        <v>0</v>
      </c>
      <c r="E14444" s="24">
        <f t="shared" si="401"/>
        <v>0</v>
      </c>
      <c r="F14444" s="104"/>
      <c r="G14444" s="104"/>
    </row>
    <row r="14445" spans="1:15" ht="14.4" customHeight="1" x14ac:dyDescent="0.3">
      <c r="A14445" s="19" t="s">
        <v>1379</v>
      </c>
      <c r="B14445" s="19" t="s">
        <v>1673</v>
      </c>
      <c r="C14445" s="19" t="s">
        <v>1674</v>
      </c>
      <c r="D14445" s="21">
        <f t="shared" si="400"/>
        <v>0</v>
      </c>
      <c r="E14445" s="24">
        <f t="shared" si="401"/>
        <v>0</v>
      </c>
      <c r="F14445" s="104"/>
      <c r="G14445" s="104"/>
    </row>
    <row r="14446" spans="1:15" ht="14.4" customHeight="1" x14ac:dyDescent="0.3">
      <c r="A14446" s="19" t="s">
        <v>1379</v>
      </c>
      <c r="B14446" s="19" t="s">
        <v>1281</v>
      </c>
      <c r="C14446" s="19" t="s">
        <v>1282</v>
      </c>
      <c r="D14446" s="21">
        <f t="shared" si="400"/>
        <v>645526.89999999991</v>
      </c>
      <c r="E14446" s="24">
        <f t="shared" si="401"/>
        <v>503631.1</v>
      </c>
      <c r="F14446" s="104">
        <v>112537.95</v>
      </c>
      <c r="G14446" s="104">
        <v>0</v>
      </c>
      <c r="H14446" s="114">
        <v>124650.45</v>
      </c>
      <c r="I14446" s="114">
        <v>112537.95</v>
      </c>
      <c r="J14446" s="114">
        <v>123700.45</v>
      </c>
      <c r="K14446" s="114">
        <v>124650.45</v>
      </c>
      <c r="L14446" s="114">
        <v>142742.25</v>
      </c>
      <c r="M14446" s="114">
        <v>123700.45</v>
      </c>
      <c r="N14446" s="114">
        <v>141895.79999999999</v>
      </c>
      <c r="O14446" s="114">
        <v>142742.25</v>
      </c>
    </row>
    <row r="14447" spans="1:15" ht="14.4" customHeight="1" x14ac:dyDescent="0.3">
      <c r="A14447" s="19" t="s">
        <v>1379</v>
      </c>
      <c r="B14447" s="19" t="s">
        <v>1283</v>
      </c>
      <c r="C14447" s="19" t="s">
        <v>1675</v>
      </c>
      <c r="D14447" s="21">
        <f t="shared" si="400"/>
        <v>205314.95</v>
      </c>
      <c r="E14447" s="24">
        <f t="shared" si="401"/>
        <v>151948.70000000001</v>
      </c>
      <c r="F14447" s="104">
        <v>30055.15</v>
      </c>
      <c r="G14447" s="104">
        <v>0</v>
      </c>
      <c r="H14447" s="114">
        <v>35088.25</v>
      </c>
      <c r="I14447" s="114">
        <v>30055.15</v>
      </c>
      <c r="J14447" s="114">
        <v>38794.199999999997</v>
      </c>
      <c r="K14447" s="114">
        <v>35088.25</v>
      </c>
      <c r="L14447" s="114">
        <v>48011.1</v>
      </c>
      <c r="M14447" s="114">
        <v>38794.199999999997</v>
      </c>
      <c r="N14447" s="114">
        <v>53366.25</v>
      </c>
      <c r="O14447" s="114">
        <v>48011.1</v>
      </c>
    </row>
    <row r="14448" spans="1:15" ht="14.4" customHeight="1" x14ac:dyDescent="0.3">
      <c r="A14448" s="19" t="s">
        <v>1379</v>
      </c>
      <c r="B14448" s="19" t="s">
        <v>1676</v>
      </c>
      <c r="C14448" s="19" t="s">
        <v>1677</v>
      </c>
      <c r="D14448" s="21">
        <f t="shared" si="400"/>
        <v>0</v>
      </c>
      <c r="E14448" s="24">
        <f t="shared" si="401"/>
        <v>0</v>
      </c>
      <c r="F14448" s="104"/>
      <c r="G14448" s="104"/>
    </row>
    <row r="14449" spans="1:15" ht="14.4" customHeight="1" x14ac:dyDescent="0.3">
      <c r="A14449" s="19" t="s">
        <v>1379</v>
      </c>
      <c r="B14449" s="19" t="s">
        <v>1678</v>
      </c>
      <c r="C14449" s="19" t="s">
        <v>1679</v>
      </c>
      <c r="D14449" s="21">
        <f t="shared" si="400"/>
        <v>0</v>
      </c>
      <c r="E14449" s="24">
        <f t="shared" si="401"/>
        <v>0</v>
      </c>
      <c r="F14449" s="104"/>
      <c r="G14449" s="104"/>
    </row>
    <row r="14450" spans="1:15" ht="14.4" customHeight="1" x14ac:dyDescent="0.3">
      <c r="A14450" s="19" t="s">
        <v>1379</v>
      </c>
      <c r="B14450" s="19" t="s">
        <v>1284</v>
      </c>
      <c r="C14450" s="19" t="s">
        <v>1285</v>
      </c>
      <c r="D14450" s="21">
        <f t="shared" si="400"/>
        <v>205676</v>
      </c>
      <c r="E14450" s="24">
        <f t="shared" si="401"/>
        <v>0</v>
      </c>
      <c r="F14450" s="104">
        <v>29510</v>
      </c>
      <c r="G14450" s="104">
        <v>0</v>
      </c>
      <c r="H14450" s="114">
        <v>42196</v>
      </c>
      <c r="I14450" s="114">
        <v>0</v>
      </c>
      <c r="J14450" s="114">
        <v>60671</v>
      </c>
      <c r="K14450" s="114">
        <v>0</v>
      </c>
      <c r="L14450" s="114">
        <v>46092</v>
      </c>
      <c r="M14450" s="114">
        <v>0</v>
      </c>
      <c r="N14450" s="114">
        <v>27207</v>
      </c>
      <c r="O14450" s="114">
        <v>0</v>
      </c>
    </row>
    <row r="14451" spans="1:15" ht="14.4" customHeight="1" x14ac:dyDescent="0.3">
      <c r="A14451" s="19" t="s">
        <v>1379</v>
      </c>
      <c r="B14451" s="19" t="s">
        <v>1286</v>
      </c>
      <c r="C14451" s="19" t="s">
        <v>1287</v>
      </c>
      <c r="D14451" s="21">
        <f t="shared" si="400"/>
        <v>0</v>
      </c>
      <c r="E14451" s="24">
        <f t="shared" si="401"/>
        <v>0</v>
      </c>
      <c r="F14451" s="104"/>
      <c r="G14451" s="104"/>
    </row>
    <row r="14452" spans="1:15" ht="14.4" customHeight="1" x14ac:dyDescent="0.3">
      <c r="A14452" s="19" t="s">
        <v>1379</v>
      </c>
      <c r="B14452" s="19" t="s">
        <v>1288</v>
      </c>
      <c r="C14452" s="19" t="s">
        <v>1289</v>
      </c>
      <c r="D14452" s="21">
        <f t="shared" si="400"/>
        <v>0</v>
      </c>
      <c r="E14452" s="24">
        <f t="shared" si="401"/>
        <v>0</v>
      </c>
      <c r="F14452" s="104"/>
      <c r="G14452" s="104"/>
    </row>
    <row r="14453" spans="1:15" ht="14.4" customHeight="1" x14ac:dyDescent="0.3">
      <c r="A14453" s="19" t="s">
        <v>1379</v>
      </c>
      <c r="B14453" s="19" t="s">
        <v>1290</v>
      </c>
      <c r="C14453" s="19" t="s">
        <v>1291</v>
      </c>
      <c r="D14453" s="21">
        <f t="shared" si="400"/>
        <v>0</v>
      </c>
      <c r="E14453" s="24">
        <f t="shared" si="401"/>
        <v>0</v>
      </c>
      <c r="F14453" s="104"/>
      <c r="G14453" s="104"/>
    </row>
    <row r="14454" spans="1:15" ht="14.4" customHeight="1" x14ac:dyDescent="0.3">
      <c r="A14454" s="19" t="s">
        <v>1379</v>
      </c>
      <c r="B14454" s="19" t="s">
        <v>1292</v>
      </c>
      <c r="C14454" s="19" t="s">
        <v>1293</v>
      </c>
      <c r="D14454" s="21">
        <f t="shared" si="400"/>
        <v>0</v>
      </c>
      <c r="E14454" s="24">
        <f t="shared" si="401"/>
        <v>0</v>
      </c>
      <c r="F14454" s="104"/>
      <c r="G14454" s="104"/>
    </row>
    <row r="14455" spans="1:15" ht="14.4" customHeight="1" x14ac:dyDescent="0.3">
      <c r="A14455" s="19" t="s">
        <v>1379</v>
      </c>
      <c r="B14455" s="19" t="s">
        <v>1294</v>
      </c>
      <c r="C14455" s="19" t="s">
        <v>1295</v>
      </c>
      <c r="D14455" s="21">
        <f t="shared" si="400"/>
        <v>0</v>
      </c>
      <c r="E14455" s="24">
        <f t="shared" si="401"/>
        <v>0</v>
      </c>
      <c r="F14455" s="104"/>
      <c r="G14455" s="104"/>
    </row>
    <row r="14456" spans="1:15" ht="14.4" customHeight="1" x14ac:dyDescent="0.3">
      <c r="A14456" s="19" t="s">
        <v>1379</v>
      </c>
      <c r="B14456" s="19" t="s">
        <v>1296</v>
      </c>
      <c r="C14456" s="19" t="s">
        <v>1297</v>
      </c>
      <c r="D14456" s="21">
        <f t="shared" si="400"/>
        <v>0</v>
      </c>
      <c r="E14456" s="24">
        <f t="shared" si="401"/>
        <v>0</v>
      </c>
      <c r="F14456" s="104"/>
      <c r="G14456" s="104"/>
    </row>
    <row r="14457" spans="1:15" ht="14.4" customHeight="1" x14ac:dyDescent="0.3">
      <c r="A14457" s="19" t="s">
        <v>1379</v>
      </c>
      <c r="B14457" s="19" t="s">
        <v>1298</v>
      </c>
      <c r="C14457" s="19" t="s">
        <v>1299</v>
      </c>
      <c r="D14457" s="21">
        <f t="shared" si="400"/>
        <v>0</v>
      </c>
      <c r="E14457" s="24">
        <f t="shared" si="401"/>
        <v>0</v>
      </c>
      <c r="F14457" s="104"/>
      <c r="G14457" s="104"/>
    </row>
    <row r="14458" spans="1:15" ht="14.4" customHeight="1" x14ac:dyDescent="0.3">
      <c r="A14458" s="19" t="s">
        <v>1379</v>
      </c>
      <c r="B14458" s="19" t="s">
        <v>1300</v>
      </c>
      <c r="C14458" s="19" t="s">
        <v>1301</v>
      </c>
      <c r="D14458" s="21">
        <f t="shared" si="400"/>
        <v>0</v>
      </c>
      <c r="E14458" s="24">
        <f t="shared" si="401"/>
        <v>0</v>
      </c>
      <c r="F14458" s="104"/>
      <c r="G14458" s="104"/>
    </row>
    <row r="14459" spans="1:15" ht="14.4" customHeight="1" x14ac:dyDescent="0.3">
      <c r="A14459" s="19" t="s">
        <v>1379</v>
      </c>
      <c r="B14459" s="19" t="s">
        <v>1302</v>
      </c>
      <c r="C14459" s="19" t="s">
        <v>1303</v>
      </c>
      <c r="D14459" s="21">
        <f t="shared" si="400"/>
        <v>0</v>
      </c>
      <c r="E14459" s="24">
        <f t="shared" si="401"/>
        <v>0</v>
      </c>
      <c r="F14459" s="104"/>
      <c r="G14459" s="104"/>
    </row>
    <row r="14460" spans="1:15" ht="14.4" customHeight="1" x14ac:dyDescent="0.3">
      <c r="A14460" s="19" t="s">
        <v>1379</v>
      </c>
      <c r="B14460" s="19" t="s">
        <v>1304</v>
      </c>
      <c r="C14460" s="19" t="s">
        <v>1305</v>
      </c>
      <c r="D14460" s="21">
        <f t="shared" si="400"/>
        <v>0</v>
      </c>
      <c r="E14460" s="24">
        <f t="shared" si="401"/>
        <v>0</v>
      </c>
      <c r="F14460" s="104"/>
      <c r="G14460" s="104"/>
    </row>
    <row r="14461" spans="1:15" ht="14.4" customHeight="1" x14ac:dyDescent="0.3">
      <c r="A14461" s="19" t="s">
        <v>1379</v>
      </c>
      <c r="B14461" s="19" t="s">
        <v>1306</v>
      </c>
      <c r="C14461" s="19" t="s">
        <v>1307</v>
      </c>
      <c r="D14461" s="21">
        <f t="shared" si="400"/>
        <v>0</v>
      </c>
      <c r="E14461" s="24">
        <f t="shared" si="401"/>
        <v>0</v>
      </c>
      <c r="F14461" s="104"/>
      <c r="G14461" s="104"/>
    </row>
    <row r="14462" spans="1:15" ht="14.4" customHeight="1" x14ac:dyDescent="0.3">
      <c r="A14462" s="19" t="s">
        <v>1379</v>
      </c>
      <c r="B14462" s="19" t="s">
        <v>1308</v>
      </c>
      <c r="C14462" s="19" t="s">
        <v>1309</v>
      </c>
      <c r="D14462" s="21">
        <f t="shared" si="400"/>
        <v>0</v>
      </c>
      <c r="E14462" s="24">
        <f t="shared" si="401"/>
        <v>0</v>
      </c>
      <c r="F14462" s="104"/>
      <c r="G14462" s="104"/>
    </row>
    <row r="14463" spans="1:15" ht="14.4" customHeight="1" x14ac:dyDescent="0.3">
      <c r="A14463" s="19" t="s">
        <v>1379</v>
      </c>
      <c r="B14463" s="19" t="s">
        <v>1310</v>
      </c>
      <c r="C14463" s="19" t="s">
        <v>1311</v>
      </c>
      <c r="D14463" s="21">
        <f t="shared" si="400"/>
        <v>0</v>
      </c>
      <c r="E14463" s="24">
        <f t="shared" si="401"/>
        <v>0</v>
      </c>
      <c r="F14463" s="104"/>
      <c r="G14463" s="104"/>
    </row>
    <row r="14464" spans="1:15" ht="14.4" customHeight="1" x14ac:dyDescent="0.3">
      <c r="A14464" s="19" t="s">
        <v>1379</v>
      </c>
      <c r="B14464" s="19" t="s">
        <v>1312</v>
      </c>
      <c r="C14464" s="19" t="s">
        <v>1313</v>
      </c>
      <c r="D14464" s="21">
        <f t="shared" si="400"/>
        <v>0</v>
      </c>
      <c r="E14464" s="24">
        <f t="shared" si="401"/>
        <v>0</v>
      </c>
      <c r="F14464" s="104"/>
      <c r="G14464" s="104"/>
    </row>
    <row r="14465" spans="1:7" ht="14.4" customHeight="1" x14ac:dyDescent="0.3">
      <c r="A14465" s="19" t="s">
        <v>1379</v>
      </c>
      <c r="B14465" s="19" t="s">
        <v>1314</v>
      </c>
      <c r="C14465" s="19" t="s">
        <v>1315</v>
      </c>
      <c r="D14465" s="21">
        <f t="shared" si="400"/>
        <v>0</v>
      </c>
      <c r="E14465" s="24">
        <f t="shared" si="401"/>
        <v>0</v>
      </c>
      <c r="F14465" s="104"/>
      <c r="G14465" s="104"/>
    </row>
    <row r="14466" spans="1:7" ht="14.4" customHeight="1" x14ac:dyDescent="0.3">
      <c r="A14466" s="19" t="s">
        <v>1379</v>
      </c>
      <c r="B14466" s="19" t="s">
        <v>1316</v>
      </c>
      <c r="C14466" s="19" t="s">
        <v>1317</v>
      </c>
      <c r="D14466" s="21">
        <f t="shared" si="400"/>
        <v>0</v>
      </c>
      <c r="E14466" s="24">
        <f t="shared" si="401"/>
        <v>0</v>
      </c>
      <c r="F14466" s="104"/>
      <c r="G14466" s="104"/>
    </row>
    <row r="14467" spans="1:7" ht="14.4" customHeight="1" x14ac:dyDescent="0.3">
      <c r="A14467" s="19" t="s">
        <v>1379</v>
      </c>
      <c r="B14467" s="19" t="s">
        <v>1318</v>
      </c>
      <c r="C14467" s="19" t="s">
        <v>1319</v>
      </c>
      <c r="D14467" s="21">
        <f t="shared" si="400"/>
        <v>0</v>
      </c>
      <c r="E14467" s="24">
        <f t="shared" si="401"/>
        <v>0</v>
      </c>
      <c r="F14467" s="104"/>
      <c r="G14467" s="104"/>
    </row>
    <row r="14468" spans="1:7" ht="14.4" customHeight="1" x14ac:dyDescent="0.3">
      <c r="A14468" s="19" t="s">
        <v>1379</v>
      </c>
      <c r="B14468" s="19" t="s">
        <v>1320</v>
      </c>
      <c r="C14468" s="19" t="s">
        <v>1321</v>
      </c>
      <c r="D14468" s="21">
        <f t="shared" si="400"/>
        <v>0</v>
      </c>
      <c r="E14468" s="24">
        <f t="shared" si="401"/>
        <v>0</v>
      </c>
      <c r="F14468" s="104"/>
      <c r="G14468" s="104"/>
    </row>
    <row r="14469" spans="1:7" ht="14.4" customHeight="1" x14ac:dyDescent="0.3">
      <c r="A14469" s="19" t="s">
        <v>1379</v>
      </c>
      <c r="B14469" s="19" t="s">
        <v>1322</v>
      </c>
      <c r="C14469" s="19" t="s">
        <v>1323</v>
      </c>
      <c r="D14469" s="21">
        <f t="shared" si="400"/>
        <v>0</v>
      </c>
      <c r="E14469" s="24">
        <f t="shared" si="401"/>
        <v>0</v>
      </c>
      <c r="F14469" s="104"/>
      <c r="G14469" s="104"/>
    </row>
    <row r="14470" spans="1:7" ht="14.4" customHeight="1" x14ac:dyDescent="0.3">
      <c r="A14470" s="19" t="s">
        <v>1379</v>
      </c>
      <c r="B14470" s="19" t="s">
        <v>1324</v>
      </c>
      <c r="C14470" s="19" t="s">
        <v>1325</v>
      </c>
      <c r="D14470" s="21">
        <f t="shared" si="400"/>
        <v>0</v>
      </c>
      <c r="E14470" s="24">
        <f t="shared" si="401"/>
        <v>0</v>
      </c>
      <c r="F14470" s="104"/>
      <c r="G14470" s="104"/>
    </row>
    <row r="14471" spans="1:7" ht="14.4" customHeight="1" x14ac:dyDescent="0.3">
      <c r="A14471" s="19" t="s">
        <v>1379</v>
      </c>
      <c r="B14471" s="19" t="s">
        <v>1326</v>
      </c>
      <c r="C14471" s="19" t="s">
        <v>1327</v>
      </c>
      <c r="D14471" s="21">
        <f t="shared" si="400"/>
        <v>0</v>
      </c>
      <c r="E14471" s="24">
        <f t="shared" si="401"/>
        <v>0</v>
      </c>
      <c r="F14471" s="104"/>
      <c r="G14471" s="104"/>
    </row>
    <row r="14472" spans="1:7" ht="14.4" customHeight="1" x14ac:dyDescent="0.3">
      <c r="A14472" s="19" t="s">
        <v>1379</v>
      </c>
      <c r="B14472" s="19" t="s">
        <v>1328</v>
      </c>
      <c r="C14472" s="19" t="s">
        <v>1329</v>
      </c>
      <c r="D14472" s="21">
        <f t="shared" si="400"/>
        <v>0</v>
      </c>
      <c r="E14472" s="24">
        <f t="shared" si="401"/>
        <v>0</v>
      </c>
      <c r="F14472" s="104"/>
      <c r="G14472" s="104"/>
    </row>
    <row r="14473" spans="1:7" ht="14.4" customHeight="1" x14ac:dyDescent="0.3">
      <c r="A14473" s="19" t="s">
        <v>1379</v>
      </c>
      <c r="B14473" s="19" t="s">
        <v>1330</v>
      </c>
      <c r="C14473" s="19" t="s">
        <v>1680</v>
      </c>
      <c r="D14473" s="21">
        <f t="shared" si="400"/>
        <v>0</v>
      </c>
      <c r="E14473" s="24">
        <f t="shared" si="401"/>
        <v>0</v>
      </c>
      <c r="F14473" s="104"/>
      <c r="G14473" s="104"/>
    </row>
    <row r="14474" spans="1:7" ht="14.4" customHeight="1" x14ac:dyDescent="0.3">
      <c r="A14474" s="19" t="s">
        <v>1379</v>
      </c>
      <c r="B14474" s="19" t="s">
        <v>1331</v>
      </c>
      <c r="C14474" s="19" t="s">
        <v>1332</v>
      </c>
      <c r="D14474" s="21">
        <f t="shared" si="400"/>
        <v>0</v>
      </c>
      <c r="E14474" s="24">
        <f t="shared" si="401"/>
        <v>0</v>
      </c>
      <c r="F14474" s="104"/>
      <c r="G14474" s="104"/>
    </row>
    <row r="14475" spans="1:7" ht="14.4" customHeight="1" x14ac:dyDescent="0.3">
      <c r="A14475" s="19" t="s">
        <v>1379</v>
      </c>
      <c r="B14475" s="19" t="s">
        <v>1333</v>
      </c>
      <c r="C14475" s="19" t="s">
        <v>1334</v>
      </c>
      <c r="D14475" s="21">
        <f t="shared" si="400"/>
        <v>0</v>
      </c>
      <c r="E14475" s="24">
        <f t="shared" si="401"/>
        <v>0</v>
      </c>
      <c r="F14475" s="104"/>
      <c r="G14475" s="104"/>
    </row>
    <row r="14476" spans="1:7" ht="14.4" customHeight="1" x14ac:dyDescent="0.3">
      <c r="A14476" s="19" t="s">
        <v>1379</v>
      </c>
      <c r="B14476" s="19" t="s">
        <v>1335</v>
      </c>
      <c r="C14476" s="19" t="s">
        <v>1681</v>
      </c>
      <c r="D14476" s="21">
        <f t="shared" si="400"/>
        <v>0</v>
      </c>
      <c r="E14476" s="24">
        <f t="shared" si="401"/>
        <v>0</v>
      </c>
      <c r="F14476" s="104"/>
      <c r="G14476" s="104"/>
    </row>
    <row r="14477" spans="1:7" ht="14.4" customHeight="1" x14ac:dyDescent="0.3">
      <c r="A14477" s="19" t="s">
        <v>1379</v>
      </c>
      <c r="B14477" s="19" t="s">
        <v>1336</v>
      </c>
      <c r="C14477" s="19" t="s">
        <v>1337</v>
      </c>
      <c r="D14477" s="21">
        <f t="shared" si="400"/>
        <v>0</v>
      </c>
      <c r="E14477" s="24">
        <f t="shared" si="401"/>
        <v>0</v>
      </c>
      <c r="F14477" s="104"/>
      <c r="G14477" s="104"/>
    </row>
    <row r="14478" spans="1:7" ht="14.4" customHeight="1" x14ac:dyDescent="0.3">
      <c r="A14478" s="19" t="s">
        <v>1379</v>
      </c>
      <c r="B14478" s="19" t="s">
        <v>1338</v>
      </c>
      <c r="C14478" s="19" t="s">
        <v>1339</v>
      </c>
      <c r="D14478" s="21">
        <f t="shared" si="400"/>
        <v>0</v>
      </c>
      <c r="E14478" s="24">
        <f t="shared" si="401"/>
        <v>0</v>
      </c>
      <c r="F14478" s="104"/>
      <c r="G14478" s="104"/>
    </row>
    <row r="14479" spans="1:7" ht="14.4" customHeight="1" x14ac:dyDescent="0.3">
      <c r="A14479" s="19" t="s">
        <v>1379</v>
      </c>
      <c r="B14479" s="19" t="s">
        <v>1340</v>
      </c>
      <c r="C14479" s="19" t="s">
        <v>1341</v>
      </c>
      <c r="D14479" s="21">
        <f t="shared" si="400"/>
        <v>0</v>
      </c>
      <c r="E14479" s="24">
        <f t="shared" si="401"/>
        <v>0</v>
      </c>
      <c r="F14479" s="104"/>
      <c r="G14479" s="104"/>
    </row>
    <row r="14480" spans="1:7" ht="14.4" customHeight="1" x14ac:dyDescent="0.3">
      <c r="A14480" s="19" t="s">
        <v>1379</v>
      </c>
      <c r="B14480" s="19" t="s">
        <v>1342</v>
      </c>
      <c r="C14480" s="19" t="s">
        <v>1718</v>
      </c>
      <c r="D14480" s="21">
        <f t="shared" si="400"/>
        <v>0</v>
      </c>
      <c r="E14480" s="24">
        <f t="shared" si="401"/>
        <v>0</v>
      </c>
      <c r="F14480" s="104"/>
      <c r="G14480" s="104"/>
    </row>
    <row r="14481" spans="1:15" ht="14.4" customHeight="1" x14ac:dyDescent="0.3">
      <c r="A14481" s="19" t="s">
        <v>1379</v>
      </c>
      <c r="B14481" s="19" t="s">
        <v>1343</v>
      </c>
      <c r="C14481" s="19" t="s">
        <v>1344</v>
      </c>
      <c r="D14481" s="21">
        <f t="shared" si="400"/>
        <v>0</v>
      </c>
      <c r="E14481" s="24">
        <f t="shared" si="401"/>
        <v>0</v>
      </c>
      <c r="F14481" s="104"/>
      <c r="G14481" s="104"/>
    </row>
    <row r="14482" spans="1:15" ht="14.4" customHeight="1" x14ac:dyDescent="0.3">
      <c r="A14482" s="19" t="s">
        <v>1379</v>
      </c>
      <c r="B14482" s="19" t="s">
        <v>1345</v>
      </c>
      <c r="C14482" s="19" t="s">
        <v>1346</v>
      </c>
      <c r="D14482" s="21">
        <f t="shared" si="400"/>
        <v>500</v>
      </c>
      <c r="E14482" s="24">
        <f t="shared" si="401"/>
        <v>0</v>
      </c>
      <c r="F14482" s="104">
        <v>500</v>
      </c>
      <c r="G14482" s="104">
        <v>0</v>
      </c>
      <c r="H14482" s="114">
        <v>0</v>
      </c>
      <c r="I14482" s="114">
        <v>0</v>
      </c>
      <c r="J14482" s="114">
        <v>0</v>
      </c>
      <c r="K14482" s="114">
        <v>0</v>
      </c>
      <c r="L14482" s="114">
        <v>0</v>
      </c>
      <c r="M14482" s="114">
        <v>0</v>
      </c>
      <c r="N14482" s="114">
        <v>0</v>
      </c>
      <c r="O14482" s="114">
        <v>0</v>
      </c>
    </row>
    <row r="14483" spans="1:15" ht="14.4" customHeight="1" x14ac:dyDescent="0.3">
      <c r="A14483" s="19" t="s">
        <v>1379</v>
      </c>
      <c r="B14483" s="19" t="s">
        <v>1347</v>
      </c>
      <c r="C14483" s="19" t="s">
        <v>1348</v>
      </c>
      <c r="D14483" s="21">
        <f t="shared" si="400"/>
        <v>0</v>
      </c>
      <c r="E14483" s="24">
        <f t="shared" si="401"/>
        <v>0</v>
      </c>
      <c r="F14483" s="104"/>
      <c r="G14483" s="104"/>
    </row>
    <row r="14484" spans="1:15" ht="14.4" customHeight="1" x14ac:dyDescent="0.3">
      <c r="A14484" s="19" t="s">
        <v>1379</v>
      </c>
      <c r="B14484" s="19" t="s">
        <v>1349</v>
      </c>
      <c r="C14484" s="19" t="s">
        <v>1350</v>
      </c>
      <c r="D14484" s="21">
        <f t="shared" si="400"/>
        <v>0</v>
      </c>
      <c r="E14484" s="24">
        <f t="shared" si="401"/>
        <v>0</v>
      </c>
      <c r="F14484" s="104"/>
      <c r="G14484" s="104"/>
    </row>
    <row r="14485" spans="1:15" ht="14.4" customHeight="1" x14ac:dyDescent="0.3">
      <c r="A14485" s="19" t="s">
        <v>1379</v>
      </c>
      <c r="B14485" s="19" t="s">
        <v>1351</v>
      </c>
      <c r="C14485" s="19" t="s">
        <v>1352</v>
      </c>
      <c r="D14485" s="21">
        <f t="shared" si="400"/>
        <v>0</v>
      </c>
      <c r="E14485" s="24">
        <f t="shared" si="401"/>
        <v>0</v>
      </c>
      <c r="F14485" s="104"/>
      <c r="G14485" s="104"/>
    </row>
    <row r="14486" spans="1:15" ht="14.4" customHeight="1" x14ac:dyDescent="0.3">
      <c r="A14486" s="19" t="s">
        <v>1379</v>
      </c>
      <c r="B14486" s="19" t="s">
        <v>1353</v>
      </c>
      <c r="C14486" s="19" t="s">
        <v>1354</v>
      </c>
      <c r="D14486" s="21">
        <f t="shared" si="400"/>
        <v>0</v>
      </c>
      <c r="E14486" s="24">
        <f t="shared" si="401"/>
        <v>0</v>
      </c>
      <c r="F14486" s="104"/>
      <c r="G14486" s="104"/>
    </row>
    <row r="14487" spans="1:15" ht="14.4" customHeight="1" x14ac:dyDescent="0.3">
      <c r="A14487" s="19" t="s">
        <v>1379</v>
      </c>
      <c r="B14487" s="19" t="s">
        <v>1355</v>
      </c>
      <c r="C14487" s="19" t="s">
        <v>1682</v>
      </c>
      <c r="D14487" s="21">
        <f t="shared" si="400"/>
        <v>0</v>
      </c>
      <c r="E14487" s="24">
        <f t="shared" si="401"/>
        <v>0</v>
      </c>
      <c r="F14487" s="104"/>
      <c r="G14487" s="104"/>
    </row>
    <row r="14488" spans="1:15" ht="14.4" customHeight="1" x14ac:dyDescent="0.3">
      <c r="A14488" s="19" t="s">
        <v>1379</v>
      </c>
      <c r="B14488" s="19" t="s">
        <v>1356</v>
      </c>
      <c r="C14488" s="19" t="s">
        <v>1683</v>
      </c>
      <c r="D14488" s="21">
        <f t="shared" si="400"/>
        <v>0</v>
      </c>
      <c r="E14488" s="24">
        <f t="shared" si="401"/>
        <v>0</v>
      </c>
      <c r="F14488" s="104"/>
      <c r="G14488" s="104"/>
    </row>
    <row r="14489" spans="1:15" ht="14.4" customHeight="1" x14ac:dyDescent="0.3">
      <c r="A14489" s="19" t="s">
        <v>1379</v>
      </c>
      <c r="B14489" s="19" t="s">
        <v>1357</v>
      </c>
      <c r="C14489" s="19" t="s">
        <v>1684</v>
      </c>
      <c r="D14489" s="21">
        <f t="shared" si="400"/>
        <v>0</v>
      </c>
      <c r="E14489" s="24">
        <f t="shared" si="401"/>
        <v>0</v>
      </c>
      <c r="F14489" s="104"/>
      <c r="G14489" s="104"/>
    </row>
    <row r="14490" spans="1:15" ht="14.4" customHeight="1" x14ac:dyDescent="0.3">
      <c r="A14490" s="19" t="s">
        <v>1379</v>
      </c>
      <c r="B14490" s="19" t="s">
        <v>1358</v>
      </c>
      <c r="C14490" s="19" t="s">
        <v>1685</v>
      </c>
      <c r="D14490" s="21">
        <f t="shared" si="400"/>
        <v>0</v>
      </c>
      <c r="E14490" s="24">
        <f t="shared" si="401"/>
        <v>0</v>
      </c>
      <c r="F14490" s="104"/>
      <c r="G14490" s="104"/>
    </row>
    <row r="14491" spans="1:15" ht="14.4" customHeight="1" x14ac:dyDescent="0.3">
      <c r="A14491" s="19" t="s">
        <v>1379</v>
      </c>
      <c r="B14491" s="19" t="s">
        <v>1359</v>
      </c>
      <c r="C14491" s="19" t="s">
        <v>1686</v>
      </c>
      <c r="D14491" s="21">
        <f t="shared" si="400"/>
        <v>0</v>
      </c>
      <c r="E14491" s="24">
        <f t="shared" si="401"/>
        <v>0</v>
      </c>
      <c r="F14491" s="104"/>
      <c r="G14491" s="104"/>
    </row>
    <row r="14492" spans="1:15" ht="14.4" customHeight="1" x14ac:dyDescent="0.3">
      <c r="A14492" s="19" t="s">
        <v>1379</v>
      </c>
      <c r="B14492" s="19" t="s">
        <v>1360</v>
      </c>
      <c r="C14492" s="19" t="s">
        <v>1361</v>
      </c>
      <c r="D14492" s="21">
        <f t="shared" si="400"/>
        <v>0</v>
      </c>
      <c r="E14492" s="24">
        <f t="shared" si="401"/>
        <v>0</v>
      </c>
      <c r="F14492" s="104"/>
      <c r="G14492" s="104"/>
    </row>
    <row r="14493" spans="1:15" x14ac:dyDescent="0.3">
      <c r="A14493" s="19" t="s">
        <v>1380</v>
      </c>
      <c r="B14493" s="19" t="s">
        <v>3</v>
      </c>
      <c r="C14493" s="19" t="s">
        <v>4</v>
      </c>
      <c r="D14493" s="21">
        <f t="shared" si="400"/>
        <v>8733062.7899999991</v>
      </c>
      <c r="E14493" s="24">
        <f t="shared" si="401"/>
        <v>8733062.7899999991</v>
      </c>
      <c r="F14493" s="104">
        <v>1599021</v>
      </c>
      <c r="G14493" s="104">
        <v>1599021</v>
      </c>
      <c r="H14493" s="114">
        <v>1442903.5</v>
      </c>
      <c r="I14493" s="114">
        <v>1442903.5</v>
      </c>
      <c r="J14493" s="114">
        <v>1764822.49</v>
      </c>
      <c r="K14493" s="114">
        <v>1764822.49</v>
      </c>
      <c r="L14493" s="114">
        <v>2265230.2999999998</v>
      </c>
      <c r="M14493" s="114">
        <v>2265230.2999999998</v>
      </c>
      <c r="N14493" s="114">
        <v>1661085.5</v>
      </c>
      <c r="O14493" s="114">
        <v>1661085.5</v>
      </c>
    </row>
    <row r="14494" spans="1:15" x14ac:dyDescent="0.3">
      <c r="A14494" s="19" t="s">
        <v>1380</v>
      </c>
      <c r="B14494" s="19" t="s">
        <v>5</v>
      </c>
      <c r="C14494" s="19" t="s">
        <v>6</v>
      </c>
      <c r="D14494" s="21">
        <f t="shared" si="400"/>
        <v>0</v>
      </c>
      <c r="E14494" s="24">
        <f t="shared" si="401"/>
        <v>0</v>
      </c>
      <c r="F14494" s="104"/>
      <c r="G14494" s="104"/>
    </row>
    <row r="14495" spans="1:15" x14ac:dyDescent="0.3">
      <c r="A14495" s="19" t="s">
        <v>1380</v>
      </c>
      <c r="B14495" s="19" t="s">
        <v>7</v>
      </c>
      <c r="C14495" s="19" t="s">
        <v>8</v>
      </c>
      <c r="D14495" s="21">
        <f t="shared" si="400"/>
        <v>0</v>
      </c>
      <c r="E14495" s="24">
        <f t="shared" si="401"/>
        <v>0</v>
      </c>
      <c r="F14495" s="104"/>
      <c r="G14495" s="104"/>
    </row>
    <row r="14496" spans="1:15" x14ac:dyDescent="0.3">
      <c r="A14496" s="19" t="s">
        <v>1380</v>
      </c>
      <c r="B14496" s="19" t="s">
        <v>9</v>
      </c>
      <c r="C14496" s="19" t="s">
        <v>10</v>
      </c>
      <c r="D14496" s="21">
        <f t="shared" si="400"/>
        <v>0</v>
      </c>
      <c r="E14496" s="24">
        <f t="shared" si="401"/>
        <v>0</v>
      </c>
      <c r="F14496" s="104"/>
      <c r="G14496" s="104"/>
    </row>
    <row r="14497" spans="1:15" x14ac:dyDescent="0.3">
      <c r="A14497" s="19" t="s">
        <v>1380</v>
      </c>
      <c r="B14497" s="19" t="s">
        <v>11</v>
      </c>
      <c r="C14497" s="19" t="s">
        <v>1461</v>
      </c>
      <c r="D14497" s="21">
        <f t="shared" si="400"/>
        <v>0</v>
      </c>
      <c r="E14497" s="24">
        <f t="shared" si="401"/>
        <v>0</v>
      </c>
      <c r="F14497" s="104"/>
      <c r="G14497" s="104"/>
    </row>
    <row r="14498" spans="1:15" x14ac:dyDescent="0.3">
      <c r="A14498" s="19" t="s">
        <v>1380</v>
      </c>
      <c r="B14498" s="19" t="s">
        <v>12</v>
      </c>
      <c r="C14498" s="19" t="s">
        <v>1462</v>
      </c>
      <c r="D14498" s="21">
        <f t="shared" si="400"/>
        <v>370677</v>
      </c>
      <c r="E14498" s="24">
        <f t="shared" si="401"/>
        <v>221564.6</v>
      </c>
      <c r="F14498" s="104">
        <v>101995</v>
      </c>
      <c r="G14498" s="104">
        <v>0</v>
      </c>
      <c r="H14498" s="114">
        <v>32991</v>
      </c>
      <c r="I14498" s="114">
        <v>0</v>
      </c>
      <c r="J14498" s="114">
        <v>0</v>
      </c>
      <c r="K14498" s="114">
        <v>173724.6</v>
      </c>
      <c r="L14498" s="114">
        <v>221750</v>
      </c>
      <c r="M14498" s="114">
        <v>0</v>
      </c>
      <c r="N14498" s="114">
        <v>13941</v>
      </c>
      <c r="O14498" s="114">
        <v>47840</v>
      </c>
    </row>
    <row r="14499" spans="1:15" x14ac:dyDescent="0.3">
      <c r="A14499" s="19" t="s">
        <v>1380</v>
      </c>
      <c r="B14499" s="19" t="s">
        <v>1463</v>
      </c>
      <c r="C14499" s="19" t="s">
        <v>1464</v>
      </c>
      <c r="D14499" s="21">
        <f t="shared" si="400"/>
        <v>0</v>
      </c>
      <c r="E14499" s="24">
        <f t="shared" si="401"/>
        <v>0</v>
      </c>
      <c r="F14499" s="104"/>
      <c r="G14499" s="104"/>
    </row>
    <row r="14500" spans="1:15" x14ac:dyDescent="0.3">
      <c r="A14500" s="19" t="s">
        <v>1380</v>
      </c>
      <c r="B14500" s="19" t="s">
        <v>1465</v>
      </c>
      <c r="C14500" s="19" t="s">
        <v>1466</v>
      </c>
      <c r="D14500" s="21">
        <f t="shared" si="400"/>
        <v>0</v>
      </c>
      <c r="E14500" s="24">
        <f t="shared" si="401"/>
        <v>0</v>
      </c>
      <c r="F14500" s="104"/>
      <c r="G14500" s="104"/>
    </row>
    <row r="14501" spans="1:15" x14ac:dyDescent="0.3">
      <c r="A14501" s="19" t="s">
        <v>1380</v>
      </c>
      <c r="B14501" s="19" t="s">
        <v>13</v>
      </c>
      <c r="C14501" s="19" t="s">
        <v>1467</v>
      </c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1:15" x14ac:dyDescent="0.3">
      <c r="A14502" s="19" t="s">
        <v>1380</v>
      </c>
      <c r="B14502" s="19" t="s">
        <v>14</v>
      </c>
      <c r="C14502" s="19" t="s">
        <v>15</v>
      </c>
      <c r="D14502" s="21">
        <f t="shared" si="402"/>
        <v>0</v>
      </c>
      <c r="E14502" s="24">
        <f t="shared" si="403"/>
        <v>0</v>
      </c>
      <c r="F14502" s="104"/>
      <c r="G14502" s="104"/>
    </row>
    <row r="14503" spans="1:15" x14ac:dyDescent="0.3">
      <c r="A14503" s="19" t="s">
        <v>1380</v>
      </c>
      <c r="B14503" s="19" t="s">
        <v>16</v>
      </c>
      <c r="C14503" s="19" t="s">
        <v>1468</v>
      </c>
      <c r="D14503" s="21">
        <f t="shared" si="402"/>
        <v>5536736.4100000001</v>
      </c>
      <c r="E14503" s="24">
        <f t="shared" si="403"/>
        <v>5536736.4100000001</v>
      </c>
      <c r="F14503" s="104">
        <v>1084749.4099999999</v>
      </c>
      <c r="G14503" s="104">
        <v>1084749.4099999999</v>
      </c>
      <c r="H14503" s="114">
        <v>1208135</v>
      </c>
      <c r="I14503" s="114">
        <v>1208135</v>
      </c>
      <c r="J14503" s="114">
        <v>1000781</v>
      </c>
      <c r="K14503" s="114">
        <v>1000781</v>
      </c>
      <c r="L14503" s="114">
        <v>1617317</v>
      </c>
      <c r="M14503" s="114">
        <v>1617317</v>
      </c>
      <c r="N14503" s="114">
        <v>625754</v>
      </c>
      <c r="O14503" s="114">
        <v>625754</v>
      </c>
    </row>
    <row r="14504" spans="1:15" x14ac:dyDescent="0.3">
      <c r="A14504" s="19" t="s">
        <v>1380</v>
      </c>
      <c r="B14504" s="19" t="s">
        <v>17</v>
      </c>
      <c r="C14504" s="19" t="s">
        <v>1469</v>
      </c>
      <c r="D14504" s="21">
        <f t="shared" si="402"/>
        <v>0</v>
      </c>
      <c r="E14504" s="24">
        <f t="shared" si="403"/>
        <v>0</v>
      </c>
      <c r="F14504" s="104"/>
      <c r="G14504" s="104"/>
    </row>
    <row r="14505" spans="1:15" x14ac:dyDescent="0.3">
      <c r="A14505" s="19" t="s">
        <v>1380</v>
      </c>
      <c r="B14505" s="19" t="s">
        <v>18</v>
      </c>
      <c r="C14505" s="19" t="s">
        <v>19</v>
      </c>
      <c r="D14505" s="21">
        <f t="shared" si="402"/>
        <v>0</v>
      </c>
      <c r="E14505" s="24">
        <f t="shared" si="403"/>
        <v>0</v>
      </c>
      <c r="F14505" s="104"/>
      <c r="G14505" s="104"/>
    </row>
    <row r="14506" spans="1:15" x14ac:dyDescent="0.3">
      <c r="A14506" s="19" t="s">
        <v>1380</v>
      </c>
      <c r="B14506" s="19" t="s">
        <v>20</v>
      </c>
      <c r="C14506" s="19" t="s">
        <v>21</v>
      </c>
      <c r="D14506" s="21">
        <f t="shared" si="402"/>
        <v>0</v>
      </c>
      <c r="E14506" s="24">
        <f t="shared" si="403"/>
        <v>0</v>
      </c>
      <c r="F14506" s="104"/>
      <c r="G14506" s="104"/>
    </row>
    <row r="14507" spans="1:15" x14ac:dyDescent="0.3">
      <c r="A14507" s="19" t="s">
        <v>1380</v>
      </c>
      <c r="B14507" s="19" t="s">
        <v>22</v>
      </c>
      <c r="C14507" s="19" t="s">
        <v>1470</v>
      </c>
      <c r="D14507" s="21">
        <f t="shared" si="402"/>
        <v>0</v>
      </c>
      <c r="E14507" s="24">
        <f t="shared" si="403"/>
        <v>0</v>
      </c>
      <c r="F14507" s="104"/>
      <c r="G14507" s="104"/>
    </row>
    <row r="14508" spans="1:15" x14ac:dyDescent="0.3">
      <c r="A14508" s="19" t="s">
        <v>1380</v>
      </c>
      <c r="B14508" s="19" t="s">
        <v>23</v>
      </c>
      <c r="C14508" s="19" t="s">
        <v>1722</v>
      </c>
      <c r="D14508" s="21">
        <f t="shared" si="402"/>
        <v>0</v>
      </c>
      <c r="E14508" s="24">
        <f t="shared" si="403"/>
        <v>0</v>
      </c>
      <c r="F14508" s="104"/>
      <c r="G14508" s="104"/>
    </row>
    <row r="14509" spans="1:15" x14ac:dyDescent="0.3">
      <c r="A14509" s="19" t="s">
        <v>1380</v>
      </c>
      <c r="B14509" s="19" t="s">
        <v>24</v>
      </c>
      <c r="C14509" s="19" t="s">
        <v>1471</v>
      </c>
      <c r="D14509" s="21">
        <f t="shared" si="402"/>
        <v>0</v>
      </c>
      <c r="E14509" s="24">
        <f t="shared" si="403"/>
        <v>0</v>
      </c>
      <c r="F14509" s="104"/>
      <c r="G14509" s="104"/>
    </row>
    <row r="14510" spans="1:15" x14ac:dyDescent="0.3">
      <c r="A14510" s="19" t="s">
        <v>1380</v>
      </c>
      <c r="B14510" s="19" t="s">
        <v>25</v>
      </c>
      <c r="C14510" s="19" t="s">
        <v>26</v>
      </c>
      <c r="D14510" s="21">
        <f t="shared" si="402"/>
        <v>0</v>
      </c>
      <c r="E14510" s="24">
        <f t="shared" si="403"/>
        <v>0</v>
      </c>
      <c r="F14510" s="104"/>
      <c r="G14510" s="104"/>
    </row>
    <row r="14511" spans="1:15" x14ac:dyDescent="0.3">
      <c r="A14511" s="19" t="s">
        <v>1380</v>
      </c>
      <c r="B14511" s="19" t="s">
        <v>27</v>
      </c>
      <c r="C14511" s="19" t="s">
        <v>1472</v>
      </c>
      <c r="D14511" s="21">
        <f t="shared" si="402"/>
        <v>252565932.47999996</v>
      </c>
      <c r="E14511" s="24">
        <f t="shared" si="403"/>
        <v>206145509.72999996</v>
      </c>
      <c r="F14511" s="104">
        <v>26420091.039999999</v>
      </c>
      <c r="G14511" s="104">
        <v>29448143.309999999</v>
      </c>
      <c r="H14511" s="114">
        <v>101378726.93000001</v>
      </c>
      <c r="I14511" s="114">
        <v>64738257.100000001</v>
      </c>
      <c r="J14511" s="114">
        <v>30973586.73</v>
      </c>
      <c r="K14511" s="114">
        <v>37868546.32</v>
      </c>
      <c r="L14511" s="114">
        <v>40444080.200000003</v>
      </c>
      <c r="M14511" s="114">
        <v>30555355.449999999</v>
      </c>
      <c r="N14511" s="114">
        <v>53349447.579999998</v>
      </c>
      <c r="O14511" s="114">
        <v>43535207.549999997</v>
      </c>
    </row>
    <row r="14512" spans="1:15" x14ac:dyDescent="0.3">
      <c r="A14512" s="19" t="s">
        <v>1380</v>
      </c>
      <c r="B14512" s="19" t="s">
        <v>28</v>
      </c>
      <c r="C14512" s="19" t="s">
        <v>1473</v>
      </c>
      <c r="D14512" s="21">
        <f t="shared" si="402"/>
        <v>81835584.829999998</v>
      </c>
      <c r="E14512" s="24">
        <f t="shared" si="403"/>
        <v>77138376.979999989</v>
      </c>
      <c r="F14512" s="104">
        <v>1600</v>
      </c>
      <c r="G14512" s="104">
        <v>3911657.58</v>
      </c>
      <c r="H14512" s="114">
        <v>40903437.280000001</v>
      </c>
      <c r="I14512" s="114">
        <v>35802240.409999996</v>
      </c>
      <c r="J14512" s="114">
        <v>11110.28</v>
      </c>
      <c r="K14512" s="114">
        <v>2732350.67</v>
      </c>
      <c r="L14512" s="114">
        <v>20450118.640000001</v>
      </c>
      <c r="M14512" s="114">
        <v>16894105.989999998</v>
      </c>
      <c r="N14512" s="114">
        <v>20469318.629999999</v>
      </c>
      <c r="O14512" s="114">
        <v>17798022.329999998</v>
      </c>
    </row>
    <row r="14513" spans="1:15" x14ac:dyDescent="0.3">
      <c r="A14513" s="19" t="s">
        <v>1380</v>
      </c>
      <c r="B14513" s="19" t="s">
        <v>29</v>
      </c>
      <c r="C14513" s="19" t="s">
        <v>1474</v>
      </c>
      <c r="D14513" s="21">
        <f t="shared" si="402"/>
        <v>471248.5</v>
      </c>
      <c r="E14513" s="24">
        <f t="shared" si="403"/>
        <v>104338</v>
      </c>
      <c r="F14513" s="104">
        <v>1212.5</v>
      </c>
      <c r="G14513" s="104">
        <v>21350</v>
      </c>
      <c r="H14513" s="114">
        <v>36036</v>
      </c>
      <c r="I14513" s="114">
        <v>0</v>
      </c>
      <c r="J14513" s="114">
        <v>0</v>
      </c>
      <c r="K14513" s="114">
        <v>44090</v>
      </c>
      <c r="L14513" s="114">
        <v>424000</v>
      </c>
      <c r="M14513" s="114">
        <v>0</v>
      </c>
      <c r="N14513" s="114">
        <v>10000</v>
      </c>
      <c r="O14513" s="114">
        <v>38898</v>
      </c>
    </row>
    <row r="14514" spans="1:15" x14ac:dyDescent="0.3">
      <c r="A14514" s="19" t="s">
        <v>1380</v>
      </c>
      <c r="B14514" s="19" t="s">
        <v>30</v>
      </c>
      <c r="C14514" s="19" t="s">
        <v>1475</v>
      </c>
      <c r="D14514" s="21">
        <f t="shared" si="402"/>
        <v>13672835.859999999</v>
      </c>
      <c r="E14514" s="24">
        <f t="shared" si="403"/>
        <v>2348651.87</v>
      </c>
      <c r="F14514" s="104">
        <v>0</v>
      </c>
      <c r="G14514" s="104">
        <v>0</v>
      </c>
      <c r="H14514" s="114">
        <v>0</v>
      </c>
      <c r="I14514" s="114">
        <v>0</v>
      </c>
      <c r="J14514" s="114">
        <v>13672835.859999999</v>
      </c>
      <c r="K14514" s="114">
        <v>0</v>
      </c>
      <c r="L14514" s="114">
        <v>0</v>
      </c>
      <c r="M14514" s="114">
        <v>2348651.87</v>
      </c>
      <c r="N14514" s="114">
        <v>0</v>
      </c>
      <c r="O14514" s="114">
        <v>0</v>
      </c>
    </row>
    <row r="14515" spans="1:15" x14ac:dyDescent="0.3">
      <c r="A14515" s="19" t="s">
        <v>1380</v>
      </c>
      <c r="B14515" s="19" t="s">
        <v>31</v>
      </c>
      <c r="C14515" s="19" t="s">
        <v>1687</v>
      </c>
      <c r="D14515" s="21">
        <f t="shared" si="402"/>
        <v>0</v>
      </c>
      <c r="E14515" s="24">
        <f t="shared" si="403"/>
        <v>217943.93</v>
      </c>
      <c r="F14515" s="104">
        <v>0</v>
      </c>
      <c r="G14515" s="104">
        <v>217943.93</v>
      </c>
      <c r="H14515" s="114">
        <v>0</v>
      </c>
      <c r="I14515" s="114">
        <v>0</v>
      </c>
      <c r="J14515" s="114">
        <v>0</v>
      </c>
      <c r="K14515" s="114">
        <v>0</v>
      </c>
      <c r="L14515" s="114">
        <v>0</v>
      </c>
      <c r="M14515" s="114">
        <v>0</v>
      </c>
      <c r="N14515" s="114">
        <v>0</v>
      </c>
      <c r="O14515" s="114">
        <v>0</v>
      </c>
    </row>
    <row r="14516" spans="1:15" x14ac:dyDescent="0.3">
      <c r="A14516" s="19" t="s">
        <v>1380</v>
      </c>
      <c r="B14516" s="19" t="s">
        <v>32</v>
      </c>
      <c r="C14516" s="19" t="s">
        <v>33</v>
      </c>
      <c r="D14516" s="21">
        <f t="shared" si="402"/>
        <v>0</v>
      </c>
      <c r="E14516" s="24">
        <f t="shared" si="403"/>
        <v>0</v>
      </c>
      <c r="F14516" s="104"/>
      <c r="G14516" s="104"/>
    </row>
    <row r="14517" spans="1:15" x14ac:dyDescent="0.3">
      <c r="A14517" s="19" t="s">
        <v>1380</v>
      </c>
      <c r="B14517" s="19" t="s">
        <v>34</v>
      </c>
      <c r="C14517" s="19" t="s">
        <v>35</v>
      </c>
      <c r="D14517" s="21">
        <f t="shared" si="402"/>
        <v>0</v>
      </c>
      <c r="E14517" s="24">
        <f t="shared" si="403"/>
        <v>0</v>
      </c>
      <c r="F14517" s="104"/>
      <c r="G14517" s="104"/>
    </row>
    <row r="14518" spans="1:15" x14ac:dyDescent="0.3">
      <c r="A14518" s="19" t="s">
        <v>1380</v>
      </c>
      <c r="B14518" s="19" t="s">
        <v>36</v>
      </c>
      <c r="C14518" s="19" t="s">
        <v>1476</v>
      </c>
      <c r="D14518" s="21">
        <f t="shared" si="402"/>
        <v>1359726</v>
      </c>
      <c r="E14518" s="24">
        <f t="shared" si="403"/>
        <v>1208676</v>
      </c>
      <c r="F14518" s="104">
        <v>40320</v>
      </c>
      <c r="G14518" s="104">
        <v>0</v>
      </c>
      <c r="H14518" s="114">
        <v>202400</v>
      </c>
      <c r="I14518" s="114">
        <v>65520</v>
      </c>
      <c r="J14518" s="114">
        <v>961495</v>
      </c>
      <c r="K14518" s="114">
        <v>21852</v>
      </c>
      <c r="L14518" s="114">
        <v>44111</v>
      </c>
      <c r="M14518" s="114">
        <v>1037779</v>
      </c>
      <c r="N14518" s="114">
        <v>111400</v>
      </c>
      <c r="O14518" s="114">
        <v>83525</v>
      </c>
    </row>
    <row r="14519" spans="1:15" x14ac:dyDescent="0.3">
      <c r="A14519" s="19" t="s">
        <v>1380</v>
      </c>
      <c r="B14519" s="19" t="s">
        <v>37</v>
      </c>
      <c r="C14519" s="19" t="s">
        <v>1477</v>
      </c>
      <c r="D14519" s="21">
        <f t="shared" si="402"/>
        <v>0</v>
      </c>
      <c r="E14519" s="24">
        <f t="shared" si="403"/>
        <v>0</v>
      </c>
      <c r="F14519" s="104"/>
      <c r="G14519" s="104"/>
    </row>
    <row r="14520" spans="1:15" x14ac:dyDescent="0.3">
      <c r="A14520" s="19" t="s">
        <v>1380</v>
      </c>
      <c r="B14520" s="19" t="s">
        <v>38</v>
      </c>
      <c r="C14520" s="19" t="s">
        <v>1478</v>
      </c>
      <c r="D14520" s="21">
        <f t="shared" si="402"/>
        <v>0</v>
      </c>
      <c r="E14520" s="24">
        <f t="shared" si="403"/>
        <v>0</v>
      </c>
      <c r="F14520" s="104"/>
      <c r="G14520" s="104"/>
    </row>
    <row r="14521" spans="1:15" x14ac:dyDescent="0.3">
      <c r="A14521" s="19" t="s">
        <v>1380</v>
      </c>
      <c r="B14521" s="19" t="s">
        <v>39</v>
      </c>
      <c r="C14521" s="19" t="s">
        <v>1479</v>
      </c>
      <c r="D14521" s="21">
        <f t="shared" si="402"/>
        <v>0</v>
      </c>
      <c r="E14521" s="24">
        <f t="shared" si="403"/>
        <v>0</v>
      </c>
      <c r="F14521" s="104"/>
      <c r="G14521" s="104"/>
    </row>
    <row r="14522" spans="1:15" x14ac:dyDescent="0.3">
      <c r="A14522" s="19" t="s">
        <v>1380</v>
      </c>
      <c r="B14522" s="19" t="s">
        <v>40</v>
      </c>
      <c r="C14522" s="19" t="s">
        <v>1480</v>
      </c>
      <c r="D14522" s="21">
        <f t="shared" si="402"/>
        <v>0</v>
      </c>
      <c r="E14522" s="24">
        <f t="shared" si="403"/>
        <v>0</v>
      </c>
      <c r="F14522" s="104"/>
      <c r="G14522" s="104"/>
    </row>
    <row r="14523" spans="1:15" x14ac:dyDescent="0.3">
      <c r="A14523" s="19" t="s">
        <v>1380</v>
      </c>
      <c r="B14523" s="19" t="s">
        <v>1481</v>
      </c>
      <c r="C14523" s="19" t="s">
        <v>56</v>
      </c>
      <c r="D14523" s="21">
        <f t="shared" si="402"/>
        <v>0</v>
      </c>
      <c r="E14523" s="24">
        <f t="shared" si="403"/>
        <v>0</v>
      </c>
      <c r="F14523" s="104"/>
      <c r="G14523" s="104"/>
    </row>
    <row r="14524" spans="1:15" x14ac:dyDescent="0.3">
      <c r="A14524" s="19" t="s">
        <v>1380</v>
      </c>
      <c r="B14524" s="19" t="s">
        <v>1482</v>
      </c>
      <c r="C14524" s="19" t="s">
        <v>58</v>
      </c>
      <c r="D14524" s="21">
        <f t="shared" si="402"/>
        <v>28560</v>
      </c>
      <c r="E14524" s="24">
        <f t="shared" si="403"/>
        <v>25600</v>
      </c>
      <c r="F14524" s="104">
        <v>19290</v>
      </c>
      <c r="G14524" s="104">
        <v>19290</v>
      </c>
      <c r="H14524" s="114">
        <v>6310</v>
      </c>
      <c r="I14524" s="114">
        <v>0</v>
      </c>
      <c r="J14524" s="114">
        <v>0</v>
      </c>
      <c r="K14524" s="114">
        <v>6310</v>
      </c>
      <c r="L14524" s="114">
        <v>2890</v>
      </c>
      <c r="M14524" s="114">
        <v>0</v>
      </c>
      <c r="N14524" s="114">
        <v>70</v>
      </c>
      <c r="O14524" s="114">
        <v>0</v>
      </c>
    </row>
    <row r="14525" spans="1:15" x14ac:dyDescent="0.3">
      <c r="A14525" s="19" t="s">
        <v>1380</v>
      </c>
      <c r="B14525" s="19" t="s">
        <v>1483</v>
      </c>
      <c r="C14525" s="19" t="s">
        <v>59</v>
      </c>
      <c r="D14525" s="21">
        <f t="shared" si="402"/>
        <v>0</v>
      </c>
      <c r="E14525" s="24">
        <f t="shared" si="403"/>
        <v>0</v>
      </c>
      <c r="F14525" s="104"/>
      <c r="G14525" s="104"/>
    </row>
    <row r="14526" spans="1:15" x14ac:dyDescent="0.3">
      <c r="A14526" s="19" t="s">
        <v>1380</v>
      </c>
      <c r="B14526" s="19" t="s">
        <v>1484</v>
      </c>
      <c r="C14526" s="19" t="s">
        <v>61</v>
      </c>
      <c r="D14526" s="21">
        <f t="shared" si="402"/>
        <v>0</v>
      </c>
      <c r="E14526" s="24">
        <f t="shared" si="403"/>
        <v>0</v>
      </c>
      <c r="F14526" s="104"/>
      <c r="G14526" s="104"/>
    </row>
    <row r="14527" spans="1:15" x14ac:dyDescent="0.3">
      <c r="A14527" s="19" t="s">
        <v>1380</v>
      </c>
      <c r="B14527" s="19" t="s">
        <v>1485</v>
      </c>
      <c r="C14527" s="19" t="s">
        <v>1486</v>
      </c>
      <c r="D14527" s="21">
        <f t="shared" si="402"/>
        <v>120300</v>
      </c>
      <c r="E14527" s="24">
        <f t="shared" si="403"/>
        <v>113350</v>
      </c>
      <c r="F14527" s="104">
        <v>19100</v>
      </c>
      <c r="G14527" s="104">
        <v>35800</v>
      </c>
      <c r="H14527" s="114">
        <v>17250</v>
      </c>
      <c r="I14527" s="114">
        <v>0</v>
      </c>
      <c r="J14527" s="114">
        <v>29250</v>
      </c>
      <c r="K14527" s="114">
        <v>46500</v>
      </c>
      <c r="L14527" s="114">
        <v>31050</v>
      </c>
      <c r="M14527" s="114">
        <v>0</v>
      </c>
      <c r="N14527" s="114">
        <v>23650</v>
      </c>
      <c r="O14527" s="114">
        <v>31050</v>
      </c>
    </row>
    <row r="14528" spans="1:15" x14ac:dyDescent="0.3">
      <c r="A14528" s="19" t="s">
        <v>1380</v>
      </c>
      <c r="B14528" s="19" t="s">
        <v>1487</v>
      </c>
      <c r="C14528" s="19" t="s">
        <v>67</v>
      </c>
      <c r="D14528" s="21">
        <f t="shared" si="402"/>
        <v>42650823.5</v>
      </c>
      <c r="E14528" s="24">
        <f t="shared" si="403"/>
        <v>42650823.5</v>
      </c>
      <c r="F14528" s="104">
        <v>9196654.5</v>
      </c>
      <c r="G14528" s="104">
        <v>9196654.5</v>
      </c>
      <c r="H14528" s="114">
        <v>8782782</v>
      </c>
      <c r="I14528" s="114">
        <v>8782782</v>
      </c>
      <c r="J14528" s="114">
        <v>9262402</v>
      </c>
      <c r="K14528" s="114">
        <v>9262402</v>
      </c>
      <c r="L14528" s="114">
        <v>8261960.5</v>
      </c>
      <c r="M14528" s="114">
        <v>8261960.5</v>
      </c>
      <c r="N14528" s="114">
        <v>7147024.5</v>
      </c>
      <c r="O14528" s="114">
        <v>7147024.5</v>
      </c>
    </row>
    <row r="14529" spans="1:15" x14ac:dyDescent="0.3">
      <c r="A14529" s="19" t="s">
        <v>1380</v>
      </c>
      <c r="B14529" s="19" t="s">
        <v>1488</v>
      </c>
      <c r="C14529" s="19" t="s">
        <v>1489</v>
      </c>
      <c r="D14529" s="21">
        <f t="shared" si="402"/>
        <v>46497023.539999999</v>
      </c>
      <c r="E14529" s="24">
        <f t="shared" si="403"/>
        <v>39588772.840000004</v>
      </c>
      <c r="F14529" s="104">
        <v>9545671</v>
      </c>
      <c r="G14529" s="104">
        <v>7421</v>
      </c>
      <c r="H14529" s="114">
        <v>9401331.5</v>
      </c>
      <c r="I14529" s="114">
        <v>8852314.5</v>
      </c>
      <c r="J14529" s="114">
        <v>10492461</v>
      </c>
      <c r="K14529" s="114">
        <v>8993792.8000000007</v>
      </c>
      <c r="L14529" s="114">
        <v>9585335.5399999991</v>
      </c>
      <c r="M14529" s="114">
        <v>11133691.039999999</v>
      </c>
      <c r="N14529" s="114">
        <v>7472224.5</v>
      </c>
      <c r="O14529" s="114">
        <v>10601553.5</v>
      </c>
    </row>
    <row r="14530" spans="1:15" x14ac:dyDescent="0.3">
      <c r="A14530" s="19" t="s">
        <v>1380</v>
      </c>
      <c r="B14530" s="19" t="s">
        <v>1490</v>
      </c>
      <c r="C14530" s="19" t="s">
        <v>1491</v>
      </c>
      <c r="D14530" s="21">
        <f t="shared" si="402"/>
        <v>83327.5</v>
      </c>
      <c r="E14530" s="24">
        <f t="shared" si="403"/>
        <v>72512</v>
      </c>
      <c r="F14530" s="104">
        <v>14247.5</v>
      </c>
      <c r="G14530" s="104">
        <v>10469.5</v>
      </c>
      <c r="H14530" s="114">
        <v>6042.5</v>
      </c>
      <c r="I14530" s="114">
        <v>6639</v>
      </c>
      <c r="J14530" s="114">
        <v>12443</v>
      </c>
      <c r="K14530" s="114">
        <v>9889</v>
      </c>
      <c r="L14530" s="114">
        <v>31324.5</v>
      </c>
      <c r="M14530" s="114">
        <v>25950</v>
      </c>
      <c r="N14530" s="114">
        <v>19270</v>
      </c>
      <c r="O14530" s="114">
        <v>19564.5</v>
      </c>
    </row>
    <row r="14531" spans="1:15" x14ac:dyDescent="0.3">
      <c r="A14531" s="19" t="s">
        <v>1380</v>
      </c>
      <c r="B14531" s="19" t="s">
        <v>1492</v>
      </c>
      <c r="C14531" s="19" t="s">
        <v>1493</v>
      </c>
      <c r="D14531" s="21">
        <f t="shared" si="402"/>
        <v>29551</v>
      </c>
      <c r="E14531" s="24">
        <f t="shared" si="403"/>
        <v>34957.5</v>
      </c>
      <c r="F14531" s="104">
        <v>3987.5</v>
      </c>
      <c r="G14531" s="104">
        <v>382.5</v>
      </c>
      <c r="H14531" s="114">
        <v>6271.5</v>
      </c>
      <c r="I14531" s="114">
        <v>2046</v>
      </c>
      <c r="J14531" s="114">
        <v>2328</v>
      </c>
      <c r="K14531" s="114">
        <v>26031</v>
      </c>
      <c r="L14531" s="114">
        <v>7449</v>
      </c>
      <c r="M14531" s="114">
        <v>2347</v>
      </c>
      <c r="N14531" s="114">
        <v>9515</v>
      </c>
      <c r="O14531" s="114">
        <v>4151</v>
      </c>
    </row>
    <row r="14532" spans="1:15" x14ac:dyDescent="0.3">
      <c r="A14532" s="19" t="s">
        <v>1380</v>
      </c>
      <c r="B14532" s="19" t="s">
        <v>1494</v>
      </c>
      <c r="C14532" s="19" t="s">
        <v>68</v>
      </c>
      <c r="D14532" s="21">
        <f t="shared" si="402"/>
        <v>2932064</v>
      </c>
      <c r="E14532" s="24">
        <f t="shared" si="403"/>
        <v>2932064</v>
      </c>
      <c r="F14532" s="104">
        <v>863810.5</v>
      </c>
      <c r="G14532" s="104">
        <v>863810.5</v>
      </c>
      <c r="H14532" s="114">
        <v>561622.5</v>
      </c>
      <c r="I14532" s="114">
        <v>561622.5</v>
      </c>
      <c r="J14532" s="114">
        <v>908880</v>
      </c>
      <c r="K14532" s="114">
        <v>908880</v>
      </c>
      <c r="L14532" s="114">
        <v>219651</v>
      </c>
      <c r="M14532" s="114">
        <v>219651</v>
      </c>
      <c r="N14532" s="114">
        <v>378100</v>
      </c>
      <c r="O14532" s="114">
        <v>378100</v>
      </c>
    </row>
    <row r="14533" spans="1:15" x14ac:dyDescent="0.3">
      <c r="A14533" s="19" t="s">
        <v>1380</v>
      </c>
      <c r="B14533" s="19" t="s">
        <v>1495</v>
      </c>
      <c r="C14533" s="19" t="s">
        <v>1496</v>
      </c>
      <c r="D14533" s="21">
        <f t="shared" si="402"/>
        <v>3612323.4</v>
      </c>
      <c r="E14533" s="24">
        <f t="shared" si="403"/>
        <v>4018834.9</v>
      </c>
      <c r="F14533" s="104">
        <v>433637.5</v>
      </c>
      <c r="G14533" s="104">
        <v>395492.5</v>
      </c>
      <c r="H14533" s="114">
        <v>921170</v>
      </c>
      <c r="I14533" s="114">
        <v>285050.5</v>
      </c>
      <c r="J14533" s="114">
        <v>699923.9</v>
      </c>
      <c r="K14533" s="114">
        <v>2286569.9</v>
      </c>
      <c r="L14533" s="114">
        <v>698201</v>
      </c>
      <c r="M14533" s="114">
        <v>185169</v>
      </c>
      <c r="N14533" s="114">
        <v>859391</v>
      </c>
      <c r="O14533" s="114">
        <v>866553</v>
      </c>
    </row>
    <row r="14534" spans="1:15" x14ac:dyDescent="0.3">
      <c r="A14534" s="19" t="s">
        <v>1380</v>
      </c>
      <c r="B14534" s="19" t="s">
        <v>1497</v>
      </c>
      <c r="C14534" s="19" t="s">
        <v>1498</v>
      </c>
      <c r="D14534" s="21">
        <f t="shared" si="402"/>
        <v>4286711.6399999997</v>
      </c>
      <c r="E14534" s="24">
        <f t="shared" si="403"/>
        <v>4217408.6399999997</v>
      </c>
      <c r="F14534" s="104">
        <v>135548</v>
      </c>
      <c r="G14534" s="104">
        <v>0</v>
      </c>
      <c r="H14534" s="114">
        <v>1296522.75</v>
      </c>
      <c r="I14534" s="114">
        <v>1320086.25</v>
      </c>
      <c r="J14534" s="114">
        <v>1168129.8899999999</v>
      </c>
      <c r="K14534" s="114">
        <v>1087431.8899999999</v>
      </c>
      <c r="L14534" s="114">
        <v>1446025.5</v>
      </c>
      <c r="M14534" s="114">
        <v>1562133</v>
      </c>
      <c r="N14534" s="114">
        <v>240485.5</v>
      </c>
      <c r="O14534" s="114">
        <v>247757.5</v>
      </c>
    </row>
    <row r="14535" spans="1:15" x14ac:dyDescent="0.3">
      <c r="A14535" s="19" t="s">
        <v>1380</v>
      </c>
      <c r="B14535" s="19" t="s">
        <v>1499</v>
      </c>
      <c r="C14535" s="19" t="s">
        <v>1500</v>
      </c>
      <c r="D14535" s="21">
        <f t="shared" si="402"/>
        <v>0</v>
      </c>
      <c r="E14535" s="24">
        <f t="shared" si="403"/>
        <v>0</v>
      </c>
      <c r="F14535" s="104"/>
      <c r="G14535" s="104"/>
    </row>
    <row r="14536" spans="1:15" x14ac:dyDescent="0.3">
      <c r="A14536" s="19" t="s">
        <v>1380</v>
      </c>
      <c r="B14536" s="19" t="s">
        <v>1501</v>
      </c>
      <c r="C14536" s="19" t="s">
        <v>1502</v>
      </c>
      <c r="D14536" s="21">
        <f t="shared" si="402"/>
        <v>0</v>
      </c>
      <c r="E14536" s="24">
        <f t="shared" si="403"/>
        <v>0</v>
      </c>
      <c r="F14536" s="104"/>
      <c r="G14536" s="104"/>
    </row>
    <row r="14537" spans="1:15" x14ac:dyDescent="0.3">
      <c r="A14537" s="19" t="s">
        <v>1380</v>
      </c>
      <c r="B14537" s="19" t="s">
        <v>1503</v>
      </c>
      <c r="C14537" s="19" t="s">
        <v>1504</v>
      </c>
      <c r="D14537" s="21">
        <f t="shared" si="402"/>
        <v>0</v>
      </c>
      <c r="E14537" s="24">
        <f t="shared" si="403"/>
        <v>0</v>
      </c>
      <c r="F14537" s="104"/>
      <c r="G14537" s="104"/>
    </row>
    <row r="14538" spans="1:15" x14ac:dyDescent="0.3">
      <c r="A14538" s="19" t="s">
        <v>1380</v>
      </c>
      <c r="B14538" s="19" t="s">
        <v>1505</v>
      </c>
      <c r="C14538" s="19" t="s">
        <v>1506</v>
      </c>
      <c r="D14538" s="21">
        <f t="shared" si="402"/>
        <v>1880376.5</v>
      </c>
      <c r="E14538" s="24">
        <f t="shared" si="403"/>
        <v>1876070.5</v>
      </c>
      <c r="F14538" s="104">
        <v>414363</v>
      </c>
      <c r="G14538" s="104">
        <v>144681</v>
      </c>
      <c r="H14538" s="114">
        <v>507089</v>
      </c>
      <c r="I14538" s="114">
        <v>529035</v>
      </c>
      <c r="J14538" s="114">
        <v>488309.5</v>
      </c>
      <c r="K14538" s="114">
        <v>629236.5</v>
      </c>
      <c r="L14538" s="114">
        <v>116840</v>
      </c>
      <c r="M14538" s="114">
        <v>573118</v>
      </c>
      <c r="N14538" s="114">
        <v>353775</v>
      </c>
      <c r="O14538" s="114">
        <v>0</v>
      </c>
    </row>
    <row r="14539" spans="1:15" x14ac:dyDescent="0.3">
      <c r="A14539" s="19" t="s">
        <v>1380</v>
      </c>
      <c r="B14539" s="19" t="s">
        <v>1507</v>
      </c>
      <c r="C14539" s="19" t="s">
        <v>1508</v>
      </c>
      <c r="D14539" s="21">
        <f t="shared" si="402"/>
        <v>698426</v>
      </c>
      <c r="E14539" s="24">
        <f t="shared" si="403"/>
        <v>783934</v>
      </c>
      <c r="F14539" s="104">
        <v>227021.5</v>
      </c>
      <c r="G14539" s="104">
        <v>36827.5</v>
      </c>
      <c r="H14539" s="114">
        <v>144226.5</v>
      </c>
      <c r="I14539" s="114">
        <v>81536</v>
      </c>
      <c r="J14539" s="114">
        <v>221157</v>
      </c>
      <c r="K14539" s="114">
        <v>331150</v>
      </c>
      <c r="L14539" s="114">
        <v>8357</v>
      </c>
      <c r="M14539" s="114">
        <v>334420.5</v>
      </c>
      <c r="N14539" s="114">
        <v>97664</v>
      </c>
      <c r="O14539" s="114">
        <v>0</v>
      </c>
    </row>
    <row r="14540" spans="1:15" x14ac:dyDescent="0.3">
      <c r="A14540" s="19" t="s">
        <v>1380</v>
      </c>
      <c r="B14540" s="19" t="s">
        <v>1509</v>
      </c>
      <c r="C14540" s="19" t="s">
        <v>1510</v>
      </c>
      <c r="D14540" s="21">
        <f t="shared" si="402"/>
        <v>0</v>
      </c>
      <c r="E14540" s="24">
        <f t="shared" si="403"/>
        <v>0</v>
      </c>
      <c r="F14540" s="104"/>
      <c r="G14540" s="104"/>
    </row>
    <row r="14541" spans="1:15" x14ac:dyDescent="0.3">
      <c r="A14541" s="19" t="s">
        <v>1380</v>
      </c>
      <c r="B14541" s="19" t="s">
        <v>1511</v>
      </c>
      <c r="C14541" s="19" t="s">
        <v>1512</v>
      </c>
      <c r="D14541" s="21">
        <f t="shared" si="402"/>
        <v>717198.5</v>
      </c>
      <c r="E14541" s="24">
        <f t="shared" si="403"/>
        <v>645632.5</v>
      </c>
      <c r="F14541" s="104">
        <v>136439.5</v>
      </c>
      <c r="G14541" s="104">
        <v>50508</v>
      </c>
      <c r="H14541" s="114">
        <v>61201</v>
      </c>
      <c r="I14541" s="114">
        <v>151966</v>
      </c>
      <c r="J14541" s="114">
        <v>65207</v>
      </c>
      <c r="K14541" s="114">
        <v>1850</v>
      </c>
      <c r="L14541" s="114">
        <v>337332.5</v>
      </c>
      <c r="M14541" s="114">
        <v>227813.5</v>
      </c>
      <c r="N14541" s="114">
        <v>117018.5</v>
      </c>
      <c r="O14541" s="114">
        <v>213495</v>
      </c>
    </row>
    <row r="14542" spans="1:15" x14ac:dyDescent="0.3">
      <c r="A14542" s="19" t="s">
        <v>1380</v>
      </c>
      <c r="B14542" s="19" t="s">
        <v>1513</v>
      </c>
      <c r="C14542" s="19" t="s">
        <v>1514</v>
      </c>
      <c r="D14542" s="21">
        <f t="shared" si="402"/>
        <v>151459.5</v>
      </c>
      <c r="E14542" s="24">
        <f t="shared" si="403"/>
        <v>127922</v>
      </c>
      <c r="F14542" s="104">
        <v>26938.5</v>
      </c>
      <c r="G14542" s="104">
        <v>20263</v>
      </c>
      <c r="H14542" s="114">
        <v>24160.5</v>
      </c>
      <c r="I14542" s="114">
        <v>31460</v>
      </c>
      <c r="J14542" s="114">
        <v>27469.5</v>
      </c>
      <c r="K14542" s="114">
        <v>11480.5</v>
      </c>
      <c r="L14542" s="114">
        <v>28448.5</v>
      </c>
      <c r="M14542" s="114">
        <v>30626</v>
      </c>
      <c r="N14542" s="114">
        <v>44442.5</v>
      </c>
      <c r="O14542" s="114">
        <v>34092.5</v>
      </c>
    </row>
    <row r="14543" spans="1:15" x14ac:dyDescent="0.3">
      <c r="A14543" s="19" t="s">
        <v>1380</v>
      </c>
      <c r="B14543" s="19" t="s">
        <v>1515</v>
      </c>
      <c r="C14543" s="19" t="s">
        <v>70</v>
      </c>
      <c r="D14543" s="21">
        <f t="shared" si="402"/>
        <v>537748</v>
      </c>
      <c r="E14543" s="24">
        <f t="shared" si="403"/>
        <v>407112.5</v>
      </c>
      <c r="F14543" s="104">
        <v>16169</v>
      </c>
      <c r="G14543" s="104">
        <v>31585.5</v>
      </c>
      <c r="H14543" s="114">
        <v>159392</v>
      </c>
      <c r="I14543" s="114">
        <v>123907</v>
      </c>
      <c r="J14543" s="114">
        <v>0</v>
      </c>
      <c r="K14543" s="114">
        <v>52566.5</v>
      </c>
      <c r="L14543" s="114">
        <v>200469.5</v>
      </c>
      <c r="M14543" s="114">
        <v>3924</v>
      </c>
      <c r="N14543" s="114">
        <v>161717.5</v>
      </c>
      <c r="O14543" s="114">
        <v>195129.5</v>
      </c>
    </row>
    <row r="14544" spans="1:15" x14ac:dyDescent="0.3">
      <c r="A14544" s="19" t="s">
        <v>1380</v>
      </c>
      <c r="B14544" s="19" t="s">
        <v>1516</v>
      </c>
      <c r="C14544" s="19" t="s">
        <v>1517</v>
      </c>
      <c r="D14544" s="21">
        <f t="shared" si="402"/>
        <v>690740.5</v>
      </c>
      <c r="E14544" s="24">
        <f t="shared" si="403"/>
        <v>618821.5</v>
      </c>
      <c r="F14544" s="104">
        <v>110469</v>
      </c>
      <c r="G14544" s="104">
        <v>170379</v>
      </c>
      <c r="H14544" s="114">
        <v>143278</v>
      </c>
      <c r="I14544" s="114">
        <v>71432</v>
      </c>
      <c r="J14544" s="114">
        <v>108372</v>
      </c>
      <c r="K14544" s="114">
        <v>182315</v>
      </c>
      <c r="L14544" s="114">
        <v>182801</v>
      </c>
      <c r="M14544" s="114">
        <v>108373</v>
      </c>
      <c r="N14544" s="114">
        <v>145820.5</v>
      </c>
      <c r="O14544" s="114">
        <v>86322.5</v>
      </c>
    </row>
    <row r="14545" spans="1:15" x14ac:dyDescent="0.3">
      <c r="A14545" s="19" t="s">
        <v>1380</v>
      </c>
      <c r="B14545" s="19" t="s">
        <v>1518</v>
      </c>
      <c r="C14545" s="19" t="s">
        <v>1519</v>
      </c>
      <c r="D14545" s="21">
        <f t="shared" si="402"/>
        <v>3000</v>
      </c>
      <c r="E14545" s="24">
        <f t="shared" si="403"/>
        <v>3000</v>
      </c>
      <c r="F14545" s="104">
        <v>2000</v>
      </c>
      <c r="G14545" s="104">
        <v>0</v>
      </c>
      <c r="H14545" s="114">
        <v>0</v>
      </c>
      <c r="I14545" s="114">
        <v>0</v>
      </c>
      <c r="J14545" s="114">
        <v>1000</v>
      </c>
      <c r="K14545" s="114">
        <v>0</v>
      </c>
      <c r="L14545" s="114">
        <v>0</v>
      </c>
      <c r="M14545" s="114">
        <v>3000</v>
      </c>
      <c r="N14545" s="114">
        <v>0</v>
      </c>
      <c r="O14545" s="114">
        <v>0</v>
      </c>
    </row>
    <row r="14546" spans="1:15" x14ac:dyDescent="0.3">
      <c r="A14546" s="19" t="s">
        <v>1380</v>
      </c>
      <c r="B14546" s="19" t="s">
        <v>1520</v>
      </c>
      <c r="C14546" s="19" t="s">
        <v>71</v>
      </c>
      <c r="D14546" s="21">
        <f t="shared" si="402"/>
        <v>10187204.5</v>
      </c>
      <c r="E14546" s="24">
        <f t="shared" si="403"/>
        <v>9663915</v>
      </c>
      <c r="F14546" s="104">
        <v>2075919.5</v>
      </c>
      <c r="G14546" s="104">
        <v>1622747</v>
      </c>
      <c r="H14546" s="114">
        <v>2097893</v>
      </c>
      <c r="I14546" s="114">
        <v>1609217</v>
      </c>
      <c r="J14546" s="114">
        <v>2078658.5</v>
      </c>
      <c r="K14546" s="114">
        <v>2403153.5</v>
      </c>
      <c r="L14546" s="114">
        <v>2037942</v>
      </c>
      <c r="M14546" s="114">
        <v>2265871</v>
      </c>
      <c r="N14546" s="114">
        <v>1896791.5</v>
      </c>
      <c r="O14546" s="114">
        <v>1762926.5</v>
      </c>
    </row>
    <row r="14547" spans="1:15" x14ac:dyDescent="0.3">
      <c r="A14547" s="19" t="s">
        <v>1380</v>
      </c>
      <c r="B14547" s="19" t="s">
        <v>1521</v>
      </c>
      <c r="C14547" s="19" t="s">
        <v>1522</v>
      </c>
      <c r="D14547" s="21">
        <f t="shared" si="402"/>
        <v>4183936.1100000003</v>
      </c>
      <c r="E14547" s="24">
        <f t="shared" si="403"/>
        <v>3374832.89</v>
      </c>
      <c r="F14547" s="104">
        <v>1185609.5</v>
      </c>
      <c r="G14547" s="104">
        <v>282170.02</v>
      </c>
      <c r="H14547" s="114">
        <v>1081534.1100000001</v>
      </c>
      <c r="I14547" s="114">
        <v>817127.36</v>
      </c>
      <c r="J14547" s="114">
        <v>632139.5</v>
      </c>
      <c r="K14547" s="114">
        <v>1083141.5</v>
      </c>
      <c r="L14547" s="114">
        <v>649507.5</v>
      </c>
      <c r="M14547" s="114">
        <v>752082.87</v>
      </c>
      <c r="N14547" s="114">
        <v>635145.5</v>
      </c>
      <c r="O14547" s="114">
        <v>440311.14</v>
      </c>
    </row>
    <row r="14548" spans="1:15" x14ac:dyDescent="0.3">
      <c r="A14548" s="19" t="s">
        <v>1380</v>
      </c>
      <c r="B14548" s="19" t="s">
        <v>1523</v>
      </c>
      <c r="C14548" s="19" t="s">
        <v>1524</v>
      </c>
      <c r="D14548" s="21">
        <f t="shared" si="402"/>
        <v>23225.5</v>
      </c>
      <c r="E14548" s="24">
        <f t="shared" si="403"/>
        <v>23225.5</v>
      </c>
      <c r="F14548" s="104">
        <v>2518</v>
      </c>
      <c r="G14548" s="104">
        <v>2518</v>
      </c>
      <c r="H14548" s="114">
        <v>3684</v>
      </c>
      <c r="I14548" s="114">
        <v>3684</v>
      </c>
      <c r="J14548" s="114">
        <v>2158</v>
      </c>
      <c r="K14548" s="114">
        <v>2158</v>
      </c>
      <c r="L14548" s="114">
        <v>3345.5</v>
      </c>
      <c r="M14548" s="114">
        <v>3345.5</v>
      </c>
      <c r="N14548" s="114">
        <v>11520</v>
      </c>
      <c r="O14548" s="114">
        <v>11520</v>
      </c>
    </row>
    <row r="14549" spans="1:15" x14ac:dyDescent="0.3">
      <c r="A14549" s="19" t="s">
        <v>1380</v>
      </c>
      <c r="B14549" s="19" t="s">
        <v>1525</v>
      </c>
      <c r="C14549" s="19" t="s">
        <v>1526</v>
      </c>
      <c r="D14549" s="21">
        <f t="shared" si="402"/>
        <v>29127</v>
      </c>
      <c r="E14549" s="24">
        <f t="shared" si="403"/>
        <v>29127</v>
      </c>
      <c r="F14549" s="104"/>
      <c r="G14549" s="104"/>
      <c r="H14549" s="114">
        <v>8882</v>
      </c>
      <c r="I14549" s="114">
        <v>8882</v>
      </c>
      <c r="L14549" s="114">
        <v>20245</v>
      </c>
      <c r="M14549" s="114">
        <v>20245</v>
      </c>
    </row>
    <row r="14550" spans="1:15" x14ac:dyDescent="0.3">
      <c r="A14550" s="19" t="s">
        <v>1380</v>
      </c>
      <c r="B14550" s="19" t="s">
        <v>1527</v>
      </c>
      <c r="C14550" s="19" t="s">
        <v>1528</v>
      </c>
      <c r="D14550" s="21">
        <f t="shared" si="402"/>
        <v>0</v>
      </c>
      <c r="E14550" s="24">
        <f t="shared" si="403"/>
        <v>0</v>
      </c>
      <c r="F14550" s="104"/>
      <c r="G14550" s="104"/>
    </row>
    <row r="14551" spans="1:15" x14ac:dyDescent="0.3">
      <c r="A14551" s="19" t="s">
        <v>1380</v>
      </c>
      <c r="B14551" s="19" t="s">
        <v>1529</v>
      </c>
      <c r="C14551" s="19" t="s">
        <v>1530</v>
      </c>
      <c r="D14551" s="21">
        <f t="shared" si="402"/>
        <v>0</v>
      </c>
      <c r="E14551" s="24">
        <f t="shared" si="403"/>
        <v>0</v>
      </c>
      <c r="F14551" s="104"/>
      <c r="G14551" s="104"/>
    </row>
    <row r="14552" spans="1:15" x14ac:dyDescent="0.3">
      <c r="A14552" s="19" t="s">
        <v>1380</v>
      </c>
      <c r="B14552" s="19" t="s">
        <v>1531</v>
      </c>
      <c r="C14552" s="19" t="s">
        <v>1688</v>
      </c>
      <c r="D14552" s="21">
        <f t="shared" si="402"/>
        <v>0</v>
      </c>
      <c r="E14552" s="24">
        <f t="shared" si="403"/>
        <v>0</v>
      </c>
      <c r="F14552" s="104"/>
      <c r="G14552" s="104"/>
    </row>
    <row r="14553" spans="1:15" x14ac:dyDescent="0.3">
      <c r="A14553" s="19" t="s">
        <v>1380</v>
      </c>
      <c r="B14553" s="19" t="s">
        <v>1532</v>
      </c>
      <c r="C14553" s="19" t="s">
        <v>1533</v>
      </c>
      <c r="D14553" s="21">
        <f t="shared" si="402"/>
        <v>0</v>
      </c>
      <c r="E14553" s="24">
        <f t="shared" si="403"/>
        <v>0</v>
      </c>
      <c r="F14553" s="104"/>
      <c r="G14553" s="104"/>
    </row>
    <row r="14554" spans="1:15" x14ac:dyDescent="0.3">
      <c r="A14554" s="19" t="s">
        <v>1380</v>
      </c>
      <c r="B14554" s="19" t="s">
        <v>1534</v>
      </c>
      <c r="C14554" s="19" t="s">
        <v>1535</v>
      </c>
      <c r="D14554" s="21">
        <f t="shared" si="402"/>
        <v>2985</v>
      </c>
      <c r="E14554" s="24">
        <f t="shared" si="403"/>
        <v>2985</v>
      </c>
      <c r="F14554" s="104">
        <v>1740</v>
      </c>
      <c r="G14554" s="104">
        <v>1740</v>
      </c>
      <c r="L14554" s="114">
        <v>1245</v>
      </c>
      <c r="M14554" s="114">
        <v>1245</v>
      </c>
    </row>
    <row r="14555" spans="1:15" x14ac:dyDescent="0.3">
      <c r="A14555" s="19" t="s">
        <v>1380</v>
      </c>
      <c r="B14555" s="19" t="s">
        <v>1536</v>
      </c>
      <c r="C14555" s="19" t="s">
        <v>1537</v>
      </c>
      <c r="D14555" s="21">
        <f t="shared" si="402"/>
        <v>0</v>
      </c>
      <c r="E14555" s="24">
        <f t="shared" si="403"/>
        <v>0</v>
      </c>
      <c r="F14555" s="104">
        <v>0</v>
      </c>
      <c r="G14555" s="104">
        <v>0</v>
      </c>
      <c r="H14555" s="114">
        <v>0</v>
      </c>
      <c r="I14555" s="114">
        <v>0</v>
      </c>
      <c r="J14555" s="114">
        <v>0</v>
      </c>
      <c r="K14555" s="114">
        <v>0</v>
      </c>
      <c r="L14555" s="114">
        <v>0</v>
      </c>
      <c r="M14555" s="114">
        <v>0</v>
      </c>
      <c r="N14555" s="114">
        <v>0</v>
      </c>
      <c r="O14555" s="114">
        <v>0</v>
      </c>
    </row>
    <row r="14556" spans="1:15" x14ac:dyDescent="0.3">
      <c r="A14556" s="19" t="s">
        <v>1380</v>
      </c>
      <c r="B14556" s="19" t="s">
        <v>1538</v>
      </c>
      <c r="C14556" s="19" t="s">
        <v>1539</v>
      </c>
      <c r="D14556" s="21">
        <f t="shared" si="402"/>
        <v>0</v>
      </c>
      <c r="E14556" s="24">
        <f t="shared" si="403"/>
        <v>0</v>
      </c>
      <c r="F14556" s="104"/>
      <c r="G14556" s="104"/>
    </row>
    <row r="14557" spans="1:15" x14ac:dyDescent="0.3">
      <c r="A14557" s="19" t="s">
        <v>1380</v>
      </c>
      <c r="B14557" s="19" t="s">
        <v>1540</v>
      </c>
      <c r="C14557" s="19" t="s">
        <v>1541</v>
      </c>
      <c r="D14557" s="21">
        <f t="shared" si="402"/>
        <v>0</v>
      </c>
      <c r="E14557" s="24">
        <f t="shared" si="403"/>
        <v>0</v>
      </c>
      <c r="F14557" s="104"/>
      <c r="G14557" s="104"/>
    </row>
    <row r="14558" spans="1:15" x14ac:dyDescent="0.3">
      <c r="A14558" s="19" t="s">
        <v>1380</v>
      </c>
      <c r="B14558" s="19" t="s">
        <v>1542</v>
      </c>
      <c r="C14558" s="19" t="s">
        <v>57</v>
      </c>
      <c r="D14558" s="21">
        <f t="shared" si="402"/>
        <v>0</v>
      </c>
      <c r="E14558" s="24">
        <f t="shared" si="403"/>
        <v>0</v>
      </c>
      <c r="F14558" s="104"/>
      <c r="G14558" s="104"/>
    </row>
    <row r="14559" spans="1:15" x14ac:dyDescent="0.3">
      <c r="A14559" s="19" t="s">
        <v>1380</v>
      </c>
      <c r="B14559" s="19" t="s">
        <v>1543</v>
      </c>
      <c r="C14559" s="19" t="s">
        <v>1544</v>
      </c>
      <c r="D14559" s="21">
        <f t="shared" si="402"/>
        <v>15185</v>
      </c>
      <c r="E14559" s="24">
        <f t="shared" si="403"/>
        <v>15185</v>
      </c>
      <c r="F14559" s="104"/>
      <c r="G14559" s="104"/>
      <c r="H14559" s="114">
        <v>15185</v>
      </c>
      <c r="I14559" s="114">
        <v>0</v>
      </c>
      <c r="J14559" s="114">
        <v>0</v>
      </c>
      <c r="K14559" s="114">
        <v>0</v>
      </c>
      <c r="L14559" s="114">
        <v>0</v>
      </c>
      <c r="M14559" s="114">
        <v>355</v>
      </c>
      <c r="N14559" s="114">
        <v>0</v>
      </c>
      <c r="O14559" s="114">
        <v>14830</v>
      </c>
    </row>
    <row r="14560" spans="1:15" x14ac:dyDescent="0.3">
      <c r="A14560" s="19" t="s">
        <v>1380</v>
      </c>
      <c r="B14560" s="19" t="s">
        <v>1545</v>
      </c>
      <c r="C14560" s="19" t="s">
        <v>60</v>
      </c>
      <c r="D14560" s="21">
        <f t="shared" si="402"/>
        <v>0</v>
      </c>
      <c r="E14560" s="24">
        <f t="shared" si="403"/>
        <v>0</v>
      </c>
      <c r="F14560" s="104"/>
      <c r="G14560" s="104"/>
    </row>
    <row r="14561" spans="1:15" x14ac:dyDescent="0.3">
      <c r="A14561" s="19" t="s">
        <v>1380</v>
      </c>
      <c r="B14561" s="19" t="s">
        <v>1546</v>
      </c>
      <c r="C14561" s="19" t="s">
        <v>62</v>
      </c>
      <c r="D14561" s="21">
        <f t="shared" si="402"/>
        <v>0</v>
      </c>
      <c r="E14561" s="24">
        <f t="shared" si="403"/>
        <v>0</v>
      </c>
      <c r="F14561" s="104"/>
      <c r="G14561" s="104"/>
    </row>
    <row r="14562" spans="1:15" x14ac:dyDescent="0.3">
      <c r="A14562" s="19" t="s">
        <v>1380</v>
      </c>
      <c r="B14562" s="19" t="s">
        <v>1547</v>
      </c>
      <c r="C14562" s="19" t="s">
        <v>1548</v>
      </c>
      <c r="D14562" s="21">
        <f t="shared" si="402"/>
        <v>2051773</v>
      </c>
      <c r="E14562" s="24">
        <f t="shared" si="403"/>
        <v>1310425.5</v>
      </c>
      <c r="F14562" s="104">
        <v>347888</v>
      </c>
      <c r="G14562" s="104">
        <v>154276.5</v>
      </c>
      <c r="H14562" s="114">
        <v>389190</v>
      </c>
      <c r="I14562" s="114">
        <v>229170</v>
      </c>
      <c r="J14562" s="114">
        <v>412284</v>
      </c>
      <c r="K14562" s="114">
        <v>258497</v>
      </c>
      <c r="L14562" s="114">
        <v>595994.5</v>
      </c>
      <c r="M14562" s="114">
        <v>352978</v>
      </c>
      <c r="N14562" s="114">
        <v>306416.5</v>
      </c>
      <c r="O14562" s="114">
        <v>315504</v>
      </c>
    </row>
    <row r="14563" spans="1:15" x14ac:dyDescent="0.3">
      <c r="A14563" s="19" t="s">
        <v>1380</v>
      </c>
      <c r="B14563" s="19" t="s">
        <v>1549</v>
      </c>
      <c r="C14563" s="19" t="s">
        <v>1550</v>
      </c>
      <c r="D14563" s="21">
        <f t="shared" si="402"/>
        <v>490034.5</v>
      </c>
      <c r="E14563" s="24">
        <f t="shared" si="403"/>
        <v>200556.5</v>
      </c>
      <c r="F14563" s="104">
        <v>171464.5</v>
      </c>
      <c r="G14563" s="104">
        <v>8637</v>
      </c>
      <c r="H14563" s="114">
        <v>45926</v>
      </c>
      <c r="I14563" s="114">
        <v>98176.5</v>
      </c>
      <c r="J14563" s="114">
        <v>61954.5</v>
      </c>
      <c r="K14563" s="114">
        <v>62220.5</v>
      </c>
      <c r="L14563" s="114">
        <v>58700</v>
      </c>
      <c r="M14563" s="114">
        <v>14435</v>
      </c>
      <c r="N14563" s="114">
        <v>151989.5</v>
      </c>
      <c r="O14563" s="114">
        <v>17087.5</v>
      </c>
    </row>
    <row r="14564" spans="1:15" x14ac:dyDescent="0.3">
      <c r="A14564" s="19" t="s">
        <v>1380</v>
      </c>
      <c r="B14564" s="19" t="s">
        <v>1551</v>
      </c>
      <c r="C14564" s="19" t="s">
        <v>1552</v>
      </c>
      <c r="D14564" s="21">
        <f t="shared" si="402"/>
        <v>0</v>
      </c>
      <c r="E14564" s="24">
        <f t="shared" si="403"/>
        <v>0</v>
      </c>
      <c r="F14564" s="104"/>
      <c r="G14564" s="104"/>
    </row>
    <row r="14565" spans="1:15" x14ac:dyDescent="0.3">
      <c r="A14565" s="19" t="s">
        <v>1380</v>
      </c>
      <c r="B14565" s="19" t="s">
        <v>1553</v>
      </c>
      <c r="C14565" s="19" t="s">
        <v>1554</v>
      </c>
      <c r="D14565" s="21">
        <f t="shared" ref="D14565:D14628" si="404">F14565+H14565+J14565+L14565+N14565+P14565+R14565+T14565+V14565+X14565+Z14565+AB14565</f>
        <v>159346.5</v>
      </c>
      <c r="E14565" s="24">
        <f t="shared" ref="E14565:E14628" si="405">G14565+I14565+K14565+M14565+O14565+Q14565+S14565+U14565+W14565+Y14565+AA14565+AC14565</f>
        <v>150519.5</v>
      </c>
      <c r="F14565" s="104">
        <v>40364.5</v>
      </c>
      <c r="G14565" s="104">
        <v>8765</v>
      </c>
      <c r="H14565" s="114">
        <v>59791.5</v>
      </c>
      <c r="I14565" s="114">
        <v>28514</v>
      </c>
      <c r="J14565" s="114">
        <v>13498</v>
      </c>
      <c r="K14565" s="114">
        <v>0</v>
      </c>
      <c r="L14565" s="114">
        <v>35148</v>
      </c>
      <c r="M14565" s="114">
        <v>102514</v>
      </c>
      <c r="N14565" s="114">
        <v>10544.5</v>
      </c>
      <c r="O14565" s="114">
        <v>10726.5</v>
      </c>
    </row>
    <row r="14566" spans="1:15" x14ac:dyDescent="0.3">
      <c r="A14566" s="19" t="s">
        <v>1380</v>
      </c>
      <c r="B14566" s="19" t="s">
        <v>1555</v>
      </c>
      <c r="C14566" s="19" t="s">
        <v>1556</v>
      </c>
      <c r="D14566" s="21">
        <f t="shared" si="404"/>
        <v>0</v>
      </c>
      <c r="E14566" s="24">
        <f t="shared" si="405"/>
        <v>0</v>
      </c>
      <c r="F14566" s="104"/>
      <c r="G14566" s="104"/>
    </row>
    <row r="14567" spans="1:15" x14ac:dyDescent="0.3">
      <c r="A14567" s="19" t="s">
        <v>1380</v>
      </c>
      <c r="B14567" s="19" t="s">
        <v>1557</v>
      </c>
      <c r="C14567" s="19" t="s">
        <v>1558</v>
      </c>
      <c r="D14567" s="21">
        <f t="shared" si="404"/>
        <v>0</v>
      </c>
      <c r="E14567" s="24">
        <f t="shared" si="405"/>
        <v>0</v>
      </c>
      <c r="F14567" s="104"/>
      <c r="G14567" s="104"/>
    </row>
    <row r="14568" spans="1:15" x14ac:dyDescent="0.3">
      <c r="A14568" s="19" t="s">
        <v>1380</v>
      </c>
      <c r="B14568" s="19" t="s">
        <v>1559</v>
      </c>
      <c r="C14568" s="19" t="s">
        <v>69</v>
      </c>
      <c r="D14568" s="21">
        <f t="shared" si="404"/>
        <v>1720</v>
      </c>
      <c r="E14568" s="24">
        <f t="shared" si="405"/>
        <v>477.5</v>
      </c>
      <c r="F14568" s="104">
        <v>655</v>
      </c>
      <c r="G14568" s="104">
        <v>0</v>
      </c>
      <c r="H14568" s="114">
        <v>0</v>
      </c>
      <c r="I14568" s="114">
        <v>0</v>
      </c>
      <c r="J14568" s="114">
        <v>0</v>
      </c>
      <c r="K14568" s="114">
        <v>477.5</v>
      </c>
      <c r="L14568" s="114">
        <v>65</v>
      </c>
      <c r="M14568" s="114">
        <v>0</v>
      </c>
      <c r="N14568" s="114">
        <v>1000</v>
      </c>
      <c r="O14568" s="114">
        <v>0</v>
      </c>
    </row>
    <row r="14569" spans="1:15" x14ac:dyDescent="0.3">
      <c r="A14569" s="19" t="s">
        <v>1380</v>
      </c>
      <c r="B14569" s="19" t="s">
        <v>1560</v>
      </c>
      <c r="C14569" s="19" t="s">
        <v>1561</v>
      </c>
      <c r="D14569" s="21">
        <f t="shared" si="404"/>
        <v>0</v>
      </c>
      <c r="E14569" s="24">
        <f t="shared" si="405"/>
        <v>0</v>
      </c>
      <c r="F14569" s="104"/>
      <c r="G14569" s="104"/>
    </row>
    <row r="14570" spans="1:15" x14ac:dyDescent="0.3">
      <c r="A14570" s="19" t="s">
        <v>1380</v>
      </c>
      <c r="B14570" s="19" t="s">
        <v>1562</v>
      </c>
      <c r="C14570" s="19" t="s">
        <v>1563</v>
      </c>
      <c r="D14570" s="21">
        <f t="shared" si="404"/>
        <v>0</v>
      </c>
      <c r="E14570" s="24">
        <f t="shared" si="405"/>
        <v>0</v>
      </c>
      <c r="F14570" s="104"/>
      <c r="G14570" s="104"/>
    </row>
    <row r="14571" spans="1:15" x14ac:dyDescent="0.3">
      <c r="A14571" s="19" t="s">
        <v>1380</v>
      </c>
      <c r="B14571" s="19" t="s">
        <v>1564</v>
      </c>
      <c r="C14571" s="19" t="s">
        <v>1565</v>
      </c>
      <c r="D14571" s="21">
        <f t="shared" si="404"/>
        <v>594680.5</v>
      </c>
      <c r="E14571" s="24">
        <f t="shared" si="405"/>
        <v>526920.5</v>
      </c>
      <c r="F14571" s="104">
        <v>121246</v>
      </c>
      <c r="G14571" s="104">
        <v>130838.5</v>
      </c>
      <c r="H14571" s="114">
        <v>98122</v>
      </c>
      <c r="I14571" s="114">
        <v>30484.5</v>
      </c>
      <c r="J14571" s="114">
        <v>131311.5</v>
      </c>
      <c r="K14571" s="114">
        <v>112382</v>
      </c>
      <c r="L14571" s="114">
        <v>137845.5</v>
      </c>
      <c r="M14571" s="114">
        <v>186160</v>
      </c>
      <c r="N14571" s="114">
        <v>106155.5</v>
      </c>
      <c r="O14571" s="114">
        <v>67055.5</v>
      </c>
    </row>
    <row r="14572" spans="1:15" x14ac:dyDescent="0.3">
      <c r="A14572" s="19" t="s">
        <v>1380</v>
      </c>
      <c r="B14572" s="19" t="s">
        <v>1566</v>
      </c>
      <c r="C14572" s="19" t="s">
        <v>1567</v>
      </c>
      <c r="D14572" s="21">
        <f t="shared" si="404"/>
        <v>738105.24</v>
      </c>
      <c r="E14572" s="24">
        <f t="shared" si="405"/>
        <v>771189.24</v>
      </c>
      <c r="F14572" s="104">
        <v>133693.5</v>
      </c>
      <c r="G14572" s="104">
        <v>220496.5</v>
      </c>
      <c r="H14572" s="114">
        <v>158247</v>
      </c>
      <c r="I14572" s="114">
        <v>16241.5</v>
      </c>
      <c r="J14572" s="114">
        <v>193419.5</v>
      </c>
      <c r="K14572" s="114">
        <v>209415</v>
      </c>
      <c r="L14572" s="114">
        <v>153706.74</v>
      </c>
      <c r="M14572" s="114">
        <v>134681.24</v>
      </c>
      <c r="N14572" s="114">
        <v>99038.5</v>
      </c>
      <c r="O14572" s="114">
        <v>190355</v>
      </c>
    </row>
    <row r="14573" spans="1:15" x14ac:dyDescent="0.3">
      <c r="A14573" s="19" t="s">
        <v>1380</v>
      </c>
      <c r="B14573" s="19" t="s">
        <v>1568</v>
      </c>
      <c r="C14573" s="19" t="s">
        <v>1569</v>
      </c>
      <c r="D14573" s="21">
        <f t="shared" si="404"/>
        <v>1374896.5</v>
      </c>
      <c r="E14573" s="24">
        <f t="shared" si="405"/>
        <v>1127910</v>
      </c>
      <c r="F14573" s="104">
        <v>275176.5</v>
      </c>
      <c r="G14573" s="104">
        <v>4835</v>
      </c>
      <c r="H14573" s="114">
        <v>265516.5</v>
      </c>
      <c r="I14573" s="114">
        <v>3221.5</v>
      </c>
      <c r="J14573" s="114">
        <v>315761</v>
      </c>
      <c r="K14573" s="114">
        <v>7977</v>
      </c>
      <c r="L14573" s="114">
        <v>257649</v>
      </c>
      <c r="M14573" s="114">
        <v>892503</v>
      </c>
      <c r="N14573" s="114">
        <v>260793.5</v>
      </c>
      <c r="O14573" s="114">
        <v>219373.5</v>
      </c>
    </row>
    <row r="14574" spans="1:15" x14ac:dyDescent="0.3">
      <c r="A14574" s="19" t="s">
        <v>1380</v>
      </c>
      <c r="B14574" s="19" t="s">
        <v>1570</v>
      </c>
      <c r="C14574" s="19" t="s">
        <v>1571</v>
      </c>
      <c r="D14574" s="21">
        <f t="shared" si="404"/>
        <v>848021.5</v>
      </c>
      <c r="E14574" s="24">
        <f t="shared" si="405"/>
        <v>680602.52</v>
      </c>
      <c r="F14574" s="104">
        <v>93543</v>
      </c>
      <c r="G14574" s="104">
        <v>13704</v>
      </c>
      <c r="H14574" s="114">
        <v>216760.5</v>
      </c>
      <c r="I14574" s="114">
        <v>29529.7</v>
      </c>
      <c r="J14574" s="114">
        <v>75894</v>
      </c>
      <c r="K14574" s="114">
        <v>87209.59</v>
      </c>
      <c r="L14574" s="114">
        <v>108822.5</v>
      </c>
      <c r="M14574" s="114">
        <v>282762.75</v>
      </c>
      <c r="N14574" s="114">
        <v>353001.5</v>
      </c>
      <c r="O14574" s="114">
        <v>267396.47999999998</v>
      </c>
    </row>
    <row r="14575" spans="1:15" x14ac:dyDescent="0.3">
      <c r="A14575" s="19" t="s">
        <v>1380</v>
      </c>
      <c r="B14575" s="19" t="s">
        <v>1572</v>
      </c>
      <c r="C14575" s="19" t="s">
        <v>1573</v>
      </c>
      <c r="D14575" s="21">
        <f t="shared" si="404"/>
        <v>0</v>
      </c>
      <c r="E14575" s="24">
        <f t="shared" si="405"/>
        <v>0</v>
      </c>
      <c r="F14575" s="104"/>
      <c r="G14575" s="104"/>
    </row>
    <row r="14576" spans="1:15" x14ac:dyDescent="0.3">
      <c r="A14576" s="19" t="s">
        <v>1380</v>
      </c>
      <c r="B14576" s="19" t="s">
        <v>1574</v>
      </c>
      <c r="C14576" s="19" t="s">
        <v>1575</v>
      </c>
      <c r="D14576" s="21">
        <f t="shared" si="404"/>
        <v>46864.5</v>
      </c>
      <c r="E14576" s="24">
        <f t="shared" si="405"/>
        <v>46864.5</v>
      </c>
      <c r="F14576" s="104">
        <v>0</v>
      </c>
      <c r="G14576" s="104">
        <v>0</v>
      </c>
      <c r="H14576" s="114">
        <v>46864.5</v>
      </c>
      <c r="I14576" s="114">
        <v>40285.5</v>
      </c>
      <c r="J14576" s="114">
        <v>0</v>
      </c>
      <c r="K14576" s="114">
        <v>0</v>
      </c>
      <c r="L14576" s="114">
        <v>0</v>
      </c>
      <c r="M14576" s="114">
        <v>0</v>
      </c>
      <c r="N14576" s="114">
        <v>0</v>
      </c>
      <c r="O14576" s="114">
        <v>6579</v>
      </c>
    </row>
    <row r="14577" spans="1:15" x14ac:dyDescent="0.3">
      <c r="A14577" s="19" t="s">
        <v>1380</v>
      </c>
      <c r="B14577" s="19" t="s">
        <v>41</v>
      </c>
      <c r="C14577" s="19" t="s">
        <v>1576</v>
      </c>
      <c r="D14577" s="21">
        <f t="shared" si="404"/>
        <v>0</v>
      </c>
      <c r="E14577" s="24">
        <f t="shared" si="405"/>
        <v>0</v>
      </c>
      <c r="F14577" s="104"/>
      <c r="G14577" s="104"/>
    </row>
    <row r="14578" spans="1:15" x14ac:dyDescent="0.3">
      <c r="A14578" s="19" t="s">
        <v>1380</v>
      </c>
      <c r="B14578" s="19" t="s">
        <v>42</v>
      </c>
      <c r="C14578" s="19" t="s">
        <v>1577</v>
      </c>
      <c r="D14578" s="21">
        <f t="shared" si="404"/>
        <v>0</v>
      </c>
      <c r="E14578" s="24">
        <f t="shared" si="405"/>
        <v>6734449.6900000004</v>
      </c>
      <c r="F14578" s="104">
        <v>0</v>
      </c>
      <c r="G14578" s="104">
        <v>6734449.6900000004</v>
      </c>
    </row>
    <row r="14579" spans="1:15" x14ac:dyDescent="0.3">
      <c r="A14579" s="19" t="s">
        <v>1380</v>
      </c>
      <c r="B14579" s="19" t="s">
        <v>43</v>
      </c>
      <c r="C14579" s="19" t="s">
        <v>44</v>
      </c>
      <c r="D14579" s="21">
        <f t="shared" si="404"/>
        <v>0</v>
      </c>
      <c r="E14579" s="24">
        <f t="shared" si="405"/>
        <v>833140.16</v>
      </c>
      <c r="F14579" s="104">
        <v>0</v>
      </c>
      <c r="G14579" s="104">
        <v>833140.16</v>
      </c>
    </row>
    <row r="14580" spans="1:15" x14ac:dyDescent="0.3">
      <c r="A14580" s="19" t="s">
        <v>1380</v>
      </c>
      <c r="B14580" s="19" t="s">
        <v>45</v>
      </c>
      <c r="C14580" s="19" t="s">
        <v>1578</v>
      </c>
      <c r="D14580" s="21">
        <f t="shared" si="404"/>
        <v>0</v>
      </c>
      <c r="E14580" s="24">
        <f t="shared" si="405"/>
        <v>0</v>
      </c>
      <c r="F14580" s="104"/>
      <c r="G14580" s="104"/>
    </row>
    <row r="14581" spans="1:15" x14ac:dyDescent="0.3">
      <c r="A14581" s="19" t="s">
        <v>1380</v>
      </c>
      <c r="B14581" s="19" t="s">
        <v>46</v>
      </c>
      <c r="C14581" s="19" t="s">
        <v>1579</v>
      </c>
      <c r="D14581" s="21">
        <f t="shared" si="404"/>
        <v>143322.64000000001</v>
      </c>
      <c r="E14581" s="24">
        <f t="shared" si="405"/>
        <v>127949.59</v>
      </c>
      <c r="F14581" s="104">
        <v>25220.22</v>
      </c>
      <c r="G14581" s="104">
        <v>0</v>
      </c>
      <c r="H14581" s="114">
        <v>24374.97</v>
      </c>
      <c r="I14581" s="114">
        <v>39781.32</v>
      </c>
      <c r="J14581" s="114">
        <v>71744.97</v>
      </c>
      <c r="K14581" s="114">
        <v>12094.99</v>
      </c>
      <c r="L14581" s="114">
        <v>11322.6</v>
      </c>
      <c r="M14581" s="114">
        <v>40536.370000000003</v>
      </c>
      <c r="N14581" s="114">
        <v>10659.88</v>
      </c>
      <c r="O14581" s="114">
        <v>35536.910000000003</v>
      </c>
    </row>
    <row r="14582" spans="1:15" x14ac:dyDescent="0.3">
      <c r="A14582" s="19" t="s">
        <v>1380</v>
      </c>
      <c r="B14582" s="19" t="s">
        <v>47</v>
      </c>
      <c r="C14582" s="19" t="s">
        <v>1580</v>
      </c>
      <c r="D14582" s="21">
        <f t="shared" si="404"/>
        <v>3436779.5</v>
      </c>
      <c r="E14582" s="24">
        <f t="shared" si="405"/>
        <v>883320.1</v>
      </c>
      <c r="F14582" s="104">
        <v>54852</v>
      </c>
      <c r="G14582" s="104">
        <v>0</v>
      </c>
      <c r="H14582" s="114">
        <v>3353612</v>
      </c>
      <c r="I14582" s="114">
        <v>24165</v>
      </c>
      <c r="J14582" s="114">
        <v>24197</v>
      </c>
      <c r="K14582" s="114">
        <v>23102.5</v>
      </c>
      <c r="L14582" s="114">
        <v>375</v>
      </c>
      <c r="M14582" s="114">
        <v>464888.18</v>
      </c>
      <c r="N14582" s="114">
        <v>3743.5</v>
      </c>
      <c r="O14582" s="114">
        <v>371164.42</v>
      </c>
    </row>
    <row r="14583" spans="1:15" x14ac:dyDescent="0.3">
      <c r="A14583" s="19" t="s">
        <v>1380</v>
      </c>
      <c r="B14583" s="19" t="s">
        <v>48</v>
      </c>
      <c r="C14583" s="19" t="s">
        <v>1581</v>
      </c>
      <c r="D14583" s="21">
        <f t="shared" si="404"/>
        <v>2354304.2199999997</v>
      </c>
      <c r="E14583" s="24">
        <f t="shared" si="405"/>
        <v>2354304.2199999997</v>
      </c>
      <c r="F14583" s="104">
        <v>0</v>
      </c>
      <c r="G14583" s="104">
        <v>0</v>
      </c>
      <c r="H14583" s="114">
        <v>536429.84</v>
      </c>
      <c r="I14583" s="114">
        <v>536429.84</v>
      </c>
      <c r="J14583" s="114">
        <v>642211.37</v>
      </c>
      <c r="K14583" s="114">
        <v>642211.37</v>
      </c>
      <c r="L14583" s="114">
        <v>496129.56</v>
      </c>
      <c r="M14583" s="114">
        <v>496129.56</v>
      </c>
      <c r="N14583" s="114">
        <v>679533.45</v>
      </c>
      <c r="O14583" s="114">
        <v>679533.45</v>
      </c>
    </row>
    <row r="14584" spans="1:15" x14ac:dyDescent="0.3">
      <c r="A14584" s="19" t="s">
        <v>1380</v>
      </c>
      <c r="B14584" s="19" t="s">
        <v>49</v>
      </c>
      <c r="C14584" s="19" t="s">
        <v>1582</v>
      </c>
      <c r="D14584" s="21">
        <f t="shared" si="404"/>
        <v>0</v>
      </c>
      <c r="E14584" s="24">
        <f t="shared" si="405"/>
        <v>0</v>
      </c>
      <c r="F14584" s="104"/>
      <c r="G14584" s="104"/>
    </row>
    <row r="14585" spans="1:15" x14ac:dyDescent="0.3">
      <c r="A14585" s="19" t="s">
        <v>1380</v>
      </c>
      <c r="B14585" s="19" t="s">
        <v>50</v>
      </c>
      <c r="C14585" s="19" t="s">
        <v>1583</v>
      </c>
      <c r="D14585" s="21">
        <f t="shared" si="404"/>
        <v>0</v>
      </c>
      <c r="E14585" s="24">
        <f t="shared" si="405"/>
        <v>0</v>
      </c>
      <c r="F14585" s="104"/>
      <c r="G14585" s="104"/>
    </row>
    <row r="14586" spans="1:15" x14ac:dyDescent="0.3">
      <c r="A14586" s="19" t="s">
        <v>1380</v>
      </c>
      <c r="B14586" s="19" t="s">
        <v>1584</v>
      </c>
      <c r="C14586" s="19" t="s">
        <v>1585</v>
      </c>
      <c r="D14586" s="21">
        <f t="shared" si="404"/>
        <v>0</v>
      </c>
      <c r="E14586" s="24">
        <f t="shared" si="405"/>
        <v>0</v>
      </c>
      <c r="F14586" s="104"/>
      <c r="G14586" s="104"/>
    </row>
    <row r="14587" spans="1:15" x14ac:dyDescent="0.3">
      <c r="A14587" s="19" t="s">
        <v>1380</v>
      </c>
      <c r="B14587" s="19" t="s">
        <v>51</v>
      </c>
      <c r="C14587" s="19" t="s">
        <v>1586</v>
      </c>
      <c r="D14587" s="21">
        <f t="shared" si="404"/>
        <v>11644488.690000001</v>
      </c>
      <c r="E14587" s="24">
        <f t="shared" si="405"/>
        <v>12348768.82</v>
      </c>
      <c r="F14587" s="104">
        <v>1985929.4</v>
      </c>
      <c r="G14587" s="104">
        <v>2169860.33</v>
      </c>
      <c r="H14587" s="114">
        <v>2169860.33</v>
      </c>
      <c r="I14587" s="114">
        <v>2321879.33</v>
      </c>
      <c r="J14587" s="114">
        <v>2321879.33</v>
      </c>
      <c r="K14587" s="114">
        <v>2467976.98</v>
      </c>
      <c r="L14587" s="114">
        <v>2467976.98</v>
      </c>
      <c r="M14587" s="114">
        <v>2698842.65</v>
      </c>
      <c r="N14587" s="114">
        <v>2698842.65</v>
      </c>
      <c r="O14587" s="114">
        <v>2690209.53</v>
      </c>
    </row>
    <row r="14588" spans="1:15" x14ac:dyDescent="0.3">
      <c r="A14588" s="19" t="s">
        <v>1380</v>
      </c>
      <c r="B14588" s="19" t="s">
        <v>52</v>
      </c>
      <c r="C14588" s="19" t="s">
        <v>1587</v>
      </c>
      <c r="D14588" s="21">
        <f t="shared" si="404"/>
        <v>3883998.0700000003</v>
      </c>
      <c r="E14588" s="24">
        <f t="shared" si="405"/>
        <v>4159002.1700000004</v>
      </c>
      <c r="F14588" s="104">
        <v>674524.23</v>
      </c>
      <c r="G14588" s="104">
        <v>829210.35</v>
      </c>
      <c r="H14588" s="114">
        <v>829210.35</v>
      </c>
      <c r="I14588" s="114">
        <v>779572.38</v>
      </c>
      <c r="J14588" s="114">
        <v>779572.38</v>
      </c>
      <c r="K14588" s="114">
        <v>779319.68</v>
      </c>
      <c r="L14588" s="114">
        <v>779319.68</v>
      </c>
      <c r="M14588" s="114">
        <v>821371.43</v>
      </c>
      <c r="N14588" s="114">
        <v>821371.43</v>
      </c>
      <c r="O14588" s="114">
        <v>949528.33</v>
      </c>
    </row>
    <row r="14589" spans="1:15" x14ac:dyDescent="0.3">
      <c r="A14589" s="19" t="s">
        <v>1380</v>
      </c>
      <c r="B14589" s="19" t="s">
        <v>1723</v>
      </c>
      <c r="C14589" s="19" t="s">
        <v>1588</v>
      </c>
      <c r="D14589" s="21">
        <f t="shared" si="404"/>
        <v>0</v>
      </c>
      <c r="E14589" s="24">
        <f t="shared" si="405"/>
        <v>0</v>
      </c>
      <c r="F14589" s="104"/>
      <c r="G14589" s="104"/>
    </row>
    <row r="14590" spans="1:15" x14ac:dyDescent="0.3">
      <c r="A14590" s="19" t="s">
        <v>1380</v>
      </c>
      <c r="B14590" s="19" t="s">
        <v>1724</v>
      </c>
      <c r="C14590" s="19" t="s">
        <v>1689</v>
      </c>
      <c r="D14590" s="21">
        <f t="shared" si="404"/>
        <v>0</v>
      </c>
      <c r="E14590" s="24">
        <f t="shared" si="405"/>
        <v>0</v>
      </c>
      <c r="F14590" s="104"/>
      <c r="G14590" s="104"/>
    </row>
    <row r="14591" spans="1:15" x14ac:dyDescent="0.3">
      <c r="A14591" s="19" t="s">
        <v>1380</v>
      </c>
      <c r="B14591" s="19" t="s">
        <v>53</v>
      </c>
      <c r="C14591" s="19" t="s">
        <v>1589</v>
      </c>
      <c r="D14591" s="21">
        <f t="shared" si="404"/>
        <v>0</v>
      </c>
      <c r="E14591" s="24">
        <f t="shared" si="405"/>
        <v>0</v>
      </c>
      <c r="F14591" s="104"/>
      <c r="G14591" s="104"/>
    </row>
    <row r="14592" spans="1:15" x14ac:dyDescent="0.3">
      <c r="A14592" s="19" t="s">
        <v>1380</v>
      </c>
      <c r="B14592" s="19" t="s">
        <v>54</v>
      </c>
      <c r="C14592" s="19" t="s">
        <v>55</v>
      </c>
      <c r="D14592" s="21">
        <f t="shared" si="404"/>
        <v>0</v>
      </c>
      <c r="E14592" s="24">
        <f t="shared" si="405"/>
        <v>0</v>
      </c>
      <c r="F14592" s="104"/>
      <c r="G14592" s="104"/>
    </row>
    <row r="14593" spans="1:31" x14ac:dyDescent="0.3">
      <c r="A14593" s="19" t="s">
        <v>1380</v>
      </c>
      <c r="B14593" s="19" t="s">
        <v>63</v>
      </c>
      <c r="C14593" s="19" t="s">
        <v>64</v>
      </c>
      <c r="D14593" s="21">
        <f t="shared" si="404"/>
        <v>0</v>
      </c>
      <c r="E14593" s="24">
        <f t="shared" si="405"/>
        <v>0</v>
      </c>
      <c r="F14593" s="104"/>
      <c r="G14593" s="104"/>
    </row>
    <row r="14594" spans="1:31" x14ac:dyDescent="0.3">
      <c r="A14594" s="19" t="s">
        <v>1380</v>
      </c>
      <c r="B14594" s="19" t="s">
        <v>65</v>
      </c>
      <c r="C14594" s="19" t="s">
        <v>66</v>
      </c>
      <c r="D14594" s="21">
        <f t="shared" si="404"/>
        <v>0</v>
      </c>
      <c r="E14594" s="24">
        <f t="shared" si="405"/>
        <v>0</v>
      </c>
      <c r="F14594" s="104"/>
      <c r="G14594" s="104"/>
    </row>
    <row r="14595" spans="1:31" x14ac:dyDescent="0.3">
      <c r="A14595" s="19" t="s">
        <v>1380</v>
      </c>
      <c r="B14595" s="19" t="s">
        <v>72</v>
      </c>
      <c r="C14595" s="19" t="s">
        <v>73</v>
      </c>
      <c r="D14595" s="21">
        <f t="shared" si="404"/>
        <v>0</v>
      </c>
      <c r="E14595" s="24">
        <f t="shared" si="405"/>
        <v>0</v>
      </c>
      <c r="F14595" s="104"/>
      <c r="G14595" s="104"/>
    </row>
    <row r="14596" spans="1:31" x14ac:dyDescent="0.3">
      <c r="A14596" s="19" t="s">
        <v>1380</v>
      </c>
      <c r="B14596" s="19" t="s">
        <v>74</v>
      </c>
      <c r="C14596" s="19" t="s">
        <v>75</v>
      </c>
      <c r="D14596" s="21">
        <f t="shared" si="404"/>
        <v>0</v>
      </c>
      <c r="E14596" s="24">
        <f t="shared" si="405"/>
        <v>0</v>
      </c>
      <c r="F14596" s="104"/>
      <c r="G14596" s="104"/>
    </row>
    <row r="14597" spans="1:31" x14ac:dyDescent="0.3">
      <c r="A14597" s="19" t="s">
        <v>1380</v>
      </c>
      <c r="B14597" s="19" t="s">
        <v>76</v>
      </c>
      <c r="C14597" s="19" t="s">
        <v>77</v>
      </c>
      <c r="D14597" s="21">
        <f t="shared" si="404"/>
        <v>0</v>
      </c>
      <c r="E14597" s="24">
        <f t="shared" si="405"/>
        <v>0</v>
      </c>
      <c r="F14597" s="104"/>
      <c r="G14597" s="104"/>
    </row>
    <row r="14598" spans="1:31" x14ac:dyDescent="0.3">
      <c r="A14598" s="19" t="s">
        <v>1380</v>
      </c>
      <c r="B14598" s="19" t="s">
        <v>78</v>
      </c>
      <c r="C14598" s="19" t="s">
        <v>79</v>
      </c>
      <c r="D14598" s="21">
        <f t="shared" si="404"/>
        <v>0</v>
      </c>
      <c r="E14598" s="24">
        <f t="shared" si="405"/>
        <v>0</v>
      </c>
      <c r="F14598" s="104"/>
      <c r="G14598" s="104"/>
    </row>
    <row r="14599" spans="1:31" x14ac:dyDescent="0.3">
      <c r="A14599" s="19" t="s">
        <v>1380</v>
      </c>
      <c r="B14599" s="19" t="s">
        <v>80</v>
      </c>
      <c r="C14599" s="19" t="s">
        <v>81</v>
      </c>
      <c r="D14599" s="21">
        <f t="shared" si="404"/>
        <v>0</v>
      </c>
      <c r="E14599" s="24">
        <f t="shared" si="405"/>
        <v>0</v>
      </c>
      <c r="F14599" s="104"/>
      <c r="G14599" s="104"/>
    </row>
    <row r="14600" spans="1:31" x14ac:dyDescent="0.3">
      <c r="A14600" s="19" t="s">
        <v>1380</v>
      </c>
      <c r="B14600" s="19" t="s">
        <v>82</v>
      </c>
      <c r="C14600" s="19" t="s">
        <v>83</v>
      </c>
      <c r="D14600" s="21">
        <f t="shared" si="404"/>
        <v>16262868.799999999</v>
      </c>
      <c r="E14600" s="24">
        <f t="shared" si="405"/>
        <v>17055334.729999997</v>
      </c>
      <c r="F14600" s="104">
        <v>3658552.11</v>
      </c>
      <c r="G14600" s="104">
        <v>3609304.94</v>
      </c>
      <c r="H14600" s="114">
        <v>2291281.91</v>
      </c>
      <c r="I14600" s="114">
        <v>2368048.4900000002</v>
      </c>
      <c r="J14600" s="114">
        <v>3905238.18</v>
      </c>
      <c r="K14600" s="114">
        <v>4192619.6</v>
      </c>
      <c r="L14600" s="114">
        <v>3484376.34</v>
      </c>
      <c r="M14600" s="114">
        <v>3592238.94</v>
      </c>
      <c r="N14600" s="114">
        <v>2923420.26</v>
      </c>
      <c r="O14600" s="114">
        <v>3293122.76</v>
      </c>
    </row>
    <row r="14601" spans="1:31" x14ac:dyDescent="0.3">
      <c r="A14601" s="19" t="s">
        <v>1380</v>
      </c>
      <c r="B14601" s="19" t="s">
        <v>84</v>
      </c>
      <c r="C14601" s="19" t="s">
        <v>85</v>
      </c>
      <c r="D14601" s="21">
        <f t="shared" si="404"/>
        <v>0</v>
      </c>
      <c r="E14601" s="24">
        <f t="shared" si="405"/>
        <v>0</v>
      </c>
      <c r="F14601" s="104"/>
      <c r="G14601" s="104"/>
    </row>
    <row r="14602" spans="1:31" x14ac:dyDescent="0.3">
      <c r="A14602" s="19" t="s">
        <v>1380</v>
      </c>
      <c r="B14602" s="19" t="s">
        <v>86</v>
      </c>
      <c r="C14602" s="19" t="s">
        <v>87</v>
      </c>
      <c r="D14602" s="21">
        <f t="shared" si="404"/>
        <v>9630689.5899999999</v>
      </c>
      <c r="E14602" s="24">
        <f t="shared" si="405"/>
        <v>8853190.8999999985</v>
      </c>
      <c r="F14602" s="104">
        <v>1782412.95</v>
      </c>
      <c r="G14602" s="104">
        <v>1355081.9</v>
      </c>
      <c r="H14602" s="114">
        <v>1513169.99</v>
      </c>
      <c r="I14602" s="114">
        <v>1420059.33</v>
      </c>
      <c r="J14602" s="114">
        <v>2026092.72</v>
      </c>
      <c r="K14602" s="114">
        <v>2204990.37</v>
      </c>
      <c r="L14602" s="114">
        <v>1971396.92</v>
      </c>
      <c r="M14602" s="114">
        <v>1593737.13</v>
      </c>
      <c r="N14602" s="114">
        <v>2337617.0099999998</v>
      </c>
      <c r="O14602" s="114">
        <v>2279322.17</v>
      </c>
    </row>
    <row r="14603" spans="1:31" x14ac:dyDescent="0.3">
      <c r="A14603" s="19" t="s">
        <v>1380</v>
      </c>
      <c r="B14603" s="19" t="s">
        <v>88</v>
      </c>
      <c r="C14603" s="19" t="s">
        <v>89</v>
      </c>
      <c r="D14603" s="21">
        <f t="shared" si="404"/>
        <v>8423185.8000000007</v>
      </c>
      <c r="E14603" s="24">
        <f t="shared" si="405"/>
        <v>8285051.3300000001</v>
      </c>
      <c r="F14603" s="104">
        <v>1233508.6399999999</v>
      </c>
      <c r="G14603" s="104">
        <v>1330357.33</v>
      </c>
      <c r="H14603" s="114">
        <v>2303063</v>
      </c>
      <c r="I14603" s="114">
        <v>2260851.09</v>
      </c>
      <c r="J14603" s="114">
        <v>2509272</v>
      </c>
      <c r="K14603" s="114">
        <v>1984592.07</v>
      </c>
      <c r="L14603" s="114">
        <v>1443453.16</v>
      </c>
      <c r="M14603" s="114">
        <v>1553711.45</v>
      </c>
      <c r="N14603" s="114">
        <v>933889</v>
      </c>
      <c r="O14603" s="114">
        <v>1155539.3899999999</v>
      </c>
    </row>
    <row r="14604" spans="1:31" x14ac:dyDescent="0.3">
      <c r="A14604" s="19" t="s">
        <v>1380</v>
      </c>
      <c r="B14604" s="19" t="s">
        <v>90</v>
      </c>
      <c r="C14604" s="19" t="s">
        <v>91</v>
      </c>
      <c r="D14604" s="21">
        <f t="shared" si="404"/>
        <v>0</v>
      </c>
      <c r="E14604" s="24">
        <f t="shared" si="405"/>
        <v>0</v>
      </c>
      <c r="F14604" s="104"/>
      <c r="G14604" s="104"/>
    </row>
    <row r="14605" spans="1:31" x14ac:dyDescent="0.3">
      <c r="A14605" s="19" t="s">
        <v>1380</v>
      </c>
      <c r="B14605" s="19" t="s">
        <v>92</v>
      </c>
      <c r="C14605" s="19" t="s">
        <v>93</v>
      </c>
      <c r="D14605" s="21">
        <f t="shared" si="404"/>
        <v>471405.37</v>
      </c>
      <c r="E14605" s="24">
        <f t="shared" si="405"/>
        <v>439309.80999999994</v>
      </c>
      <c r="F14605" s="104">
        <v>188580</v>
      </c>
      <c r="G14605" s="104">
        <v>107034.73</v>
      </c>
      <c r="H14605" s="114">
        <v>96325.1</v>
      </c>
      <c r="I14605" s="114">
        <v>122058.43</v>
      </c>
      <c r="J14605" s="114">
        <v>75149.02</v>
      </c>
      <c r="K14605" s="114">
        <v>53029.120000000003</v>
      </c>
      <c r="L14605" s="114">
        <v>38624</v>
      </c>
      <c r="M14605" s="114">
        <v>58209.05</v>
      </c>
      <c r="N14605" s="114">
        <v>72727.25</v>
      </c>
      <c r="O14605" s="114">
        <v>98978.48</v>
      </c>
    </row>
    <row r="14606" spans="1:31" x14ac:dyDescent="0.3">
      <c r="A14606" s="19" t="s">
        <v>1380</v>
      </c>
      <c r="B14606" s="19" t="s">
        <v>94</v>
      </c>
      <c r="C14606" s="19" t="s">
        <v>95</v>
      </c>
      <c r="D14606" s="21">
        <f t="shared" si="404"/>
        <v>243986.12</v>
      </c>
      <c r="E14606" s="24">
        <f t="shared" si="405"/>
        <v>243986.12</v>
      </c>
      <c r="F14606" s="104">
        <v>58864</v>
      </c>
      <c r="G14606" s="104">
        <v>58864</v>
      </c>
      <c r="H14606" s="114">
        <v>47734</v>
      </c>
      <c r="I14606" s="114">
        <v>47734</v>
      </c>
      <c r="J14606" s="114">
        <v>16912</v>
      </c>
      <c r="K14606" s="114">
        <v>16912</v>
      </c>
      <c r="L14606" s="114">
        <v>59345.56</v>
      </c>
      <c r="M14606" s="114">
        <v>59345.56</v>
      </c>
      <c r="N14606" s="114">
        <v>61130.559999999998</v>
      </c>
      <c r="O14606" s="114">
        <v>61130.559999999998</v>
      </c>
      <c r="AD14606" s="19" t="s">
        <v>1411</v>
      </c>
      <c r="AE14606" s="19" t="s">
        <v>1434</v>
      </c>
    </row>
    <row r="14607" spans="1:31" x14ac:dyDescent="0.3">
      <c r="A14607" s="19" t="s">
        <v>1380</v>
      </c>
      <c r="B14607" s="19" t="s">
        <v>96</v>
      </c>
      <c r="C14607" s="19" t="s">
        <v>97</v>
      </c>
      <c r="D14607" s="21">
        <f t="shared" si="404"/>
        <v>205800</v>
      </c>
      <c r="E14607" s="24">
        <f t="shared" si="405"/>
        <v>160430</v>
      </c>
      <c r="F14607" s="104">
        <v>73800</v>
      </c>
      <c r="G14607" s="104">
        <v>92800</v>
      </c>
      <c r="H14607" s="114">
        <v>0</v>
      </c>
      <c r="I14607" s="114">
        <v>0</v>
      </c>
      <c r="J14607" s="114">
        <v>0</v>
      </c>
      <c r="K14607" s="114">
        <v>33840</v>
      </c>
      <c r="L14607" s="114">
        <v>0</v>
      </c>
      <c r="M14607" s="114">
        <v>33790</v>
      </c>
      <c r="N14607" s="114">
        <v>132000</v>
      </c>
      <c r="O14607" s="114">
        <v>0</v>
      </c>
      <c r="AD14607" s="19" t="s">
        <v>1412</v>
      </c>
      <c r="AE14607" s="19" t="s">
        <v>1434</v>
      </c>
    </row>
    <row r="14608" spans="1:31" x14ac:dyDescent="0.3">
      <c r="A14608" s="19" t="s">
        <v>1380</v>
      </c>
      <c r="B14608" s="19" t="s">
        <v>98</v>
      </c>
      <c r="C14608" s="19" t="s">
        <v>99</v>
      </c>
      <c r="D14608" s="21">
        <f t="shared" si="404"/>
        <v>836685</v>
      </c>
      <c r="E14608" s="24">
        <f t="shared" si="405"/>
        <v>796042.2</v>
      </c>
      <c r="F14608" s="104">
        <v>114960</v>
      </c>
      <c r="G14608" s="104">
        <v>19437.75</v>
      </c>
      <c r="H14608" s="114">
        <v>56490</v>
      </c>
      <c r="I14608" s="114">
        <v>149277.95000000001</v>
      </c>
      <c r="J14608" s="114">
        <v>344410</v>
      </c>
      <c r="K14608" s="114">
        <v>288393.5</v>
      </c>
      <c r="L14608" s="114">
        <v>249290</v>
      </c>
      <c r="M14608" s="114">
        <v>268398</v>
      </c>
      <c r="N14608" s="114">
        <v>71535</v>
      </c>
      <c r="O14608" s="114">
        <v>70535</v>
      </c>
      <c r="AD14608" s="19" t="s">
        <v>1413</v>
      </c>
      <c r="AE14608" s="19" t="s">
        <v>1434</v>
      </c>
    </row>
    <row r="14609" spans="1:31" x14ac:dyDescent="0.3">
      <c r="A14609" s="19" t="s">
        <v>1380</v>
      </c>
      <c r="B14609" s="19" t="s">
        <v>100</v>
      </c>
      <c r="C14609" s="19" t="s">
        <v>101</v>
      </c>
      <c r="D14609" s="21">
        <f t="shared" si="404"/>
        <v>32950</v>
      </c>
      <c r="E14609" s="24">
        <f t="shared" si="405"/>
        <v>32950</v>
      </c>
      <c r="F14609" s="104">
        <v>32950</v>
      </c>
      <c r="G14609" s="104">
        <v>32950</v>
      </c>
      <c r="AD14609" s="19" t="s">
        <v>1414</v>
      </c>
      <c r="AE14609" s="19" t="s">
        <v>1434</v>
      </c>
    </row>
    <row r="14610" spans="1:31" x14ac:dyDescent="0.3">
      <c r="A14610" s="19" t="s">
        <v>1380</v>
      </c>
      <c r="B14610" s="19" t="s">
        <v>102</v>
      </c>
      <c r="C14610" s="19" t="s">
        <v>103</v>
      </c>
      <c r="D14610" s="21">
        <f t="shared" si="404"/>
        <v>505898.25</v>
      </c>
      <c r="E14610" s="24">
        <f t="shared" si="405"/>
        <v>505898.25</v>
      </c>
      <c r="F14610" s="104">
        <v>96860.64</v>
      </c>
      <c r="G14610" s="104">
        <v>96860.64</v>
      </c>
      <c r="H14610" s="114">
        <v>68398.039999999994</v>
      </c>
      <c r="I14610" s="114">
        <v>68398.039999999994</v>
      </c>
      <c r="J14610" s="114">
        <v>71811.37</v>
      </c>
      <c r="K14610" s="114">
        <v>71811.37</v>
      </c>
      <c r="L14610" s="114">
        <v>157523.57</v>
      </c>
      <c r="M14610" s="114">
        <v>157523.57</v>
      </c>
      <c r="N14610" s="114">
        <v>111304.63</v>
      </c>
      <c r="O14610" s="114">
        <v>111304.63</v>
      </c>
      <c r="AD14610" s="19" t="s">
        <v>1415</v>
      </c>
      <c r="AE14610" s="19" t="s">
        <v>1434</v>
      </c>
    </row>
    <row r="14611" spans="1:31" x14ac:dyDescent="0.3">
      <c r="A14611" s="19" t="s">
        <v>1380</v>
      </c>
      <c r="B14611" s="19" t="s">
        <v>104</v>
      </c>
      <c r="C14611" s="19" t="s">
        <v>105</v>
      </c>
      <c r="D14611" s="21">
        <f t="shared" si="404"/>
        <v>28777</v>
      </c>
      <c r="E14611" s="24">
        <f t="shared" si="405"/>
        <v>28777</v>
      </c>
      <c r="F14611" s="104"/>
      <c r="G14611" s="104"/>
      <c r="L14611" s="114">
        <v>21177</v>
      </c>
      <c r="M14611" s="114">
        <v>21177</v>
      </c>
      <c r="N14611" s="114">
        <v>7600</v>
      </c>
      <c r="O14611" s="114">
        <v>7600</v>
      </c>
      <c r="AD14611" s="19" t="s">
        <v>1416</v>
      </c>
      <c r="AE14611" s="19" t="s">
        <v>1434</v>
      </c>
    </row>
    <row r="14612" spans="1:31" x14ac:dyDescent="0.3">
      <c r="A14612" s="19" t="s">
        <v>1380</v>
      </c>
      <c r="B14612" s="19" t="s">
        <v>106</v>
      </c>
      <c r="C14612" s="19" t="s">
        <v>107</v>
      </c>
      <c r="D14612" s="21">
        <f t="shared" si="404"/>
        <v>26501</v>
      </c>
      <c r="E14612" s="24">
        <f t="shared" si="405"/>
        <v>26501</v>
      </c>
      <c r="F14612" s="104"/>
      <c r="G14612" s="104"/>
      <c r="J14612" s="114">
        <v>24280</v>
      </c>
      <c r="K14612" s="114">
        <v>24280</v>
      </c>
      <c r="L14612" s="114">
        <v>2221</v>
      </c>
      <c r="M14612" s="114">
        <v>2221</v>
      </c>
      <c r="AD14612" s="19" t="s">
        <v>1417</v>
      </c>
      <c r="AE14612" s="19" t="s">
        <v>1434</v>
      </c>
    </row>
    <row r="14613" spans="1:31" x14ac:dyDescent="0.3">
      <c r="A14613" s="19" t="s">
        <v>1380</v>
      </c>
      <c r="B14613" s="19" t="s">
        <v>108</v>
      </c>
      <c r="C14613" s="19" t="s">
        <v>109</v>
      </c>
      <c r="D14613" s="21">
        <f t="shared" si="404"/>
        <v>362100</v>
      </c>
      <c r="E14613" s="24">
        <f t="shared" si="405"/>
        <v>230290</v>
      </c>
      <c r="F14613" s="104">
        <v>0</v>
      </c>
      <c r="G14613" s="104">
        <v>47470</v>
      </c>
      <c r="H14613" s="114">
        <v>0</v>
      </c>
      <c r="I14613" s="114">
        <v>1555</v>
      </c>
      <c r="J14613" s="114">
        <v>362100</v>
      </c>
      <c r="K14613" s="114">
        <v>0</v>
      </c>
      <c r="L14613" s="114">
        <v>0</v>
      </c>
      <c r="M14613" s="114">
        <v>126060</v>
      </c>
      <c r="N14613" s="114">
        <v>0</v>
      </c>
      <c r="O14613" s="114">
        <v>55205</v>
      </c>
      <c r="AD14613" s="19" t="s">
        <v>1418</v>
      </c>
      <c r="AE14613" s="19" t="s">
        <v>1434</v>
      </c>
    </row>
    <row r="14614" spans="1:31" x14ac:dyDescent="0.3">
      <c r="A14614" s="19" t="s">
        <v>1380</v>
      </c>
      <c r="B14614" s="19" t="s">
        <v>110</v>
      </c>
      <c r="C14614" s="19" t="s">
        <v>111</v>
      </c>
      <c r="D14614" s="21">
        <f t="shared" si="404"/>
        <v>1295491</v>
      </c>
      <c r="E14614" s="24">
        <f t="shared" si="405"/>
        <v>823874</v>
      </c>
      <c r="F14614" s="104">
        <v>89760</v>
      </c>
      <c r="G14614" s="104">
        <v>187895</v>
      </c>
      <c r="H14614" s="114">
        <v>184175</v>
      </c>
      <c r="I14614" s="114">
        <v>173862</v>
      </c>
      <c r="J14614" s="114">
        <v>262146</v>
      </c>
      <c r="K14614" s="114">
        <v>202567</v>
      </c>
      <c r="L14614" s="114">
        <v>336835</v>
      </c>
      <c r="M14614" s="114">
        <v>166668</v>
      </c>
      <c r="N14614" s="114">
        <v>422575</v>
      </c>
      <c r="O14614" s="114">
        <v>92882</v>
      </c>
      <c r="AD14614" s="19" t="s">
        <v>1419</v>
      </c>
      <c r="AE14614" s="19" t="s">
        <v>1434</v>
      </c>
    </row>
    <row r="14615" spans="1:31" x14ac:dyDescent="0.3">
      <c r="A14615" s="19" t="s">
        <v>1380</v>
      </c>
      <c r="B14615" s="19" t="s">
        <v>112</v>
      </c>
      <c r="C14615" s="19" t="s">
        <v>113</v>
      </c>
      <c r="D14615" s="21">
        <f t="shared" si="404"/>
        <v>98011</v>
      </c>
      <c r="E14615" s="24">
        <f t="shared" si="405"/>
        <v>98011</v>
      </c>
      <c r="F14615" s="104"/>
      <c r="G14615" s="104"/>
      <c r="J14615" s="114">
        <v>23355</v>
      </c>
      <c r="K14615" s="114">
        <v>23355</v>
      </c>
      <c r="L14615" s="114">
        <v>74656</v>
      </c>
      <c r="M14615" s="114">
        <v>74656</v>
      </c>
      <c r="AD14615" s="19" t="s">
        <v>1420</v>
      </c>
      <c r="AE14615" s="19" t="s">
        <v>1434</v>
      </c>
    </row>
    <row r="14616" spans="1:31" x14ac:dyDescent="0.3">
      <c r="A14616" s="19" t="s">
        <v>1380</v>
      </c>
      <c r="B14616" s="19" t="s">
        <v>114</v>
      </c>
      <c r="C14616" s="19" t="s">
        <v>115</v>
      </c>
      <c r="D14616" s="21">
        <f t="shared" si="404"/>
        <v>166428.29999999999</v>
      </c>
      <c r="E14616" s="24">
        <f t="shared" si="405"/>
        <v>166428.29999999999</v>
      </c>
      <c r="F14616" s="104">
        <v>7005</v>
      </c>
      <c r="G14616" s="104">
        <v>7005</v>
      </c>
      <c r="H14616" s="114">
        <v>3000</v>
      </c>
      <c r="I14616" s="114">
        <v>3000</v>
      </c>
      <c r="J14616" s="114">
        <v>38663.300000000003</v>
      </c>
      <c r="K14616" s="114">
        <v>38663.300000000003</v>
      </c>
      <c r="L14616" s="114">
        <v>104860</v>
      </c>
      <c r="M14616" s="114">
        <v>104860</v>
      </c>
      <c r="N14616" s="114">
        <v>12900</v>
      </c>
      <c r="O14616" s="114">
        <v>12900</v>
      </c>
      <c r="AD14616" s="19" t="s">
        <v>1421</v>
      </c>
      <c r="AE14616" s="19" t="s">
        <v>1434</v>
      </c>
    </row>
    <row r="14617" spans="1:31" x14ac:dyDescent="0.3">
      <c r="A14617" s="19" t="s">
        <v>1380</v>
      </c>
      <c r="B14617" s="19" t="s">
        <v>116</v>
      </c>
      <c r="C14617" s="19" t="s">
        <v>117</v>
      </c>
      <c r="D14617" s="21">
        <f t="shared" si="404"/>
        <v>96608.68</v>
      </c>
      <c r="E14617" s="24">
        <f t="shared" si="405"/>
        <v>96608.68</v>
      </c>
      <c r="F14617" s="104">
        <v>10844.75</v>
      </c>
      <c r="G14617" s="104">
        <v>10844.75</v>
      </c>
      <c r="H14617" s="114">
        <v>54598.93</v>
      </c>
      <c r="I14617" s="114">
        <v>10823</v>
      </c>
      <c r="J14617" s="114">
        <v>13210</v>
      </c>
      <c r="K14617" s="114">
        <v>56985.93</v>
      </c>
      <c r="L14617" s="114">
        <v>9590</v>
      </c>
      <c r="M14617" s="114">
        <v>9590</v>
      </c>
      <c r="N14617" s="114">
        <v>8365</v>
      </c>
      <c r="O14617" s="114">
        <v>8365</v>
      </c>
    </row>
    <row r="14618" spans="1:31" x14ac:dyDescent="0.3">
      <c r="A14618" s="19" t="s">
        <v>1380</v>
      </c>
      <c r="B14618" s="19" t="s">
        <v>118</v>
      </c>
      <c r="C14618" s="19" t="s">
        <v>119</v>
      </c>
      <c r="D14618" s="21">
        <f t="shared" si="404"/>
        <v>0</v>
      </c>
      <c r="E14618" s="24">
        <f t="shared" si="405"/>
        <v>0</v>
      </c>
      <c r="F14618" s="104"/>
      <c r="G14618" s="104"/>
    </row>
    <row r="14619" spans="1:31" x14ac:dyDescent="0.3">
      <c r="A14619" s="19" t="s">
        <v>1380</v>
      </c>
      <c r="B14619" s="19" t="s">
        <v>120</v>
      </c>
      <c r="C14619" s="19" t="s">
        <v>121</v>
      </c>
      <c r="D14619" s="21">
        <f t="shared" si="404"/>
        <v>0</v>
      </c>
      <c r="E14619" s="24">
        <f t="shared" si="405"/>
        <v>0</v>
      </c>
      <c r="F14619" s="104"/>
      <c r="G14619" s="104"/>
    </row>
    <row r="14620" spans="1:31" x14ac:dyDescent="0.3">
      <c r="A14620" s="19" t="s">
        <v>1380</v>
      </c>
      <c r="B14620" s="19" t="s">
        <v>122</v>
      </c>
      <c r="C14620" s="19" t="s">
        <v>123</v>
      </c>
      <c r="D14620" s="21">
        <f t="shared" si="404"/>
        <v>0</v>
      </c>
      <c r="E14620" s="24">
        <f t="shared" si="405"/>
        <v>0</v>
      </c>
      <c r="F14620" s="104"/>
      <c r="G14620" s="104"/>
    </row>
    <row r="14621" spans="1:31" x14ac:dyDescent="0.3">
      <c r="A14621" s="19" t="s">
        <v>1380</v>
      </c>
      <c r="B14621" s="19" t="s">
        <v>124</v>
      </c>
      <c r="C14621" s="19" t="s">
        <v>125</v>
      </c>
      <c r="D14621" s="21">
        <f t="shared" si="404"/>
        <v>0</v>
      </c>
      <c r="E14621" s="24">
        <f t="shared" si="405"/>
        <v>0</v>
      </c>
      <c r="F14621" s="104"/>
      <c r="G14621" s="104"/>
    </row>
    <row r="14622" spans="1:31" x14ac:dyDescent="0.3">
      <c r="A14622" s="19" t="s">
        <v>1380</v>
      </c>
      <c r="B14622" s="19" t="s">
        <v>126</v>
      </c>
      <c r="C14622" s="19" t="s">
        <v>127</v>
      </c>
      <c r="D14622" s="21">
        <f t="shared" si="404"/>
        <v>0</v>
      </c>
      <c r="E14622" s="24">
        <f t="shared" si="405"/>
        <v>0</v>
      </c>
      <c r="F14622" s="104"/>
      <c r="G14622" s="104"/>
    </row>
    <row r="14623" spans="1:31" x14ac:dyDescent="0.3">
      <c r="A14623" s="19" t="s">
        <v>1380</v>
      </c>
      <c r="B14623" s="19" t="s">
        <v>128</v>
      </c>
      <c r="C14623" s="19" t="s">
        <v>129</v>
      </c>
      <c r="D14623" s="21">
        <f t="shared" si="404"/>
        <v>0</v>
      </c>
      <c r="E14623" s="24">
        <f t="shared" si="405"/>
        <v>0</v>
      </c>
      <c r="F14623" s="104"/>
      <c r="G14623" s="104"/>
    </row>
    <row r="14624" spans="1:31" x14ac:dyDescent="0.3">
      <c r="A14624" s="19" t="s">
        <v>1380</v>
      </c>
      <c r="B14624" s="19" t="s">
        <v>130</v>
      </c>
      <c r="C14624" s="19" t="s">
        <v>131</v>
      </c>
      <c r="D14624" s="21">
        <f t="shared" si="404"/>
        <v>0</v>
      </c>
      <c r="E14624" s="24">
        <f t="shared" si="405"/>
        <v>0</v>
      </c>
      <c r="F14624" s="104">
        <v>0</v>
      </c>
      <c r="G14624" s="104">
        <v>0</v>
      </c>
      <c r="H14624" s="114">
        <v>0</v>
      </c>
      <c r="I14624" s="114">
        <v>0</v>
      </c>
      <c r="J14624" s="114">
        <v>0</v>
      </c>
      <c r="K14624" s="114">
        <v>0</v>
      </c>
      <c r="L14624" s="114">
        <v>0</v>
      </c>
      <c r="M14624" s="114">
        <v>0</v>
      </c>
      <c r="N14624" s="114">
        <v>0</v>
      </c>
      <c r="O14624" s="114">
        <v>0</v>
      </c>
    </row>
    <row r="14625" spans="1:15" x14ac:dyDescent="0.3">
      <c r="A14625" s="19" t="s">
        <v>1380</v>
      </c>
      <c r="B14625" s="19" t="s">
        <v>132</v>
      </c>
      <c r="C14625" s="19" t="s">
        <v>133</v>
      </c>
      <c r="D14625" s="21">
        <f t="shared" si="404"/>
        <v>0</v>
      </c>
      <c r="E14625" s="24">
        <f t="shared" si="405"/>
        <v>0</v>
      </c>
      <c r="F14625" s="104"/>
      <c r="G14625" s="104"/>
    </row>
    <row r="14626" spans="1:15" x14ac:dyDescent="0.3">
      <c r="A14626" s="19" t="s">
        <v>1380</v>
      </c>
      <c r="B14626" s="19" t="s">
        <v>134</v>
      </c>
      <c r="C14626" s="19" t="s">
        <v>135</v>
      </c>
      <c r="D14626" s="21">
        <f t="shared" si="404"/>
        <v>0</v>
      </c>
      <c r="E14626" s="24">
        <f t="shared" si="405"/>
        <v>1117293.8499999999</v>
      </c>
      <c r="F14626" s="104">
        <v>0</v>
      </c>
      <c r="G14626" s="104">
        <v>223458.77</v>
      </c>
      <c r="H14626" s="114">
        <v>0</v>
      </c>
      <c r="I14626" s="114">
        <v>223458.77</v>
      </c>
      <c r="J14626" s="114">
        <v>0</v>
      </c>
      <c r="K14626" s="114">
        <v>223458.77</v>
      </c>
      <c r="L14626" s="114">
        <v>0</v>
      </c>
      <c r="M14626" s="114">
        <v>223458.77</v>
      </c>
      <c r="N14626" s="114">
        <v>0</v>
      </c>
      <c r="O14626" s="114">
        <v>223458.77</v>
      </c>
    </row>
    <row r="14627" spans="1:15" x14ac:dyDescent="0.3">
      <c r="A14627" s="19" t="s">
        <v>1380</v>
      </c>
      <c r="B14627" s="19" t="s">
        <v>136</v>
      </c>
      <c r="C14627" s="19" t="s">
        <v>137</v>
      </c>
      <c r="D14627" s="21">
        <f t="shared" si="404"/>
        <v>0</v>
      </c>
      <c r="E14627" s="24">
        <f t="shared" si="405"/>
        <v>0</v>
      </c>
      <c r="F14627" s="104">
        <v>0</v>
      </c>
      <c r="G14627" s="104">
        <v>0</v>
      </c>
      <c r="H14627" s="114">
        <v>0</v>
      </c>
      <c r="I14627" s="114">
        <v>0</v>
      </c>
      <c r="J14627" s="114">
        <v>0</v>
      </c>
      <c r="K14627" s="114">
        <v>0</v>
      </c>
      <c r="L14627" s="114">
        <v>0</v>
      </c>
      <c r="M14627" s="114">
        <v>0</v>
      </c>
      <c r="N14627" s="114">
        <v>0</v>
      </c>
      <c r="O14627" s="114">
        <v>0</v>
      </c>
    </row>
    <row r="14628" spans="1:15" x14ac:dyDescent="0.3">
      <c r="A14628" s="19" t="s">
        <v>1380</v>
      </c>
      <c r="B14628" s="19" t="s">
        <v>138</v>
      </c>
      <c r="C14628" s="19" t="s">
        <v>139</v>
      </c>
      <c r="D14628" s="21">
        <f t="shared" si="404"/>
        <v>0</v>
      </c>
      <c r="E14628" s="24">
        <f t="shared" si="405"/>
        <v>0</v>
      </c>
      <c r="F14628" s="104"/>
      <c r="G14628" s="104"/>
    </row>
    <row r="14629" spans="1:15" x14ac:dyDescent="0.3">
      <c r="A14629" s="19" t="s">
        <v>1380</v>
      </c>
      <c r="B14629" s="19" t="s">
        <v>140</v>
      </c>
      <c r="C14629" s="19" t="s">
        <v>141</v>
      </c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687966.64999999991</v>
      </c>
      <c r="F14629" s="104">
        <v>0</v>
      </c>
      <c r="G14629" s="104">
        <v>137593.32999999999</v>
      </c>
      <c r="H14629" s="114">
        <v>0</v>
      </c>
      <c r="I14629" s="114">
        <v>137593.32999999999</v>
      </c>
      <c r="J14629" s="114">
        <v>0</v>
      </c>
      <c r="K14629" s="114">
        <v>137593.32999999999</v>
      </c>
      <c r="L14629" s="114">
        <v>0</v>
      </c>
      <c r="M14629" s="114">
        <v>137593.32999999999</v>
      </c>
      <c r="N14629" s="114">
        <v>0</v>
      </c>
      <c r="O14629" s="114">
        <v>137593.32999999999</v>
      </c>
    </row>
    <row r="14630" spans="1:15" x14ac:dyDescent="0.3">
      <c r="A14630" s="19" t="s">
        <v>1380</v>
      </c>
      <c r="B14630" s="19" t="s">
        <v>142</v>
      </c>
      <c r="C14630" s="19" t="s">
        <v>143</v>
      </c>
      <c r="D14630" s="21">
        <f t="shared" si="406"/>
        <v>0</v>
      </c>
      <c r="E14630" s="24">
        <f t="shared" si="407"/>
        <v>0</v>
      </c>
      <c r="F14630" s="104"/>
      <c r="G14630" s="104"/>
    </row>
    <row r="14631" spans="1:15" x14ac:dyDescent="0.3">
      <c r="A14631" s="19" t="s">
        <v>1380</v>
      </c>
      <c r="B14631" s="19" t="s">
        <v>144</v>
      </c>
      <c r="C14631" s="19" t="s">
        <v>145</v>
      </c>
      <c r="D14631" s="21">
        <f t="shared" si="406"/>
        <v>0</v>
      </c>
      <c r="E14631" s="24">
        <f t="shared" si="407"/>
        <v>0</v>
      </c>
      <c r="F14631" s="104"/>
      <c r="G14631" s="104"/>
    </row>
    <row r="14632" spans="1:15" x14ac:dyDescent="0.3">
      <c r="A14632" s="19" t="s">
        <v>1380</v>
      </c>
      <c r="B14632" s="19" t="s">
        <v>146</v>
      </c>
      <c r="C14632" s="19" t="s">
        <v>147</v>
      </c>
      <c r="D14632" s="21">
        <f t="shared" si="406"/>
        <v>0</v>
      </c>
      <c r="E14632" s="24">
        <f t="shared" si="407"/>
        <v>0</v>
      </c>
      <c r="F14632" s="104"/>
      <c r="G14632" s="104"/>
    </row>
    <row r="14633" spans="1:15" x14ac:dyDescent="0.3">
      <c r="A14633" s="19" t="s">
        <v>1380</v>
      </c>
      <c r="B14633" s="19" t="s">
        <v>148</v>
      </c>
      <c r="C14633" s="19" t="s">
        <v>149</v>
      </c>
      <c r="D14633" s="21">
        <f t="shared" si="406"/>
        <v>0</v>
      </c>
      <c r="E14633" s="24">
        <f t="shared" si="407"/>
        <v>0</v>
      </c>
      <c r="F14633" s="104"/>
      <c r="G14633" s="104"/>
    </row>
    <row r="14634" spans="1:15" x14ac:dyDescent="0.3">
      <c r="A14634" s="19" t="s">
        <v>1380</v>
      </c>
      <c r="B14634" s="19" t="s">
        <v>150</v>
      </c>
      <c r="C14634" s="19" t="s">
        <v>151</v>
      </c>
      <c r="D14634" s="21">
        <f t="shared" si="406"/>
        <v>0</v>
      </c>
      <c r="E14634" s="24">
        <f t="shared" si="407"/>
        <v>0</v>
      </c>
      <c r="F14634" s="104"/>
      <c r="G14634" s="104"/>
    </row>
    <row r="14635" spans="1:15" x14ac:dyDescent="0.3">
      <c r="A14635" s="19" t="s">
        <v>1380</v>
      </c>
      <c r="B14635" s="19" t="s">
        <v>152</v>
      </c>
      <c r="C14635" s="19" t="s">
        <v>153</v>
      </c>
      <c r="D14635" s="21">
        <f t="shared" si="406"/>
        <v>0</v>
      </c>
      <c r="E14635" s="24">
        <f t="shared" si="407"/>
        <v>0</v>
      </c>
      <c r="F14635" s="104"/>
      <c r="G14635" s="104"/>
    </row>
    <row r="14636" spans="1:15" x14ac:dyDescent="0.3">
      <c r="A14636" s="19" t="s">
        <v>1380</v>
      </c>
      <c r="B14636" s="19" t="s">
        <v>154</v>
      </c>
      <c r="C14636" s="19" t="s">
        <v>155</v>
      </c>
      <c r="D14636" s="21">
        <f t="shared" si="406"/>
        <v>0</v>
      </c>
      <c r="E14636" s="24">
        <f t="shared" si="407"/>
        <v>0</v>
      </c>
      <c r="F14636" s="104"/>
      <c r="G14636" s="104"/>
    </row>
    <row r="14637" spans="1:15" x14ac:dyDescent="0.3">
      <c r="A14637" s="19" t="s">
        <v>1380</v>
      </c>
      <c r="B14637" s="19" t="s">
        <v>156</v>
      </c>
      <c r="C14637" s="19" t="s">
        <v>157</v>
      </c>
      <c r="D14637" s="21">
        <f t="shared" si="406"/>
        <v>0</v>
      </c>
      <c r="E14637" s="24">
        <f t="shared" si="407"/>
        <v>0</v>
      </c>
      <c r="F14637" s="104"/>
      <c r="G14637" s="104"/>
    </row>
    <row r="14638" spans="1:15" x14ac:dyDescent="0.3">
      <c r="A14638" s="19" t="s">
        <v>1380</v>
      </c>
      <c r="B14638" s="19" t="s">
        <v>158</v>
      </c>
      <c r="C14638" s="19" t="s">
        <v>159</v>
      </c>
      <c r="D14638" s="21">
        <f t="shared" si="406"/>
        <v>0</v>
      </c>
      <c r="E14638" s="24">
        <f t="shared" si="407"/>
        <v>0</v>
      </c>
      <c r="F14638" s="104">
        <v>0</v>
      </c>
      <c r="G14638" s="104">
        <v>0</v>
      </c>
      <c r="H14638" s="114">
        <v>0</v>
      </c>
      <c r="I14638" s="114">
        <v>0</v>
      </c>
      <c r="J14638" s="114">
        <v>0</v>
      </c>
      <c r="K14638" s="114">
        <v>0</v>
      </c>
      <c r="L14638" s="114">
        <v>0</v>
      </c>
      <c r="M14638" s="114">
        <v>0</v>
      </c>
      <c r="N14638" s="114">
        <v>0</v>
      </c>
      <c r="O14638" s="114">
        <v>0</v>
      </c>
    </row>
    <row r="14639" spans="1:15" x14ac:dyDescent="0.3">
      <c r="A14639" s="19" t="s">
        <v>1380</v>
      </c>
      <c r="B14639" s="19" t="s">
        <v>160</v>
      </c>
      <c r="C14639" s="19" t="s">
        <v>161</v>
      </c>
      <c r="D14639" s="21">
        <f t="shared" si="406"/>
        <v>0</v>
      </c>
      <c r="E14639" s="24">
        <f t="shared" si="407"/>
        <v>0</v>
      </c>
      <c r="F14639" s="104">
        <v>0</v>
      </c>
      <c r="G14639" s="104">
        <v>0</v>
      </c>
      <c r="H14639" s="114">
        <v>0</v>
      </c>
      <c r="I14639" s="114">
        <v>0</v>
      </c>
      <c r="J14639" s="114">
        <v>0</v>
      </c>
      <c r="K14639" s="114">
        <v>0</v>
      </c>
      <c r="L14639" s="114">
        <v>0</v>
      </c>
      <c r="M14639" s="114">
        <v>0</v>
      </c>
      <c r="N14639" s="114">
        <v>0</v>
      </c>
      <c r="O14639" s="114">
        <v>0</v>
      </c>
    </row>
    <row r="14640" spans="1:15" x14ac:dyDescent="0.3">
      <c r="A14640" s="19" t="s">
        <v>1380</v>
      </c>
      <c r="B14640" s="19" t="s">
        <v>162</v>
      </c>
      <c r="C14640" s="19" t="s">
        <v>163</v>
      </c>
      <c r="D14640" s="21">
        <f t="shared" si="406"/>
        <v>0</v>
      </c>
      <c r="E14640" s="24">
        <f t="shared" si="407"/>
        <v>0</v>
      </c>
      <c r="F14640" s="104"/>
      <c r="G14640" s="104"/>
    </row>
    <row r="14641" spans="1:15" x14ac:dyDescent="0.3">
      <c r="A14641" s="19" t="s">
        <v>1380</v>
      </c>
      <c r="B14641" s="19" t="s">
        <v>164</v>
      </c>
      <c r="C14641" s="19" t="s">
        <v>165</v>
      </c>
      <c r="D14641" s="21">
        <f t="shared" si="406"/>
        <v>0</v>
      </c>
      <c r="E14641" s="24">
        <f t="shared" si="407"/>
        <v>0</v>
      </c>
      <c r="F14641" s="104">
        <v>0</v>
      </c>
      <c r="G14641" s="104">
        <v>0</v>
      </c>
      <c r="H14641" s="114">
        <v>0</v>
      </c>
      <c r="I14641" s="114">
        <v>0</v>
      </c>
      <c r="J14641" s="114">
        <v>0</v>
      </c>
      <c r="K14641" s="114">
        <v>0</v>
      </c>
      <c r="L14641" s="114">
        <v>0</v>
      </c>
      <c r="M14641" s="114">
        <v>0</v>
      </c>
      <c r="N14641" s="114">
        <v>0</v>
      </c>
      <c r="O14641" s="114">
        <v>0</v>
      </c>
    </row>
    <row r="14642" spans="1:15" x14ac:dyDescent="0.3">
      <c r="A14642" s="19" t="s">
        <v>1380</v>
      </c>
      <c r="B14642" s="19" t="s">
        <v>166</v>
      </c>
      <c r="C14642" s="19" t="s">
        <v>167</v>
      </c>
      <c r="D14642" s="21">
        <f t="shared" si="406"/>
        <v>0</v>
      </c>
      <c r="E14642" s="24">
        <f t="shared" si="407"/>
        <v>0</v>
      </c>
      <c r="F14642" s="104"/>
      <c r="G14642" s="104"/>
    </row>
    <row r="14643" spans="1:15" x14ac:dyDescent="0.3">
      <c r="A14643" s="19" t="s">
        <v>1380</v>
      </c>
      <c r="B14643" s="19" t="s">
        <v>168</v>
      </c>
      <c r="C14643" s="19" t="s">
        <v>169</v>
      </c>
      <c r="D14643" s="21">
        <f t="shared" si="406"/>
        <v>0</v>
      </c>
      <c r="E14643" s="24">
        <f t="shared" si="407"/>
        <v>0</v>
      </c>
      <c r="F14643" s="104"/>
      <c r="G14643" s="104"/>
    </row>
    <row r="14644" spans="1:15" x14ac:dyDescent="0.3">
      <c r="A14644" s="19" t="s">
        <v>1380</v>
      </c>
      <c r="B14644" s="19" t="s">
        <v>170</v>
      </c>
      <c r="C14644" s="19" t="s">
        <v>171</v>
      </c>
      <c r="D14644" s="21">
        <f t="shared" si="406"/>
        <v>0</v>
      </c>
      <c r="E14644" s="24">
        <f t="shared" si="407"/>
        <v>0</v>
      </c>
      <c r="F14644" s="104"/>
      <c r="G14644" s="104"/>
    </row>
    <row r="14645" spans="1:15" x14ac:dyDescent="0.3">
      <c r="A14645" s="19" t="s">
        <v>1380</v>
      </c>
      <c r="B14645" s="19" t="s">
        <v>172</v>
      </c>
      <c r="C14645" s="19" t="s">
        <v>173</v>
      </c>
      <c r="D14645" s="21">
        <f t="shared" si="406"/>
        <v>0</v>
      </c>
      <c r="E14645" s="24">
        <f t="shared" si="407"/>
        <v>0</v>
      </c>
      <c r="F14645" s="104"/>
      <c r="G14645" s="104"/>
    </row>
    <row r="14646" spans="1:15" x14ac:dyDescent="0.3">
      <c r="A14646" s="19" t="s">
        <v>1380</v>
      </c>
      <c r="B14646" s="19" t="s">
        <v>174</v>
      </c>
      <c r="C14646" s="19" t="s">
        <v>175</v>
      </c>
      <c r="D14646" s="21">
        <f t="shared" si="406"/>
        <v>0</v>
      </c>
      <c r="E14646" s="24">
        <f t="shared" si="407"/>
        <v>0</v>
      </c>
      <c r="F14646" s="104"/>
      <c r="G14646" s="104"/>
    </row>
    <row r="14647" spans="1:15" x14ac:dyDescent="0.3">
      <c r="A14647" s="19" t="s">
        <v>1380</v>
      </c>
      <c r="B14647" s="19" t="s">
        <v>176</v>
      </c>
      <c r="C14647" s="19" t="s">
        <v>177</v>
      </c>
      <c r="D14647" s="21">
        <f t="shared" si="406"/>
        <v>0</v>
      </c>
      <c r="E14647" s="24">
        <f t="shared" si="407"/>
        <v>0</v>
      </c>
      <c r="F14647" s="104"/>
      <c r="G14647" s="104"/>
    </row>
    <row r="14648" spans="1:15" x14ac:dyDescent="0.3">
      <c r="A14648" s="19" t="s">
        <v>1380</v>
      </c>
      <c r="B14648" s="19" t="s">
        <v>178</v>
      </c>
      <c r="C14648" s="19" t="s">
        <v>179</v>
      </c>
      <c r="D14648" s="21">
        <f t="shared" si="406"/>
        <v>0</v>
      </c>
      <c r="E14648" s="24">
        <f t="shared" si="407"/>
        <v>0</v>
      </c>
      <c r="F14648" s="104"/>
      <c r="G14648" s="104"/>
    </row>
    <row r="14649" spans="1:15" x14ac:dyDescent="0.3">
      <c r="A14649" s="19" t="s">
        <v>1380</v>
      </c>
      <c r="B14649" s="19" t="s">
        <v>180</v>
      </c>
      <c r="C14649" s="19" t="s">
        <v>181</v>
      </c>
      <c r="D14649" s="21">
        <f t="shared" si="406"/>
        <v>0</v>
      </c>
      <c r="E14649" s="24">
        <f t="shared" si="407"/>
        <v>0</v>
      </c>
      <c r="F14649" s="104"/>
      <c r="G14649" s="104"/>
    </row>
    <row r="14650" spans="1:15" x14ac:dyDescent="0.3">
      <c r="A14650" s="19" t="s">
        <v>1380</v>
      </c>
      <c r="B14650" s="19" t="s">
        <v>182</v>
      </c>
      <c r="C14650" s="19" t="s">
        <v>183</v>
      </c>
      <c r="D14650" s="21">
        <f t="shared" si="406"/>
        <v>0</v>
      </c>
      <c r="E14650" s="24">
        <f t="shared" si="407"/>
        <v>160833.29999999999</v>
      </c>
      <c r="F14650" s="104">
        <v>0</v>
      </c>
      <c r="G14650" s="104">
        <v>32166.66</v>
      </c>
      <c r="H14650" s="114">
        <v>0</v>
      </c>
      <c r="I14650" s="114">
        <v>32166.66</v>
      </c>
      <c r="J14650" s="114">
        <v>0</v>
      </c>
      <c r="K14650" s="114">
        <v>32166.66</v>
      </c>
      <c r="L14650" s="114">
        <v>0</v>
      </c>
      <c r="M14650" s="114">
        <v>32166.66</v>
      </c>
      <c r="N14650" s="114">
        <v>0</v>
      </c>
      <c r="O14650" s="114">
        <v>32166.66</v>
      </c>
    </row>
    <row r="14651" spans="1:15" x14ac:dyDescent="0.3">
      <c r="A14651" s="19" t="s">
        <v>1380</v>
      </c>
      <c r="B14651" s="19" t="s">
        <v>184</v>
      </c>
      <c r="C14651" s="19" t="s">
        <v>185</v>
      </c>
      <c r="D14651" s="21">
        <f t="shared" si="406"/>
        <v>0</v>
      </c>
      <c r="E14651" s="24">
        <f t="shared" si="407"/>
        <v>0</v>
      </c>
      <c r="F14651" s="104">
        <v>0</v>
      </c>
      <c r="G14651" s="104">
        <v>0</v>
      </c>
      <c r="H14651" s="114">
        <v>0</v>
      </c>
      <c r="I14651" s="114">
        <v>0</v>
      </c>
      <c r="J14651" s="114">
        <v>0</v>
      </c>
      <c r="K14651" s="114">
        <v>0</v>
      </c>
      <c r="L14651" s="114">
        <v>0</v>
      </c>
      <c r="M14651" s="114">
        <v>0</v>
      </c>
      <c r="N14651" s="114">
        <v>0</v>
      </c>
      <c r="O14651" s="114">
        <v>0</v>
      </c>
    </row>
    <row r="14652" spans="1:15" x14ac:dyDescent="0.3">
      <c r="A14652" s="19" t="s">
        <v>1380</v>
      </c>
      <c r="B14652" s="19" t="s">
        <v>186</v>
      </c>
      <c r="C14652" s="19" t="s">
        <v>187</v>
      </c>
      <c r="D14652" s="21">
        <f t="shared" si="406"/>
        <v>0</v>
      </c>
      <c r="E14652" s="24">
        <f t="shared" si="407"/>
        <v>0</v>
      </c>
      <c r="F14652" s="104"/>
      <c r="G14652" s="104"/>
    </row>
    <row r="14653" spans="1:15" x14ac:dyDescent="0.3">
      <c r="A14653" s="19" t="s">
        <v>1380</v>
      </c>
      <c r="B14653" s="19" t="s">
        <v>188</v>
      </c>
      <c r="C14653" s="19" t="s">
        <v>189</v>
      </c>
      <c r="D14653" s="21">
        <f t="shared" si="406"/>
        <v>0</v>
      </c>
      <c r="E14653" s="24">
        <f t="shared" si="407"/>
        <v>5277.75</v>
      </c>
      <c r="F14653" s="104">
        <v>0</v>
      </c>
      <c r="G14653" s="104">
        <v>1055.55</v>
      </c>
      <c r="H14653" s="114">
        <v>0</v>
      </c>
      <c r="I14653" s="114">
        <v>1055.55</v>
      </c>
      <c r="J14653" s="114">
        <v>0</v>
      </c>
      <c r="K14653" s="114">
        <v>1055.55</v>
      </c>
      <c r="L14653" s="114">
        <v>0</v>
      </c>
      <c r="M14653" s="114">
        <v>1055.55</v>
      </c>
      <c r="N14653" s="114">
        <v>0</v>
      </c>
      <c r="O14653" s="114">
        <v>1055.55</v>
      </c>
    </row>
    <row r="14654" spans="1:15" x14ac:dyDescent="0.3">
      <c r="A14654" s="19" t="s">
        <v>1380</v>
      </c>
      <c r="B14654" s="19" t="s">
        <v>190</v>
      </c>
      <c r="C14654" s="19" t="s">
        <v>191</v>
      </c>
      <c r="D14654" s="21">
        <f t="shared" si="406"/>
        <v>0</v>
      </c>
      <c r="E14654" s="24">
        <f t="shared" si="407"/>
        <v>0</v>
      </c>
      <c r="F14654" s="104">
        <v>0</v>
      </c>
      <c r="G14654" s="104">
        <v>0</v>
      </c>
      <c r="H14654" s="114">
        <v>0</v>
      </c>
      <c r="I14654" s="114">
        <v>0</v>
      </c>
      <c r="J14654" s="114">
        <v>0</v>
      </c>
      <c r="K14654" s="114">
        <v>0</v>
      </c>
      <c r="L14654" s="114">
        <v>0</v>
      </c>
      <c r="M14654" s="114">
        <v>0</v>
      </c>
      <c r="N14654" s="114">
        <v>0</v>
      </c>
      <c r="O14654" s="114">
        <v>0</v>
      </c>
    </row>
    <row r="14655" spans="1:15" x14ac:dyDescent="0.3">
      <c r="A14655" s="19" t="s">
        <v>1380</v>
      </c>
      <c r="B14655" s="19" t="s">
        <v>192</v>
      </c>
      <c r="C14655" s="19" t="s">
        <v>193</v>
      </c>
      <c r="D14655" s="21">
        <f t="shared" si="406"/>
        <v>0</v>
      </c>
      <c r="E14655" s="24">
        <f t="shared" si="407"/>
        <v>0</v>
      </c>
      <c r="F14655" s="104">
        <v>0</v>
      </c>
      <c r="G14655" s="104">
        <v>0</v>
      </c>
      <c r="H14655" s="114">
        <v>0</v>
      </c>
      <c r="I14655" s="114">
        <v>0</v>
      </c>
      <c r="J14655" s="114">
        <v>0</v>
      </c>
      <c r="K14655" s="114">
        <v>0</v>
      </c>
      <c r="L14655" s="114">
        <v>0</v>
      </c>
      <c r="M14655" s="114">
        <v>0</v>
      </c>
      <c r="N14655" s="114">
        <v>0</v>
      </c>
      <c r="O14655" s="114">
        <v>0</v>
      </c>
    </row>
    <row r="14656" spans="1:15" x14ac:dyDescent="0.3">
      <c r="A14656" s="19" t="s">
        <v>1380</v>
      </c>
      <c r="B14656" s="19" t="s">
        <v>194</v>
      </c>
      <c r="C14656" s="19" t="s">
        <v>195</v>
      </c>
      <c r="D14656" s="21">
        <f t="shared" si="406"/>
        <v>0</v>
      </c>
      <c r="E14656" s="24">
        <f t="shared" si="407"/>
        <v>0</v>
      </c>
      <c r="F14656" s="104"/>
      <c r="G14656" s="104"/>
    </row>
    <row r="14657" spans="1:15" x14ac:dyDescent="0.3">
      <c r="A14657" s="19" t="s">
        <v>1380</v>
      </c>
      <c r="B14657" s="19" t="s">
        <v>196</v>
      </c>
      <c r="C14657" s="19" t="s">
        <v>197</v>
      </c>
      <c r="D14657" s="21">
        <f t="shared" si="406"/>
        <v>0</v>
      </c>
      <c r="E14657" s="24">
        <f t="shared" si="407"/>
        <v>0</v>
      </c>
      <c r="F14657" s="104"/>
      <c r="G14657" s="104"/>
    </row>
    <row r="14658" spans="1:15" x14ac:dyDescent="0.3">
      <c r="A14658" s="19" t="s">
        <v>1380</v>
      </c>
      <c r="B14658" s="19" t="s">
        <v>198</v>
      </c>
      <c r="C14658" s="19" t="s">
        <v>199</v>
      </c>
      <c r="D14658" s="21">
        <f t="shared" si="406"/>
        <v>0</v>
      </c>
      <c r="E14658" s="24">
        <f t="shared" si="407"/>
        <v>0</v>
      </c>
      <c r="F14658" s="104"/>
      <c r="G14658" s="104"/>
    </row>
    <row r="14659" spans="1:15" x14ac:dyDescent="0.3">
      <c r="A14659" s="19" t="s">
        <v>1380</v>
      </c>
      <c r="B14659" s="19" t="s">
        <v>200</v>
      </c>
      <c r="C14659" s="19" t="s">
        <v>201</v>
      </c>
      <c r="D14659" s="21">
        <f t="shared" si="406"/>
        <v>0</v>
      </c>
      <c r="E14659" s="24">
        <f t="shared" si="407"/>
        <v>0</v>
      </c>
      <c r="F14659" s="104">
        <v>0</v>
      </c>
      <c r="G14659" s="104">
        <v>0</v>
      </c>
      <c r="H14659" s="114">
        <v>0</v>
      </c>
      <c r="I14659" s="114">
        <v>0</v>
      </c>
      <c r="J14659" s="114">
        <v>0</v>
      </c>
      <c r="K14659" s="114">
        <v>0</v>
      </c>
      <c r="L14659" s="114">
        <v>0</v>
      </c>
      <c r="M14659" s="114">
        <v>0</v>
      </c>
      <c r="N14659" s="114">
        <v>0</v>
      </c>
      <c r="O14659" s="114">
        <v>0</v>
      </c>
    </row>
    <row r="14660" spans="1:15" x14ac:dyDescent="0.3">
      <c r="A14660" s="19" t="s">
        <v>1380</v>
      </c>
      <c r="B14660" s="19" t="s">
        <v>202</v>
      </c>
      <c r="C14660" s="19" t="s">
        <v>203</v>
      </c>
      <c r="D14660" s="21">
        <f t="shared" si="406"/>
        <v>0</v>
      </c>
      <c r="E14660" s="24">
        <f t="shared" si="407"/>
        <v>0</v>
      </c>
      <c r="F14660" s="104">
        <v>0</v>
      </c>
      <c r="G14660" s="104">
        <v>0</v>
      </c>
      <c r="H14660" s="114">
        <v>0</v>
      </c>
      <c r="I14660" s="114">
        <v>0</v>
      </c>
      <c r="J14660" s="114">
        <v>0</v>
      </c>
      <c r="K14660" s="114">
        <v>0</v>
      </c>
      <c r="L14660" s="114">
        <v>0</v>
      </c>
      <c r="M14660" s="114">
        <v>0</v>
      </c>
      <c r="N14660" s="114">
        <v>0</v>
      </c>
      <c r="O14660" s="114">
        <v>0</v>
      </c>
    </row>
    <row r="14661" spans="1:15" x14ac:dyDescent="0.3">
      <c r="A14661" s="19" t="s">
        <v>1380</v>
      </c>
      <c r="B14661" s="19" t="s">
        <v>204</v>
      </c>
      <c r="C14661" s="19" t="s">
        <v>205</v>
      </c>
      <c r="D14661" s="21">
        <f t="shared" si="406"/>
        <v>0</v>
      </c>
      <c r="E14661" s="24">
        <f t="shared" si="407"/>
        <v>0</v>
      </c>
      <c r="F14661" s="104">
        <v>0</v>
      </c>
      <c r="G14661" s="104">
        <v>0</v>
      </c>
      <c r="H14661" s="114">
        <v>0</v>
      </c>
      <c r="I14661" s="114">
        <v>0</v>
      </c>
      <c r="J14661" s="114">
        <v>0</v>
      </c>
      <c r="K14661" s="114">
        <v>0</v>
      </c>
      <c r="L14661" s="114">
        <v>0</v>
      </c>
      <c r="M14661" s="114">
        <v>0</v>
      </c>
      <c r="N14661" s="114">
        <v>0</v>
      </c>
      <c r="O14661" s="114">
        <v>0</v>
      </c>
    </row>
    <row r="14662" spans="1:15" x14ac:dyDescent="0.3">
      <c r="A14662" s="19" t="s">
        <v>1380</v>
      </c>
      <c r="B14662" s="19" t="s">
        <v>206</v>
      </c>
      <c r="C14662" s="19" t="s">
        <v>207</v>
      </c>
      <c r="D14662" s="21">
        <f t="shared" si="406"/>
        <v>0</v>
      </c>
      <c r="E14662" s="24">
        <f t="shared" si="407"/>
        <v>0</v>
      </c>
      <c r="F14662" s="104">
        <v>0</v>
      </c>
      <c r="G14662" s="104">
        <v>0</v>
      </c>
      <c r="H14662" s="114">
        <v>0</v>
      </c>
      <c r="I14662" s="114">
        <v>0</v>
      </c>
      <c r="J14662" s="114">
        <v>0</v>
      </c>
      <c r="K14662" s="114">
        <v>0</v>
      </c>
      <c r="L14662" s="114">
        <v>0</v>
      </c>
      <c r="M14662" s="114">
        <v>0</v>
      </c>
      <c r="N14662" s="114">
        <v>0</v>
      </c>
      <c r="O14662" s="114">
        <v>0</v>
      </c>
    </row>
    <row r="14663" spans="1:15" x14ac:dyDescent="0.3">
      <c r="A14663" s="19" t="s">
        <v>1380</v>
      </c>
      <c r="B14663" s="19" t="s">
        <v>208</v>
      </c>
      <c r="C14663" s="19" t="s">
        <v>209</v>
      </c>
      <c r="D14663" s="21">
        <f t="shared" si="406"/>
        <v>0</v>
      </c>
      <c r="E14663" s="24">
        <f t="shared" si="407"/>
        <v>196266.65000000002</v>
      </c>
      <c r="F14663" s="104">
        <v>0</v>
      </c>
      <c r="G14663" s="104">
        <v>39253.33</v>
      </c>
      <c r="H14663" s="114">
        <v>0</v>
      </c>
      <c r="I14663" s="114">
        <v>39253.33</v>
      </c>
      <c r="J14663" s="114">
        <v>0</v>
      </c>
      <c r="K14663" s="114">
        <v>39253.33</v>
      </c>
      <c r="L14663" s="114">
        <v>0</v>
      </c>
      <c r="M14663" s="114">
        <v>39253.33</v>
      </c>
      <c r="N14663" s="114">
        <v>0</v>
      </c>
      <c r="O14663" s="114">
        <v>39253.33</v>
      </c>
    </row>
    <row r="14664" spans="1:15" x14ac:dyDescent="0.3">
      <c r="A14664" s="19" t="s">
        <v>1380</v>
      </c>
      <c r="B14664" s="19" t="s">
        <v>210</v>
      </c>
      <c r="C14664" s="19" t="s">
        <v>211</v>
      </c>
      <c r="D14664" s="21">
        <f t="shared" si="406"/>
        <v>0</v>
      </c>
      <c r="E14664" s="24">
        <f t="shared" si="407"/>
        <v>1061631.22</v>
      </c>
      <c r="F14664" s="104">
        <v>0</v>
      </c>
      <c r="G14664" s="104">
        <v>186992.9</v>
      </c>
      <c r="H14664" s="114">
        <v>0</v>
      </c>
      <c r="I14664" s="114">
        <v>186992.9</v>
      </c>
      <c r="J14664" s="114">
        <v>0</v>
      </c>
      <c r="K14664" s="114">
        <v>186992.9</v>
      </c>
      <c r="L14664" s="114">
        <v>0</v>
      </c>
      <c r="M14664" s="114">
        <v>306992.96000000002</v>
      </c>
      <c r="N14664" s="114">
        <v>0</v>
      </c>
      <c r="O14664" s="114">
        <v>193659.56</v>
      </c>
    </row>
    <row r="14665" spans="1:15" x14ac:dyDescent="0.3">
      <c r="A14665" s="19" t="s">
        <v>1380</v>
      </c>
      <c r="B14665" s="19" t="s">
        <v>212</v>
      </c>
      <c r="C14665" s="19" t="s">
        <v>213</v>
      </c>
      <c r="D14665" s="21">
        <f t="shared" si="406"/>
        <v>0</v>
      </c>
      <c r="E14665" s="24">
        <f t="shared" si="407"/>
        <v>0</v>
      </c>
      <c r="F14665" s="104"/>
      <c r="G14665" s="104"/>
    </row>
    <row r="14666" spans="1:15" x14ac:dyDescent="0.3">
      <c r="A14666" s="19" t="s">
        <v>1380</v>
      </c>
      <c r="B14666" s="19" t="s">
        <v>214</v>
      </c>
      <c r="C14666" s="19" t="s">
        <v>215</v>
      </c>
      <c r="D14666" s="21">
        <f t="shared" si="406"/>
        <v>0</v>
      </c>
      <c r="E14666" s="24">
        <f t="shared" si="407"/>
        <v>0</v>
      </c>
      <c r="F14666" s="104"/>
      <c r="G14666" s="104"/>
    </row>
    <row r="14667" spans="1:15" x14ac:dyDescent="0.3">
      <c r="A14667" s="19" t="s">
        <v>1380</v>
      </c>
      <c r="B14667" s="19" t="s">
        <v>216</v>
      </c>
      <c r="C14667" s="19" t="s">
        <v>217</v>
      </c>
      <c r="D14667" s="21">
        <f t="shared" si="406"/>
        <v>0</v>
      </c>
      <c r="E14667" s="24">
        <f t="shared" si="407"/>
        <v>0</v>
      </c>
      <c r="F14667" s="104"/>
      <c r="G14667" s="104"/>
    </row>
    <row r="14668" spans="1:15" x14ac:dyDescent="0.3">
      <c r="A14668" s="19" t="s">
        <v>1380</v>
      </c>
      <c r="B14668" s="19" t="s">
        <v>218</v>
      </c>
      <c r="C14668" s="19" t="s">
        <v>1590</v>
      </c>
      <c r="D14668" s="21">
        <f t="shared" si="406"/>
        <v>0</v>
      </c>
      <c r="E14668" s="24">
        <f t="shared" si="407"/>
        <v>5833.35</v>
      </c>
      <c r="F14668" s="104">
        <v>0</v>
      </c>
      <c r="G14668" s="104">
        <v>1166.67</v>
      </c>
      <c r="H14668" s="114">
        <v>0</v>
      </c>
      <c r="I14668" s="114">
        <v>1166.67</v>
      </c>
      <c r="J14668" s="114">
        <v>0</v>
      </c>
      <c r="K14668" s="114">
        <v>1166.67</v>
      </c>
      <c r="L14668" s="114">
        <v>0</v>
      </c>
      <c r="M14668" s="114">
        <v>1166.67</v>
      </c>
      <c r="N14668" s="114">
        <v>0</v>
      </c>
      <c r="O14668" s="114">
        <v>1166.67</v>
      </c>
    </row>
    <row r="14669" spans="1:15" x14ac:dyDescent="0.3">
      <c r="A14669" s="19" t="s">
        <v>1380</v>
      </c>
      <c r="B14669" s="19" t="s">
        <v>219</v>
      </c>
      <c r="C14669" s="19" t="s">
        <v>1591</v>
      </c>
      <c r="D14669" s="21">
        <f t="shared" si="406"/>
        <v>0</v>
      </c>
      <c r="E14669" s="24">
        <f t="shared" si="407"/>
        <v>34610.549999999996</v>
      </c>
      <c r="F14669" s="104">
        <v>0</v>
      </c>
      <c r="G14669" s="104">
        <v>6922.11</v>
      </c>
      <c r="H14669" s="114">
        <v>0</v>
      </c>
      <c r="I14669" s="114">
        <v>6922.11</v>
      </c>
      <c r="J14669" s="114">
        <v>0</v>
      </c>
      <c r="K14669" s="114">
        <v>6922.11</v>
      </c>
      <c r="L14669" s="114">
        <v>0</v>
      </c>
      <c r="M14669" s="114">
        <v>6922.11</v>
      </c>
      <c r="N14669" s="114">
        <v>0</v>
      </c>
      <c r="O14669" s="114">
        <v>6922.11</v>
      </c>
    </row>
    <row r="14670" spans="1:15" x14ac:dyDescent="0.3">
      <c r="A14670" s="19" t="s">
        <v>1380</v>
      </c>
      <c r="B14670" s="19" t="s">
        <v>220</v>
      </c>
      <c r="C14670" s="19" t="s">
        <v>221</v>
      </c>
      <c r="D14670" s="21">
        <f t="shared" si="406"/>
        <v>0</v>
      </c>
      <c r="E14670" s="24">
        <f t="shared" si="407"/>
        <v>213752.90000000002</v>
      </c>
      <c r="F14670" s="104">
        <v>0</v>
      </c>
      <c r="G14670" s="104">
        <v>42750.58</v>
      </c>
      <c r="H14670" s="114">
        <v>0</v>
      </c>
      <c r="I14670" s="114">
        <v>42750.58</v>
      </c>
      <c r="J14670" s="114">
        <v>0</v>
      </c>
      <c r="K14670" s="114">
        <v>42750.58</v>
      </c>
      <c r="L14670" s="114">
        <v>0</v>
      </c>
      <c r="M14670" s="114">
        <v>42750.58</v>
      </c>
      <c r="N14670" s="114">
        <v>0</v>
      </c>
      <c r="O14670" s="114">
        <v>42750.58</v>
      </c>
    </row>
    <row r="14671" spans="1:15" x14ac:dyDescent="0.3">
      <c r="A14671" s="19" t="s">
        <v>1380</v>
      </c>
      <c r="B14671" s="19" t="s">
        <v>222</v>
      </c>
      <c r="C14671" s="19" t="s">
        <v>223</v>
      </c>
      <c r="D14671" s="21">
        <f t="shared" si="406"/>
        <v>0</v>
      </c>
      <c r="E14671" s="24">
        <f t="shared" si="407"/>
        <v>78390.600000000006</v>
      </c>
      <c r="F14671" s="104">
        <v>0</v>
      </c>
      <c r="G14671" s="104">
        <v>15678.12</v>
      </c>
      <c r="H14671" s="114">
        <v>0</v>
      </c>
      <c r="I14671" s="114">
        <v>15678.12</v>
      </c>
      <c r="J14671" s="114">
        <v>0</v>
      </c>
      <c r="K14671" s="114">
        <v>15678.12</v>
      </c>
      <c r="L14671" s="114">
        <v>0</v>
      </c>
      <c r="M14671" s="114">
        <v>15678.12</v>
      </c>
      <c r="N14671" s="114">
        <v>0</v>
      </c>
      <c r="O14671" s="114">
        <v>15678.12</v>
      </c>
    </row>
    <row r="14672" spans="1:15" x14ac:dyDescent="0.3">
      <c r="A14672" s="19" t="s">
        <v>1380</v>
      </c>
      <c r="B14672" s="19" t="s">
        <v>224</v>
      </c>
      <c r="C14672" s="19" t="s">
        <v>225</v>
      </c>
      <c r="D14672" s="21">
        <f t="shared" si="406"/>
        <v>0</v>
      </c>
      <c r="E14672" s="24">
        <f t="shared" si="407"/>
        <v>0</v>
      </c>
      <c r="F14672" s="104"/>
      <c r="G14672" s="104"/>
    </row>
    <row r="14673" spans="1:15" x14ac:dyDescent="0.3">
      <c r="A14673" s="19" t="s">
        <v>1380</v>
      </c>
      <c r="B14673" s="19" t="s">
        <v>226</v>
      </c>
      <c r="C14673" s="19" t="s">
        <v>227</v>
      </c>
      <c r="D14673" s="21">
        <f t="shared" si="406"/>
        <v>0</v>
      </c>
      <c r="E14673" s="24">
        <f t="shared" si="407"/>
        <v>0</v>
      </c>
      <c r="F14673" s="104"/>
      <c r="G14673" s="104"/>
    </row>
    <row r="14674" spans="1:15" x14ac:dyDescent="0.3">
      <c r="A14674" s="19" t="s">
        <v>1380</v>
      </c>
      <c r="B14674" s="19" t="s">
        <v>228</v>
      </c>
      <c r="C14674" s="19" t="s">
        <v>229</v>
      </c>
      <c r="D14674" s="21">
        <f t="shared" si="406"/>
        <v>0</v>
      </c>
      <c r="E14674" s="24">
        <f t="shared" si="407"/>
        <v>0</v>
      </c>
      <c r="F14674" s="104">
        <v>0</v>
      </c>
      <c r="G14674" s="104">
        <v>0</v>
      </c>
      <c r="H14674" s="114">
        <v>0</v>
      </c>
      <c r="I14674" s="114">
        <v>0</v>
      </c>
      <c r="J14674" s="114">
        <v>0</v>
      </c>
      <c r="K14674" s="114">
        <v>0</v>
      </c>
      <c r="L14674" s="114">
        <v>0</v>
      </c>
      <c r="M14674" s="114">
        <v>0</v>
      </c>
      <c r="N14674" s="114">
        <v>0</v>
      </c>
      <c r="O14674" s="114">
        <v>0</v>
      </c>
    </row>
    <row r="14675" spans="1:15" x14ac:dyDescent="0.3">
      <c r="A14675" s="19" t="s">
        <v>1380</v>
      </c>
      <c r="B14675" s="19" t="s">
        <v>230</v>
      </c>
      <c r="C14675" s="19" t="s">
        <v>231</v>
      </c>
      <c r="D14675" s="21">
        <f t="shared" si="406"/>
        <v>0</v>
      </c>
      <c r="E14675" s="24">
        <f t="shared" si="407"/>
        <v>0</v>
      </c>
      <c r="F14675" s="104"/>
      <c r="G14675" s="104"/>
    </row>
    <row r="14676" spans="1:15" x14ac:dyDescent="0.3">
      <c r="A14676" s="19" t="s">
        <v>1380</v>
      </c>
      <c r="B14676" s="19" t="s">
        <v>232</v>
      </c>
      <c r="C14676" s="19" t="s">
        <v>233</v>
      </c>
      <c r="D14676" s="21">
        <f t="shared" si="406"/>
        <v>0</v>
      </c>
      <c r="E14676" s="24">
        <f t="shared" si="407"/>
        <v>0</v>
      </c>
      <c r="F14676" s="104">
        <v>0</v>
      </c>
      <c r="G14676" s="104">
        <v>0</v>
      </c>
      <c r="H14676" s="114">
        <v>0</v>
      </c>
      <c r="I14676" s="114">
        <v>0</v>
      </c>
      <c r="J14676" s="114">
        <v>0</v>
      </c>
      <c r="K14676" s="114">
        <v>0</v>
      </c>
      <c r="L14676" s="114">
        <v>0</v>
      </c>
      <c r="M14676" s="114">
        <v>0</v>
      </c>
      <c r="N14676" s="114">
        <v>0</v>
      </c>
      <c r="O14676" s="114">
        <v>0</v>
      </c>
    </row>
    <row r="14677" spans="1:15" x14ac:dyDescent="0.3">
      <c r="A14677" s="19" t="s">
        <v>1380</v>
      </c>
      <c r="B14677" s="19" t="s">
        <v>234</v>
      </c>
      <c r="C14677" s="19" t="s">
        <v>235</v>
      </c>
      <c r="D14677" s="21">
        <f t="shared" si="406"/>
        <v>0</v>
      </c>
      <c r="E14677" s="24">
        <f t="shared" si="407"/>
        <v>0</v>
      </c>
      <c r="F14677" s="104">
        <v>0</v>
      </c>
      <c r="G14677" s="104">
        <v>0</v>
      </c>
      <c r="H14677" s="114">
        <v>0</v>
      </c>
      <c r="I14677" s="114">
        <v>0</v>
      </c>
      <c r="J14677" s="114">
        <v>0</v>
      </c>
      <c r="K14677" s="114">
        <v>0</v>
      </c>
      <c r="L14677" s="114">
        <v>0</v>
      </c>
      <c r="M14677" s="114">
        <v>0</v>
      </c>
      <c r="N14677" s="114">
        <v>0</v>
      </c>
      <c r="O14677" s="114">
        <v>0</v>
      </c>
    </row>
    <row r="14678" spans="1:15" x14ac:dyDescent="0.3">
      <c r="A14678" s="19" t="s">
        <v>1380</v>
      </c>
      <c r="B14678" s="19" t="s">
        <v>236</v>
      </c>
      <c r="C14678" s="19" t="s">
        <v>237</v>
      </c>
      <c r="D14678" s="21">
        <f t="shared" si="406"/>
        <v>0</v>
      </c>
      <c r="E14678" s="24">
        <f t="shared" si="407"/>
        <v>0</v>
      </c>
      <c r="F14678" s="104"/>
      <c r="G14678" s="104"/>
    </row>
    <row r="14679" spans="1:15" x14ac:dyDescent="0.3">
      <c r="A14679" s="19" t="s">
        <v>1380</v>
      </c>
      <c r="B14679" s="19" t="s">
        <v>238</v>
      </c>
      <c r="C14679" s="19" t="s">
        <v>239</v>
      </c>
      <c r="D14679" s="21">
        <f t="shared" si="406"/>
        <v>0</v>
      </c>
      <c r="E14679" s="24">
        <f t="shared" si="407"/>
        <v>166250</v>
      </c>
      <c r="F14679" s="104">
        <v>0</v>
      </c>
      <c r="G14679" s="104">
        <v>33250</v>
      </c>
      <c r="H14679" s="114">
        <v>0</v>
      </c>
      <c r="I14679" s="114">
        <v>33250</v>
      </c>
      <c r="J14679" s="114">
        <v>0</v>
      </c>
      <c r="K14679" s="114">
        <v>33250</v>
      </c>
      <c r="L14679" s="114">
        <v>0</v>
      </c>
      <c r="M14679" s="114">
        <v>33250</v>
      </c>
      <c r="N14679" s="114">
        <v>0</v>
      </c>
      <c r="O14679" s="114">
        <v>33250</v>
      </c>
    </row>
    <row r="14680" spans="1:15" x14ac:dyDescent="0.3">
      <c r="A14680" s="19" t="s">
        <v>1380</v>
      </c>
      <c r="B14680" s="19" t="s">
        <v>240</v>
      </c>
      <c r="C14680" s="19" t="s">
        <v>241</v>
      </c>
      <c r="D14680" s="21">
        <f t="shared" si="406"/>
        <v>0</v>
      </c>
      <c r="E14680" s="24">
        <f t="shared" si="407"/>
        <v>0</v>
      </c>
      <c r="F14680" s="104">
        <v>0</v>
      </c>
      <c r="G14680" s="104">
        <v>0</v>
      </c>
      <c r="H14680" s="114">
        <v>0</v>
      </c>
      <c r="I14680" s="114">
        <v>0</v>
      </c>
      <c r="J14680" s="114">
        <v>0</v>
      </c>
      <c r="K14680" s="114">
        <v>0</v>
      </c>
      <c r="L14680" s="114">
        <v>0</v>
      </c>
      <c r="M14680" s="114">
        <v>0</v>
      </c>
      <c r="N14680" s="114">
        <v>0</v>
      </c>
      <c r="O14680" s="114">
        <v>0</v>
      </c>
    </row>
    <row r="14681" spans="1:15" x14ac:dyDescent="0.3">
      <c r="A14681" s="19" t="s">
        <v>1380</v>
      </c>
      <c r="B14681" s="19" t="s">
        <v>242</v>
      </c>
      <c r="C14681" s="19" t="s">
        <v>243</v>
      </c>
      <c r="D14681" s="21">
        <f t="shared" si="406"/>
        <v>0</v>
      </c>
      <c r="E14681" s="24">
        <f t="shared" si="407"/>
        <v>0</v>
      </c>
      <c r="F14681" s="104"/>
      <c r="G14681" s="104"/>
    </row>
    <row r="14682" spans="1:15" x14ac:dyDescent="0.3">
      <c r="A14682" s="19" t="s">
        <v>1380</v>
      </c>
      <c r="B14682" s="19" t="s">
        <v>244</v>
      </c>
      <c r="C14682" s="19" t="s">
        <v>245</v>
      </c>
      <c r="D14682" s="21">
        <f t="shared" si="406"/>
        <v>0</v>
      </c>
      <c r="E14682" s="24">
        <f t="shared" si="407"/>
        <v>82411.75</v>
      </c>
      <c r="F14682" s="104">
        <v>0</v>
      </c>
      <c r="G14682" s="104">
        <v>16482.349999999999</v>
      </c>
      <c r="H14682" s="114">
        <v>0</v>
      </c>
      <c r="I14682" s="114">
        <v>16482.349999999999</v>
      </c>
      <c r="J14682" s="114">
        <v>0</v>
      </c>
      <c r="K14682" s="114">
        <v>16482.349999999999</v>
      </c>
      <c r="L14682" s="114">
        <v>0</v>
      </c>
      <c r="M14682" s="114">
        <v>16482.349999999999</v>
      </c>
      <c r="N14682" s="114">
        <v>0</v>
      </c>
      <c r="O14682" s="114">
        <v>16482.349999999999</v>
      </c>
    </row>
    <row r="14683" spans="1:15" x14ac:dyDescent="0.3">
      <c r="A14683" s="19" t="s">
        <v>1380</v>
      </c>
      <c r="B14683" s="19" t="s">
        <v>246</v>
      </c>
      <c r="C14683" s="19" t="s">
        <v>247</v>
      </c>
      <c r="D14683" s="21">
        <f t="shared" si="406"/>
        <v>0</v>
      </c>
      <c r="E14683" s="24">
        <f t="shared" si="407"/>
        <v>0</v>
      </c>
      <c r="F14683" s="104">
        <v>0</v>
      </c>
      <c r="G14683" s="104">
        <v>0</v>
      </c>
      <c r="H14683" s="114">
        <v>0</v>
      </c>
      <c r="I14683" s="114">
        <v>0</v>
      </c>
      <c r="J14683" s="114">
        <v>0</v>
      </c>
      <c r="K14683" s="114">
        <v>0</v>
      </c>
      <c r="L14683" s="114">
        <v>0</v>
      </c>
      <c r="M14683" s="114">
        <v>0</v>
      </c>
      <c r="N14683" s="114">
        <v>0</v>
      </c>
      <c r="O14683" s="114">
        <v>0</v>
      </c>
    </row>
    <row r="14684" spans="1:15" x14ac:dyDescent="0.3">
      <c r="A14684" s="19" t="s">
        <v>1380</v>
      </c>
      <c r="B14684" s="19" t="s">
        <v>248</v>
      </c>
      <c r="C14684" s="19" t="s">
        <v>249</v>
      </c>
      <c r="D14684" s="21">
        <f t="shared" si="406"/>
        <v>0</v>
      </c>
      <c r="E14684" s="24">
        <f t="shared" si="407"/>
        <v>0</v>
      </c>
      <c r="F14684" s="104"/>
      <c r="G14684" s="104"/>
    </row>
    <row r="14685" spans="1:15" x14ac:dyDescent="0.3">
      <c r="A14685" s="19" t="s">
        <v>1380</v>
      </c>
      <c r="B14685" s="19" t="s">
        <v>250</v>
      </c>
      <c r="C14685" s="19" t="s">
        <v>251</v>
      </c>
      <c r="D14685" s="21">
        <f t="shared" si="406"/>
        <v>0</v>
      </c>
      <c r="E14685" s="24">
        <f t="shared" si="407"/>
        <v>0</v>
      </c>
      <c r="F14685" s="104">
        <v>0</v>
      </c>
      <c r="G14685" s="104">
        <v>0</v>
      </c>
      <c r="H14685" s="114">
        <v>0</v>
      </c>
      <c r="I14685" s="114">
        <v>0</v>
      </c>
      <c r="J14685" s="114">
        <v>0</v>
      </c>
      <c r="K14685" s="114">
        <v>0</v>
      </c>
      <c r="L14685" s="114">
        <v>0</v>
      </c>
      <c r="M14685" s="114">
        <v>0</v>
      </c>
      <c r="N14685" s="114">
        <v>0</v>
      </c>
      <c r="O14685" s="114">
        <v>0</v>
      </c>
    </row>
    <row r="14686" spans="1:15" x14ac:dyDescent="0.3">
      <c r="A14686" s="19" t="s">
        <v>1380</v>
      </c>
      <c r="B14686" s="19" t="s">
        <v>252</v>
      </c>
      <c r="C14686" s="19" t="s">
        <v>253</v>
      </c>
      <c r="D14686" s="21">
        <f t="shared" si="406"/>
        <v>0</v>
      </c>
      <c r="E14686" s="24">
        <f t="shared" si="407"/>
        <v>0</v>
      </c>
      <c r="F14686" s="104"/>
      <c r="G14686" s="104"/>
    </row>
    <row r="14687" spans="1:15" x14ac:dyDescent="0.3">
      <c r="A14687" s="19" t="s">
        <v>1380</v>
      </c>
      <c r="B14687" s="19" t="s">
        <v>254</v>
      </c>
      <c r="C14687" s="19" t="s">
        <v>255</v>
      </c>
      <c r="D14687" s="21">
        <f t="shared" si="406"/>
        <v>0</v>
      </c>
      <c r="E14687" s="24">
        <f t="shared" si="407"/>
        <v>0</v>
      </c>
      <c r="F14687" s="104"/>
      <c r="G14687" s="104"/>
    </row>
    <row r="14688" spans="1:15" x14ac:dyDescent="0.3">
      <c r="A14688" s="19" t="s">
        <v>1380</v>
      </c>
      <c r="B14688" s="19" t="s">
        <v>256</v>
      </c>
      <c r="C14688" s="19" t="s">
        <v>257</v>
      </c>
      <c r="D14688" s="21">
        <f t="shared" si="406"/>
        <v>0</v>
      </c>
      <c r="E14688" s="24">
        <f t="shared" si="407"/>
        <v>0</v>
      </c>
      <c r="F14688" s="104"/>
      <c r="G14688" s="104"/>
    </row>
    <row r="14689" spans="1:15" x14ac:dyDescent="0.3">
      <c r="A14689" s="19" t="s">
        <v>1380</v>
      </c>
      <c r="B14689" s="19" t="s">
        <v>258</v>
      </c>
      <c r="C14689" s="19" t="s">
        <v>259</v>
      </c>
      <c r="D14689" s="21">
        <f t="shared" si="406"/>
        <v>0</v>
      </c>
      <c r="E14689" s="24">
        <f t="shared" si="407"/>
        <v>0</v>
      </c>
      <c r="F14689" s="104"/>
      <c r="G14689" s="104"/>
    </row>
    <row r="14690" spans="1:15" x14ac:dyDescent="0.3">
      <c r="A14690" s="19" t="s">
        <v>1380</v>
      </c>
      <c r="B14690" s="19" t="s">
        <v>260</v>
      </c>
      <c r="C14690" s="19" t="s">
        <v>261</v>
      </c>
      <c r="D14690" s="21">
        <f t="shared" si="406"/>
        <v>0</v>
      </c>
      <c r="E14690" s="24">
        <f t="shared" si="407"/>
        <v>0</v>
      </c>
      <c r="F14690" s="104"/>
      <c r="G14690" s="104"/>
    </row>
    <row r="14691" spans="1:15" x14ac:dyDescent="0.3">
      <c r="A14691" s="19" t="s">
        <v>1380</v>
      </c>
      <c r="B14691" s="19" t="s">
        <v>262</v>
      </c>
      <c r="C14691" s="19" t="s">
        <v>263</v>
      </c>
      <c r="D14691" s="21">
        <f t="shared" si="406"/>
        <v>0</v>
      </c>
      <c r="E14691" s="24">
        <f t="shared" si="407"/>
        <v>0</v>
      </c>
      <c r="F14691" s="104"/>
      <c r="G14691" s="104"/>
    </row>
    <row r="14692" spans="1:15" x14ac:dyDescent="0.3">
      <c r="A14692" s="19" t="s">
        <v>1380</v>
      </c>
      <c r="B14692" s="19" t="s">
        <v>264</v>
      </c>
      <c r="C14692" s="19" t="s">
        <v>265</v>
      </c>
      <c r="D14692" s="21">
        <f t="shared" si="406"/>
        <v>1178000</v>
      </c>
      <c r="E14692" s="24">
        <f t="shared" si="407"/>
        <v>0</v>
      </c>
      <c r="F14692" s="104">
        <v>0</v>
      </c>
      <c r="G14692" s="104">
        <v>0</v>
      </c>
      <c r="H14692" s="114">
        <v>0</v>
      </c>
      <c r="I14692" s="114">
        <v>0</v>
      </c>
      <c r="J14692" s="114">
        <v>0</v>
      </c>
      <c r="K14692" s="114">
        <v>0</v>
      </c>
      <c r="L14692" s="114">
        <v>368000</v>
      </c>
      <c r="M14692" s="114">
        <v>0</v>
      </c>
      <c r="N14692" s="114">
        <v>810000</v>
      </c>
      <c r="O14692" s="114">
        <v>0</v>
      </c>
    </row>
    <row r="14693" spans="1:15" x14ac:dyDescent="0.3">
      <c r="A14693" s="19" t="s">
        <v>1380</v>
      </c>
      <c r="B14693" s="19" t="s">
        <v>266</v>
      </c>
      <c r="C14693" s="19" t="s">
        <v>267</v>
      </c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1:15" x14ac:dyDescent="0.3">
      <c r="A14694" s="19" t="s">
        <v>1380</v>
      </c>
      <c r="B14694" s="19" t="s">
        <v>268</v>
      </c>
      <c r="C14694" s="19" t="s">
        <v>269</v>
      </c>
      <c r="D14694" s="21">
        <f t="shared" si="408"/>
        <v>0</v>
      </c>
      <c r="E14694" s="24">
        <f t="shared" si="409"/>
        <v>746169.02</v>
      </c>
      <c r="F14694" s="104">
        <v>0</v>
      </c>
      <c r="G14694" s="104">
        <v>121186.19</v>
      </c>
      <c r="H14694" s="114">
        <v>0</v>
      </c>
      <c r="I14694" s="114">
        <v>121186.19</v>
      </c>
      <c r="J14694" s="114">
        <v>0</v>
      </c>
      <c r="K14694" s="114">
        <v>212763.3</v>
      </c>
      <c r="L14694" s="114">
        <v>0</v>
      </c>
      <c r="M14694" s="114">
        <v>138766.67000000001</v>
      </c>
      <c r="N14694" s="114">
        <v>0</v>
      </c>
      <c r="O14694" s="114">
        <v>152266.67000000001</v>
      </c>
    </row>
    <row r="14695" spans="1:15" x14ac:dyDescent="0.3">
      <c r="A14695" s="19" t="s">
        <v>1380</v>
      </c>
      <c r="B14695" s="19" t="s">
        <v>270</v>
      </c>
      <c r="C14695" s="19" t="s">
        <v>271</v>
      </c>
      <c r="D14695" s="21">
        <f t="shared" si="408"/>
        <v>0</v>
      </c>
      <c r="E14695" s="24">
        <f t="shared" si="409"/>
        <v>0</v>
      </c>
      <c r="F14695" s="104">
        <v>0</v>
      </c>
      <c r="G14695" s="104">
        <v>0</v>
      </c>
      <c r="H14695" s="114">
        <v>0</v>
      </c>
      <c r="I14695" s="114">
        <v>0</v>
      </c>
      <c r="J14695" s="114">
        <v>0</v>
      </c>
      <c r="K14695" s="114">
        <v>0</v>
      </c>
      <c r="L14695" s="114">
        <v>0</v>
      </c>
      <c r="M14695" s="114">
        <v>0</v>
      </c>
      <c r="N14695" s="114">
        <v>0</v>
      </c>
      <c r="O14695" s="114">
        <v>0</v>
      </c>
    </row>
    <row r="14696" spans="1:15" x14ac:dyDescent="0.3">
      <c r="A14696" s="19" t="s">
        <v>1380</v>
      </c>
      <c r="B14696" s="19" t="s">
        <v>272</v>
      </c>
      <c r="C14696" s="19" t="s">
        <v>273</v>
      </c>
      <c r="D14696" s="21">
        <f t="shared" si="408"/>
        <v>0</v>
      </c>
      <c r="E14696" s="24">
        <f t="shared" si="409"/>
        <v>0</v>
      </c>
      <c r="F14696" s="104"/>
      <c r="G14696" s="104"/>
    </row>
    <row r="14697" spans="1:15" x14ac:dyDescent="0.3">
      <c r="A14697" s="19" t="s">
        <v>1380</v>
      </c>
      <c r="B14697" s="19" t="s">
        <v>274</v>
      </c>
      <c r="C14697" s="19" t="s">
        <v>275</v>
      </c>
      <c r="D14697" s="21">
        <f t="shared" si="408"/>
        <v>0</v>
      </c>
      <c r="E14697" s="24">
        <f t="shared" si="409"/>
        <v>0</v>
      </c>
      <c r="F14697" s="104">
        <v>0</v>
      </c>
      <c r="G14697" s="104">
        <v>0</v>
      </c>
      <c r="H14697" s="114">
        <v>0</v>
      </c>
      <c r="I14697" s="114">
        <v>0</v>
      </c>
      <c r="J14697" s="114">
        <v>0</v>
      </c>
      <c r="K14697" s="114">
        <v>0</v>
      </c>
      <c r="L14697" s="114">
        <v>0</v>
      </c>
      <c r="M14697" s="114">
        <v>0</v>
      </c>
      <c r="N14697" s="114">
        <v>0</v>
      </c>
      <c r="O14697" s="114">
        <v>0</v>
      </c>
    </row>
    <row r="14698" spans="1:15" x14ac:dyDescent="0.3">
      <c r="A14698" s="19" t="s">
        <v>1380</v>
      </c>
      <c r="B14698" s="19" t="s">
        <v>276</v>
      </c>
      <c r="C14698" s="19" t="s">
        <v>277</v>
      </c>
      <c r="D14698" s="21">
        <f t="shared" si="408"/>
        <v>0</v>
      </c>
      <c r="E14698" s="24">
        <f t="shared" si="409"/>
        <v>0</v>
      </c>
      <c r="F14698" s="104"/>
      <c r="G14698" s="104"/>
    </row>
    <row r="14699" spans="1:15" x14ac:dyDescent="0.3">
      <c r="A14699" s="19" t="s">
        <v>1380</v>
      </c>
      <c r="B14699" s="19" t="s">
        <v>278</v>
      </c>
      <c r="C14699" s="19" t="s">
        <v>279</v>
      </c>
      <c r="D14699" s="21">
        <f t="shared" si="408"/>
        <v>0</v>
      </c>
      <c r="E14699" s="24">
        <f t="shared" si="409"/>
        <v>0</v>
      </c>
      <c r="F14699" s="104"/>
      <c r="G14699" s="104"/>
    </row>
    <row r="14700" spans="1:15" x14ac:dyDescent="0.3">
      <c r="A14700" s="19" t="s">
        <v>1380</v>
      </c>
      <c r="B14700" s="19" t="s">
        <v>280</v>
      </c>
      <c r="C14700" s="19" t="s">
        <v>1592</v>
      </c>
      <c r="D14700" s="21">
        <f t="shared" si="408"/>
        <v>0</v>
      </c>
      <c r="E14700" s="24">
        <f t="shared" si="409"/>
        <v>0</v>
      </c>
      <c r="F14700" s="104"/>
      <c r="G14700" s="104"/>
    </row>
    <row r="14701" spans="1:15" x14ac:dyDescent="0.3">
      <c r="A14701" s="19" t="s">
        <v>1380</v>
      </c>
      <c r="B14701" s="19" t="s">
        <v>281</v>
      </c>
      <c r="C14701" s="19" t="s">
        <v>282</v>
      </c>
      <c r="D14701" s="21">
        <f t="shared" si="408"/>
        <v>0</v>
      </c>
      <c r="E14701" s="24">
        <f t="shared" si="409"/>
        <v>0</v>
      </c>
      <c r="F14701" s="104">
        <v>0</v>
      </c>
      <c r="G14701" s="104">
        <v>0</v>
      </c>
      <c r="H14701" s="114">
        <v>0</v>
      </c>
      <c r="I14701" s="114">
        <v>0</v>
      </c>
      <c r="J14701" s="114">
        <v>0</v>
      </c>
      <c r="K14701" s="114">
        <v>0</v>
      </c>
      <c r="L14701" s="114">
        <v>0</v>
      </c>
      <c r="M14701" s="114">
        <v>0</v>
      </c>
      <c r="N14701" s="114">
        <v>0</v>
      </c>
      <c r="O14701" s="114">
        <v>0</v>
      </c>
    </row>
    <row r="14702" spans="1:15" x14ac:dyDescent="0.3">
      <c r="A14702" s="19" t="s">
        <v>1380</v>
      </c>
      <c r="B14702" s="19" t="s">
        <v>283</v>
      </c>
      <c r="C14702" s="19" t="s">
        <v>284</v>
      </c>
      <c r="D14702" s="21">
        <f t="shared" si="408"/>
        <v>0</v>
      </c>
      <c r="E14702" s="24">
        <f t="shared" si="409"/>
        <v>0</v>
      </c>
      <c r="F14702" s="104"/>
      <c r="G14702" s="104"/>
    </row>
    <row r="14703" spans="1:15" x14ac:dyDescent="0.3">
      <c r="A14703" s="19" t="s">
        <v>1380</v>
      </c>
      <c r="B14703" s="19" t="s">
        <v>285</v>
      </c>
      <c r="C14703" s="19" t="s">
        <v>286</v>
      </c>
      <c r="D14703" s="21">
        <f t="shared" si="408"/>
        <v>0</v>
      </c>
      <c r="E14703" s="24">
        <f t="shared" si="409"/>
        <v>0</v>
      </c>
      <c r="F14703" s="104">
        <v>0</v>
      </c>
      <c r="G14703" s="104">
        <v>0</v>
      </c>
      <c r="H14703" s="114">
        <v>0</v>
      </c>
      <c r="I14703" s="114">
        <v>0</v>
      </c>
      <c r="J14703" s="114">
        <v>0</v>
      </c>
      <c r="K14703" s="114">
        <v>0</v>
      </c>
      <c r="L14703" s="114">
        <v>0</v>
      </c>
      <c r="M14703" s="114">
        <v>0</v>
      </c>
      <c r="N14703" s="114">
        <v>0</v>
      </c>
      <c r="O14703" s="114">
        <v>0</v>
      </c>
    </row>
    <row r="14704" spans="1:15" x14ac:dyDescent="0.3">
      <c r="A14704" s="19" t="s">
        <v>1380</v>
      </c>
      <c r="B14704" s="19" t="s">
        <v>287</v>
      </c>
      <c r="C14704" s="19" t="s">
        <v>288</v>
      </c>
      <c r="D14704" s="21">
        <f t="shared" si="408"/>
        <v>0</v>
      </c>
      <c r="E14704" s="24">
        <f t="shared" si="409"/>
        <v>0</v>
      </c>
      <c r="F14704" s="104"/>
      <c r="G14704" s="104"/>
    </row>
    <row r="14705" spans="1:15" x14ac:dyDescent="0.3">
      <c r="A14705" s="19" t="s">
        <v>1380</v>
      </c>
      <c r="B14705" s="19" t="s">
        <v>289</v>
      </c>
      <c r="C14705" s="19" t="s">
        <v>290</v>
      </c>
      <c r="D14705" s="21">
        <f t="shared" si="408"/>
        <v>0</v>
      </c>
      <c r="E14705" s="24">
        <f t="shared" si="409"/>
        <v>0</v>
      </c>
      <c r="F14705" s="104"/>
      <c r="G14705" s="104"/>
    </row>
    <row r="14706" spans="1:15" x14ac:dyDescent="0.3">
      <c r="A14706" s="19" t="s">
        <v>1380</v>
      </c>
      <c r="B14706" s="19" t="s">
        <v>291</v>
      </c>
      <c r="C14706" s="19" t="s">
        <v>1593</v>
      </c>
      <c r="D14706" s="21">
        <f t="shared" si="408"/>
        <v>0</v>
      </c>
      <c r="E14706" s="24">
        <f t="shared" si="409"/>
        <v>0</v>
      </c>
      <c r="F14706" s="104"/>
      <c r="G14706" s="104"/>
    </row>
    <row r="14707" spans="1:15" x14ac:dyDescent="0.3">
      <c r="A14707" s="19" t="s">
        <v>1380</v>
      </c>
      <c r="B14707" s="19" t="s">
        <v>292</v>
      </c>
      <c r="C14707" s="19" t="s">
        <v>293</v>
      </c>
      <c r="D14707" s="21">
        <f t="shared" si="408"/>
        <v>0</v>
      </c>
      <c r="E14707" s="24">
        <f t="shared" si="409"/>
        <v>0</v>
      </c>
      <c r="F14707" s="104"/>
      <c r="G14707" s="104"/>
    </row>
    <row r="14708" spans="1:15" x14ac:dyDescent="0.3">
      <c r="A14708" s="19" t="s">
        <v>1380</v>
      </c>
      <c r="B14708" s="19" t="s">
        <v>294</v>
      </c>
      <c r="C14708" s="19" t="s">
        <v>295</v>
      </c>
      <c r="D14708" s="21">
        <f t="shared" si="408"/>
        <v>0</v>
      </c>
      <c r="E14708" s="24">
        <f t="shared" si="409"/>
        <v>0</v>
      </c>
      <c r="F14708" s="104"/>
      <c r="G14708" s="104"/>
    </row>
    <row r="14709" spans="1:15" x14ac:dyDescent="0.3">
      <c r="A14709" s="19" t="s">
        <v>1380</v>
      </c>
      <c r="B14709" s="19" t="s">
        <v>296</v>
      </c>
      <c r="C14709" s="19" t="s">
        <v>1594</v>
      </c>
      <c r="D14709" s="21">
        <f t="shared" si="408"/>
        <v>0</v>
      </c>
      <c r="E14709" s="24">
        <f t="shared" si="409"/>
        <v>0</v>
      </c>
      <c r="F14709" s="104"/>
      <c r="G14709" s="104"/>
    </row>
    <row r="14710" spans="1:15" x14ac:dyDescent="0.3">
      <c r="A14710" s="19" t="s">
        <v>1380</v>
      </c>
      <c r="B14710" s="19" t="s">
        <v>297</v>
      </c>
      <c r="C14710" s="19" t="s">
        <v>298</v>
      </c>
      <c r="D14710" s="21">
        <f t="shared" si="408"/>
        <v>0</v>
      </c>
      <c r="E14710" s="24">
        <f t="shared" si="409"/>
        <v>0</v>
      </c>
      <c r="F14710" s="104"/>
      <c r="G14710" s="104"/>
    </row>
    <row r="14711" spans="1:15" x14ac:dyDescent="0.3">
      <c r="A14711" s="19" t="s">
        <v>1380</v>
      </c>
      <c r="B14711" s="19" t="s">
        <v>299</v>
      </c>
      <c r="C14711" s="19" t="s">
        <v>300</v>
      </c>
      <c r="D14711" s="21">
        <f t="shared" si="408"/>
        <v>0</v>
      </c>
      <c r="E14711" s="24">
        <f t="shared" si="409"/>
        <v>0</v>
      </c>
      <c r="F14711" s="104"/>
      <c r="G14711" s="104"/>
    </row>
    <row r="14712" spans="1:15" x14ac:dyDescent="0.3">
      <c r="A14712" s="19" t="s">
        <v>1380</v>
      </c>
      <c r="B14712" s="19" t="s">
        <v>301</v>
      </c>
      <c r="C14712" s="19" t="s">
        <v>1595</v>
      </c>
      <c r="D14712" s="21">
        <f t="shared" si="408"/>
        <v>0</v>
      </c>
      <c r="E14712" s="24">
        <f t="shared" si="409"/>
        <v>0</v>
      </c>
      <c r="F14712" s="104"/>
      <c r="G14712" s="104"/>
    </row>
    <row r="14713" spans="1:15" x14ac:dyDescent="0.3">
      <c r="A14713" s="19" t="s">
        <v>1380</v>
      </c>
      <c r="B14713" s="19" t="s">
        <v>302</v>
      </c>
      <c r="C14713" s="19" t="s">
        <v>303</v>
      </c>
      <c r="D14713" s="21">
        <f t="shared" si="408"/>
        <v>0</v>
      </c>
      <c r="E14713" s="24">
        <f t="shared" si="409"/>
        <v>0</v>
      </c>
      <c r="F14713" s="104">
        <v>0</v>
      </c>
      <c r="G14713" s="104">
        <v>0</v>
      </c>
      <c r="H14713" s="114">
        <v>0</v>
      </c>
      <c r="I14713" s="114">
        <v>0</v>
      </c>
      <c r="J14713" s="114">
        <v>0</v>
      </c>
      <c r="K14713" s="114">
        <v>0</v>
      </c>
      <c r="L14713" s="114">
        <v>0</v>
      </c>
      <c r="M14713" s="114">
        <v>0</v>
      </c>
      <c r="N14713" s="114">
        <v>0</v>
      </c>
      <c r="O14713" s="114">
        <v>0</v>
      </c>
    </row>
    <row r="14714" spans="1:15" x14ac:dyDescent="0.3">
      <c r="A14714" s="19" t="s">
        <v>1380</v>
      </c>
      <c r="B14714" s="19" t="s">
        <v>304</v>
      </c>
      <c r="C14714" s="19" t="s">
        <v>305</v>
      </c>
      <c r="D14714" s="21">
        <f t="shared" si="408"/>
        <v>0</v>
      </c>
      <c r="E14714" s="24">
        <f t="shared" si="409"/>
        <v>0</v>
      </c>
      <c r="F14714" s="104"/>
      <c r="G14714" s="104"/>
    </row>
    <row r="14715" spans="1:15" x14ac:dyDescent="0.3">
      <c r="A14715" s="19" t="s">
        <v>1380</v>
      </c>
      <c r="B14715" s="19" t="s">
        <v>306</v>
      </c>
      <c r="C14715" s="19" t="s">
        <v>307</v>
      </c>
      <c r="D14715" s="21">
        <f t="shared" si="408"/>
        <v>0</v>
      </c>
      <c r="E14715" s="24">
        <f t="shared" si="409"/>
        <v>0</v>
      </c>
      <c r="F14715" s="104">
        <v>0</v>
      </c>
      <c r="G14715" s="104">
        <v>0</v>
      </c>
      <c r="H14715" s="114">
        <v>0</v>
      </c>
      <c r="I14715" s="114">
        <v>0</v>
      </c>
      <c r="J14715" s="114">
        <v>0</v>
      </c>
      <c r="K14715" s="114">
        <v>0</v>
      </c>
      <c r="L14715" s="114">
        <v>0</v>
      </c>
      <c r="M14715" s="114">
        <v>0</v>
      </c>
      <c r="N14715" s="114">
        <v>0</v>
      </c>
      <c r="O14715" s="114">
        <v>0</v>
      </c>
    </row>
    <row r="14716" spans="1:15" x14ac:dyDescent="0.3">
      <c r="A14716" s="19" t="s">
        <v>1380</v>
      </c>
      <c r="B14716" s="19" t="s">
        <v>308</v>
      </c>
      <c r="C14716" s="19" t="s">
        <v>309</v>
      </c>
      <c r="D14716" s="21">
        <f t="shared" si="408"/>
        <v>47000</v>
      </c>
      <c r="E14716" s="24">
        <f t="shared" si="409"/>
        <v>0</v>
      </c>
      <c r="F14716" s="104">
        <v>47000</v>
      </c>
      <c r="G14716" s="104">
        <v>0</v>
      </c>
      <c r="H14716" s="114">
        <v>0</v>
      </c>
      <c r="I14716" s="114">
        <v>0</v>
      </c>
      <c r="J14716" s="114">
        <v>0</v>
      </c>
      <c r="K14716" s="114">
        <v>0</v>
      </c>
      <c r="L14716" s="114">
        <v>0</v>
      </c>
      <c r="M14716" s="114">
        <v>0</v>
      </c>
      <c r="N14716" s="114">
        <v>0</v>
      </c>
      <c r="O14716" s="114">
        <v>0</v>
      </c>
    </row>
    <row r="14717" spans="1:15" x14ac:dyDescent="0.3">
      <c r="A14717" s="19" t="s">
        <v>1380</v>
      </c>
      <c r="B14717" s="19" t="s">
        <v>310</v>
      </c>
      <c r="C14717" s="19" t="s">
        <v>311</v>
      </c>
      <c r="D14717" s="21">
        <f t="shared" si="408"/>
        <v>0</v>
      </c>
      <c r="E14717" s="24">
        <f t="shared" si="409"/>
        <v>0</v>
      </c>
      <c r="F14717" s="104">
        <v>0</v>
      </c>
      <c r="G14717" s="104">
        <v>0</v>
      </c>
      <c r="H14717" s="114">
        <v>0</v>
      </c>
      <c r="I14717" s="114">
        <v>0</v>
      </c>
      <c r="J14717" s="114">
        <v>0</v>
      </c>
      <c r="K14717" s="114">
        <v>0</v>
      </c>
      <c r="L14717" s="114">
        <v>0</v>
      </c>
      <c r="M14717" s="114">
        <v>0</v>
      </c>
      <c r="N14717" s="114">
        <v>0</v>
      </c>
      <c r="O14717" s="114">
        <v>0</v>
      </c>
    </row>
    <row r="14718" spans="1:15" x14ac:dyDescent="0.3">
      <c r="A14718" s="19" t="s">
        <v>1380</v>
      </c>
      <c r="B14718" s="19" t="s">
        <v>312</v>
      </c>
      <c r="C14718" s="19" t="s">
        <v>313</v>
      </c>
      <c r="D14718" s="21">
        <f t="shared" si="408"/>
        <v>0</v>
      </c>
      <c r="E14718" s="24">
        <f t="shared" si="409"/>
        <v>0</v>
      </c>
      <c r="F14718" s="104">
        <v>0</v>
      </c>
      <c r="G14718" s="104">
        <v>0</v>
      </c>
      <c r="H14718" s="114">
        <v>0</v>
      </c>
      <c r="I14718" s="114">
        <v>0</v>
      </c>
      <c r="J14718" s="114">
        <v>0</v>
      </c>
      <c r="K14718" s="114">
        <v>0</v>
      </c>
      <c r="L14718" s="114">
        <v>0</v>
      </c>
      <c r="M14718" s="114">
        <v>0</v>
      </c>
      <c r="N14718" s="114">
        <v>0</v>
      </c>
      <c r="O14718" s="114">
        <v>0</v>
      </c>
    </row>
    <row r="14719" spans="1:15" x14ac:dyDescent="0.3">
      <c r="A14719" s="19" t="s">
        <v>1380</v>
      </c>
      <c r="B14719" s="19" t="s">
        <v>314</v>
      </c>
      <c r="C14719" s="19" t="s">
        <v>315</v>
      </c>
      <c r="D14719" s="21">
        <f t="shared" si="408"/>
        <v>0</v>
      </c>
      <c r="E14719" s="24">
        <f t="shared" si="409"/>
        <v>0</v>
      </c>
      <c r="F14719" s="104">
        <v>0</v>
      </c>
      <c r="G14719" s="104">
        <v>0</v>
      </c>
      <c r="H14719" s="114">
        <v>0</v>
      </c>
      <c r="I14719" s="114">
        <v>0</v>
      </c>
      <c r="J14719" s="114">
        <v>0</v>
      </c>
      <c r="K14719" s="114">
        <v>0</v>
      </c>
      <c r="L14719" s="114">
        <v>0</v>
      </c>
      <c r="M14719" s="114">
        <v>0</v>
      </c>
      <c r="N14719" s="114">
        <v>0</v>
      </c>
      <c r="O14719" s="114">
        <v>0</v>
      </c>
    </row>
    <row r="14720" spans="1:15" x14ac:dyDescent="0.3">
      <c r="A14720" s="19" t="s">
        <v>1380</v>
      </c>
      <c r="B14720" s="19" t="s">
        <v>316</v>
      </c>
      <c r="C14720" s="19" t="s">
        <v>317</v>
      </c>
      <c r="D14720" s="21">
        <f t="shared" si="408"/>
        <v>0</v>
      </c>
      <c r="E14720" s="24">
        <f t="shared" si="409"/>
        <v>0</v>
      </c>
      <c r="F14720" s="104"/>
      <c r="G14720" s="104"/>
    </row>
    <row r="14721" spans="1:15" x14ac:dyDescent="0.3">
      <c r="A14721" s="19" t="s">
        <v>1380</v>
      </c>
      <c r="B14721" s="19" t="s">
        <v>318</v>
      </c>
      <c r="C14721" s="19" t="s">
        <v>319</v>
      </c>
      <c r="D14721" s="21">
        <f t="shared" si="408"/>
        <v>0</v>
      </c>
      <c r="E14721" s="24">
        <f t="shared" si="409"/>
        <v>0</v>
      </c>
      <c r="F14721" s="104"/>
      <c r="G14721" s="104"/>
    </row>
    <row r="14722" spans="1:15" x14ac:dyDescent="0.3">
      <c r="A14722" s="19" t="s">
        <v>1380</v>
      </c>
      <c r="B14722" s="19" t="s">
        <v>320</v>
      </c>
      <c r="C14722" s="19" t="s">
        <v>321</v>
      </c>
      <c r="D14722" s="21">
        <f t="shared" si="408"/>
        <v>2734990</v>
      </c>
      <c r="E14722" s="24">
        <f t="shared" si="409"/>
        <v>0</v>
      </c>
      <c r="F14722" s="104">
        <v>199000</v>
      </c>
      <c r="G14722" s="104">
        <v>0</v>
      </c>
      <c r="H14722" s="114">
        <v>0</v>
      </c>
      <c r="I14722" s="114">
        <v>0</v>
      </c>
      <c r="J14722" s="114">
        <v>2335000</v>
      </c>
      <c r="K14722" s="114">
        <v>0</v>
      </c>
      <c r="L14722" s="114">
        <v>0</v>
      </c>
      <c r="M14722" s="114">
        <v>0</v>
      </c>
      <c r="N14722" s="114">
        <v>200990</v>
      </c>
      <c r="O14722" s="114">
        <v>0</v>
      </c>
    </row>
    <row r="14723" spans="1:15" x14ac:dyDescent="0.3">
      <c r="A14723" s="19" t="s">
        <v>1380</v>
      </c>
      <c r="B14723" s="19" t="s">
        <v>322</v>
      </c>
      <c r="C14723" s="19" t="s">
        <v>323</v>
      </c>
      <c r="D14723" s="21">
        <f t="shared" si="408"/>
        <v>407255</v>
      </c>
      <c r="E14723" s="24">
        <f t="shared" si="409"/>
        <v>0</v>
      </c>
      <c r="F14723" s="104">
        <v>0</v>
      </c>
      <c r="G14723" s="104">
        <v>0</v>
      </c>
      <c r="H14723" s="114">
        <v>0</v>
      </c>
      <c r="I14723" s="114">
        <v>0</v>
      </c>
      <c r="J14723" s="114">
        <v>199555</v>
      </c>
      <c r="K14723" s="114">
        <v>0</v>
      </c>
      <c r="L14723" s="114">
        <v>207700</v>
      </c>
      <c r="M14723" s="114">
        <v>0</v>
      </c>
      <c r="N14723" s="114">
        <v>0</v>
      </c>
      <c r="O14723" s="114">
        <v>0</v>
      </c>
    </row>
    <row r="14724" spans="1:15" x14ac:dyDescent="0.3">
      <c r="A14724" s="19" t="s">
        <v>1380</v>
      </c>
      <c r="B14724" s="19" t="s">
        <v>324</v>
      </c>
      <c r="C14724" s="19" t="s">
        <v>325</v>
      </c>
      <c r="D14724" s="21">
        <f t="shared" si="408"/>
        <v>0</v>
      </c>
      <c r="E14724" s="24">
        <f t="shared" si="409"/>
        <v>0</v>
      </c>
      <c r="F14724" s="104">
        <v>0</v>
      </c>
      <c r="G14724" s="104">
        <v>0</v>
      </c>
      <c r="H14724" s="114">
        <v>0</v>
      </c>
      <c r="I14724" s="114">
        <v>0</v>
      </c>
      <c r="J14724" s="114">
        <v>0</v>
      </c>
      <c r="K14724" s="114">
        <v>0</v>
      </c>
      <c r="L14724" s="114">
        <v>0</v>
      </c>
      <c r="M14724" s="114">
        <v>0</v>
      </c>
      <c r="N14724" s="114">
        <v>0</v>
      </c>
      <c r="O14724" s="114">
        <v>0</v>
      </c>
    </row>
    <row r="14725" spans="1:15" x14ac:dyDescent="0.3">
      <c r="A14725" s="19" t="s">
        <v>1380</v>
      </c>
      <c r="B14725" s="19" t="s">
        <v>326</v>
      </c>
      <c r="C14725" s="19" t="s">
        <v>327</v>
      </c>
      <c r="D14725" s="21">
        <f t="shared" si="408"/>
        <v>324246</v>
      </c>
      <c r="E14725" s="24">
        <f t="shared" si="409"/>
        <v>0</v>
      </c>
      <c r="F14725" s="104">
        <v>264950</v>
      </c>
      <c r="G14725" s="104">
        <v>0</v>
      </c>
      <c r="H14725" s="114">
        <v>0</v>
      </c>
      <c r="I14725" s="114">
        <v>0</v>
      </c>
      <c r="J14725" s="114">
        <v>0</v>
      </c>
      <c r="K14725" s="114">
        <v>0</v>
      </c>
      <c r="L14725" s="114">
        <v>13500</v>
      </c>
      <c r="M14725" s="114">
        <v>0</v>
      </c>
      <c r="N14725" s="114">
        <v>45796</v>
      </c>
      <c r="O14725" s="114">
        <v>0</v>
      </c>
    </row>
    <row r="14726" spans="1:15" x14ac:dyDescent="0.3">
      <c r="A14726" s="19" t="s">
        <v>1380</v>
      </c>
      <c r="B14726" s="19" t="s">
        <v>328</v>
      </c>
      <c r="C14726" s="19" t="s">
        <v>329</v>
      </c>
      <c r="D14726" s="21">
        <f t="shared" si="408"/>
        <v>0</v>
      </c>
      <c r="E14726" s="24">
        <f t="shared" si="409"/>
        <v>252659.28000000003</v>
      </c>
      <c r="F14726" s="104">
        <v>0</v>
      </c>
      <c r="G14726" s="104">
        <v>50830.39</v>
      </c>
      <c r="H14726" s="114">
        <v>0</v>
      </c>
      <c r="I14726" s="114">
        <v>50829.39</v>
      </c>
      <c r="J14726" s="114">
        <v>0</v>
      </c>
      <c r="K14726" s="114">
        <v>50579.67</v>
      </c>
      <c r="L14726" s="114">
        <v>0</v>
      </c>
      <c r="M14726" s="114">
        <v>50434.22</v>
      </c>
      <c r="N14726" s="114">
        <v>0</v>
      </c>
      <c r="O14726" s="114">
        <v>49985.61</v>
      </c>
    </row>
    <row r="14727" spans="1:15" x14ac:dyDescent="0.3">
      <c r="A14727" s="19" t="s">
        <v>1380</v>
      </c>
      <c r="B14727" s="19" t="s">
        <v>330</v>
      </c>
      <c r="C14727" s="19" t="s">
        <v>331</v>
      </c>
      <c r="D14727" s="21">
        <f t="shared" si="408"/>
        <v>0</v>
      </c>
      <c r="E14727" s="24">
        <f t="shared" si="409"/>
        <v>648625</v>
      </c>
      <c r="F14727" s="104">
        <v>0</v>
      </c>
      <c r="G14727" s="104">
        <v>129725</v>
      </c>
      <c r="H14727" s="114">
        <v>0</v>
      </c>
      <c r="I14727" s="114">
        <v>129725</v>
      </c>
      <c r="J14727" s="114">
        <v>0</v>
      </c>
      <c r="K14727" s="114">
        <v>129725</v>
      </c>
      <c r="L14727" s="114">
        <v>0</v>
      </c>
      <c r="M14727" s="114">
        <v>129725</v>
      </c>
      <c r="N14727" s="114">
        <v>0</v>
      </c>
      <c r="O14727" s="114">
        <v>129725</v>
      </c>
    </row>
    <row r="14728" spans="1:15" x14ac:dyDescent="0.3">
      <c r="A14728" s="19" t="s">
        <v>1380</v>
      </c>
      <c r="B14728" s="19" t="s">
        <v>332</v>
      </c>
      <c r="C14728" s="19" t="s">
        <v>333</v>
      </c>
      <c r="D14728" s="21">
        <f t="shared" si="408"/>
        <v>0</v>
      </c>
      <c r="E14728" s="24">
        <f t="shared" si="409"/>
        <v>444135.38</v>
      </c>
      <c r="F14728" s="104">
        <v>0</v>
      </c>
      <c r="G14728" s="104">
        <v>51588.46</v>
      </c>
      <c r="H14728" s="114">
        <v>0</v>
      </c>
      <c r="I14728" s="114">
        <v>51588.46</v>
      </c>
      <c r="J14728" s="114">
        <v>0</v>
      </c>
      <c r="K14728" s="114">
        <v>227820.86</v>
      </c>
      <c r="L14728" s="114">
        <v>0</v>
      </c>
      <c r="M14728" s="114">
        <v>60191.94</v>
      </c>
      <c r="N14728" s="114">
        <v>0</v>
      </c>
      <c r="O14728" s="114">
        <v>52945.66</v>
      </c>
    </row>
    <row r="14729" spans="1:15" x14ac:dyDescent="0.3">
      <c r="A14729" s="19" t="s">
        <v>1380</v>
      </c>
      <c r="B14729" s="19" t="s">
        <v>334</v>
      </c>
      <c r="C14729" s="19" t="s">
        <v>335</v>
      </c>
      <c r="D14729" s="21">
        <f t="shared" si="408"/>
        <v>0</v>
      </c>
      <c r="E14729" s="24">
        <f t="shared" si="409"/>
        <v>155091.55000000002</v>
      </c>
      <c r="F14729" s="104">
        <v>0</v>
      </c>
      <c r="G14729" s="104">
        <v>31018.31</v>
      </c>
      <c r="H14729" s="114">
        <v>0</v>
      </c>
      <c r="I14729" s="114">
        <v>31018.31</v>
      </c>
      <c r="J14729" s="114">
        <v>0</v>
      </c>
      <c r="K14729" s="114">
        <v>31018.31</v>
      </c>
      <c r="L14729" s="114">
        <v>0</v>
      </c>
      <c r="M14729" s="114">
        <v>31018.31</v>
      </c>
      <c r="N14729" s="114">
        <v>0</v>
      </c>
      <c r="O14729" s="114">
        <v>31018.31</v>
      </c>
    </row>
    <row r="14730" spans="1:15" x14ac:dyDescent="0.3">
      <c r="A14730" s="19" t="s">
        <v>1380</v>
      </c>
      <c r="B14730" s="19" t="s">
        <v>336</v>
      </c>
      <c r="C14730" s="19" t="s">
        <v>337</v>
      </c>
      <c r="D14730" s="21">
        <f t="shared" si="408"/>
        <v>0</v>
      </c>
      <c r="E14730" s="24">
        <f t="shared" si="409"/>
        <v>0</v>
      </c>
      <c r="F14730" s="104"/>
      <c r="G14730" s="104"/>
    </row>
    <row r="14731" spans="1:15" x14ac:dyDescent="0.3">
      <c r="A14731" s="19" t="s">
        <v>1380</v>
      </c>
      <c r="B14731" s="19" t="s">
        <v>338</v>
      </c>
      <c r="C14731" s="19" t="s">
        <v>339</v>
      </c>
      <c r="D14731" s="21">
        <f t="shared" si="408"/>
        <v>0</v>
      </c>
      <c r="E14731" s="24">
        <f t="shared" si="409"/>
        <v>0</v>
      </c>
      <c r="F14731" s="104"/>
      <c r="G14731" s="104"/>
    </row>
    <row r="14732" spans="1:15" x14ac:dyDescent="0.3">
      <c r="A14732" s="19" t="s">
        <v>1380</v>
      </c>
      <c r="B14732" s="19" t="s">
        <v>340</v>
      </c>
      <c r="C14732" s="19" t="s">
        <v>341</v>
      </c>
      <c r="D14732" s="21">
        <f t="shared" si="408"/>
        <v>73049.67</v>
      </c>
      <c r="E14732" s="24">
        <f t="shared" si="409"/>
        <v>6341812.9900000002</v>
      </c>
      <c r="F14732" s="104">
        <v>3</v>
      </c>
      <c r="G14732" s="104">
        <v>1221763.8799999999</v>
      </c>
      <c r="H14732" s="114">
        <v>0</v>
      </c>
      <c r="I14732" s="114">
        <v>1214256.8799999999</v>
      </c>
      <c r="J14732" s="114">
        <v>0</v>
      </c>
      <c r="K14732" s="114">
        <v>1379435.5</v>
      </c>
      <c r="L14732" s="114">
        <v>0</v>
      </c>
      <c r="M14732" s="114">
        <v>1271406.45</v>
      </c>
      <c r="N14732" s="114">
        <v>73046.67</v>
      </c>
      <c r="O14732" s="114">
        <v>1254950.28</v>
      </c>
    </row>
    <row r="14733" spans="1:15" x14ac:dyDescent="0.3">
      <c r="A14733" s="19" t="s">
        <v>1380</v>
      </c>
      <c r="B14733" s="19" t="s">
        <v>342</v>
      </c>
      <c r="C14733" s="19" t="s">
        <v>343</v>
      </c>
      <c r="D14733" s="21">
        <f t="shared" si="408"/>
        <v>151389.87</v>
      </c>
      <c r="E14733" s="24">
        <f t="shared" si="409"/>
        <v>578718.67999999993</v>
      </c>
      <c r="F14733" s="104">
        <v>0</v>
      </c>
      <c r="G14733" s="104">
        <v>134213.44</v>
      </c>
      <c r="H14733" s="114">
        <v>0</v>
      </c>
      <c r="I14733" s="114">
        <v>132553.32999999999</v>
      </c>
      <c r="J14733" s="114">
        <v>151389.87</v>
      </c>
      <c r="K14733" s="114">
        <v>103929.86</v>
      </c>
      <c r="L14733" s="114">
        <v>0</v>
      </c>
      <c r="M14733" s="114">
        <v>109679.3</v>
      </c>
      <c r="N14733" s="114">
        <v>0</v>
      </c>
      <c r="O14733" s="114">
        <v>98342.75</v>
      </c>
    </row>
    <row r="14734" spans="1:15" x14ac:dyDescent="0.3">
      <c r="A14734" s="19" t="s">
        <v>1380</v>
      </c>
      <c r="B14734" s="19" t="s">
        <v>344</v>
      </c>
      <c r="C14734" s="19" t="s">
        <v>345</v>
      </c>
      <c r="D14734" s="21">
        <f t="shared" si="408"/>
        <v>0</v>
      </c>
      <c r="E14734" s="24">
        <f t="shared" si="409"/>
        <v>51309.119999999995</v>
      </c>
      <c r="F14734" s="104">
        <v>0</v>
      </c>
      <c r="G14734" s="104">
        <v>10450</v>
      </c>
      <c r="H14734" s="114">
        <v>0</v>
      </c>
      <c r="I14734" s="114">
        <v>10450</v>
      </c>
      <c r="J14734" s="114">
        <v>0</v>
      </c>
      <c r="K14734" s="114">
        <v>10449</v>
      </c>
      <c r="L14734" s="114">
        <v>0</v>
      </c>
      <c r="M14734" s="114">
        <v>9980.56</v>
      </c>
      <c r="N14734" s="114">
        <v>0</v>
      </c>
      <c r="O14734" s="114">
        <v>9979.56</v>
      </c>
    </row>
    <row r="14735" spans="1:15" x14ac:dyDescent="0.3">
      <c r="A14735" s="19" t="s">
        <v>1380</v>
      </c>
      <c r="B14735" s="19" t="s">
        <v>346</v>
      </c>
      <c r="C14735" s="19" t="s">
        <v>347</v>
      </c>
      <c r="D14735" s="21">
        <f t="shared" si="408"/>
        <v>0</v>
      </c>
      <c r="E14735" s="24">
        <f t="shared" si="409"/>
        <v>704091.57</v>
      </c>
      <c r="F14735" s="104">
        <v>0</v>
      </c>
      <c r="G14735" s="104">
        <v>69615.320000000007</v>
      </c>
      <c r="H14735" s="114">
        <v>0</v>
      </c>
      <c r="I14735" s="114">
        <v>69615.320000000007</v>
      </c>
      <c r="J14735" s="114">
        <v>0</v>
      </c>
      <c r="K14735" s="114">
        <v>470223.52</v>
      </c>
      <c r="L14735" s="114">
        <v>0</v>
      </c>
      <c r="M14735" s="114">
        <v>47274.57</v>
      </c>
      <c r="N14735" s="114">
        <v>0</v>
      </c>
      <c r="O14735" s="114">
        <v>47362.84</v>
      </c>
    </row>
    <row r="14736" spans="1:15" x14ac:dyDescent="0.3">
      <c r="A14736" s="19" t="s">
        <v>1380</v>
      </c>
      <c r="B14736" s="19" t="s">
        <v>348</v>
      </c>
      <c r="C14736" s="19" t="s">
        <v>349</v>
      </c>
      <c r="D14736" s="21">
        <f t="shared" si="408"/>
        <v>0</v>
      </c>
      <c r="E14736" s="24">
        <f t="shared" si="409"/>
        <v>0</v>
      </c>
      <c r="F14736" s="104"/>
      <c r="G14736" s="104"/>
    </row>
    <row r="14737" spans="1:33" x14ac:dyDescent="0.3">
      <c r="A14737" s="19" t="s">
        <v>1380</v>
      </c>
      <c r="B14737" s="19" t="s">
        <v>350</v>
      </c>
      <c r="C14737" s="19" t="s">
        <v>351</v>
      </c>
      <c r="D14737" s="21">
        <f t="shared" si="408"/>
        <v>0</v>
      </c>
      <c r="E14737" s="24">
        <f t="shared" si="409"/>
        <v>0</v>
      </c>
      <c r="F14737" s="104"/>
      <c r="G14737" s="104"/>
    </row>
    <row r="14738" spans="1:33" x14ac:dyDescent="0.3">
      <c r="A14738" s="19" t="s">
        <v>1380</v>
      </c>
      <c r="B14738" s="19" t="s">
        <v>352</v>
      </c>
      <c r="C14738" s="19" t="s">
        <v>353</v>
      </c>
      <c r="D14738" s="21">
        <f t="shared" si="408"/>
        <v>0</v>
      </c>
      <c r="E14738" s="24">
        <f t="shared" si="409"/>
        <v>0</v>
      </c>
      <c r="F14738" s="104">
        <v>0</v>
      </c>
      <c r="G14738" s="104">
        <v>0</v>
      </c>
      <c r="H14738" s="114">
        <v>0</v>
      </c>
      <c r="I14738" s="114">
        <v>0</v>
      </c>
      <c r="J14738" s="114">
        <v>0</v>
      </c>
      <c r="K14738" s="114">
        <v>0</v>
      </c>
      <c r="L14738" s="114">
        <v>0</v>
      </c>
      <c r="M14738" s="114">
        <v>0</v>
      </c>
      <c r="N14738" s="114">
        <v>0</v>
      </c>
      <c r="O14738" s="114">
        <v>0</v>
      </c>
    </row>
    <row r="14739" spans="1:33" x14ac:dyDescent="0.3">
      <c r="A14739" s="19" t="s">
        <v>1380</v>
      </c>
      <c r="B14739" s="19" t="s">
        <v>354</v>
      </c>
      <c r="C14739" s="19" t="s">
        <v>355</v>
      </c>
      <c r="D14739" s="21">
        <f t="shared" si="408"/>
        <v>0</v>
      </c>
      <c r="E14739" s="24">
        <f t="shared" si="409"/>
        <v>0</v>
      </c>
      <c r="F14739" s="104"/>
      <c r="G14739" s="104"/>
    </row>
    <row r="14740" spans="1:33" x14ac:dyDescent="0.3">
      <c r="A14740" s="19" t="s">
        <v>1380</v>
      </c>
      <c r="B14740" s="19" t="s">
        <v>356</v>
      </c>
      <c r="C14740" s="19" t="s">
        <v>357</v>
      </c>
      <c r="D14740" s="21">
        <f t="shared" si="408"/>
        <v>0</v>
      </c>
      <c r="E14740" s="24">
        <f t="shared" si="409"/>
        <v>0</v>
      </c>
      <c r="F14740" s="104">
        <v>0</v>
      </c>
      <c r="G14740" s="104">
        <v>0</v>
      </c>
      <c r="H14740" s="114">
        <v>0</v>
      </c>
      <c r="I14740" s="114">
        <v>0</v>
      </c>
      <c r="J14740" s="114">
        <v>0</v>
      </c>
      <c r="K14740" s="114">
        <v>0</v>
      </c>
      <c r="L14740" s="114">
        <v>0</v>
      </c>
      <c r="M14740" s="114">
        <v>0</v>
      </c>
      <c r="N14740" s="114">
        <v>0</v>
      </c>
      <c r="O14740" s="114">
        <v>0</v>
      </c>
    </row>
    <row r="14741" spans="1:33" x14ac:dyDescent="0.3">
      <c r="A14741" s="19" t="s">
        <v>1380</v>
      </c>
      <c r="B14741" s="19" t="s">
        <v>358</v>
      </c>
      <c r="C14741" s="19" t="s">
        <v>359</v>
      </c>
      <c r="D14741" s="21">
        <f t="shared" si="408"/>
        <v>17975</v>
      </c>
      <c r="E14741" s="24">
        <f t="shared" si="409"/>
        <v>0</v>
      </c>
      <c r="F14741" s="104">
        <v>0</v>
      </c>
      <c r="G14741" s="104">
        <v>0</v>
      </c>
      <c r="H14741" s="114">
        <v>0</v>
      </c>
      <c r="I14741" s="114">
        <v>0</v>
      </c>
      <c r="J14741" s="114">
        <v>17975</v>
      </c>
      <c r="K14741" s="114">
        <v>0</v>
      </c>
      <c r="L14741" s="114">
        <v>0</v>
      </c>
      <c r="M14741" s="114">
        <v>0</v>
      </c>
      <c r="N14741" s="114">
        <v>0</v>
      </c>
      <c r="O14741" s="114">
        <v>0</v>
      </c>
    </row>
    <row r="14742" spans="1:33" x14ac:dyDescent="0.3">
      <c r="A14742" s="19" t="s">
        <v>1380</v>
      </c>
      <c r="B14742" s="19" t="s">
        <v>360</v>
      </c>
      <c r="C14742" s="19" t="s">
        <v>361</v>
      </c>
      <c r="D14742" s="21">
        <f t="shared" si="408"/>
        <v>0</v>
      </c>
      <c r="E14742" s="24">
        <f t="shared" si="409"/>
        <v>0</v>
      </c>
      <c r="F14742" s="104"/>
      <c r="G14742" s="104"/>
    </row>
    <row r="14743" spans="1:33" x14ac:dyDescent="0.3">
      <c r="A14743" s="19" t="s">
        <v>1380</v>
      </c>
      <c r="B14743" s="19" t="s">
        <v>362</v>
      </c>
      <c r="C14743" s="19" t="s">
        <v>363</v>
      </c>
      <c r="D14743" s="21">
        <f t="shared" si="408"/>
        <v>168148.15</v>
      </c>
      <c r="E14743" s="24">
        <f t="shared" si="409"/>
        <v>113101.19</v>
      </c>
      <c r="F14743" s="104">
        <v>0</v>
      </c>
      <c r="G14743" s="104">
        <v>18307.32</v>
      </c>
      <c r="H14743" s="114">
        <v>0</v>
      </c>
      <c r="I14743" s="114">
        <v>18307.32</v>
      </c>
      <c r="J14743" s="114">
        <v>168148.15</v>
      </c>
      <c r="K14743" s="114">
        <v>23106.63</v>
      </c>
      <c r="L14743" s="114">
        <v>0</v>
      </c>
      <c r="M14743" s="114">
        <v>26689.96</v>
      </c>
      <c r="N14743" s="114">
        <v>0</v>
      </c>
      <c r="O14743" s="114">
        <v>26689.96</v>
      </c>
    </row>
    <row r="14744" spans="1:33" x14ac:dyDescent="0.3">
      <c r="A14744" s="19" t="s">
        <v>1380</v>
      </c>
      <c r="B14744" s="19" t="s">
        <v>364</v>
      </c>
      <c r="C14744" s="19" t="s">
        <v>365</v>
      </c>
      <c r="D14744" s="21">
        <f t="shared" si="408"/>
        <v>0</v>
      </c>
      <c r="E14744" s="24">
        <f t="shared" si="409"/>
        <v>0</v>
      </c>
      <c r="F14744" s="104"/>
      <c r="G14744" s="104"/>
    </row>
    <row r="14745" spans="1:33" x14ac:dyDescent="0.3">
      <c r="A14745" s="19" t="s">
        <v>1380</v>
      </c>
      <c r="B14745" s="19" t="s">
        <v>366</v>
      </c>
      <c r="C14745" s="19" t="s">
        <v>367</v>
      </c>
      <c r="D14745" s="21">
        <f t="shared" si="408"/>
        <v>0</v>
      </c>
      <c r="E14745" s="24">
        <f t="shared" si="409"/>
        <v>0</v>
      </c>
      <c r="F14745" s="104"/>
      <c r="G14745" s="104"/>
    </row>
    <row r="14746" spans="1:33" x14ac:dyDescent="0.3">
      <c r="A14746" s="19" t="s">
        <v>1380</v>
      </c>
      <c r="B14746" s="19" t="s">
        <v>368</v>
      </c>
      <c r="C14746" s="19" t="s">
        <v>369</v>
      </c>
      <c r="D14746" s="21">
        <f t="shared" si="408"/>
        <v>0</v>
      </c>
      <c r="E14746" s="24">
        <f t="shared" si="409"/>
        <v>0</v>
      </c>
      <c r="F14746" s="104"/>
      <c r="G14746" s="104"/>
    </row>
    <row r="14747" spans="1:33" x14ac:dyDescent="0.3">
      <c r="A14747" s="19" t="s">
        <v>1380</v>
      </c>
      <c r="B14747" s="19" t="s">
        <v>370</v>
      </c>
      <c r="C14747" s="19" t="s">
        <v>371</v>
      </c>
      <c r="D14747" s="21">
        <f t="shared" si="408"/>
        <v>0</v>
      </c>
      <c r="E14747" s="24">
        <f t="shared" si="409"/>
        <v>0</v>
      </c>
      <c r="F14747" s="104"/>
      <c r="G14747" s="104"/>
    </row>
    <row r="14748" spans="1:33" x14ac:dyDescent="0.3">
      <c r="A14748" s="19" t="s">
        <v>1380</v>
      </c>
      <c r="B14748" s="19" t="s">
        <v>372</v>
      </c>
      <c r="C14748" s="19" t="s">
        <v>373</v>
      </c>
      <c r="D14748" s="21">
        <f t="shared" si="408"/>
        <v>0</v>
      </c>
      <c r="E14748" s="24">
        <f t="shared" si="409"/>
        <v>0</v>
      </c>
      <c r="F14748" s="104"/>
      <c r="G14748" s="104"/>
    </row>
    <row r="14749" spans="1:33" x14ac:dyDescent="0.3">
      <c r="A14749" s="19" t="s">
        <v>1380</v>
      </c>
      <c r="B14749" s="19" t="s">
        <v>374</v>
      </c>
      <c r="C14749" s="19" t="s">
        <v>375</v>
      </c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1422</v>
      </c>
      <c r="AE14749" s="19" t="s">
        <v>1433</v>
      </c>
      <c r="AF14749" s="19" t="s">
        <v>1423</v>
      </c>
      <c r="AG14749" s="19" t="s">
        <v>1434</v>
      </c>
    </row>
    <row r="14750" spans="1:33" x14ac:dyDescent="0.3">
      <c r="A14750" s="19" t="s">
        <v>1380</v>
      </c>
      <c r="B14750" s="19" t="s">
        <v>376</v>
      </c>
      <c r="C14750" s="19" t="s">
        <v>377</v>
      </c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1424</v>
      </c>
      <c r="AE14750" s="19" t="s">
        <v>1433</v>
      </c>
      <c r="AF14750" s="19" t="s">
        <v>1425</v>
      </c>
      <c r="AG14750" s="19" t="s">
        <v>1434</v>
      </c>
    </row>
    <row r="14751" spans="1:33" x14ac:dyDescent="0.3">
      <c r="A14751" s="19" t="s">
        <v>1380</v>
      </c>
      <c r="B14751" s="19" t="s">
        <v>378</v>
      </c>
      <c r="C14751" s="19" t="s">
        <v>379</v>
      </c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1426</v>
      </c>
      <c r="AE14751" s="19" t="s">
        <v>1433</v>
      </c>
      <c r="AF14751" s="19" t="s">
        <v>1427</v>
      </c>
      <c r="AG14751" s="19" t="s">
        <v>1434</v>
      </c>
    </row>
    <row r="14752" spans="1:33" x14ac:dyDescent="0.3">
      <c r="A14752" s="19" t="s">
        <v>1380</v>
      </c>
      <c r="B14752" s="19" t="s">
        <v>380</v>
      </c>
      <c r="C14752" s="19" t="s">
        <v>381</v>
      </c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1428</v>
      </c>
      <c r="AG14752" s="19" t="s">
        <v>1434</v>
      </c>
    </row>
    <row r="14753" spans="1:33" x14ac:dyDescent="0.3">
      <c r="A14753" s="19" t="s">
        <v>1380</v>
      </c>
      <c r="B14753" s="19" t="s">
        <v>382</v>
      </c>
      <c r="C14753" s="19" t="s">
        <v>383</v>
      </c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1437</v>
      </c>
      <c r="AG14753" s="19" t="s">
        <v>1434</v>
      </c>
    </row>
    <row r="14754" spans="1:33" x14ac:dyDescent="0.3">
      <c r="A14754" s="19" t="s">
        <v>1380</v>
      </c>
      <c r="B14754" s="19" t="s">
        <v>384</v>
      </c>
      <c r="C14754" s="19" t="s">
        <v>1596</v>
      </c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1424</v>
      </c>
      <c r="AE14754" s="19" t="s">
        <v>1433</v>
      </c>
      <c r="AF14754" s="19" t="s">
        <v>1425</v>
      </c>
      <c r="AG14754" s="19" t="s">
        <v>1434</v>
      </c>
    </row>
    <row r="14755" spans="1:33" x14ac:dyDescent="0.3">
      <c r="A14755" s="19" t="s">
        <v>1380</v>
      </c>
      <c r="B14755" s="19" t="s">
        <v>386</v>
      </c>
      <c r="C14755" s="19" t="s">
        <v>1690</v>
      </c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1424</v>
      </c>
      <c r="AE14755" s="19" t="s">
        <v>1433</v>
      </c>
      <c r="AF14755" s="19" t="s">
        <v>1425</v>
      </c>
      <c r="AG14755" s="19" t="s">
        <v>1434</v>
      </c>
    </row>
    <row r="14756" spans="1:33" x14ac:dyDescent="0.3">
      <c r="A14756" s="19" t="s">
        <v>1380</v>
      </c>
      <c r="B14756" s="19" t="s">
        <v>388</v>
      </c>
      <c r="C14756" s="19" t="s">
        <v>1691</v>
      </c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1424</v>
      </c>
      <c r="AE14756" s="19" t="s">
        <v>1433</v>
      </c>
      <c r="AF14756" s="19" t="s">
        <v>1425</v>
      </c>
      <c r="AG14756" s="19" t="s">
        <v>1434</v>
      </c>
    </row>
    <row r="14757" spans="1:33" x14ac:dyDescent="0.3">
      <c r="A14757" s="19" t="s">
        <v>1380</v>
      </c>
      <c r="B14757" s="19" t="s">
        <v>390</v>
      </c>
      <c r="C14757" s="19" t="s">
        <v>391</v>
      </c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1:33" x14ac:dyDescent="0.3">
      <c r="A14758" s="19" t="s">
        <v>1380</v>
      </c>
      <c r="B14758" s="19" t="s">
        <v>392</v>
      </c>
      <c r="C14758" s="19" t="s">
        <v>393</v>
      </c>
      <c r="D14758" s="21">
        <f t="shared" si="410"/>
        <v>0</v>
      </c>
      <c r="E14758" s="24">
        <f t="shared" si="411"/>
        <v>0</v>
      </c>
      <c r="F14758" s="104"/>
      <c r="G14758" s="104"/>
    </row>
    <row r="14759" spans="1:33" x14ac:dyDescent="0.3">
      <c r="A14759" s="19" t="s">
        <v>1380</v>
      </c>
      <c r="B14759" s="19" t="s">
        <v>394</v>
      </c>
      <c r="C14759" s="19" t="s">
        <v>395</v>
      </c>
      <c r="D14759" s="21">
        <f t="shared" si="410"/>
        <v>0</v>
      </c>
      <c r="E14759" s="24">
        <f t="shared" si="411"/>
        <v>0</v>
      </c>
      <c r="F14759" s="104"/>
      <c r="G14759" s="104"/>
    </row>
    <row r="14760" spans="1:33" x14ac:dyDescent="0.3">
      <c r="A14760" s="19" t="s">
        <v>1380</v>
      </c>
      <c r="B14760" s="19" t="s">
        <v>396</v>
      </c>
      <c r="C14760" s="19" t="s">
        <v>397</v>
      </c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1422</v>
      </c>
      <c r="AE14760" s="19" t="s">
        <v>1433</v>
      </c>
      <c r="AF14760" s="19" t="s">
        <v>1423</v>
      </c>
      <c r="AG14760" s="19" t="s">
        <v>1434</v>
      </c>
    </row>
    <row r="14761" spans="1:33" x14ac:dyDescent="0.3">
      <c r="A14761" s="19" t="s">
        <v>1380</v>
      </c>
      <c r="B14761" s="19" t="s">
        <v>398</v>
      </c>
      <c r="C14761" s="19" t="s">
        <v>1597</v>
      </c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1424</v>
      </c>
      <c r="AE14761" s="19" t="s">
        <v>1433</v>
      </c>
      <c r="AF14761" s="19" t="s">
        <v>1425</v>
      </c>
      <c r="AG14761" s="19" t="s">
        <v>1434</v>
      </c>
    </row>
    <row r="14762" spans="1:33" x14ac:dyDescent="0.3">
      <c r="A14762" s="19" t="s">
        <v>1380</v>
      </c>
      <c r="B14762" s="19" t="s">
        <v>400</v>
      </c>
      <c r="C14762" s="19" t="s">
        <v>1692</v>
      </c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1426</v>
      </c>
      <c r="AE14762" s="19" t="s">
        <v>1433</v>
      </c>
      <c r="AF14762" s="19" t="s">
        <v>1427</v>
      </c>
      <c r="AG14762" s="19" t="s">
        <v>1434</v>
      </c>
    </row>
    <row r="14763" spans="1:33" x14ac:dyDescent="0.3">
      <c r="A14763" s="19" t="s">
        <v>1380</v>
      </c>
      <c r="B14763" s="19" t="s">
        <v>402</v>
      </c>
      <c r="C14763" s="19" t="s">
        <v>403</v>
      </c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1428</v>
      </c>
      <c r="AG14763" s="19" t="s">
        <v>1434</v>
      </c>
    </row>
    <row r="14764" spans="1:33" x14ac:dyDescent="0.3">
      <c r="A14764" s="19" t="s">
        <v>1380</v>
      </c>
      <c r="B14764" s="19" t="s">
        <v>404</v>
      </c>
      <c r="C14764" s="19" t="s">
        <v>1598</v>
      </c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1437</v>
      </c>
      <c r="AG14764" s="19" t="s">
        <v>1434</v>
      </c>
    </row>
    <row r="14765" spans="1:33" x14ac:dyDescent="0.3">
      <c r="A14765" s="19" t="s">
        <v>1380</v>
      </c>
      <c r="B14765" s="19" t="s">
        <v>406</v>
      </c>
      <c r="C14765" s="19" t="s">
        <v>1599</v>
      </c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1424</v>
      </c>
      <c r="AE14765" s="19" t="s">
        <v>1433</v>
      </c>
      <c r="AF14765" s="19" t="s">
        <v>1425</v>
      </c>
      <c r="AG14765" s="19" t="s">
        <v>1434</v>
      </c>
    </row>
    <row r="14766" spans="1:33" x14ac:dyDescent="0.3">
      <c r="A14766" s="19" t="s">
        <v>1380</v>
      </c>
      <c r="B14766" s="19" t="s">
        <v>408</v>
      </c>
      <c r="C14766" s="19" t="s">
        <v>1600</v>
      </c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1424</v>
      </c>
      <c r="AE14766" s="19" t="s">
        <v>1433</v>
      </c>
      <c r="AF14766" s="19" t="s">
        <v>1425</v>
      </c>
      <c r="AG14766" s="19" t="s">
        <v>1434</v>
      </c>
    </row>
    <row r="14767" spans="1:33" x14ac:dyDescent="0.3">
      <c r="A14767" s="19" t="s">
        <v>1380</v>
      </c>
      <c r="B14767" s="19" t="s">
        <v>410</v>
      </c>
      <c r="C14767" s="19" t="s">
        <v>1601</v>
      </c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1424</v>
      </c>
      <c r="AE14767" s="19" t="s">
        <v>1433</v>
      </c>
      <c r="AF14767" s="19" t="s">
        <v>1425</v>
      </c>
      <c r="AG14767" s="19" t="s">
        <v>1434</v>
      </c>
    </row>
    <row r="14768" spans="1:33" x14ac:dyDescent="0.3">
      <c r="A14768" s="19" t="s">
        <v>1380</v>
      </c>
      <c r="B14768" s="19" t="s">
        <v>412</v>
      </c>
      <c r="C14768" s="19" t="s">
        <v>413</v>
      </c>
      <c r="D14768" s="21">
        <f t="shared" si="410"/>
        <v>12505091.039999999</v>
      </c>
      <c r="E14768" s="24">
        <f t="shared" si="411"/>
        <v>13854450.689999999</v>
      </c>
      <c r="F14768" s="104">
        <v>1016316.14</v>
      </c>
      <c r="G14768" s="104">
        <v>3231719.18</v>
      </c>
      <c r="H14768" s="114">
        <v>1935409.1</v>
      </c>
      <c r="I14768" s="114">
        <v>1794990.47</v>
      </c>
      <c r="J14768" s="114">
        <v>3229276.07</v>
      </c>
      <c r="K14768" s="114">
        <v>3317064.3</v>
      </c>
      <c r="L14768" s="114">
        <v>3562107.27</v>
      </c>
      <c r="M14768" s="114">
        <v>2612125.4</v>
      </c>
      <c r="N14768" s="114">
        <v>2761982.46</v>
      </c>
      <c r="O14768" s="114">
        <v>2898551.34</v>
      </c>
      <c r="AD14768" s="19" t="s">
        <v>1422</v>
      </c>
      <c r="AE14768" s="19" t="s">
        <v>1433</v>
      </c>
      <c r="AF14768" s="19" t="s">
        <v>1423</v>
      </c>
      <c r="AG14768" s="19" t="s">
        <v>1434</v>
      </c>
    </row>
    <row r="14769" spans="1:33" x14ac:dyDescent="0.3">
      <c r="A14769" s="19" t="s">
        <v>1380</v>
      </c>
      <c r="B14769" s="19" t="s">
        <v>414</v>
      </c>
      <c r="C14769" s="19" t="s">
        <v>415</v>
      </c>
      <c r="D14769" s="21">
        <f t="shared" si="410"/>
        <v>8326484.6400000006</v>
      </c>
      <c r="E14769" s="24">
        <f t="shared" si="411"/>
        <v>9630689.5899999999</v>
      </c>
      <c r="F14769" s="104">
        <v>457359.85</v>
      </c>
      <c r="G14769" s="104">
        <v>1782412.95</v>
      </c>
      <c r="H14769" s="114">
        <v>197442.88</v>
      </c>
      <c r="I14769" s="114">
        <v>1513169.99</v>
      </c>
      <c r="J14769" s="114">
        <v>3400774.2</v>
      </c>
      <c r="K14769" s="114">
        <v>2026092.72</v>
      </c>
      <c r="L14769" s="114">
        <v>2022795.43</v>
      </c>
      <c r="M14769" s="114">
        <v>1971396.92</v>
      </c>
      <c r="N14769" s="114">
        <v>2248112.2799999998</v>
      </c>
      <c r="O14769" s="114">
        <v>2337617.0099999998</v>
      </c>
      <c r="AD14769" s="19" t="s">
        <v>1424</v>
      </c>
      <c r="AE14769" s="19" t="s">
        <v>1433</v>
      </c>
      <c r="AF14769" s="19" t="s">
        <v>1425</v>
      </c>
      <c r="AG14769" s="19" t="s">
        <v>1434</v>
      </c>
    </row>
    <row r="14770" spans="1:33" x14ac:dyDescent="0.3">
      <c r="A14770" s="19" t="s">
        <v>1380</v>
      </c>
      <c r="B14770" s="19" t="s">
        <v>416</v>
      </c>
      <c r="C14770" s="19" t="s">
        <v>417</v>
      </c>
      <c r="D14770" s="21">
        <f t="shared" si="410"/>
        <v>8547435.8399999999</v>
      </c>
      <c r="E14770" s="24">
        <f t="shared" si="411"/>
        <v>8408216.6400000006</v>
      </c>
      <c r="F14770" s="104">
        <v>978195</v>
      </c>
      <c r="G14770" s="104">
        <v>1233508.6399999999</v>
      </c>
      <c r="H14770" s="114">
        <v>901510.84</v>
      </c>
      <c r="I14770" s="114">
        <v>2303063</v>
      </c>
      <c r="J14770" s="114">
        <v>1612220</v>
      </c>
      <c r="K14770" s="114">
        <v>2509272</v>
      </c>
      <c r="L14770" s="114">
        <v>1897383</v>
      </c>
      <c r="M14770" s="114">
        <v>1428484</v>
      </c>
      <c r="N14770" s="114">
        <v>3158127</v>
      </c>
      <c r="O14770" s="114">
        <v>933889</v>
      </c>
      <c r="AD14770" s="19" t="s">
        <v>1426</v>
      </c>
      <c r="AE14770" s="19" t="s">
        <v>1433</v>
      </c>
      <c r="AF14770" s="19" t="s">
        <v>1427</v>
      </c>
      <c r="AG14770" s="19" t="s">
        <v>1434</v>
      </c>
    </row>
    <row r="14771" spans="1:33" x14ac:dyDescent="0.3">
      <c r="A14771" s="19" t="s">
        <v>1380</v>
      </c>
      <c r="B14771" s="19" t="s">
        <v>418</v>
      </c>
      <c r="C14771" s="19" t="s">
        <v>419</v>
      </c>
      <c r="D14771" s="21">
        <f t="shared" si="410"/>
        <v>3726960.83</v>
      </c>
      <c r="E14771" s="24">
        <f t="shared" si="411"/>
        <v>3802627.67</v>
      </c>
      <c r="F14771" s="104">
        <v>244410.2</v>
      </c>
      <c r="G14771" s="104">
        <v>474199.64</v>
      </c>
      <c r="H14771" s="114">
        <v>210885</v>
      </c>
      <c r="I14771" s="114">
        <v>359797.04</v>
      </c>
      <c r="J14771" s="114">
        <v>1027547.87</v>
      </c>
      <c r="K14771" s="114">
        <v>1143677.67</v>
      </c>
      <c r="L14771" s="114">
        <v>1192955.56</v>
      </c>
      <c r="M14771" s="114">
        <v>1005908.13</v>
      </c>
      <c r="N14771" s="114">
        <v>1051162.2</v>
      </c>
      <c r="O14771" s="114">
        <v>819045.19</v>
      </c>
      <c r="AF14771" s="19" t="s">
        <v>1428</v>
      </c>
      <c r="AG14771" s="19" t="s">
        <v>1434</v>
      </c>
    </row>
    <row r="14772" spans="1:33" x14ac:dyDescent="0.3">
      <c r="A14772" s="19" t="s">
        <v>1380</v>
      </c>
      <c r="B14772" s="19" t="s">
        <v>420</v>
      </c>
      <c r="C14772" s="19" t="s">
        <v>421</v>
      </c>
      <c r="D14772" s="21">
        <f t="shared" si="410"/>
        <v>3049630.56</v>
      </c>
      <c r="E14772" s="24">
        <f t="shared" si="411"/>
        <v>2513505.8800000004</v>
      </c>
      <c r="F14772" s="104">
        <v>814866.36</v>
      </c>
      <c r="G14772" s="104">
        <v>227570.5</v>
      </c>
      <c r="H14772" s="114">
        <v>309669.92</v>
      </c>
      <c r="I14772" s="114">
        <v>484824.84</v>
      </c>
      <c r="J14772" s="114">
        <v>623065.96</v>
      </c>
      <c r="K14772" s="114">
        <v>381528.78</v>
      </c>
      <c r="L14772" s="114">
        <v>796847.57</v>
      </c>
      <c r="M14772" s="114">
        <v>1042183.16</v>
      </c>
      <c r="N14772" s="114">
        <v>505180.75</v>
      </c>
      <c r="O14772" s="114">
        <v>377398.6</v>
      </c>
      <c r="AF14772" s="19" t="s">
        <v>1437</v>
      </c>
      <c r="AG14772" s="19" t="s">
        <v>1434</v>
      </c>
    </row>
    <row r="14773" spans="1:33" x14ac:dyDescent="0.3">
      <c r="A14773" s="19" t="s">
        <v>1380</v>
      </c>
      <c r="B14773" s="19" t="s">
        <v>422</v>
      </c>
      <c r="C14773" s="19" t="s">
        <v>423</v>
      </c>
      <c r="D14773" s="21">
        <f t="shared" si="410"/>
        <v>3956079.25</v>
      </c>
      <c r="E14773" s="24">
        <f t="shared" si="411"/>
        <v>1438006</v>
      </c>
      <c r="F14773" s="104">
        <v>2542850</v>
      </c>
      <c r="G14773" s="104">
        <v>534450</v>
      </c>
      <c r="H14773" s="114">
        <v>47490</v>
      </c>
      <c r="I14773" s="114">
        <v>0</v>
      </c>
      <c r="J14773" s="114">
        <v>862184.25</v>
      </c>
      <c r="K14773" s="114">
        <v>252340</v>
      </c>
      <c r="L14773" s="114">
        <v>199555</v>
      </c>
      <c r="M14773" s="114">
        <v>326030</v>
      </c>
      <c r="N14773" s="114">
        <v>304000</v>
      </c>
      <c r="O14773" s="114">
        <v>325186</v>
      </c>
      <c r="AF14773" s="19" t="s">
        <v>1725</v>
      </c>
      <c r="AG14773" s="19" t="s">
        <v>1434</v>
      </c>
    </row>
    <row r="14774" spans="1:33" x14ac:dyDescent="0.3">
      <c r="A14774" s="19" t="s">
        <v>1380</v>
      </c>
      <c r="B14774" s="19" t="s">
        <v>424</v>
      </c>
      <c r="C14774" s="19" t="s">
        <v>425</v>
      </c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1725</v>
      </c>
      <c r="AG14774" s="19" t="s">
        <v>1434</v>
      </c>
    </row>
    <row r="14775" spans="1:33" x14ac:dyDescent="0.3">
      <c r="A14775" s="19" t="s">
        <v>1380</v>
      </c>
      <c r="B14775" s="19" t="s">
        <v>426</v>
      </c>
      <c r="C14775" s="19" t="s">
        <v>427</v>
      </c>
      <c r="D14775" s="21">
        <f t="shared" si="410"/>
        <v>0</v>
      </c>
      <c r="E14775" s="24">
        <f t="shared" si="411"/>
        <v>0</v>
      </c>
      <c r="F14775" s="104"/>
      <c r="G14775" s="104"/>
    </row>
    <row r="14776" spans="1:33" x14ac:dyDescent="0.3">
      <c r="A14776" s="19" t="s">
        <v>1380</v>
      </c>
      <c r="B14776" s="19" t="s">
        <v>428</v>
      </c>
      <c r="C14776" s="19" t="s">
        <v>429</v>
      </c>
      <c r="D14776" s="21">
        <f t="shared" si="410"/>
        <v>0</v>
      </c>
      <c r="E14776" s="24">
        <f t="shared" si="411"/>
        <v>0</v>
      </c>
      <c r="F14776" s="104"/>
      <c r="G14776" s="104"/>
    </row>
    <row r="14777" spans="1:33" x14ac:dyDescent="0.3">
      <c r="A14777" s="19" t="s">
        <v>1380</v>
      </c>
      <c r="B14777" s="19" t="s">
        <v>430</v>
      </c>
      <c r="C14777" s="19" t="s">
        <v>431</v>
      </c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1424</v>
      </c>
      <c r="AE14777" s="19" t="s">
        <v>1433</v>
      </c>
      <c r="AF14777" s="19" t="s">
        <v>1425</v>
      </c>
      <c r="AG14777" s="19" t="s">
        <v>1434</v>
      </c>
    </row>
    <row r="14778" spans="1:33" x14ac:dyDescent="0.3">
      <c r="A14778" s="19" t="s">
        <v>1380</v>
      </c>
      <c r="B14778" s="19" t="s">
        <v>432</v>
      </c>
      <c r="C14778" s="19" t="s">
        <v>433</v>
      </c>
      <c r="D14778" s="21">
        <f t="shared" si="410"/>
        <v>729804.52</v>
      </c>
      <c r="E14778" s="24">
        <f t="shared" si="411"/>
        <v>471405.37</v>
      </c>
      <c r="F14778" s="104">
        <v>5190</v>
      </c>
      <c r="G14778" s="104">
        <v>188580</v>
      </c>
      <c r="H14778" s="114">
        <v>79498</v>
      </c>
      <c r="I14778" s="114">
        <v>96325.1</v>
      </c>
      <c r="J14778" s="114">
        <v>169538</v>
      </c>
      <c r="K14778" s="114">
        <v>75149.02</v>
      </c>
      <c r="L14778" s="114">
        <v>224542</v>
      </c>
      <c r="M14778" s="114">
        <v>38624</v>
      </c>
      <c r="N14778" s="114">
        <v>251036.52</v>
      </c>
      <c r="O14778" s="114">
        <v>72727.25</v>
      </c>
      <c r="AD14778" s="19" t="s">
        <v>1424</v>
      </c>
      <c r="AE14778" s="19" t="s">
        <v>1433</v>
      </c>
      <c r="AF14778" s="19" t="s">
        <v>1425</v>
      </c>
      <c r="AG14778" s="19" t="s">
        <v>1434</v>
      </c>
    </row>
    <row r="14779" spans="1:33" x14ac:dyDescent="0.3">
      <c r="A14779" s="19" t="s">
        <v>1380</v>
      </c>
      <c r="B14779" s="19" t="s">
        <v>434</v>
      </c>
      <c r="C14779" s="19" t="s">
        <v>435</v>
      </c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1424</v>
      </c>
      <c r="AE14779" s="19" t="s">
        <v>1433</v>
      </c>
      <c r="AF14779" s="19" t="s">
        <v>1425</v>
      </c>
      <c r="AG14779" s="19" t="s">
        <v>1434</v>
      </c>
    </row>
    <row r="14780" spans="1:33" x14ac:dyDescent="0.3">
      <c r="A14780" s="19" t="s">
        <v>1380</v>
      </c>
      <c r="B14780" s="19" t="s">
        <v>436</v>
      </c>
      <c r="C14780" s="19" t="s">
        <v>437</v>
      </c>
      <c r="D14780" s="21">
        <f t="shared" si="410"/>
        <v>4046563.94</v>
      </c>
      <c r="E14780" s="24">
        <f t="shared" si="411"/>
        <v>5002079.6899999995</v>
      </c>
      <c r="F14780" s="104">
        <v>1004235.23</v>
      </c>
      <c r="G14780" s="104">
        <v>1004235.23</v>
      </c>
      <c r="H14780" s="114">
        <v>1028256.07</v>
      </c>
      <c r="I14780" s="114">
        <v>1028256.07</v>
      </c>
      <c r="J14780" s="114">
        <v>989642.08</v>
      </c>
      <c r="K14780" s="114">
        <v>989642.08</v>
      </c>
      <c r="L14780" s="114">
        <v>1024430.56</v>
      </c>
      <c r="M14780" s="114">
        <v>1024430.56</v>
      </c>
      <c r="N14780" s="114">
        <v>0</v>
      </c>
      <c r="O14780" s="114">
        <v>955515.75</v>
      </c>
      <c r="AE14780" s="19" t="s">
        <v>1433</v>
      </c>
    </row>
    <row r="14781" spans="1:33" x14ac:dyDescent="0.3">
      <c r="A14781" s="19" t="s">
        <v>1380</v>
      </c>
      <c r="B14781" s="19" t="s">
        <v>438</v>
      </c>
      <c r="C14781" s="19" t="s">
        <v>1602</v>
      </c>
      <c r="D14781" s="21">
        <f t="shared" si="410"/>
        <v>817873.05</v>
      </c>
      <c r="E14781" s="24">
        <f t="shared" si="411"/>
        <v>1114313.1000000001</v>
      </c>
      <c r="F14781" s="104">
        <v>421646</v>
      </c>
      <c r="G14781" s="104">
        <v>197810</v>
      </c>
      <c r="H14781" s="114">
        <v>0</v>
      </c>
      <c r="I14781" s="114">
        <v>182758.1</v>
      </c>
      <c r="J14781" s="114">
        <v>76930</v>
      </c>
      <c r="K14781" s="114">
        <v>256541</v>
      </c>
      <c r="L14781" s="114">
        <v>280831</v>
      </c>
      <c r="M14781" s="114">
        <v>201018</v>
      </c>
      <c r="N14781" s="114">
        <v>38466.050000000003</v>
      </c>
      <c r="O14781" s="114">
        <v>276186</v>
      </c>
    </row>
    <row r="14782" spans="1:33" x14ac:dyDescent="0.3">
      <c r="A14782" s="19" t="s">
        <v>1380</v>
      </c>
      <c r="B14782" s="19" t="s">
        <v>439</v>
      </c>
      <c r="C14782" s="19" t="s">
        <v>1603</v>
      </c>
      <c r="D14782" s="21">
        <f t="shared" si="410"/>
        <v>1397960</v>
      </c>
      <c r="E14782" s="24">
        <f t="shared" si="411"/>
        <v>195900</v>
      </c>
      <c r="F14782" s="104">
        <v>0</v>
      </c>
      <c r="G14782" s="104">
        <v>33200</v>
      </c>
      <c r="H14782" s="114">
        <v>591500</v>
      </c>
      <c r="I14782" s="114">
        <v>0</v>
      </c>
      <c r="J14782" s="114">
        <v>0</v>
      </c>
      <c r="K14782" s="114">
        <v>51200</v>
      </c>
      <c r="L14782" s="114">
        <v>0</v>
      </c>
      <c r="M14782" s="114">
        <v>0</v>
      </c>
      <c r="N14782" s="114">
        <v>806460</v>
      </c>
      <c r="O14782" s="114">
        <v>111500</v>
      </c>
    </row>
    <row r="14783" spans="1:33" x14ac:dyDescent="0.3">
      <c r="A14783" s="19" t="s">
        <v>1380</v>
      </c>
      <c r="B14783" s="19" t="s">
        <v>440</v>
      </c>
      <c r="C14783" s="19" t="s">
        <v>441</v>
      </c>
      <c r="D14783" s="21">
        <f t="shared" si="410"/>
        <v>0</v>
      </c>
      <c r="E14783" s="24">
        <f t="shared" si="411"/>
        <v>0</v>
      </c>
      <c r="F14783" s="104">
        <v>0</v>
      </c>
      <c r="G14783" s="104">
        <v>0</v>
      </c>
      <c r="H14783" s="114">
        <v>0</v>
      </c>
      <c r="I14783" s="114">
        <v>0</v>
      </c>
      <c r="J14783" s="114">
        <v>0</v>
      </c>
      <c r="K14783" s="114">
        <v>0</v>
      </c>
      <c r="L14783" s="114">
        <v>0</v>
      </c>
      <c r="M14783" s="114">
        <v>0</v>
      </c>
      <c r="N14783" s="114">
        <v>0</v>
      </c>
      <c r="O14783" s="114">
        <v>0</v>
      </c>
    </row>
    <row r="14784" spans="1:33" x14ac:dyDescent="0.3">
      <c r="A14784" s="19" t="s">
        <v>1380</v>
      </c>
      <c r="B14784" s="19" t="s">
        <v>442</v>
      </c>
      <c r="C14784" s="19" t="s">
        <v>443</v>
      </c>
      <c r="D14784" s="21">
        <f t="shared" si="410"/>
        <v>0</v>
      </c>
      <c r="E14784" s="24">
        <f t="shared" si="411"/>
        <v>0</v>
      </c>
      <c r="F14784" s="104"/>
      <c r="G14784" s="104"/>
    </row>
    <row r="14785" spans="1:33" x14ac:dyDescent="0.3">
      <c r="A14785" s="19" t="s">
        <v>1380</v>
      </c>
      <c r="B14785" s="19" t="s">
        <v>1604</v>
      </c>
      <c r="C14785" s="19" t="s">
        <v>1605</v>
      </c>
      <c r="D14785" s="21">
        <f t="shared" si="410"/>
        <v>0</v>
      </c>
      <c r="E14785" s="24">
        <f t="shared" si="411"/>
        <v>0</v>
      </c>
      <c r="F14785" s="104"/>
      <c r="G14785" s="104"/>
    </row>
    <row r="14786" spans="1:33" x14ac:dyDescent="0.3">
      <c r="A14786" s="19" t="s">
        <v>1380</v>
      </c>
      <c r="B14786" s="19" t="s">
        <v>444</v>
      </c>
      <c r="C14786" s="19" t="s">
        <v>445</v>
      </c>
      <c r="D14786" s="21">
        <f t="shared" si="410"/>
        <v>2335000</v>
      </c>
      <c r="E14786" s="24">
        <f t="shared" si="411"/>
        <v>2335000</v>
      </c>
      <c r="F14786" s="104"/>
      <c r="G14786" s="104"/>
      <c r="J14786" s="114">
        <v>0</v>
      </c>
      <c r="K14786" s="114">
        <v>2335000</v>
      </c>
      <c r="L14786" s="114">
        <v>2335000</v>
      </c>
      <c r="M14786" s="114">
        <v>0</v>
      </c>
    </row>
    <row r="14787" spans="1:33" x14ac:dyDescent="0.3">
      <c r="A14787" s="19" t="s">
        <v>1380</v>
      </c>
      <c r="B14787" s="19" t="s">
        <v>446</v>
      </c>
      <c r="C14787" s="19" t="s">
        <v>447</v>
      </c>
      <c r="D14787" s="21">
        <f t="shared" si="410"/>
        <v>652640</v>
      </c>
      <c r="E14787" s="24">
        <f t="shared" si="411"/>
        <v>1637900</v>
      </c>
      <c r="F14787" s="104">
        <v>0</v>
      </c>
      <c r="G14787" s="104">
        <v>673250</v>
      </c>
      <c r="H14787" s="114">
        <v>0</v>
      </c>
      <c r="I14787" s="114">
        <v>1200</v>
      </c>
      <c r="J14787" s="114">
        <v>0</v>
      </c>
      <c r="K14787" s="114">
        <v>331190</v>
      </c>
      <c r="L14787" s="114">
        <v>330940</v>
      </c>
      <c r="M14787" s="114">
        <v>629310</v>
      </c>
      <c r="N14787" s="114">
        <v>321700</v>
      </c>
      <c r="O14787" s="114">
        <v>2950</v>
      </c>
      <c r="AF14787" s="19" t="s">
        <v>1429</v>
      </c>
      <c r="AG14787" s="19" t="s">
        <v>1434</v>
      </c>
    </row>
    <row r="14788" spans="1:33" x14ac:dyDescent="0.3">
      <c r="A14788" s="19" t="s">
        <v>1380</v>
      </c>
      <c r="B14788" s="19" t="s">
        <v>448</v>
      </c>
      <c r="C14788" s="19" t="s">
        <v>449</v>
      </c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1429</v>
      </c>
      <c r="AG14788" s="19" t="s">
        <v>1434</v>
      </c>
    </row>
    <row r="14789" spans="1:33" x14ac:dyDescent="0.3">
      <c r="A14789" s="19" t="s">
        <v>1380</v>
      </c>
      <c r="B14789" s="19" t="s">
        <v>450</v>
      </c>
      <c r="C14789" s="19" t="s">
        <v>1606</v>
      </c>
      <c r="D14789" s="21">
        <f t="shared" si="410"/>
        <v>230727</v>
      </c>
      <c r="E14789" s="24">
        <f t="shared" si="411"/>
        <v>123704.5</v>
      </c>
      <c r="F14789" s="104">
        <v>230727</v>
      </c>
      <c r="G14789" s="104">
        <v>31153.75</v>
      </c>
      <c r="H14789" s="114">
        <v>0</v>
      </c>
      <c r="I14789" s="114">
        <v>25431.25</v>
      </c>
      <c r="J14789" s="114">
        <v>0</v>
      </c>
      <c r="K14789" s="114">
        <v>25350.5</v>
      </c>
      <c r="L14789" s="114">
        <v>0</v>
      </c>
      <c r="M14789" s="114">
        <v>35178</v>
      </c>
      <c r="N14789" s="114">
        <v>0</v>
      </c>
      <c r="O14789" s="114">
        <v>6591</v>
      </c>
      <c r="AF14789" s="19" t="s">
        <v>1429</v>
      </c>
      <c r="AG14789" s="19" t="s">
        <v>1434</v>
      </c>
    </row>
    <row r="14790" spans="1:33" x14ac:dyDescent="0.3">
      <c r="A14790" s="19" t="s">
        <v>1380</v>
      </c>
      <c r="B14790" s="19" t="s">
        <v>452</v>
      </c>
      <c r="C14790" s="19" t="s">
        <v>453</v>
      </c>
      <c r="D14790" s="21">
        <f t="shared" si="410"/>
        <v>0</v>
      </c>
      <c r="E14790" s="24">
        <f t="shared" si="411"/>
        <v>0</v>
      </c>
      <c r="F14790" s="104"/>
      <c r="G14790" s="104"/>
    </row>
    <row r="14791" spans="1:33" x14ac:dyDescent="0.3">
      <c r="A14791" s="19" t="s">
        <v>1380</v>
      </c>
      <c r="B14791" s="19" t="s">
        <v>454</v>
      </c>
      <c r="C14791" s="19" t="s">
        <v>1607</v>
      </c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1429</v>
      </c>
      <c r="AG14791" s="19" t="s">
        <v>1434</v>
      </c>
    </row>
    <row r="14792" spans="1:33" x14ac:dyDescent="0.3">
      <c r="A14792" s="19" t="s">
        <v>1380</v>
      </c>
      <c r="B14792" s="19" t="s">
        <v>456</v>
      </c>
      <c r="C14792" s="19" t="s">
        <v>1608</v>
      </c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1429</v>
      </c>
      <c r="AG14792" s="19" t="s">
        <v>1434</v>
      </c>
    </row>
    <row r="14793" spans="1:33" x14ac:dyDescent="0.3">
      <c r="A14793" s="19" t="s">
        <v>1380</v>
      </c>
      <c r="B14793" s="19" t="s">
        <v>458</v>
      </c>
      <c r="C14793" s="19" t="s">
        <v>459</v>
      </c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1429</v>
      </c>
      <c r="AG14793" s="19" t="s">
        <v>1434</v>
      </c>
    </row>
    <row r="14794" spans="1:33" x14ac:dyDescent="0.3">
      <c r="A14794" s="19" t="s">
        <v>1380</v>
      </c>
      <c r="B14794" s="19" t="s">
        <v>460</v>
      </c>
      <c r="C14794" s="19" t="s">
        <v>461</v>
      </c>
      <c r="D14794" s="21">
        <f t="shared" si="410"/>
        <v>0</v>
      </c>
      <c r="E14794" s="24">
        <f t="shared" si="411"/>
        <v>0</v>
      </c>
      <c r="F14794" s="104"/>
      <c r="G14794" s="104"/>
    </row>
    <row r="14795" spans="1:33" x14ac:dyDescent="0.3">
      <c r="A14795" s="19" t="s">
        <v>1380</v>
      </c>
      <c r="B14795" s="19" t="s">
        <v>462</v>
      </c>
      <c r="C14795" s="19" t="s">
        <v>463</v>
      </c>
      <c r="D14795" s="21">
        <f t="shared" si="410"/>
        <v>833140.16</v>
      </c>
      <c r="E14795" s="24">
        <f t="shared" si="411"/>
        <v>0</v>
      </c>
      <c r="F14795" s="104">
        <v>833140.16</v>
      </c>
      <c r="G14795" s="104">
        <v>0</v>
      </c>
    </row>
    <row r="14796" spans="1:33" x14ac:dyDescent="0.3">
      <c r="A14796" s="19" t="s">
        <v>1380</v>
      </c>
      <c r="B14796" s="19" t="s">
        <v>464</v>
      </c>
      <c r="C14796" s="19" t="s">
        <v>465</v>
      </c>
      <c r="D14796" s="21">
        <f t="shared" si="410"/>
        <v>0</v>
      </c>
      <c r="E14796" s="24">
        <f t="shared" si="411"/>
        <v>0</v>
      </c>
      <c r="F14796" s="104"/>
      <c r="G14796" s="104"/>
    </row>
    <row r="14797" spans="1:33" x14ac:dyDescent="0.3">
      <c r="A14797" s="19" t="s">
        <v>1380</v>
      </c>
      <c r="B14797" s="19" t="s">
        <v>466</v>
      </c>
      <c r="C14797" s="19" t="s">
        <v>467</v>
      </c>
      <c r="D14797" s="21">
        <f t="shared" si="410"/>
        <v>0</v>
      </c>
      <c r="E14797" s="24">
        <f t="shared" si="411"/>
        <v>0</v>
      </c>
      <c r="F14797" s="104"/>
      <c r="G14797" s="104"/>
    </row>
    <row r="14798" spans="1:33" x14ac:dyDescent="0.3">
      <c r="A14798" s="19" t="s">
        <v>1380</v>
      </c>
      <c r="B14798" s="19" t="s">
        <v>468</v>
      </c>
      <c r="C14798" s="19" t="s">
        <v>469</v>
      </c>
      <c r="D14798" s="21">
        <f t="shared" si="410"/>
        <v>0</v>
      </c>
      <c r="E14798" s="24">
        <f t="shared" si="411"/>
        <v>0</v>
      </c>
      <c r="F14798" s="104"/>
      <c r="G14798" s="104"/>
    </row>
    <row r="14799" spans="1:33" x14ac:dyDescent="0.3">
      <c r="A14799" s="19" t="s">
        <v>1380</v>
      </c>
      <c r="B14799" s="19" t="s">
        <v>470</v>
      </c>
      <c r="C14799" s="19" t="s">
        <v>471</v>
      </c>
      <c r="D14799" s="21">
        <f t="shared" si="410"/>
        <v>0</v>
      </c>
      <c r="E14799" s="24">
        <f t="shared" si="411"/>
        <v>0</v>
      </c>
      <c r="F14799" s="104"/>
      <c r="G14799" s="104"/>
    </row>
    <row r="14800" spans="1:33" x14ac:dyDescent="0.3">
      <c r="A14800" s="19" t="s">
        <v>1380</v>
      </c>
      <c r="B14800" s="19" t="s">
        <v>472</v>
      </c>
      <c r="C14800" s="19" t="s">
        <v>473</v>
      </c>
      <c r="D14800" s="21">
        <f t="shared" si="410"/>
        <v>2511960.84</v>
      </c>
      <c r="E14800" s="24">
        <f t="shared" si="411"/>
        <v>275119</v>
      </c>
      <c r="F14800" s="104">
        <v>2247872.84</v>
      </c>
      <c r="G14800" s="104">
        <v>42474</v>
      </c>
      <c r="H14800" s="114">
        <v>42474</v>
      </c>
      <c r="I14800" s="114">
        <v>43391</v>
      </c>
      <c r="J14800" s="114">
        <v>43391</v>
      </c>
      <c r="K14800" s="114">
        <v>110976</v>
      </c>
      <c r="L14800" s="114">
        <v>111388</v>
      </c>
      <c r="M14800" s="114">
        <v>67247</v>
      </c>
      <c r="N14800" s="114">
        <v>66835</v>
      </c>
      <c r="O14800" s="114">
        <v>11031</v>
      </c>
    </row>
    <row r="14801" spans="1:33" x14ac:dyDescent="0.3">
      <c r="A14801" s="19" t="s">
        <v>1380</v>
      </c>
      <c r="B14801" s="19" t="s">
        <v>474</v>
      </c>
      <c r="C14801" s="19" t="s">
        <v>475</v>
      </c>
      <c r="D14801" s="21">
        <f t="shared" si="410"/>
        <v>0</v>
      </c>
      <c r="E14801" s="24">
        <f t="shared" si="411"/>
        <v>0</v>
      </c>
      <c r="F14801" s="104"/>
      <c r="G14801" s="104"/>
    </row>
    <row r="14802" spans="1:33" x14ac:dyDescent="0.3">
      <c r="A14802" s="19" t="s">
        <v>1380</v>
      </c>
      <c r="B14802" s="19" t="s">
        <v>476</v>
      </c>
      <c r="C14802" s="19" t="s">
        <v>477</v>
      </c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1430</v>
      </c>
      <c r="AG14802" s="19" t="s">
        <v>1434</v>
      </c>
    </row>
    <row r="14803" spans="1:33" x14ac:dyDescent="0.3">
      <c r="A14803" s="19" t="s">
        <v>1380</v>
      </c>
      <c r="B14803" s="19" t="s">
        <v>478</v>
      </c>
      <c r="C14803" s="19" t="s">
        <v>479</v>
      </c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1430</v>
      </c>
      <c r="AG14803" s="19" t="s">
        <v>1434</v>
      </c>
    </row>
    <row r="14804" spans="1:33" x14ac:dyDescent="0.3">
      <c r="A14804" s="19" t="s">
        <v>1380</v>
      </c>
      <c r="B14804" s="19" t="s">
        <v>480</v>
      </c>
      <c r="C14804" s="19" t="s">
        <v>481</v>
      </c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1430</v>
      </c>
      <c r="AG14804" s="19" t="s">
        <v>1434</v>
      </c>
    </row>
    <row r="14805" spans="1:33" x14ac:dyDescent="0.3">
      <c r="A14805" s="19" t="s">
        <v>1380</v>
      </c>
      <c r="B14805" s="19" t="s">
        <v>482</v>
      </c>
      <c r="C14805" s="19" t="s">
        <v>483</v>
      </c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1430</v>
      </c>
      <c r="AG14805" s="19" t="s">
        <v>1434</v>
      </c>
    </row>
    <row r="14806" spans="1:33" x14ac:dyDescent="0.3">
      <c r="A14806" s="19" t="s">
        <v>1380</v>
      </c>
      <c r="B14806" s="19" t="s">
        <v>484</v>
      </c>
      <c r="C14806" s="19" t="s">
        <v>485</v>
      </c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1430</v>
      </c>
      <c r="AG14806" s="19" t="s">
        <v>1434</v>
      </c>
    </row>
    <row r="14807" spans="1:33" x14ac:dyDescent="0.3">
      <c r="A14807" s="19" t="s">
        <v>1380</v>
      </c>
      <c r="B14807" s="19" t="s">
        <v>486</v>
      </c>
      <c r="C14807" s="19" t="s">
        <v>1609</v>
      </c>
      <c r="D14807" s="21">
        <f t="shared" si="410"/>
        <v>12234417.5</v>
      </c>
      <c r="E14807" s="24">
        <f t="shared" si="411"/>
        <v>12310907.5</v>
      </c>
      <c r="F14807" s="104">
        <v>2275025</v>
      </c>
      <c r="G14807" s="104">
        <v>2648452.5</v>
      </c>
      <c r="H14807" s="114">
        <v>2503787.5</v>
      </c>
      <c r="I14807" s="114">
        <v>2424725</v>
      </c>
      <c r="J14807" s="114">
        <v>2395315</v>
      </c>
      <c r="K14807" s="114">
        <v>2470935</v>
      </c>
      <c r="L14807" s="114">
        <v>2481015</v>
      </c>
      <c r="M14807" s="114">
        <v>2589355</v>
      </c>
      <c r="N14807" s="114">
        <v>2579275</v>
      </c>
      <c r="O14807" s="114">
        <v>2177440</v>
      </c>
      <c r="AF14807" s="19" t="s">
        <v>1430</v>
      </c>
      <c r="AG14807" s="19" t="s">
        <v>1434</v>
      </c>
    </row>
    <row r="14808" spans="1:33" x14ac:dyDescent="0.3">
      <c r="A14808" s="19" t="s">
        <v>1380</v>
      </c>
      <c r="B14808" s="19" t="s">
        <v>488</v>
      </c>
      <c r="C14808" s="19" t="s">
        <v>489</v>
      </c>
      <c r="D14808" s="21">
        <f t="shared" si="410"/>
        <v>363490</v>
      </c>
      <c r="E14808" s="24">
        <f t="shared" si="411"/>
        <v>269460</v>
      </c>
      <c r="F14808" s="104">
        <v>137830</v>
      </c>
      <c r="G14808" s="104">
        <v>116970</v>
      </c>
      <c r="H14808" s="114">
        <v>116970</v>
      </c>
      <c r="I14808" s="114">
        <v>23350</v>
      </c>
      <c r="J14808" s="114">
        <v>25350</v>
      </c>
      <c r="K14808" s="114">
        <v>36760</v>
      </c>
      <c r="L14808" s="114">
        <v>34760</v>
      </c>
      <c r="M14808" s="114">
        <v>48580</v>
      </c>
      <c r="N14808" s="114">
        <v>48580</v>
      </c>
      <c r="O14808" s="114">
        <v>43800</v>
      </c>
      <c r="AF14808" s="19" t="s">
        <v>1430</v>
      </c>
      <c r="AG14808" s="19" t="s">
        <v>1434</v>
      </c>
    </row>
    <row r="14809" spans="1:33" x14ac:dyDescent="0.3">
      <c r="A14809" s="19" t="s">
        <v>1380</v>
      </c>
      <c r="B14809" s="19" t="s">
        <v>490</v>
      </c>
      <c r="C14809" s="19" t="s">
        <v>1610</v>
      </c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1430</v>
      </c>
      <c r="AG14809" s="19" t="s">
        <v>1434</v>
      </c>
    </row>
    <row r="14810" spans="1:33" x14ac:dyDescent="0.3">
      <c r="A14810" s="19" t="s">
        <v>1380</v>
      </c>
      <c r="B14810" s="19" t="s">
        <v>492</v>
      </c>
      <c r="C14810" s="19" t="s">
        <v>493</v>
      </c>
      <c r="D14810" s="21">
        <f t="shared" si="410"/>
        <v>625765</v>
      </c>
      <c r="E14810" s="24">
        <f t="shared" si="411"/>
        <v>399180</v>
      </c>
      <c r="F14810" s="104">
        <v>284875</v>
      </c>
      <c r="G14810" s="104">
        <v>97740</v>
      </c>
      <c r="H14810" s="114">
        <v>97740</v>
      </c>
      <c r="I14810" s="114">
        <v>105110</v>
      </c>
      <c r="J14810" s="114">
        <v>105110</v>
      </c>
      <c r="K14810" s="114">
        <v>69090</v>
      </c>
      <c r="L14810" s="114">
        <v>69090</v>
      </c>
      <c r="M14810" s="114">
        <v>68950</v>
      </c>
      <c r="N14810" s="114">
        <v>68950</v>
      </c>
      <c r="O14810" s="114">
        <v>58290</v>
      </c>
      <c r="AF14810" s="19" t="s">
        <v>1430</v>
      </c>
      <c r="AG14810" s="19" t="s">
        <v>1434</v>
      </c>
    </row>
    <row r="14811" spans="1:33" x14ac:dyDescent="0.3">
      <c r="A14811" s="19" t="s">
        <v>1380</v>
      </c>
      <c r="B14811" s="19" t="s">
        <v>494</v>
      </c>
      <c r="C14811" s="19" t="s">
        <v>495</v>
      </c>
      <c r="D14811" s="21">
        <f t="shared" si="410"/>
        <v>5658700</v>
      </c>
      <c r="E14811" s="24">
        <f t="shared" si="411"/>
        <v>5638600</v>
      </c>
      <c r="F14811" s="104">
        <v>1150100</v>
      </c>
      <c r="G14811" s="104">
        <v>1146100</v>
      </c>
      <c r="H14811" s="114">
        <v>1146100</v>
      </c>
      <c r="I14811" s="114">
        <v>1113400</v>
      </c>
      <c r="J14811" s="114">
        <v>256225</v>
      </c>
      <c r="K14811" s="114">
        <v>1102200</v>
      </c>
      <c r="L14811" s="114">
        <v>1991375</v>
      </c>
      <c r="M14811" s="114">
        <v>1146900</v>
      </c>
      <c r="N14811" s="114">
        <v>1114900</v>
      </c>
      <c r="O14811" s="114">
        <v>1130000</v>
      </c>
      <c r="AF14811" s="19" t="s">
        <v>1430</v>
      </c>
      <c r="AG14811" s="19" t="s">
        <v>1434</v>
      </c>
    </row>
    <row r="14812" spans="1:33" x14ac:dyDescent="0.3">
      <c r="A14812" s="19" t="s">
        <v>1380</v>
      </c>
      <c r="B14812" s="19" t="s">
        <v>496</v>
      </c>
      <c r="C14812" s="19" t="s">
        <v>497</v>
      </c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1430</v>
      </c>
      <c r="AG14812" s="19" t="s">
        <v>1434</v>
      </c>
    </row>
    <row r="14813" spans="1:33" x14ac:dyDescent="0.3">
      <c r="A14813" s="19" t="s">
        <v>1380</v>
      </c>
      <c r="B14813" s="19" t="s">
        <v>498</v>
      </c>
      <c r="C14813" s="19" t="s">
        <v>461</v>
      </c>
      <c r="D14813" s="21">
        <f t="shared" si="410"/>
        <v>3308707.47</v>
      </c>
      <c r="E14813" s="24">
        <f t="shared" si="411"/>
        <v>2402296.69</v>
      </c>
      <c r="F14813" s="104">
        <v>1400184.8</v>
      </c>
      <c r="G14813" s="104">
        <v>588995.34</v>
      </c>
      <c r="H14813" s="114">
        <v>566568.14</v>
      </c>
      <c r="I14813" s="114">
        <v>522556.57</v>
      </c>
      <c r="J14813" s="114">
        <v>504126.89</v>
      </c>
      <c r="K14813" s="114">
        <v>426778.51</v>
      </c>
      <c r="L14813" s="114">
        <v>451317.89</v>
      </c>
      <c r="M14813" s="114">
        <v>400152.25</v>
      </c>
      <c r="N14813" s="114">
        <v>386509.75</v>
      </c>
      <c r="O14813" s="114">
        <v>463814.02</v>
      </c>
    </row>
    <row r="14814" spans="1:33" x14ac:dyDescent="0.3">
      <c r="A14814" s="19" t="s">
        <v>1380</v>
      </c>
      <c r="B14814" s="19" t="s">
        <v>499</v>
      </c>
      <c r="C14814" s="19" t="s">
        <v>500</v>
      </c>
      <c r="D14814" s="21">
        <f t="shared" si="410"/>
        <v>0</v>
      </c>
      <c r="E14814" s="24">
        <f t="shared" si="411"/>
        <v>0</v>
      </c>
      <c r="F14814" s="104"/>
      <c r="G14814" s="104"/>
    </row>
    <row r="14815" spans="1:33" x14ac:dyDescent="0.3">
      <c r="A14815" s="19" t="s">
        <v>1380</v>
      </c>
      <c r="B14815" s="19" t="s">
        <v>501</v>
      </c>
      <c r="C14815" s="19" t="s">
        <v>502</v>
      </c>
      <c r="D14815" s="21">
        <f t="shared" si="410"/>
        <v>0</v>
      </c>
      <c r="E14815" s="24">
        <f t="shared" si="411"/>
        <v>0</v>
      </c>
      <c r="F14815" s="104"/>
      <c r="G14815" s="104"/>
    </row>
    <row r="14816" spans="1:33" x14ac:dyDescent="0.3">
      <c r="A14816" s="19" t="s">
        <v>1380</v>
      </c>
      <c r="B14816" s="19" t="s">
        <v>503</v>
      </c>
      <c r="C14816" s="19" t="s">
        <v>504</v>
      </c>
      <c r="D14816" s="21">
        <f t="shared" si="410"/>
        <v>13181.829999999998</v>
      </c>
      <c r="E14816" s="24">
        <f t="shared" si="411"/>
        <v>15538</v>
      </c>
      <c r="F14816" s="104">
        <v>1891.62</v>
      </c>
      <c r="G14816" s="104">
        <v>914</v>
      </c>
      <c r="H14816" s="114">
        <v>3220.51</v>
      </c>
      <c r="I14816" s="114">
        <v>1828</v>
      </c>
      <c r="J14816" s="114">
        <v>1019.32</v>
      </c>
      <c r="K14816" s="114">
        <v>1828</v>
      </c>
      <c r="L14816" s="114">
        <v>3296.68</v>
      </c>
      <c r="M14816" s="114">
        <v>0</v>
      </c>
      <c r="N14816" s="114">
        <v>3753.7</v>
      </c>
      <c r="O14816" s="114">
        <v>10968</v>
      </c>
    </row>
    <row r="14817" spans="1:15" x14ac:dyDescent="0.3">
      <c r="A14817" s="19" t="s">
        <v>1380</v>
      </c>
      <c r="B14817" s="19" t="s">
        <v>505</v>
      </c>
      <c r="C14817" s="19" t="s">
        <v>506</v>
      </c>
      <c r="D14817" s="21">
        <f t="shared" si="410"/>
        <v>0</v>
      </c>
      <c r="E14817" s="24">
        <f t="shared" si="411"/>
        <v>0</v>
      </c>
      <c r="F14817" s="104"/>
      <c r="G14817" s="104"/>
    </row>
    <row r="14818" spans="1:15" x14ac:dyDescent="0.3">
      <c r="A14818" s="19" t="s">
        <v>1380</v>
      </c>
      <c r="B14818" s="19" t="s">
        <v>507</v>
      </c>
      <c r="C14818" s="19" t="s">
        <v>508</v>
      </c>
      <c r="D14818" s="21">
        <f t="shared" si="410"/>
        <v>92440</v>
      </c>
      <c r="E14818" s="24">
        <f t="shared" si="411"/>
        <v>0</v>
      </c>
      <c r="F14818" s="104">
        <v>21350</v>
      </c>
      <c r="G14818" s="104">
        <v>0</v>
      </c>
      <c r="H14818" s="114">
        <v>0</v>
      </c>
      <c r="I14818" s="114">
        <v>0</v>
      </c>
      <c r="J14818" s="114">
        <v>44090</v>
      </c>
      <c r="K14818" s="114">
        <v>0</v>
      </c>
      <c r="L14818" s="114">
        <v>0</v>
      </c>
      <c r="M14818" s="114">
        <v>0</v>
      </c>
      <c r="N14818" s="114">
        <v>27000</v>
      </c>
      <c r="O14818" s="114">
        <v>0</v>
      </c>
    </row>
    <row r="14819" spans="1:15" x14ac:dyDescent="0.3">
      <c r="A14819" s="19" t="s">
        <v>1380</v>
      </c>
      <c r="B14819" s="19" t="s">
        <v>509</v>
      </c>
      <c r="C14819" s="19" t="s">
        <v>510</v>
      </c>
      <c r="D14819" s="21">
        <f t="shared" si="410"/>
        <v>138898</v>
      </c>
      <c r="E14819" s="24">
        <f t="shared" si="411"/>
        <v>445606</v>
      </c>
      <c r="F14819" s="104">
        <v>0</v>
      </c>
      <c r="G14819" s="104">
        <v>0</v>
      </c>
      <c r="H14819" s="114">
        <v>0</v>
      </c>
      <c r="I14819" s="114">
        <v>21606</v>
      </c>
      <c r="J14819" s="114">
        <v>100000</v>
      </c>
      <c r="K14819" s="114">
        <v>0</v>
      </c>
      <c r="L14819" s="114">
        <v>0</v>
      </c>
      <c r="M14819" s="114">
        <v>424000</v>
      </c>
      <c r="N14819" s="114">
        <v>38898</v>
      </c>
      <c r="O14819" s="114">
        <v>0</v>
      </c>
    </row>
    <row r="14820" spans="1:15" x14ac:dyDescent="0.3">
      <c r="A14820" s="19" t="s">
        <v>1380</v>
      </c>
      <c r="B14820" s="19" t="s">
        <v>511</v>
      </c>
      <c r="C14820" s="19" t="s">
        <v>512</v>
      </c>
      <c r="D14820" s="21">
        <f t="shared" si="410"/>
        <v>0</v>
      </c>
      <c r="E14820" s="24">
        <f t="shared" si="411"/>
        <v>7910.28</v>
      </c>
      <c r="F14820" s="104"/>
      <c r="G14820" s="104"/>
      <c r="J14820" s="114">
        <v>0</v>
      </c>
      <c r="K14820" s="114">
        <v>7910.28</v>
      </c>
      <c r="L14820" s="114">
        <v>0</v>
      </c>
      <c r="M14820" s="114">
        <v>0</v>
      </c>
      <c r="N14820" s="114">
        <v>0</v>
      </c>
      <c r="O14820" s="114">
        <v>0</v>
      </c>
    </row>
    <row r="14821" spans="1:15" x14ac:dyDescent="0.3">
      <c r="A14821" s="19" t="s">
        <v>1380</v>
      </c>
      <c r="B14821" s="19" t="s">
        <v>513</v>
      </c>
      <c r="C14821" s="19" t="s">
        <v>514</v>
      </c>
      <c r="D14821" s="21">
        <f t="shared" ref="D14821:D14884" si="412">F14821+H14821+J14821+L14821+N14821+P14821+R14821+T14821+V14821+X14821+Z14821+AB14821</f>
        <v>47840</v>
      </c>
      <c r="E14821" s="24">
        <f t="shared" ref="E14821:E14884" si="413">G14821+I14821+K14821+M14821+O14821+Q14821+S14821+U14821+W14821+Y14821+AA14821+AC14821</f>
        <v>22.4</v>
      </c>
      <c r="F14821" s="104">
        <v>0</v>
      </c>
      <c r="G14821" s="104">
        <v>0</v>
      </c>
      <c r="H14821" s="114">
        <v>0</v>
      </c>
      <c r="I14821" s="114">
        <v>0</v>
      </c>
      <c r="J14821" s="114">
        <v>0</v>
      </c>
      <c r="K14821" s="114">
        <v>0</v>
      </c>
      <c r="L14821" s="114">
        <v>0</v>
      </c>
      <c r="M14821" s="114">
        <v>0</v>
      </c>
      <c r="N14821" s="114">
        <v>47840</v>
      </c>
      <c r="O14821" s="114">
        <v>22.4</v>
      </c>
    </row>
    <row r="14822" spans="1:15" x14ac:dyDescent="0.3">
      <c r="A14822" s="19" t="s">
        <v>1380</v>
      </c>
      <c r="B14822" s="19" t="s">
        <v>515</v>
      </c>
      <c r="C14822" s="19" t="s">
        <v>516</v>
      </c>
      <c r="D14822" s="21">
        <f t="shared" si="412"/>
        <v>1195102.27</v>
      </c>
      <c r="E14822" s="24">
        <f t="shared" si="413"/>
        <v>1216607.27</v>
      </c>
      <c r="F14822" s="104">
        <v>216330</v>
      </c>
      <c r="G14822" s="104">
        <v>217542.5</v>
      </c>
      <c r="H14822" s="114">
        <v>220423</v>
      </c>
      <c r="I14822" s="114">
        <v>220423</v>
      </c>
      <c r="J14822" s="114">
        <v>244083</v>
      </c>
      <c r="K14822" s="114">
        <v>245468</v>
      </c>
      <c r="L14822" s="114">
        <v>257014.27</v>
      </c>
      <c r="M14822" s="114">
        <v>254273.77</v>
      </c>
      <c r="N14822" s="114">
        <v>257252</v>
      </c>
      <c r="O14822" s="114">
        <v>278900</v>
      </c>
    </row>
    <row r="14823" spans="1:15" x14ac:dyDescent="0.3">
      <c r="A14823" s="19" t="s">
        <v>1380</v>
      </c>
      <c r="B14823" s="19" t="s">
        <v>517</v>
      </c>
      <c r="C14823" s="19" t="s">
        <v>518</v>
      </c>
      <c r="D14823" s="21">
        <f t="shared" si="412"/>
        <v>0</v>
      </c>
      <c r="E14823" s="24">
        <f t="shared" si="413"/>
        <v>0</v>
      </c>
      <c r="F14823" s="104"/>
      <c r="G14823" s="104"/>
    </row>
    <row r="14824" spans="1:15" x14ac:dyDescent="0.3">
      <c r="A14824" s="19" t="s">
        <v>1380</v>
      </c>
      <c r="B14824" s="19" t="s">
        <v>519</v>
      </c>
      <c r="C14824" s="19" t="s">
        <v>520</v>
      </c>
      <c r="D14824" s="21">
        <f t="shared" si="412"/>
        <v>442919.93999999994</v>
      </c>
      <c r="E14824" s="24">
        <f t="shared" si="413"/>
        <v>433043.79000000004</v>
      </c>
      <c r="F14824" s="104">
        <v>104829.91</v>
      </c>
      <c r="G14824" s="104">
        <v>54813.19</v>
      </c>
      <c r="H14824" s="114">
        <v>54813.19</v>
      </c>
      <c r="I14824" s="114">
        <v>48984.15</v>
      </c>
      <c r="J14824" s="114">
        <v>48984.15</v>
      </c>
      <c r="K14824" s="114">
        <v>111511.35</v>
      </c>
      <c r="L14824" s="114">
        <v>111511.35</v>
      </c>
      <c r="M14824" s="114">
        <v>122781.34</v>
      </c>
      <c r="N14824" s="114">
        <v>122781.34</v>
      </c>
      <c r="O14824" s="114">
        <v>94953.76</v>
      </c>
    </row>
    <row r="14825" spans="1:15" x14ac:dyDescent="0.3">
      <c r="A14825" s="19" t="s">
        <v>1380</v>
      </c>
      <c r="B14825" s="19" t="s">
        <v>521</v>
      </c>
      <c r="C14825" s="19" t="s">
        <v>1611</v>
      </c>
      <c r="D14825" s="21">
        <f t="shared" si="412"/>
        <v>2083604.7999999998</v>
      </c>
      <c r="E14825" s="24">
        <f t="shared" si="413"/>
        <v>2083604.7999999998</v>
      </c>
      <c r="F14825" s="104">
        <v>389853.75</v>
      </c>
      <c r="G14825" s="104">
        <v>389853.75</v>
      </c>
      <c r="H14825" s="114">
        <v>401132.45</v>
      </c>
      <c r="I14825" s="114">
        <v>401132.45</v>
      </c>
      <c r="J14825" s="114">
        <v>425404.2</v>
      </c>
      <c r="K14825" s="114">
        <v>425404.2</v>
      </c>
      <c r="L14825" s="114">
        <v>432411.2</v>
      </c>
      <c r="M14825" s="114">
        <v>432411.2</v>
      </c>
      <c r="N14825" s="114">
        <v>434803.20000000001</v>
      </c>
      <c r="O14825" s="114">
        <v>434803.20000000001</v>
      </c>
    </row>
    <row r="14826" spans="1:15" x14ac:dyDescent="0.3">
      <c r="A14826" s="19" t="s">
        <v>1380</v>
      </c>
      <c r="B14826" s="19" t="s">
        <v>522</v>
      </c>
      <c r="C14826" s="19" t="s">
        <v>1612</v>
      </c>
      <c r="D14826" s="21">
        <f t="shared" si="412"/>
        <v>0</v>
      </c>
      <c r="E14826" s="24">
        <f t="shared" si="413"/>
        <v>0</v>
      </c>
      <c r="F14826" s="104"/>
      <c r="G14826" s="104"/>
    </row>
    <row r="14827" spans="1:15" x14ac:dyDescent="0.3">
      <c r="A14827" s="19" t="s">
        <v>1380</v>
      </c>
      <c r="B14827" s="19" t="s">
        <v>523</v>
      </c>
      <c r="C14827" s="19" t="s">
        <v>1693</v>
      </c>
      <c r="D14827" s="21">
        <f t="shared" si="412"/>
        <v>305823</v>
      </c>
      <c r="E14827" s="24">
        <f t="shared" si="413"/>
        <v>274707</v>
      </c>
      <c r="F14827" s="104">
        <v>42147</v>
      </c>
      <c r="G14827" s="104">
        <v>42474</v>
      </c>
      <c r="H14827" s="114">
        <v>42474</v>
      </c>
      <c r="I14827" s="114">
        <v>43391</v>
      </c>
      <c r="J14827" s="114">
        <v>43391</v>
      </c>
      <c r="K14827" s="114">
        <v>110976</v>
      </c>
      <c r="L14827" s="114">
        <v>110976</v>
      </c>
      <c r="M14827" s="114">
        <v>66835</v>
      </c>
      <c r="N14827" s="114">
        <v>66835</v>
      </c>
      <c r="O14827" s="114">
        <v>11031</v>
      </c>
    </row>
    <row r="14828" spans="1:15" x14ac:dyDescent="0.3">
      <c r="A14828" s="19" t="s">
        <v>1380</v>
      </c>
      <c r="B14828" s="19" t="s">
        <v>524</v>
      </c>
      <c r="C14828" s="19" t="s">
        <v>525</v>
      </c>
      <c r="D14828" s="21">
        <f t="shared" si="412"/>
        <v>84610865.849999994</v>
      </c>
      <c r="E14828" s="24">
        <f t="shared" si="413"/>
        <v>81800474.549999997</v>
      </c>
      <c r="F14828" s="104">
        <v>2810391.3</v>
      </c>
      <c r="G14828" s="104">
        <v>0</v>
      </c>
      <c r="H14828" s="114">
        <v>40900237.280000001</v>
      </c>
      <c r="I14828" s="114">
        <v>40900237.280000001</v>
      </c>
      <c r="L14828" s="114">
        <v>20450118.640000001</v>
      </c>
      <c r="M14828" s="114">
        <v>20450118.640000001</v>
      </c>
      <c r="N14828" s="114">
        <v>20450118.629999999</v>
      </c>
      <c r="O14828" s="114">
        <v>20450118.629999999</v>
      </c>
    </row>
    <row r="14829" spans="1:15" x14ac:dyDescent="0.3">
      <c r="A14829" s="19" t="s">
        <v>1380</v>
      </c>
      <c r="B14829" s="19" t="s">
        <v>526</v>
      </c>
      <c r="C14829" s="19" t="s">
        <v>527</v>
      </c>
      <c r="D14829" s="21">
        <f t="shared" si="412"/>
        <v>13672835.859999999</v>
      </c>
      <c r="E14829" s="24">
        <f t="shared" si="413"/>
        <v>13672835.859999999</v>
      </c>
      <c r="F14829" s="104"/>
      <c r="G14829" s="104"/>
      <c r="J14829" s="114">
        <v>0</v>
      </c>
      <c r="K14829" s="114">
        <v>13672835.859999999</v>
      </c>
      <c r="L14829" s="114">
        <v>13672835.859999999</v>
      </c>
      <c r="M14829" s="114">
        <v>0</v>
      </c>
    </row>
    <row r="14830" spans="1:15" x14ac:dyDescent="0.3">
      <c r="A14830" s="19" t="s">
        <v>1380</v>
      </c>
      <c r="B14830" s="19" t="s">
        <v>528</v>
      </c>
      <c r="C14830" s="19" t="s">
        <v>529</v>
      </c>
      <c r="D14830" s="21">
        <f t="shared" si="412"/>
        <v>5114443.2</v>
      </c>
      <c r="E14830" s="24">
        <f t="shared" si="413"/>
        <v>8340813.9800000004</v>
      </c>
      <c r="F14830" s="104">
        <v>1099374.6599999999</v>
      </c>
      <c r="G14830" s="104">
        <v>0</v>
      </c>
      <c r="H14830" s="114">
        <v>1762664.62</v>
      </c>
      <c r="I14830" s="114">
        <v>3261640</v>
      </c>
      <c r="J14830" s="114">
        <v>637911.35</v>
      </c>
      <c r="K14830" s="114">
        <v>0</v>
      </c>
      <c r="L14830" s="114">
        <v>1314274.57</v>
      </c>
      <c r="M14830" s="114">
        <v>3448353.98</v>
      </c>
      <c r="N14830" s="114">
        <v>300218</v>
      </c>
      <c r="O14830" s="114">
        <v>1630820</v>
      </c>
    </row>
    <row r="14831" spans="1:15" x14ac:dyDescent="0.3">
      <c r="A14831" s="19" t="s">
        <v>1380</v>
      </c>
      <c r="B14831" s="19" t="s">
        <v>530</v>
      </c>
      <c r="C14831" s="19" t="s">
        <v>531</v>
      </c>
      <c r="D14831" s="21">
        <f t="shared" si="412"/>
        <v>3380880</v>
      </c>
      <c r="E14831" s="24">
        <f t="shared" si="413"/>
        <v>6254760</v>
      </c>
      <c r="F14831" s="104"/>
      <c r="G14831" s="104"/>
      <c r="H14831" s="114">
        <v>0</v>
      </c>
      <c r="I14831" s="114">
        <v>3504300</v>
      </c>
      <c r="J14831" s="114">
        <v>2043420</v>
      </c>
      <c r="K14831" s="114">
        <v>0</v>
      </c>
      <c r="L14831" s="114">
        <v>1337460</v>
      </c>
      <c r="M14831" s="114">
        <v>1375230</v>
      </c>
      <c r="N14831" s="114">
        <v>0</v>
      </c>
      <c r="O14831" s="114">
        <v>1375230</v>
      </c>
    </row>
    <row r="14832" spans="1:15" x14ac:dyDescent="0.3">
      <c r="A14832" s="19" t="s">
        <v>1380</v>
      </c>
      <c r="B14832" s="19" t="s">
        <v>532</v>
      </c>
      <c r="C14832" s="19" t="s">
        <v>533</v>
      </c>
      <c r="D14832" s="21">
        <f t="shared" si="412"/>
        <v>2686375.19</v>
      </c>
      <c r="E14832" s="24">
        <f t="shared" si="413"/>
        <v>2736375.19</v>
      </c>
      <c r="F14832" s="104">
        <v>2586375.19</v>
      </c>
      <c r="G14832" s="104">
        <v>2586375.19</v>
      </c>
      <c r="H14832" s="114">
        <v>0</v>
      </c>
      <c r="I14832" s="114">
        <v>100000</v>
      </c>
      <c r="J14832" s="114">
        <v>50000</v>
      </c>
      <c r="K14832" s="114">
        <v>0</v>
      </c>
      <c r="L14832" s="114">
        <v>0</v>
      </c>
      <c r="M14832" s="114">
        <v>50000</v>
      </c>
      <c r="N14832" s="114">
        <v>50000</v>
      </c>
      <c r="O14832" s="114">
        <v>0</v>
      </c>
    </row>
    <row r="14833" spans="1:15" x14ac:dyDescent="0.3">
      <c r="A14833" s="19" t="s">
        <v>1380</v>
      </c>
      <c r="B14833" s="19" t="s">
        <v>534</v>
      </c>
      <c r="C14833" s="19" t="s">
        <v>535</v>
      </c>
      <c r="D14833" s="21">
        <f t="shared" si="412"/>
        <v>7800.25</v>
      </c>
      <c r="E14833" s="24">
        <f t="shared" si="413"/>
        <v>156005</v>
      </c>
      <c r="F14833" s="104"/>
      <c r="G14833" s="104"/>
      <c r="N14833" s="114">
        <v>7800.25</v>
      </c>
      <c r="O14833" s="114">
        <v>156005</v>
      </c>
    </row>
    <row r="14834" spans="1:15" x14ac:dyDescent="0.3">
      <c r="A14834" s="19" t="s">
        <v>1380</v>
      </c>
      <c r="B14834" s="19" t="s">
        <v>536</v>
      </c>
      <c r="C14834" s="19" t="s">
        <v>537</v>
      </c>
      <c r="D14834" s="21">
        <f t="shared" si="412"/>
        <v>0</v>
      </c>
      <c r="E14834" s="24">
        <f t="shared" si="413"/>
        <v>7800.25</v>
      </c>
      <c r="F14834" s="104"/>
      <c r="G14834" s="104"/>
      <c r="N14834" s="114">
        <v>0</v>
      </c>
      <c r="O14834" s="114">
        <v>7800.25</v>
      </c>
    </row>
    <row r="14835" spans="1:15" x14ac:dyDescent="0.3">
      <c r="A14835" s="19" t="s">
        <v>1380</v>
      </c>
      <c r="B14835" s="19" t="s">
        <v>538</v>
      </c>
      <c r="C14835" s="19" t="s">
        <v>1694</v>
      </c>
      <c r="D14835" s="21">
        <f t="shared" si="412"/>
        <v>390</v>
      </c>
      <c r="E14835" s="24">
        <f t="shared" si="413"/>
        <v>2210</v>
      </c>
      <c r="F14835" s="104">
        <v>0</v>
      </c>
      <c r="G14835" s="104">
        <v>130</v>
      </c>
      <c r="H14835" s="114">
        <v>390</v>
      </c>
      <c r="I14835" s="114">
        <v>260</v>
      </c>
      <c r="J14835" s="114">
        <v>0</v>
      </c>
      <c r="K14835" s="114">
        <v>260</v>
      </c>
      <c r="L14835" s="114">
        <v>0</v>
      </c>
      <c r="M14835" s="114">
        <v>0</v>
      </c>
      <c r="N14835" s="114">
        <v>0</v>
      </c>
      <c r="O14835" s="114">
        <v>1560</v>
      </c>
    </row>
    <row r="14836" spans="1:15" x14ac:dyDescent="0.3">
      <c r="A14836" s="19" t="s">
        <v>1380</v>
      </c>
      <c r="B14836" s="19" t="s">
        <v>539</v>
      </c>
      <c r="C14836" s="19" t="s">
        <v>540</v>
      </c>
      <c r="D14836" s="21">
        <f t="shared" si="412"/>
        <v>1050</v>
      </c>
      <c r="E14836" s="24">
        <f t="shared" si="413"/>
        <v>5950</v>
      </c>
      <c r="F14836" s="104">
        <v>0</v>
      </c>
      <c r="G14836" s="104">
        <v>350</v>
      </c>
      <c r="H14836" s="114">
        <v>1050</v>
      </c>
      <c r="I14836" s="114">
        <v>700</v>
      </c>
      <c r="J14836" s="114">
        <v>0</v>
      </c>
      <c r="K14836" s="114">
        <v>700</v>
      </c>
      <c r="L14836" s="114">
        <v>0</v>
      </c>
      <c r="M14836" s="114">
        <v>0</v>
      </c>
      <c r="N14836" s="114">
        <v>0</v>
      </c>
      <c r="O14836" s="114">
        <v>4200</v>
      </c>
    </row>
    <row r="14837" spans="1:15" x14ac:dyDescent="0.3">
      <c r="A14837" s="19" t="s">
        <v>1380</v>
      </c>
      <c r="B14837" s="19" t="s">
        <v>541</v>
      </c>
      <c r="C14837" s="19" t="s">
        <v>542</v>
      </c>
      <c r="D14837" s="21">
        <f t="shared" si="412"/>
        <v>618</v>
      </c>
      <c r="E14837" s="24">
        <f t="shared" si="413"/>
        <v>3502</v>
      </c>
      <c r="F14837" s="104">
        <v>0</v>
      </c>
      <c r="G14837" s="104">
        <v>206</v>
      </c>
      <c r="H14837" s="114">
        <v>618</v>
      </c>
      <c r="I14837" s="114">
        <v>412</v>
      </c>
      <c r="J14837" s="114">
        <v>0</v>
      </c>
      <c r="K14837" s="114">
        <v>412</v>
      </c>
      <c r="L14837" s="114">
        <v>0</v>
      </c>
      <c r="M14837" s="114">
        <v>0</v>
      </c>
      <c r="N14837" s="114">
        <v>0</v>
      </c>
      <c r="O14837" s="114">
        <v>2472</v>
      </c>
    </row>
    <row r="14838" spans="1:15" x14ac:dyDescent="0.3">
      <c r="A14838" s="19" t="s">
        <v>1380</v>
      </c>
      <c r="B14838" s="19" t="s">
        <v>543</v>
      </c>
      <c r="C14838" s="19" t="s">
        <v>544</v>
      </c>
      <c r="D14838" s="21">
        <f t="shared" si="412"/>
        <v>0</v>
      </c>
      <c r="E14838" s="24">
        <f t="shared" si="413"/>
        <v>0</v>
      </c>
      <c r="F14838" s="104"/>
      <c r="G14838" s="104"/>
    </row>
    <row r="14839" spans="1:15" x14ac:dyDescent="0.3">
      <c r="A14839" s="19" t="s">
        <v>1380</v>
      </c>
      <c r="B14839" s="19" t="s">
        <v>545</v>
      </c>
      <c r="C14839" s="19" t="s">
        <v>546</v>
      </c>
      <c r="D14839" s="21">
        <f t="shared" si="412"/>
        <v>0</v>
      </c>
      <c r="E14839" s="24">
        <f t="shared" si="413"/>
        <v>0</v>
      </c>
      <c r="F14839" s="104"/>
      <c r="G14839" s="104"/>
    </row>
    <row r="14840" spans="1:15" x14ac:dyDescent="0.3">
      <c r="A14840" s="19" t="s">
        <v>1380</v>
      </c>
      <c r="B14840" s="19" t="s">
        <v>547</v>
      </c>
      <c r="C14840" s="19" t="s">
        <v>548</v>
      </c>
      <c r="D14840" s="21">
        <f t="shared" si="412"/>
        <v>0</v>
      </c>
      <c r="E14840" s="24">
        <f t="shared" si="413"/>
        <v>0</v>
      </c>
      <c r="F14840" s="104"/>
      <c r="G14840" s="104"/>
    </row>
    <row r="14841" spans="1:15" x14ac:dyDescent="0.3">
      <c r="A14841" s="19" t="s">
        <v>1380</v>
      </c>
      <c r="B14841" s="19" t="s">
        <v>549</v>
      </c>
      <c r="C14841" s="19" t="s">
        <v>550</v>
      </c>
      <c r="D14841" s="21">
        <f t="shared" si="412"/>
        <v>583140.19999999995</v>
      </c>
      <c r="E14841" s="24">
        <f t="shared" si="413"/>
        <v>780092.6</v>
      </c>
      <c r="F14841" s="104">
        <v>0</v>
      </c>
      <c r="G14841" s="104">
        <v>101995</v>
      </c>
      <c r="H14841" s="114">
        <v>0</v>
      </c>
      <c r="I14841" s="114">
        <v>32991</v>
      </c>
      <c r="J14841" s="114">
        <v>347449.2</v>
      </c>
      <c r="K14841" s="114">
        <v>173724.6</v>
      </c>
      <c r="L14841" s="114">
        <v>221750</v>
      </c>
      <c r="M14841" s="114">
        <v>443500</v>
      </c>
      <c r="N14841" s="114">
        <v>13941</v>
      </c>
      <c r="O14841" s="114">
        <v>27882</v>
      </c>
    </row>
    <row r="14842" spans="1:15" x14ac:dyDescent="0.3">
      <c r="A14842" s="19" t="s">
        <v>1380</v>
      </c>
      <c r="B14842" s="19" t="s">
        <v>551</v>
      </c>
      <c r="C14842" s="19" t="s">
        <v>552</v>
      </c>
      <c r="D14842" s="21">
        <f t="shared" si="412"/>
        <v>0</v>
      </c>
      <c r="E14842" s="24">
        <f t="shared" si="413"/>
        <v>0</v>
      </c>
      <c r="F14842" s="104"/>
      <c r="G14842" s="104"/>
    </row>
    <row r="14843" spans="1:15" x14ac:dyDescent="0.3">
      <c r="A14843" s="19" t="s">
        <v>1380</v>
      </c>
      <c r="B14843" s="19" t="s">
        <v>553</v>
      </c>
      <c r="C14843" s="19" t="s">
        <v>554</v>
      </c>
      <c r="D14843" s="21">
        <f t="shared" si="412"/>
        <v>0</v>
      </c>
      <c r="E14843" s="24">
        <f t="shared" si="413"/>
        <v>0</v>
      </c>
      <c r="F14843" s="104"/>
      <c r="G14843" s="104"/>
    </row>
    <row r="14844" spans="1:15" x14ac:dyDescent="0.3">
      <c r="A14844" s="19" t="s">
        <v>1380</v>
      </c>
      <c r="B14844" s="19" t="s">
        <v>555</v>
      </c>
      <c r="C14844" s="19" t="s">
        <v>556</v>
      </c>
      <c r="D14844" s="21">
        <f t="shared" si="412"/>
        <v>0</v>
      </c>
      <c r="E14844" s="24">
        <f t="shared" si="413"/>
        <v>0</v>
      </c>
      <c r="F14844" s="104"/>
      <c r="G14844" s="104"/>
    </row>
    <row r="14845" spans="1:15" x14ac:dyDescent="0.3">
      <c r="A14845" s="19" t="s">
        <v>1380</v>
      </c>
      <c r="B14845" s="19" t="s">
        <v>557</v>
      </c>
      <c r="C14845" s="19" t="s">
        <v>558</v>
      </c>
      <c r="D14845" s="21">
        <f t="shared" si="412"/>
        <v>0</v>
      </c>
      <c r="E14845" s="24">
        <f t="shared" si="413"/>
        <v>0</v>
      </c>
      <c r="F14845" s="104"/>
      <c r="G14845" s="104"/>
    </row>
    <row r="14846" spans="1:15" x14ac:dyDescent="0.3">
      <c r="A14846" s="19" t="s">
        <v>1380</v>
      </c>
      <c r="B14846" s="19" t="s">
        <v>559</v>
      </c>
      <c r="C14846" s="19" t="s">
        <v>560</v>
      </c>
      <c r="D14846" s="21">
        <f t="shared" si="412"/>
        <v>0</v>
      </c>
      <c r="E14846" s="24">
        <f t="shared" si="413"/>
        <v>0</v>
      </c>
      <c r="F14846" s="104"/>
      <c r="G14846" s="104"/>
    </row>
    <row r="14847" spans="1:15" x14ac:dyDescent="0.3">
      <c r="A14847" s="19" t="s">
        <v>1380</v>
      </c>
      <c r="B14847" s="19" t="s">
        <v>561</v>
      </c>
      <c r="C14847" s="19" t="s">
        <v>562</v>
      </c>
      <c r="D14847" s="21">
        <f t="shared" si="412"/>
        <v>0</v>
      </c>
      <c r="E14847" s="24">
        <f t="shared" si="413"/>
        <v>0</v>
      </c>
      <c r="F14847" s="104"/>
      <c r="G14847" s="104"/>
    </row>
    <row r="14848" spans="1:15" x14ac:dyDescent="0.3">
      <c r="A14848" s="19" t="s">
        <v>1380</v>
      </c>
      <c r="B14848" s="19" t="s">
        <v>563</v>
      </c>
      <c r="C14848" s="19" t="s">
        <v>564</v>
      </c>
      <c r="D14848" s="21">
        <f t="shared" si="412"/>
        <v>0</v>
      </c>
      <c r="E14848" s="24">
        <f t="shared" si="413"/>
        <v>0</v>
      </c>
      <c r="F14848" s="104"/>
      <c r="G14848" s="104"/>
    </row>
    <row r="14849" spans="1:15" x14ac:dyDescent="0.3">
      <c r="A14849" s="19" t="s">
        <v>1380</v>
      </c>
      <c r="B14849" s="19" t="s">
        <v>565</v>
      </c>
      <c r="C14849" s="19" t="s">
        <v>566</v>
      </c>
      <c r="D14849" s="21">
        <f t="shared" si="412"/>
        <v>0</v>
      </c>
      <c r="E14849" s="24">
        <f t="shared" si="413"/>
        <v>0</v>
      </c>
      <c r="F14849" s="104"/>
      <c r="G14849" s="104"/>
    </row>
    <row r="14850" spans="1:15" x14ac:dyDescent="0.3">
      <c r="A14850" s="19" t="s">
        <v>1380</v>
      </c>
      <c r="B14850" s="19" t="s">
        <v>567</v>
      </c>
      <c r="C14850" s="19" t="s">
        <v>568</v>
      </c>
      <c r="D14850" s="21">
        <f t="shared" si="412"/>
        <v>0</v>
      </c>
      <c r="E14850" s="24">
        <f t="shared" si="413"/>
        <v>0</v>
      </c>
      <c r="F14850" s="104"/>
      <c r="G14850" s="104"/>
    </row>
    <row r="14851" spans="1:15" x14ac:dyDescent="0.3">
      <c r="A14851" s="19" t="s">
        <v>1380</v>
      </c>
      <c r="B14851" s="19" t="s">
        <v>569</v>
      </c>
      <c r="C14851" s="19" t="s">
        <v>570</v>
      </c>
      <c r="D14851" s="21">
        <f t="shared" si="412"/>
        <v>220000</v>
      </c>
      <c r="E14851" s="24">
        <f t="shared" si="413"/>
        <v>0</v>
      </c>
      <c r="F14851" s="104">
        <v>220000</v>
      </c>
      <c r="G14851" s="104">
        <v>0</v>
      </c>
      <c r="H14851" s="114">
        <v>0</v>
      </c>
      <c r="I14851" s="114">
        <v>0</v>
      </c>
      <c r="J14851" s="114">
        <v>0</v>
      </c>
      <c r="K14851" s="114">
        <v>0</v>
      </c>
      <c r="L14851" s="114">
        <v>0</v>
      </c>
      <c r="M14851" s="114">
        <v>0</v>
      </c>
      <c r="N14851" s="114">
        <v>0</v>
      </c>
      <c r="O14851" s="114">
        <v>0</v>
      </c>
    </row>
    <row r="14852" spans="1:15" x14ac:dyDescent="0.3">
      <c r="A14852" s="19" t="s">
        <v>1380</v>
      </c>
      <c r="B14852" s="19" t="s">
        <v>571</v>
      </c>
      <c r="C14852" s="19" t="s">
        <v>572</v>
      </c>
      <c r="D14852" s="21">
        <f t="shared" si="412"/>
        <v>984569.55</v>
      </c>
      <c r="E14852" s="24">
        <f t="shared" si="413"/>
        <v>0</v>
      </c>
      <c r="F14852" s="104">
        <v>191913.91</v>
      </c>
      <c r="G14852" s="104">
        <v>0</v>
      </c>
      <c r="H14852" s="114">
        <v>191913.91</v>
      </c>
      <c r="I14852" s="114">
        <v>0</v>
      </c>
      <c r="J14852" s="114">
        <v>191913.91</v>
      </c>
      <c r="K14852" s="114">
        <v>0</v>
      </c>
      <c r="L14852" s="114">
        <v>191913.91</v>
      </c>
      <c r="M14852" s="114">
        <v>0</v>
      </c>
      <c r="N14852" s="114">
        <v>216913.91</v>
      </c>
      <c r="O14852" s="114">
        <v>0</v>
      </c>
    </row>
    <row r="14853" spans="1:15" x14ac:dyDescent="0.3">
      <c r="A14853" s="19" t="s">
        <v>1380</v>
      </c>
      <c r="B14853" s="19" t="s">
        <v>573</v>
      </c>
      <c r="C14853" s="19" t="s">
        <v>574</v>
      </c>
      <c r="D14853" s="21">
        <f t="shared" si="412"/>
        <v>0</v>
      </c>
      <c r="E14853" s="24">
        <f t="shared" si="413"/>
        <v>0</v>
      </c>
      <c r="F14853" s="104"/>
      <c r="G14853" s="104"/>
    </row>
    <row r="14854" spans="1:15" x14ac:dyDescent="0.3">
      <c r="A14854" s="19" t="s">
        <v>1380</v>
      </c>
      <c r="B14854" s="19" t="s">
        <v>575</v>
      </c>
      <c r="C14854" s="19" t="s">
        <v>576</v>
      </c>
      <c r="D14854" s="21">
        <f t="shared" si="412"/>
        <v>0</v>
      </c>
      <c r="E14854" s="24">
        <f t="shared" si="413"/>
        <v>0</v>
      </c>
      <c r="F14854" s="104"/>
      <c r="G14854" s="104"/>
    </row>
    <row r="14855" spans="1:15" x14ac:dyDescent="0.3">
      <c r="A14855" s="19" t="s">
        <v>1380</v>
      </c>
      <c r="B14855" s="19" t="s">
        <v>577</v>
      </c>
      <c r="C14855" s="19" t="s">
        <v>1613</v>
      </c>
      <c r="D14855" s="21">
        <f t="shared" si="412"/>
        <v>0</v>
      </c>
      <c r="E14855" s="24">
        <f t="shared" si="413"/>
        <v>0</v>
      </c>
      <c r="F14855" s="104">
        <v>0</v>
      </c>
      <c r="G14855" s="104">
        <v>0</v>
      </c>
      <c r="H14855" s="114">
        <v>0</v>
      </c>
      <c r="I14855" s="114">
        <v>0</v>
      </c>
      <c r="J14855" s="114">
        <v>0</v>
      </c>
      <c r="K14855" s="114">
        <v>0</v>
      </c>
      <c r="L14855" s="114">
        <v>0</v>
      </c>
      <c r="M14855" s="114">
        <v>0</v>
      </c>
      <c r="N14855" s="114">
        <v>0</v>
      </c>
      <c r="O14855" s="114">
        <v>0</v>
      </c>
    </row>
    <row r="14856" spans="1:15" x14ac:dyDescent="0.3">
      <c r="A14856" s="19" t="s">
        <v>1380</v>
      </c>
      <c r="B14856" s="19" t="s">
        <v>578</v>
      </c>
      <c r="C14856" s="19" t="s">
        <v>579</v>
      </c>
      <c r="D14856" s="21">
        <f t="shared" si="412"/>
        <v>0</v>
      </c>
      <c r="E14856" s="24">
        <f t="shared" si="413"/>
        <v>0</v>
      </c>
      <c r="F14856" s="104">
        <v>0</v>
      </c>
      <c r="G14856" s="104">
        <v>0</v>
      </c>
      <c r="H14856" s="114">
        <v>0</v>
      </c>
      <c r="I14856" s="114">
        <v>0</v>
      </c>
      <c r="J14856" s="114">
        <v>0</v>
      </c>
      <c r="K14856" s="114">
        <v>0</v>
      </c>
      <c r="L14856" s="114">
        <v>0</v>
      </c>
      <c r="M14856" s="114">
        <v>0</v>
      </c>
      <c r="N14856" s="114">
        <v>0</v>
      </c>
      <c r="O14856" s="114">
        <v>0</v>
      </c>
    </row>
    <row r="14857" spans="1:15" x14ac:dyDescent="0.3">
      <c r="A14857" s="19" t="s">
        <v>1380</v>
      </c>
      <c r="B14857" s="19" t="s">
        <v>580</v>
      </c>
      <c r="C14857" s="19" t="s">
        <v>581</v>
      </c>
      <c r="D14857" s="21">
        <f t="shared" si="412"/>
        <v>2464822.52</v>
      </c>
      <c r="E14857" s="24">
        <f t="shared" si="413"/>
        <v>3656276.74</v>
      </c>
      <c r="F14857" s="104">
        <v>767924.18</v>
      </c>
      <c r="G14857" s="104">
        <v>3084502.79</v>
      </c>
      <c r="H14857" s="114">
        <v>478272.17</v>
      </c>
      <c r="I14857" s="114">
        <v>112899</v>
      </c>
      <c r="J14857" s="114">
        <v>1209920</v>
      </c>
      <c r="K14857" s="114">
        <v>367898.95</v>
      </c>
      <c r="L14857" s="114">
        <v>8683.77</v>
      </c>
      <c r="M14857" s="114">
        <v>0</v>
      </c>
      <c r="N14857" s="114">
        <v>22.4</v>
      </c>
      <c r="O14857" s="114">
        <v>90976</v>
      </c>
    </row>
    <row r="14858" spans="1:15" x14ac:dyDescent="0.3">
      <c r="A14858" s="19" t="s">
        <v>1380</v>
      </c>
      <c r="B14858" s="19" t="s">
        <v>582</v>
      </c>
      <c r="C14858" s="19" t="s">
        <v>1614</v>
      </c>
      <c r="D14858" s="21">
        <f t="shared" si="412"/>
        <v>0</v>
      </c>
      <c r="E14858" s="24">
        <f t="shared" si="413"/>
        <v>2241347.59</v>
      </c>
      <c r="F14858" s="104">
        <v>0</v>
      </c>
      <c r="G14858" s="104">
        <v>2241347.59</v>
      </c>
      <c r="H14858" s="114">
        <v>0</v>
      </c>
      <c r="I14858" s="114">
        <v>0</v>
      </c>
      <c r="J14858" s="114">
        <v>0</v>
      </c>
      <c r="K14858" s="114">
        <v>0</v>
      </c>
      <c r="L14858" s="114">
        <v>0</v>
      </c>
      <c r="M14858" s="114">
        <v>0</v>
      </c>
      <c r="N14858" s="114">
        <v>0</v>
      </c>
      <c r="O14858" s="114">
        <v>0</v>
      </c>
    </row>
    <row r="14859" spans="1:15" x14ac:dyDescent="0.3">
      <c r="A14859" s="19" t="s">
        <v>1380</v>
      </c>
      <c r="B14859" s="19" t="s">
        <v>583</v>
      </c>
      <c r="C14859" s="19" t="s">
        <v>584</v>
      </c>
      <c r="D14859" s="21">
        <f t="shared" si="412"/>
        <v>0</v>
      </c>
      <c r="E14859" s="24">
        <f t="shared" si="413"/>
        <v>0</v>
      </c>
      <c r="F14859" s="104">
        <v>0</v>
      </c>
      <c r="G14859" s="104">
        <v>0</v>
      </c>
      <c r="H14859" s="114">
        <v>0</v>
      </c>
      <c r="I14859" s="114">
        <v>0</v>
      </c>
      <c r="J14859" s="114">
        <v>0</v>
      </c>
      <c r="K14859" s="114">
        <v>0</v>
      </c>
      <c r="L14859" s="114">
        <v>0</v>
      </c>
      <c r="M14859" s="114">
        <v>0</v>
      </c>
      <c r="N14859" s="114">
        <v>0</v>
      </c>
      <c r="O14859" s="114">
        <v>0</v>
      </c>
    </row>
    <row r="14860" spans="1:15" x14ac:dyDescent="0.3">
      <c r="A14860" s="19" t="s">
        <v>1380</v>
      </c>
      <c r="B14860" s="19" t="s">
        <v>585</v>
      </c>
      <c r="C14860" s="19" t="s">
        <v>586</v>
      </c>
      <c r="D14860" s="21">
        <f t="shared" si="412"/>
        <v>0</v>
      </c>
      <c r="E14860" s="24">
        <f t="shared" si="413"/>
        <v>0</v>
      </c>
      <c r="F14860" s="104"/>
      <c r="G14860" s="104"/>
    </row>
    <row r="14861" spans="1:15" x14ac:dyDescent="0.3">
      <c r="A14861" s="19" t="s">
        <v>1380</v>
      </c>
      <c r="B14861" s="19" t="s">
        <v>587</v>
      </c>
      <c r="C14861" s="19" t="s">
        <v>588</v>
      </c>
      <c r="D14861" s="21">
        <f t="shared" si="412"/>
        <v>0</v>
      </c>
      <c r="E14861" s="24">
        <f t="shared" si="413"/>
        <v>0</v>
      </c>
      <c r="F14861" s="104"/>
      <c r="G14861" s="104"/>
    </row>
    <row r="14862" spans="1:15" x14ac:dyDescent="0.3">
      <c r="A14862" s="19" t="s">
        <v>1380</v>
      </c>
      <c r="B14862" s="19" t="s">
        <v>589</v>
      </c>
      <c r="C14862" s="19" t="s">
        <v>590</v>
      </c>
      <c r="D14862" s="21">
        <f t="shared" si="412"/>
        <v>0</v>
      </c>
      <c r="E14862" s="24">
        <f t="shared" si="413"/>
        <v>0</v>
      </c>
      <c r="F14862" s="104"/>
      <c r="G14862" s="104"/>
    </row>
    <row r="14863" spans="1:15" x14ac:dyDescent="0.3">
      <c r="A14863" s="19" t="s">
        <v>1380</v>
      </c>
      <c r="B14863" s="19" t="s">
        <v>591</v>
      </c>
      <c r="C14863" s="19" t="s">
        <v>592</v>
      </c>
      <c r="D14863" s="21">
        <f t="shared" si="412"/>
        <v>0</v>
      </c>
      <c r="E14863" s="24">
        <f t="shared" si="413"/>
        <v>0</v>
      </c>
      <c r="F14863" s="104"/>
      <c r="G14863" s="104"/>
    </row>
    <row r="14864" spans="1:15" x14ac:dyDescent="0.3">
      <c r="A14864" s="19" t="s">
        <v>1380</v>
      </c>
      <c r="B14864" s="19" t="s">
        <v>593</v>
      </c>
      <c r="C14864" s="19" t="s">
        <v>1615</v>
      </c>
      <c r="D14864" s="21">
        <f t="shared" si="412"/>
        <v>0</v>
      </c>
      <c r="E14864" s="24">
        <f t="shared" si="413"/>
        <v>0</v>
      </c>
      <c r="F14864" s="104"/>
      <c r="G14864" s="104"/>
    </row>
    <row r="14865" spans="1:15" x14ac:dyDescent="0.3">
      <c r="A14865" s="19" t="s">
        <v>1380</v>
      </c>
      <c r="B14865" s="19" t="s">
        <v>594</v>
      </c>
      <c r="C14865" s="19" t="s">
        <v>595</v>
      </c>
      <c r="D14865" s="21">
        <f t="shared" si="412"/>
        <v>0</v>
      </c>
      <c r="E14865" s="24">
        <f t="shared" si="413"/>
        <v>0</v>
      </c>
      <c r="F14865" s="104"/>
      <c r="G14865" s="104"/>
    </row>
    <row r="14866" spans="1:15" x14ac:dyDescent="0.3">
      <c r="A14866" s="19" t="s">
        <v>1380</v>
      </c>
      <c r="B14866" s="19" t="s">
        <v>596</v>
      </c>
      <c r="C14866" s="19" t="s">
        <v>597</v>
      </c>
      <c r="D14866" s="21">
        <f t="shared" si="412"/>
        <v>0</v>
      </c>
      <c r="E14866" s="24">
        <f t="shared" si="413"/>
        <v>0</v>
      </c>
      <c r="F14866" s="104"/>
      <c r="G14866" s="104"/>
    </row>
    <row r="14867" spans="1:15" x14ac:dyDescent="0.3">
      <c r="A14867" s="19" t="s">
        <v>1380</v>
      </c>
      <c r="B14867" s="19" t="s">
        <v>598</v>
      </c>
      <c r="C14867" s="19" t="s">
        <v>599</v>
      </c>
      <c r="D14867" s="21">
        <f t="shared" si="412"/>
        <v>0</v>
      </c>
      <c r="E14867" s="24">
        <f t="shared" si="413"/>
        <v>0</v>
      </c>
      <c r="F14867" s="104"/>
      <c r="G14867" s="104"/>
    </row>
    <row r="14868" spans="1:15" x14ac:dyDescent="0.3">
      <c r="A14868" s="19" t="s">
        <v>1380</v>
      </c>
      <c r="B14868" s="19" t="s">
        <v>600</v>
      </c>
      <c r="C14868" s="19" t="s">
        <v>601</v>
      </c>
      <c r="D14868" s="21">
        <f t="shared" si="412"/>
        <v>0</v>
      </c>
      <c r="E14868" s="24">
        <f t="shared" si="413"/>
        <v>0</v>
      </c>
      <c r="F14868" s="104"/>
      <c r="G14868" s="104"/>
    </row>
    <row r="14869" spans="1:15" x14ac:dyDescent="0.3">
      <c r="A14869" s="19" t="s">
        <v>1380</v>
      </c>
      <c r="B14869" s="19" t="s">
        <v>602</v>
      </c>
      <c r="C14869" s="19" t="s">
        <v>1695</v>
      </c>
      <c r="D14869" s="21">
        <f t="shared" si="412"/>
        <v>0</v>
      </c>
      <c r="E14869" s="24">
        <f t="shared" si="413"/>
        <v>0</v>
      </c>
      <c r="F14869" s="104"/>
      <c r="G14869" s="104"/>
    </row>
    <row r="14870" spans="1:15" x14ac:dyDescent="0.3">
      <c r="A14870" s="19" t="s">
        <v>1380</v>
      </c>
      <c r="B14870" s="19" t="s">
        <v>1616</v>
      </c>
      <c r="C14870" s="19" t="s">
        <v>1617</v>
      </c>
      <c r="D14870" s="21">
        <f t="shared" si="412"/>
        <v>0</v>
      </c>
      <c r="E14870" s="24">
        <f t="shared" si="413"/>
        <v>0</v>
      </c>
      <c r="F14870" s="104"/>
      <c r="G14870" s="104"/>
    </row>
    <row r="14871" spans="1:15" x14ac:dyDescent="0.3">
      <c r="A14871" s="19" t="s">
        <v>1380</v>
      </c>
      <c r="B14871" s="19" t="s">
        <v>603</v>
      </c>
      <c r="C14871" s="19" t="s">
        <v>604</v>
      </c>
      <c r="D14871" s="21">
        <f t="shared" si="412"/>
        <v>0</v>
      </c>
      <c r="E14871" s="24">
        <f t="shared" si="413"/>
        <v>0</v>
      </c>
      <c r="F14871" s="104"/>
      <c r="G14871" s="104"/>
    </row>
    <row r="14872" spans="1:15" x14ac:dyDescent="0.3">
      <c r="A14872" s="19" t="s">
        <v>1380</v>
      </c>
      <c r="B14872" s="19" t="s">
        <v>605</v>
      </c>
      <c r="C14872" s="19" t="s">
        <v>606</v>
      </c>
      <c r="D14872" s="21">
        <f t="shared" si="412"/>
        <v>0</v>
      </c>
      <c r="E14872" s="24">
        <f t="shared" si="413"/>
        <v>0</v>
      </c>
      <c r="F14872" s="104"/>
      <c r="G14872" s="104"/>
    </row>
    <row r="14873" spans="1:15" x14ac:dyDescent="0.3">
      <c r="A14873" s="19" t="s">
        <v>1380</v>
      </c>
      <c r="B14873" s="19" t="s">
        <v>607</v>
      </c>
      <c r="C14873" s="19" t="s">
        <v>608</v>
      </c>
      <c r="D14873" s="21">
        <f t="shared" si="412"/>
        <v>0</v>
      </c>
      <c r="E14873" s="24">
        <f t="shared" si="413"/>
        <v>0</v>
      </c>
      <c r="F14873" s="104"/>
      <c r="G14873" s="104"/>
    </row>
    <row r="14874" spans="1:15" x14ac:dyDescent="0.3">
      <c r="A14874" s="19" t="s">
        <v>1380</v>
      </c>
      <c r="B14874" s="19" t="s">
        <v>609</v>
      </c>
      <c r="C14874" s="19" t="s">
        <v>610</v>
      </c>
      <c r="D14874" s="21">
        <f t="shared" si="412"/>
        <v>0</v>
      </c>
      <c r="E14874" s="24">
        <f t="shared" si="413"/>
        <v>0</v>
      </c>
      <c r="F14874" s="104"/>
      <c r="G14874" s="104"/>
    </row>
    <row r="14875" spans="1:15" x14ac:dyDescent="0.3">
      <c r="A14875" s="19" t="s">
        <v>1380</v>
      </c>
      <c r="B14875" s="19" t="s">
        <v>611</v>
      </c>
      <c r="C14875" s="19" t="s">
        <v>612</v>
      </c>
      <c r="D14875" s="21">
        <f t="shared" si="412"/>
        <v>0</v>
      </c>
      <c r="E14875" s="24">
        <f t="shared" si="413"/>
        <v>0</v>
      </c>
      <c r="F14875" s="104"/>
      <c r="G14875" s="104"/>
    </row>
    <row r="14876" spans="1:15" x14ac:dyDescent="0.3">
      <c r="A14876" s="19" t="s">
        <v>1380</v>
      </c>
      <c r="B14876" s="19" t="s">
        <v>613</v>
      </c>
      <c r="C14876" s="19" t="s">
        <v>614</v>
      </c>
      <c r="D14876" s="21">
        <f t="shared" si="412"/>
        <v>0</v>
      </c>
      <c r="E14876" s="24">
        <f t="shared" si="413"/>
        <v>0</v>
      </c>
      <c r="F14876" s="104"/>
      <c r="G14876" s="104"/>
    </row>
    <row r="14877" spans="1:15" x14ac:dyDescent="0.3">
      <c r="A14877" s="19" t="s">
        <v>1380</v>
      </c>
      <c r="B14877" s="19" t="s">
        <v>615</v>
      </c>
      <c r="C14877" s="19" t="s">
        <v>616</v>
      </c>
      <c r="D14877" s="21">
        <f t="shared" si="412"/>
        <v>0</v>
      </c>
      <c r="E14877" s="24">
        <f t="shared" si="413"/>
        <v>15185</v>
      </c>
      <c r="F14877" s="104"/>
      <c r="G14877" s="104"/>
      <c r="H14877" s="114">
        <v>0</v>
      </c>
      <c r="I14877" s="114">
        <v>15185</v>
      </c>
      <c r="J14877" s="114">
        <v>0</v>
      </c>
      <c r="K14877" s="114">
        <v>0</v>
      </c>
      <c r="L14877" s="114">
        <v>0</v>
      </c>
      <c r="M14877" s="114">
        <v>0</v>
      </c>
      <c r="N14877" s="114">
        <v>0</v>
      </c>
      <c r="O14877" s="114">
        <v>0</v>
      </c>
    </row>
    <row r="14878" spans="1:15" x14ac:dyDescent="0.3">
      <c r="A14878" s="19" t="s">
        <v>1380</v>
      </c>
      <c r="B14878" s="19" t="s">
        <v>617</v>
      </c>
      <c r="C14878" s="19" t="s">
        <v>618</v>
      </c>
      <c r="D14878" s="21">
        <f t="shared" si="412"/>
        <v>0</v>
      </c>
      <c r="E14878" s="24">
        <f t="shared" si="413"/>
        <v>0</v>
      </c>
      <c r="F14878" s="104"/>
      <c r="G14878" s="104"/>
    </row>
    <row r="14879" spans="1:15" x14ac:dyDescent="0.3">
      <c r="A14879" s="19" t="s">
        <v>1380</v>
      </c>
      <c r="B14879" s="19" t="s">
        <v>619</v>
      </c>
      <c r="C14879" s="19" t="s">
        <v>620</v>
      </c>
      <c r="D14879" s="21">
        <f t="shared" si="412"/>
        <v>1180</v>
      </c>
      <c r="E14879" s="24">
        <f t="shared" si="413"/>
        <v>28560</v>
      </c>
      <c r="F14879" s="104">
        <v>0</v>
      </c>
      <c r="G14879" s="104">
        <v>19290</v>
      </c>
      <c r="H14879" s="114">
        <v>0</v>
      </c>
      <c r="I14879" s="114">
        <v>6310</v>
      </c>
      <c r="J14879" s="114">
        <v>1180</v>
      </c>
      <c r="K14879" s="114">
        <v>0</v>
      </c>
      <c r="L14879" s="114">
        <v>0</v>
      </c>
      <c r="M14879" s="114">
        <v>2890</v>
      </c>
      <c r="N14879" s="114">
        <v>0</v>
      </c>
      <c r="O14879" s="114">
        <v>70</v>
      </c>
    </row>
    <row r="14880" spans="1:15" x14ac:dyDescent="0.3">
      <c r="A14880" s="19" t="s">
        <v>1380</v>
      </c>
      <c r="B14880" s="19" t="s">
        <v>621</v>
      </c>
      <c r="C14880" s="19" t="s">
        <v>622</v>
      </c>
      <c r="D14880" s="21">
        <f t="shared" si="412"/>
        <v>0</v>
      </c>
      <c r="E14880" s="24">
        <f t="shared" si="413"/>
        <v>120300</v>
      </c>
      <c r="F14880" s="104">
        <v>0</v>
      </c>
      <c r="G14880" s="104">
        <v>19100</v>
      </c>
      <c r="H14880" s="114">
        <v>0</v>
      </c>
      <c r="I14880" s="114">
        <v>17250</v>
      </c>
      <c r="J14880" s="114">
        <v>0</v>
      </c>
      <c r="K14880" s="114">
        <v>29250</v>
      </c>
      <c r="L14880" s="114">
        <v>0</v>
      </c>
      <c r="M14880" s="114">
        <v>31050</v>
      </c>
      <c r="N14880" s="114">
        <v>0</v>
      </c>
      <c r="O14880" s="114">
        <v>23650</v>
      </c>
    </row>
    <row r="14881" spans="1:15" x14ac:dyDescent="0.3">
      <c r="A14881" s="19" t="s">
        <v>1380</v>
      </c>
      <c r="B14881" s="19" t="s">
        <v>623</v>
      </c>
      <c r="C14881" s="19" t="s">
        <v>624</v>
      </c>
      <c r="D14881" s="21">
        <f t="shared" si="412"/>
        <v>0</v>
      </c>
      <c r="E14881" s="24">
        <f t="shared" si="413"/>
        <v>196623.22</v>
      </c>
      <c r="F14881" s="104">
        <v>0</v>
      </c>
      <c r="G14881" s="104">
        <v>62316.01</v>
      </c>
      <c r="H14881" s="114">
        <v>0</v>
      </c>
      <c r="I14881" s="114">
        <v>45339.03</v>
      </c>
      <c r="J14881" s="114">
        <v>0</v>
      </c>
      <c r="K14881" s="114">
        <v>63968.18</v>
      </c>
      <c r="L14881" s="114">
        <v>0</v>
      </c>
      <c r="M14881" s="114">
        <v>0</v>
      </c>
      <c r="N14881" s="114">
        <v>0</v>
      </c>
      <c r="O14881" s="114">
        <v>25000</v>
      </c>
    </row>
    <row r="14882" spans="1:15" x14ac:dyDescent="0.3">
      <c r="A14882" s="19" t="s">
        <v>1380</v>
      </c>
      <c r="B14882" s="19" t="s">
        <v>625</v>
      </c>
      <c r="C14882" s="19" t="s">
        <v>626</v>
      </c>
      <c r="D14882" s="21">
        <f t="shared" si="412"/>
        <v>0</v>
      </c>
      <c r="E14882" s="24">
        <f t="shared" si="413"/>
        <v>0</v>
      </c>
      <c r="F14882" s="104"/>
      <c r="G14882" s="104"/>
    </row>
    <row r="14883" spans="1:15" x14ac:dyDescent="0.3">
      <c r="A14883" s="19" t="s">
        <v>1380</v>
      </c>
      <c r="B14883" s="19" t="s">
        <v>627</v>
      </c>
      <c r="C14883" s="19" t="s">
        <v>628</v>
      </c>
      <c r="D14883" s="21">
        <f t="shared" si="412"/>
        <v>10930</v>
      </c>
      <c r="E14883" s="24">
        <f t="shared" si="413"/>
        <v>159346.5</v>
      </c>
      <c r="F14883" s="104">
        <v>1060</v>
      </c>
      <c r="G14883" s="104">
        <v>40364.5</v>
      </c>
      <c r="H14883" s="114">
        <v>0</v>
      </c>
      <c r="I14883" s="114">
        <v>59791.5</v>
      </c>
      <c r="J14883" s="114">
        <v>0</v>
      </c>
      <c r="K14883" s="114">
        <v>13498</v>
      </c>
      <c r="L14883" s="114">
        <v>6010</v>
      </c>
      <c r="M14883" s="114">
        <v>35148</v>
      </c>
      <c r="N14883" s="114">
        <v>3860</v>
      </c>
      <c r="O14883" s="114">
        <v>10544.5</v>
      </c>
    </row>
    <row r="14884" spans="1:15" x14ac:dyDescent="0.3">
      <c r="A14884" s="19" t="s">
        <v>1380</v>
      </c>
      <c r="B14884" s="19" t="s">
        <v>629</v>
      </c>
      <c r="C14884" s="19" t="s">
        <v>630</v>
      </c>
      <c r="D14884" s="21">
        <f t="shared" si="412"/>
        <v>1263983</v>
      </c>
      <c r="E14884" s="24">
        <f t="shared" si="413"/>
        <v>5924952.75</v>
      </c>
      <c r="F14884" s="104">
        <v>166429</v>
      </c>
      <c r="G14884" s="104">
        <v>1197231.5</v>
      </c>
      <c r="H14884" s="114">
        <v>223988.5</v>
      </c>
      <c r="I14884" s="114">
        <v>1125227</v>
      </c>
      <c r="J14884" s="114">
        <v>244447</v>
      </c>
      <c r="K14884" s="114">
        <v>1245555.75</v>
      </c>
      <c r="L14884" s="114">
        <v>316853</v>
      </c>
      <c r="M14884" s="114">
        <v>1363604.5</v>
      </c>
      <c r="N14884" s="114">
        <v>312265.5</v>
      </c>
      <c r="O14884" s="114">
        <v>993334</v>
      </c>
    </row>
    <row r="14885" spans="1:15" x14ac:dyDescent="0.3">
      <c r="A14885" s="19" t="s">
        <v>1380</v>
      </c>
      <c r="B14885" s="19" t="s">
        <v>631</v>
      </c>
      <c r="C14885" s="19" t="s">
        <v>632</v>
      </c>
      <c r="D14885" s="21">
        <f t="shared" ref="D14885:D14948" si="414">F14885+H14885+J14885+L14885+N14885+P14885+R14885+T14885+V14885+X14885+Z14885+AB14885</f>
        <v>175931.5</v>
      </c>
      <c r="E14885" s="24">
        <f t="shared" ref="E14885:E14948" si="415">G14885+I14885+K14885+M14885+O14885+Q14885+S14885+U14885+W14885+Y14885+AA14885+AC14885</f>
        <v>2758781</v>
      </c>
      <c r="F14885" s="104">
        <v>6577</v>
      </c>
      <c r="G14885" s="104">
        <v>591621</v>
      </c>
      <c r="H14885" s="114">
        <v>90500.5</v>
      </c>
      <c r="I14885" s="114">
        <v>380618.5</v>
      </c>
      <c r="J14885" s="114">
        <v>63220.5</v>
      </c>
      <c r="K14885" s="114">
        <v>619512.5</v>
      </c>
      <c r="L14885" s="114">
        <v>6906</v>
      </c>
      <c r="M14885" s="114">
        <v>566541.5</v>
      </c>
      <c r="N14885" s="114">
        <v>8727.5</v>
      </c>
      <c r="O14885" s="114">
        <v>600487.5</v>
      </c>
    </row>
    <row r="14886" spans="1:15" x14ac:dyDescent="0.3">
      <c r="A14886" s="19" t="s">
        <v>1380</v>
      </c>
      <c r="B14886" s="19" t="s">
        <v>633</v>
      </c>
      <c r="C14886" s="19" t="s">
        <v>1618</v>
      </c>
      <c r="D14886" s="21">
        <f t="shared" si="414"/>
        <v>0</v>
      </c>
      <c r="E14886" s="24">
        <f t="shared" si="415"/>
        <v>0</v>
      </c>
      <c r="F14886" s="104"/>
      <c r="G14886" s="104"/>
    </row>
    <row r="14887" spans="1:15" x14ac:dyDescent="0.3">
      <c r="A14887" s="19" t="s">
        <v>1380</v>
      </c>
      <c r="B14887" s="19" t="s">
        <v>634</v>
      </c>
      <c r="C14887" s="19" t="s">
        <v>1619</v>
      </c>
      <c r="D14887" s="21">
        <f t="shared" si="414"/>
        <v>0</v>
      </c>
      <c r="E14887" s="24">
        <f t="shared" si="415"/>
        <v>0</v>
      </c>
      <c r="F14887" s="104"/>
      <c r="G14887" s="104"/>
    </row>
    <row r="14888" spans="1:15" x14ac:dyDescent="0.3">
      <c r="A14888" s="19" t="s">
        <v>1380</v>
      </c>
      <c r="B14888" s="19" t="s">
        <v>635</v>
      </c>
      <c r="C14888" s="19" t="s">
        <v>636</v>
      </c>
      <c r="D14888" s="21">
        <f t="shared" si="414"/>
        <v>0</v>
      </c>
      <c r="E14888" s="24">
        <f t="shared" si="415"/>
        <v>0</v>
      </c>
      <c r="F14888" s="104"/>
      <c r="G14888" s="104"/>
    </row>
    <row r="14889" spans="1:15" x14ac:dyDescent="0.3">
      <c r="A14889" s="19" t="s">
        <v>1380</v>
      </c>
      <c r="B14889" s="19" t="s">
        <v>637</v>
      </c>
      <c r="C14889" s="19" t="s">
        <v>638</v>
      </c>
      <c r="D14889" s="21">
        <f t="shared" si="414"/>
        <v>0</v>
      </c>
      <c r="E14889" s="24">
        <f t="shared" si="415"/>
        <v>0</v>
      </c>
      <c r="F14889" s="104"/>
      <c r="G14889" s="104"/>
    </row>
    <row r="14890" spans="1:15" x14ac:dyDescent="0.3">
      <c r="A14890" s="19" t="s">
        <v>1380</v>
      </c>
      <c r="B14890" s="19" t="s">
        <v>639</v>
      </c>
      <c r="C14890" s="19" t="s">
        <v>640</v>
      </c>
      <c r="D14890" s="21">
        <f t="shared" si="414"/>
        <v>113455.5</v>
      </c>
      <c r="E14890" s="24">
        <f t="shared" si="415"/>
        <v>10187204.5</v>
      </c>
      <c r="F14890" s="104">
        <v>17522</v>
      </c>
      <c r="G14890" s="104">
        <v>2075919.5</v>
      </c>
      <c r="H14890" s="114">
        <v>18390</v>
      </c>
      <c r="I14890" s="114">
        <v>2097893</v>
      </c>
      <c r="J14890" s="114">
        <v>37192.5</v>
      </c>
      <c r="K14890" s="114">
        <v>2078658.5</v>
      </c>
      <c r="L14890" s="114">
        <v>16393.5</v>
      </c>
      <c r="M14890" s="114">
        <v>2037942</v>
      </c>
      <c r="N14890" s="114">
        <v>23957.5</v>
      </c>
      <c r="O14890" s="114">
        <v>1896791.5</v>
      </c>
    </row>
    <row r="14891" spans="1:15" x14ac:dyDescent="0.3">
      <c r="A14891" s="19" t="s">
        <v>1380</v>
      </c>
      <c r="B14891" s="19" t="s">
        <v>641</v>
      </c>
      <c r="C14891" s="19" t="s">
        <v>642</v>
      </c>
      <c r="D14891" s="21">
        <f t="shared" si="414"/>
        <v>0</v>
      </c>
      <c r="E14891" s="24">
        <f t="shared" si="415"/>
        <v>4183936.1100000003</v>
      </c>
      <c r="F14891" s="104">
        <v>0</v>
      </c>
      <c r="G14891" s="104">
        <v>1185609.5</v>
      </c>
      <c r="H14891" s="114">
        <v>0</v>
      </c>
      <c r="I14891" s="114">
        <v>1081534.1100000001</v>
      </c>
      <c r="J14891" s="114">
        <v>0</v>
      </c>
      <c r="K14891" s="114">
        <v>632139.5</v>
      </c>
      <c r="L14891" s="114">
        <v>0</v>
      </c>
      <c r="M14891" s="114">
        <v>649507.5</v>
      </c>
      <c r="N14891" s="114">
        <v>0</v>
      </c>
      <c r="O14891" s="114">
        <v>635145.5</v>
      </c>
    </row>
    <row r="14892" spans="1:15" x14ac:dyDescent="0.3">
      <c r="A14892" s="19" t="s">
        <v>1380</v>
      </c>
      <c r="B14892" s="19" t="s">
        <v>643</v>
      </c>
      <c r="C14892" s="19" t="s">
        <v>644</v>
      </c>
      <c r="D14892" s="21">
        <f t="shared" si="414"/>
        <v>749662.32000000007</v>
      </c>
      <c r="E14892" s="24">
        <f t="shared" si="415"/>
        <v>0</v>
      </c>
      <c r="F14892" s="104">
        <v>249590.02</v>
      </c>
      <c r="G14892" s="104">
        <v>0</v>
      </c>
      <c r="H14892" s="114">
        <v>187695.48</v>
      </c>
      <c r="I14892" s="114">
        <v>0</v>
      </c>
      <c r="J14892" s="114">
        <v>312376.82</v>
      </c>
      <c r="K14892" s="114">
        <v>0</v>
      </c>
      <c r="L14892" s="114">
        <v>0</v>
      </c>
      <c r="M14892" s="114">
        <v>0</v>
      </c>
      <c r="N14892" s="114">
        <v>0</v>
      </c>
      <c r="O14892" s="114">
        <v>0</v>
      </c>
    </row>
    <row r="14893" spans="1:15" x14ac:dyDescent="0.3">
      <c r="A14893" s="19" t="s">
        <v>1380</v>
      </c>
      <c r="B14893" s="19" t="s">
        <v>645</v>
      </c>
      <c r="C14893" s="19" t="s">
        <v>646</v>
      </c>
      <c r="D14893" s="21">
        <f t="shared" si="414"/>
        <v>0</v>
      </c>
      <c r="E14893" s="24">
        <f t="shared" si="415"/>
        <v>116950.98</v>
      </c>
      <c r="F14893" s="104">
        <v>0</v>
      </c>
      <c r="G14893" s="104">
        <v>22594.799999999999</v>
      </c>
      <c r="H14893" s="114">
        <v>0</v>
      </c>
      <c r="I14893" s="114">
        <v>22611.21</v>
      </c>
      <c r="J14893" s="114">
        <v>0</v>
      </c>
      <c r="K14893" s="114">
        <v>71744.97</v>
      </c>
      <c r="L14893" s="114">
        <v>0</v>
      </c>
      <c r="M14893" s="114">
        <v>0</v>
      </c>
      <c r="N14893" s="114">
        <v>0</v>
      </c>
      <c r="O14893" s="114">
        <v>0</v>
      </c>
    </row>
    <row r="14894" spans="1:15" x14ac:dyDescent="0.3">
      <c r="A14894" s="19" t="s">
        <v>1380</v>
      </c>
      <c r="B14894" s="19" t="s">
        <v>647</v>
      </c>
      <c r="C14894" s="19" t="s">
        <v>648</v>
      </c>
      <c r="D14894" s="21">
        <f t="shared" si="414"/>
        <v>29526</v>
      </c>
      <c r="E14894" s="24">
        <f t="shared" si="415"/>
        <v>594680.5</v>
      </c>
      <c r="F14894" s="104">
        <v>4692.5</v>
      </c>
      <c r="G14894" s="104">
        <v>121246</v>
      </c>
      <c r="H14894" s="114">
        <v>250</v>
      </c>
      <c r="I14894" s="114">
        <v>98122</v>
      </c>
      <c r="J14894" s="114">
        <v>2954.5</v>
      </c>
      <c r="K14894" s="114">
        <v>131311.5</v>
      </c>
      <c r="L14894" s="114">
        <v>21628.5</v>
      </c>
      <c r="M14894" s="114">
        <v>137845.5</v>
      </c>
      <c r="N14894" s="114">
        <v>0.5</v>
      </c>
      <c r="O14894" s="114">
        <v>106155.5</v>
      </c>
    </row>
    <row r="14895" spans="1:15" x14ac:dyDescent="0.3">
      <c r="A14895" s="19" t="s">
        <v>1380</v>
      </c>
      <c r="B14895" s="19" t="s">
        <v>649</v>
      </c>
      <c r="C14895" s="19" t="s">
        <v>650</v>
      </c>
      <c r="D14895" s="21">
        <f t="shared" si="414"/>
        <v>158083.24</v>
      </c>
      <c r="E14895" s="24">
        <f t="shared" si="415"/>
        <v>738105.24</v>
      </c>
      <c r="F14895" s="104">
        <v>74618.5</v>
      </c>
      <c r="G14895" s="104">
        <v>133693.5</v>
      </c>
      <c r="H14895" s="114">
        <v>0</v>
      </c>
      <c r="I14895" s="114">
        <v>158247</v>
      </c>
      <c r="J14895" s="114">
        <v>42552.5</v>
      </c>
      <c r="K14895" s="114">
        <v>193419.5</v>
      </c>
      <c r="L14895" s="114">
        <v>28644.240000000002</v>
      </c>
      <c r="M14895" s="114">
        <v>153706.74</v>
      </c>
      <c r="N14895" s="114">
        <v>12268</v>
      </c>
      <c r="O14895" s="114">
        <v>99038.5</v>
      </c>
    </row>
    <row r="14896" spans="1:15" x14ac:dyDescent="0.3">
      <c r="A14896" s="19" t="s">
        <v>1380</v>
      </c>
      <c r="B14896" s="19" t="s">
        <v>651</v>
      </c>
      <c r="C14896" s="19" t="s">
        <v>652</v>
      </c>
      <c r="D14896" s="21">
        <f t="shared" si="414"/>
        <v>33178</v>
      </c>
      <c r="E14896" s="24">
        <f t="shared" si="415"/>
        <v>1374896.5</v>
      </c>
      <c r="F14896" s="104">
        <v>4835</v>
      </c>
      <c r="G14896" s="104">
        <v>275176.5</v>
      </c>
      <c r="H14896" s="114">
        <v>3221.5</v>
      </c>
      <c r="I14896" s="114">
        <v>265516.5</v>
      </c>
      <c r="J14896" s="114">
        <v>7977</v>
      </c>
      <c r="K14896" s="114">
        <v>315761</v>
      </c>
      <c r="L14896" s="114">
        <v>12637.5</v>
      </c>
      <c r="M14896" s="114">
        <v>257649</v>
      </c>
      <c r="N14896" s="114">
        <v>4507</v>
      </c>
      <c r="O14896" s="114">
        <v>260793.5</v>
      </c>
    </row>
    <row r="14897" spans="1:15" x14ac:dyDescent="0.3">
      <c r="A14897" s="19" t="s">
        <v>1380</v>
      </c>
      <c r="B14897" s="19" t="s">
        <v>653</v>
      </c>
      <c r="C14897" s="19" t="s">
        <v>1620</v>
      </c>
      <c r="D14897" s="21">
        <f t="shared" si="414"/>
        <v>7242.52</v>
      </c>
      <c r="E14897" s="24">
        <f t="shared" si="415"/>
        <v>848021.5</v>
      </c>
      <c r="F14897" s="104">
        <v>0</v>
      </c>
      <c r="G14897" s="104">
        <v>93543</v>
      </c>
      <c r="H14897" s="114">
        <v>0</v>
      </c>
      <c r="I14897" s="114">
        <v>216760.5</v>
      </c>
      <c r="J14897" s="114">
        <v>0</v>
      </c>
      <c r="K14897" s="114">
        <v>75894</v>
      </c>
      <c r="L14897" s="114">
        <v>7242.52</v>
      </c>
      <c r="M14897" s="114">
        <v>108822.5</v>
      </c>
      <c r="N14897" s="114">
        <v>0</v>
      </c>
      <c r="O14897" s="114">
        <v>353001.5</v>
      </c>
    </row>
    <row r="14898" spans="1:15" x14ac:dyDescent="0.3">
      <c r="A14898" s="19" t="s">
        <v>1380</v>
      </c>
      <c r="B14898" s="19" t="s">
        <v>654</v>
      </c>
      <c r="C14898" s="19" t="s">
        <v>1621</v>
      </c>
      <c r="D14898" s="21">
        <f t="shared" si="414"/>
        <v>347340.81</v>
      </c>
      <c r="E14898" s="24">
        <f t="shared" si="415"/>
        <v>3620</v>
      </c>
      <c r="F14898" s="104">
        <v>13704</v>
      </c>
      <c r="G14898" s="104">
        <v>0</v>
      </c>
      <c r="H14898" s="114">
        <v>29529.7</v>
      </c>
      <c r="I14898" s="114">
        <v>0</v>
      </c>
      <c r="J14898" s="114">
        <v>87209.59</v>
      </c>
      <c r="K14898" s="114">
        <v>0</v>
      </c>
      <c r="L14898" s="114">
        <v>21875.54</v>
      </c>
      <c r="M14898" s="114">
        <v>3620</v>
      </c>
      <c r="N14898" s="114">
        <v>195021.98</v>
      </c>
      <c r="O14898" s="114">
        <v>0</v>
      </c>
    </row>
    <row r="14899" spans="1:15" x14ac:dyDescent="0.3">
      <c r="A14899" s="19" t="s">
        <v>1380</v>
      </c>
      <c r="B14899" s="19" t="s">
        <v>655</v>
      </c>
      <c r="C14899" s="19" t="s">
        <v>1622</v>
      </c>
      <c r="D14899" s="21">
        <f t="shared" si="414"/>
        <v>0</v>
      </c>
      <c r="E14899" s="24">
        <f t="shared" si="415"/>
        <v>29994.18</v>
      </c>
      <c r="F14899" s="104">
        <v>0</v>
      </c>
      <c r="G14899" s="104">
        <v>2625.42</v>
      </c>
      <c r="H14899" s="114">
        <v>0</v>
      </c>
      <c r="I14899" s="114">
        <v>1763.76</v>
      </c>
      <c r="J14899" s="114">
        <v>0</v>
      </c>
      <c r="K14899" s="114">
        <v>0</v>
      </c>
      <c r="L14899" s="114">
        <v>0</v>
      </c>
      <c r="M14899" s="114">
        <v>14945.12</v>
      </c>
      <c r="N14899" s="114">
        <v>0</v>
      </c>
      <c r="O14899" s="114">
        <v>10659.88</v>
      </c>
    </row>
    <row r="14900" spans="1:15" x14ac:dyDescent="0.3">
      <c r="A14900" s="19" t="s">
        <v>1380</v>
      </c>
      <c r="B14900" s="19" t="s">
        <v>656</v>
      </c>
      <c r="C14900" s="19" t="s">
        <v>1623</v>
      </c>
      <c r="D14900" s="21">
        <f t="shared" si="414"/>
        <v>0</v>
      </c>
      <c r="E14900" s="24">
        <f t="shared" si="415"/>
        <v>0</v>
      </c>
      <c r="F14900" s="104"/>
      <c r="G14900" s="104"/>
    </row>
    <row r="14901" spans="1:15" x14ac:dyDescent="0.3">
      <c r="A14901" s="19" t="s">
        <v>1380</v>
      </c>
      <c r="B14901" s="19" t="s">
        <v>657</v>
      </c>
      <c r="C14901" s="19" t="s">
        <v>658</v>
      </c>
      <c r="D14901" s="21">
        <f t="shared" si="414"/>
        <v>46864.5</v>
      </c>
      <c r="E14901" s="24">
        <f t="shared" si="415"/>
        <v>46864.5</v>
      </c>
      <c r="F14901" s="104"/>
      <c r="G14901" s="104"/>
      <c r="H14901" s="114">
        <v>40285.5</v>
      </c>
      <c r="I14901" s="114">
        <v>46864.5</v>
      </c>
      <c r="J14901" s="114">
        <v>0</v>
      </c>
      <c r="K14901" s="114">
        <v>0</v>
      </c>
      <c r="L14901" s="114">
        <v>0</v>
      </c>
      <c r="M14901" s="114">
        <v>0</v>
      </c>
      <c r="N14901" s="114">
        <v>6579</v>
      </c>
      <c r="O14901" s="114">
        <v>0</v>
      </c>
    </row>
    <row r="14902" spans="1:15" x14ac:dyDescent="0.3">
      <c r="A14902" s="19" t="s">
        <v>1380</v>
      </c>
      <c r="B14902" s="19" t="s">
        <v>659</v>
      </c>
      <c r="C14902" s="19" t="s">
        <v>660</v>
      </c>
      <c r="D14902" s="21">
        <f t="shared" si="414"/>
        <v>0</v>
      </c>
      <c r="E14902" s="24">
        <f t="shared" si="415"/>
        <v>0</v>
      </c>
      <c r="F14902" s="104"/>
      <c r="G14902" s="104"/>
    </row>
    <row r="14903" spans="1:15" x14ac:dyDescent="0.3">
      <c r="A14903" s="19" t="s">
        <v>1380</v>
      </c>
      <c r="B14903" s="19" t="s">
        <v>661</v>
      </c>
      <c r="C14903" s="19" t="s">
        <v>662</v>
      </c>
      <c r="D14903" s="21">
        <f t="shared" si="414"/>
        <v>0</v>
      </c>
      <c r="E14903" s="24">
        <f t="shared" si="415"/>
        <v>0</v>
      </c>
      <c r="F14903" s="104"/>
      <c r="G14903" s="104"/>
    </row>
    <row r="14904" spans="1:15" x14ac:dyDescent="0.3">
      <c r="A14904" s="19" t="s">
        <v>1380</v>
      </c>
      <c r="B14904" s="19" t="s">
        <v>663</v>
      </c>
      <c r="C14904" s="19" t="s">
        <v>664</v>
      </c>
      <c r="D14904" s="21">
        <f t="shared" si="414"/>
        <v>1871949.4</v>
      </c>
      <c r="E14904" s="24">
        <f t="shared" si="415"/>
        <v>42650823.5</v>
      </c>
      <c r="F14904" s="104">
        <v>338000</v>
      </c>
      <c r="G14904" s="104">
        <v>9196654.5</v>
      </c>
      <c r="H14904" s="114">
        <v>176999.5</v>
      </c>
      <c r="I14904" s="114">
        <v>8782782</v>
      </c>
      <c r="J14904" s="114">
        <v>510296.4</v>
      </c>
      <c r="K14904" s="114">
        <v>9262402</v>
      </c>
      <c r="L14904" s="114">
        <v>572804</v>
      </c>
      <c r="M14904" s="114">
        <v>8261960.5</v>
      </c>
      <c r="N14904" s="114">
        <v>273849.5</v>
      </c>
      <c r="O14904" s="114">
        <v>7147024.5</v>
      </c>
    </row>
    <row r="14905" spans="1:15" x14ac:dyDescent="0.3">
      <c r="A14905" s="19" t="s">
        <v>1380</v>
      </c>
      <c r="B14905" s="19" t="s">
        <v>665</v>
      </c>
      <c r="C14905" s="19" t="s">
        <v>666</v>
      </c>
      <c r="D14905" s="21">
        <f t="shared" si="414"/>
        <v>3951966.2</v>
      </c>
      <c r="E14905" s="24">
        <f t="shared" si="415"/>
        <v>46497023.539999999</v>
      </c>
      <c r="F14905" s="104">
        <v>7421</v>
      </c>
      <c r="G14905" s="104">
        <v>9545671</v>
      </c>
      <c r="H14905" s="114">
        <v>1252871.75</v>
      </c>
      <c r="I14905" s="114">
        <v>9401331.5</v>
      </c>
      <c r="J14905" s="114">
        <v>1034498.45</v>
      </c>
      <c r="K14905" s="114">
        <v>10492461</v>
      </c>
      <c r="L14905" s="114">
        <v>1415489.5</v>
      </c>
      <c r="M14905" s="114">
        <v>9585335.5399999991</v>
      </c>
      <c r="N14905" s="114">
        <v>241685.5</v>
      </c>
      <c r="O14905" s="114">
        <v>7472224.5</v>
      </c>
    </row>
    <row r="14906" spans="1:15" x14ac:dyDescent="0.3">
      <c r="A14906" s="19" t="s">
        <v>1380</v>
      </c>
      <c r="B14906" s="19" t="s">
        <v>667</v>
      </c>
      <c r="C14906" s="19" t="s">
        <v>668</v>
      </c>
      <c r="D14906" s="21">
        <f t="shared" si="414"/>
        <v>0</v>
      </c>
      <c r="E14906" s="24">
        <f t="shared" si="415"/>
        <v>83327.5</v>
      </c>
      <c r="F14906" s="104">
        <v>0</v>
      </c>
      <c r="G14906" s="104">
        <v>14247.5</v>
      </c>
      <c r="H14906" s="114">
        <v>0</v>
      </c>
      <c r="I14906" s="114">
        <v>6042.5</v>
      </c>
      <c r="J14906" s="114">
        <v>0</v>
      </c>
      <c r="K14906" s="114">
        <v>12443</v>
      </c>
      <c r="L14906" s="114">
        <v>0</v>
      </c>
      <c r="M14906" s="114">
        <v>31324.5</v>
      </c>
      <c r="N14906" s="114">
        <v>0</v>
      </c>
      <c r="O14906" s="114">
        <v>19270</v>
      </c>
    </row>
    <row r="14907" spans="1:15" x14ac:dyDescent="0.3">
      <c r="A14907" s="19" t="s">
        <v>1380</v>
      </c>
      <c r="B14907" s="19" t="s">
        <v>669</v>
      </c>
      <c r="C14907" s="19" t="s">
        <v>670</v>
      </c>
      <c r="D14907" s="21">
        <f t="shared" si="414"/>
        <v>890</v>
      </c>
      <c r="E14907" s="24">
        <f t="shared" si="415"/>
        <v>29551</v>
      </c>
      <c r="F14907" s="104">
        <v>0</v>
      </c>
      <c r="G14907" s="104">
        <v>3987.5</v>
      </c>
      <c r="H14907" s="114">
        <v>0</v>
      </c>
      <c r="I14907" s="114">
        <v>6271.5</v>
      </c>
      <c r="J14907" s="114">
        <v>0</v>
      </c>
      <c r="K14907" s="114">
        <v>2328</v>
      </c>
      <c r="L14907" s="114">
        <v>0</v>
      </c>
      <c r="M14907" s="114">
        <v>7449</v>
      </c>
      <c r="N14907" s="114">
        <v>890</v>
      </c>
      <c r="O14907" s="114">
        <v>9515</v>
      </c>
    </row>
    <row r="14908" spans="1:15" x14ac:dyDescent="0.3">
      <c r="A14908" s="19" t="s">
        <v>1380</v>
      </c>
      <c r="B14908" s="19" t="s">
        <v>671</v>
      </c>
      <c r="C14908" s="19" t="s">
        <v>1624</v>
      </c>
      <c r="D14908" s="21">
        <f t="shared" si="414"/>
        <v>0</v>
      </c>
      <c r="E14908" s="24">
        <f t="shared" si="415"/>
        <v>1720</v>
      </c>
      <c r="F14908" s="104">
        <v>0</v>
      </c>
      <c r="G14908" s="104">
        <v>655</v>
      </c>
      <c r="H14908" s="114">
        <v>0</v>
      </c>
      <c r="I14908" s="114">
        <v>0</v>
      </c>
      <c r="J14908" s="114">
        <v>0</v>
      </c>
      <c r="K14908" s="114">
        <v>0</v>
      </c>
      <c r="L14908" s="114">
        <v>0</v>
      </c>
      <c r="M14908" s="114">
        <v>65</v>
      </c>
      <c r="N14908" s="114">
        <v>0</v>
      </c>
      <c r="O14908" s="114">
        <v>1000</v>
      </c>
    </row>
    <row r="14909" spans="1:15" x14ac:dyDescent="0.3">
      <c r="A14909" s="19" t="s">
        <v>1380</v>
      </c>
      <c r="B14909" s="19" t="s">
        <v>672</v>
      </c>
      <c r="C14909" s="19" t="s">
        <v>673</v>
      </c>
      <c r="D14909" s="21">
        <f t="shared" si="414"/>
        <v>0</v>
      </c>
      <c r="E14909" s="24">
        <f t="shared" si="415"/>
        <v>13672835.859999999</v>
      </c>
      <c r="F14909" s="104"/>
      <c r="G14909" s="104"/>
      <c r="L14909" s="114">
        <v>0</v>
      </c>
      <c r="M14909" s="114">
        <v>13672835.859999999</v>
      </c>
      <c r="N14909" s="114">
        <v>0</v>
      </c>
      <c r="O14909" s="114">
        <v>0</v>
      </c>
    </row>
    <row r="14910" spans="1:15" x14ac:dyDescent="0.3">
      <c r="A14910" s="19" t="s">
        <v>1380</v>
      </c>
      <c r="B14910" s="19" t="s">
        <v>674</v>
      </c>
      <c r="C14910" s="19" t="s">
        <v>675</v>
      </c>
      <c r="D14910" s="21">
        <f t="shared" si="414"/>
        <v>43635365.5</v>
      </c>
      <c r="E14910" s="24">
        <f t="shared" si="415"/>
        <v>95516235.609999999</v>
      </c>
      <c r="F14910" s="104">
        <v>0</v>
      </c>
      <c r="G14910" s="104">
        <v>392000</v>
      </c>
      <c r="H14910" s="114">
        <v>18521478.5</v>
      </c>
      <c r="I14910" s="114">
        <v>63463479.390000001</v>
      </c>
      <c r="J14910" s="114">
        <v>9262402</v>
      </c>
      <c r="K14910" s="114">
        <v>1052338.3999999999</v>
      </c>
      <c r="L14910" s="114">
        <v>8261960.5</v>
      </c>
      <c r="M14910" s="114">
        <v>15453686.16</v>
      </c>
      <c r="N14910" s="114">
        <v>7589524.5</v>
      </c>
      <c r="O14910" s="114">
        <v>15154731.66</v>
      </c>
    </row>
    <row r="14911" spans="1:15" x14ac:dyDescent="0.3">
      <c r="A14911" s="19" t="s">
        <v>1380</v>
      </c>
      <c r="B14911" s="19" t="s">
        <v>676</v>
      </c>
      <c r="C14911" s="19" t="s">
        <v>677</v>
      </c>
      <c r="D14911" s="21">
        <f t="shared" si="414"/>
        <v>0</v>
      </c>
      <c r="E14911" s="24">
        <f t="shared" si="415"/>
        <v>224016.11</v>
      </c>
      <c r="F14911" s="104">
        <v>0</v>
      </c>
      <c r="G14911" s="104">
        <v>224016.11</v>
      </c>
      <c r="H14911" s="114">
        <v>0</v>
      </c>
      <c r="I14911" s="114">
        <v>0</v>
      </c>
      <c r="J14911" s="114">
        <v>0</v>
      </c>
      <c r="K14911" s="114">
        <v>0</v>
      </c>
      <c r="L14911" s="114">
        <v>0</v>
      </c>
      <c r="M14911" s="114">
        <v>0</v>
      </c>
      <c r="N14911" s="114">
        <v>0</v>
      </c>
      <c r="O14911" s="114">
        <v>0</v>
      </c>
    </row>
    <row r="14912" spans="1:15" x14ac:dyDescent="0.3">
      <c r="A14912" s="19" t="s">
        <v>1380</v>
      </c>
      <c r="B14912" s="19" t="s">
        <v>678</v>
      </c>
      <c r="C14912" s="19" t="s">
        <v>679</v>
      </c>
      <c r="D14912" s="21">
        <f t="shared" si="414"/>
        <v>2932064</v>
      </c>
      <c r="E14912" s="24">
        <f t="shared" si="415"/>
        <v>17150181.91</v>
      </c>
      <c r="F14912" s="104">
        <v>0</v>
      </c>
      <c r="G14912" s="104">
        <v>274833</v>
      </c>
      <c r="H14912" s="114">
        <v>1425433</v>
      </c>
      <c r="I14912" s="114">
        <v>12744705.939999999</v>
      </c>
      <c r="J14912" s="114">
        <v>908880</v>
      </c>
      <c r="K14912" s="114">
        <v>290424</v>
      </c>
      <c r="L14912" s="114">
        <v>219651</v>
      </c>
      <c r="M14912" s="114">
        <v>995324.5</v>
      </c>
      <c r="N14912" s="114">
        <v>378100</v>
      </c>
      <c r="O14912" s="114">
        <v>2844894.47</v>
      </c>
    </row>
    <row r="14913" spans="1:15" x14ac:dyDescent="0.3">
      <c r="A14913" s="19" t="s">
        <v>1380</v>
      </c>
      <c r="B14913" s="19" t="s">
        <v>680</v>
      </c>
      <c r="C14913" s="19" t="s">
        <v>681</v>
      </c>
      <c r="D14913" s="21">
        <f t="shared" si="414"/>
        <v>0</v>
      </c>
      <c r="E14913" s="24">
        <f t="shared" si="415"/>
        <v>2099317.4499999997</v>
      </c>
      <c r="F14913" s="104">
        <v>0</v>
      </c>
      <c r="G14913" s="104">
        <v>366996.92</v>
      </c>
      <c r="H14913" s="114">
        <v>0</v>
      </c>
      <c r="I14913" s="114">
        <v>450952.41</v>
      </c>
      <c r="J14913" s="114">
        <v>0</v>
      </c>
      <c r="K14913" s="114">
        <v>692525.7</v>
      </c>
      <c r="L14913" s="114">
        <v>0</v>
      </c>
      <c r="M14913" s="114">
        <v>498785.5</v>
      </c>
      <c r="N14913" s="114">
        <v>0</v>
      </c>
      <c r="O14913" s="114">
        <v>90056.92</v>
      </c>
    </row>
    <row r="14914" spans="1:15" x14ac:dyDescent="0.3">
      <c r="A14914" s="19" t="s">
        <v>1380</v>
      </c>
      <c r="B14914" s="19" t="s">
        <v>682</v>
      </c>
      <c r="C14914" s="19" t="s">
        <v>683</v>
      </c>
      <c r="D14914" s="21">
        <f t="shared" si="414"/>
        <v>0</v>
      </c>
      <c r="E14914" s="24">
        <f t="shared" si="415"/>
        <v>452455.44</v>
      </c>
      <c r="F14914" s="104">
        <v>0</v>
      </c>
      <c r="G14914" s="104">
        <v>200</v>
      </c>
      <c r="H14914" s="114">
        <v>0</v>
      </c>
      <c r="I14914" s="114">
        <v>12500</v>
      </c>
      <c r="J14914" s="114">
        <v>0</v>
      </c>
      <c r="K14914" s="114">
        <v>21400</v>
      </c>
      <c r="L14914" s="114">
        <v>0</v>
      </c>
      <c r="M14914" s="114">
        <v>397655.44</v>
      </c>
      <c r="N14914" s="114">
        <v>0</v>
      </c>
      <c r="O14914" s="114">
        <v>20700</v>
      </c>
    </row>
    <row r="14915" spans="1:15" x14ac:dyDescent="0.3">
      <c r="A14915" s="19" t="s">
        <v>1380</v>
      </c>
      <c r="B14915" s="19" t="s">
        <v>684</v>
      </c>
      <c r="C14915" s="19" t="s">
        <v>685</v>
      </c>
      <c r="D14915" s="21">
        <f t="shared" si="414"/>
        <v>0</v>
      </c>
      <c r="E14915" s="24">
        <f t="shared" si="415"/>
        <v>567828</v>
      </c>
      <c r="F14915" s="104"/>
      <c r="G14915" s="104"/>
      <c r="J14915" s="114">
        <v>0</v>
      </c>
      <c r="K14915" s="114">
        <v>302405</v>
      </c>
      <c r="L14915" s="114">
        <v>0</v>
      </c>
      <c r="M14915" s="114">
        <v>0</v>
      </c>
      <c r="N14915" s="114">
        <v>0</v>
      </c>
      <c r="O14915" s="114">
        <v>265423</v>
      </c>
    </row>
    <row r="14916" spans="1:15" x14ac:dyDescent="0.3">
      <c r="A14916" s="19" t="s">
        <v>1380</v>
      </c>
      <c r="B14916" s="19" t="s">
        <v>686</v>
      </c>
      <c r="C14916" s="19" t="s">
        <v>687</v>
      </c>
      <c r="D14916" s="21">
        <f t="shared" si="414"/>
        <v>9738696.5</v>
      </c>
      <c r="E14916" s="24">
        <f t="shared" si="415"/>
        <v>9738696.5</v>
      </c>
      <c r="F14916" s="104">
        <v>9196654.5</v>
      </c>
      <c r="G14916" s="104">
        <v>0</v>
      </c>
      <c r="H14916" s="114">
        <v>0</v>
      </c>
      <c r="I14916" s="114">
        <v>9738696.5</v>
      </c>
      <c r="J14916" s="114">
        <v>542042</v>
      </c>
      <c r="K14916" s="114">
        <v>0</v>
      </c>
    </row>
    <row r="14917" spans="1:15" x14ac:dyDescent="0.3">
      <c r="A14917" s="19" t="s">
        <v>1380</v>
      </c>
      <c r="B14917" s="19" t="s">
        <v>688</v>
      </c>
      <c r="C14917" s="19" t="s">
        <v>689</v>
      </c>
      <c r="D14917" s="21">
        <f t="shared" si="414"/>
        <v>17549409.02</v>
      </c>
      <c r="E14917" s="24">
        <f t="shared" si="415"/>
        <v>0</v>
      </c>
      <c r="F14917" s="104"/>
      <c r="G14917" s="104"/>
      <c r="H14917" s="114">
        <v>3514526.22</v>
      </c>
      <c r="I14917" s="114">
        <v>0</v>
      </c>
      <c r="J14917" s="114">
        <v>3912716.13</v>
      </c>
      <c r="K14917" s="114">
        <v>0</v>
      </c>
      <c r="L14917" s="114">
        <v>4869048.16</v>
      </c>
      <c r="M14917" s="114">
        <v>0</v>
      </c>
      <c r="N14917" s="114">
        <v>5253118.51</v>
      </c>
      <c r="O14917" s="114">
        <v>0</v>
      </c>
    </row>
    <row r="14918" spans="1:15" x14ac:dyDescent="0.3">
      <c r="A14918" s="19" t="s">
        <v>1380</v>
      </c>
      <c r="B14918" s="19" t="s">
        <v>690</v>
      </c>
      <c r="C14918" s="19" t="s">
        <v>691</v>
      </c>
      <c r="D14918" s="21">
        <f t="shared" si="414"/>
        <v>0</v>
      </c>
      <c r="E14918" s="24">
        <f t="shared" si="415"/>
        <v>2349633.42</v>
      </c>
      <c r="F14918" s="104"/>
      <c r="G14918" s="104"/>
      <c r="H14918" s="114">
        <v>0</v>
      </c>
      <c r="I14918" s="114">
        <v>532141.04</v>
      </c>
      <c r="J14918" s="114">
        <v>0</v>
      </c>
      <c r="K14918" s="114">
        <v>642211.37</v>
      </c>
      <c r="L14918" s="114">
        <v>0</v>
      </c>
      <c r="M14918" s="114">
        <v>496129.56</v>
      </c>
      <c r="N14918" s="114">
        <v>0</v>
      </c>
      <c r="O14918" s="114">
        <v>679151.45</v>
      </c>
    </row>
    <row r="14919" spans="1:15" x14ac:dyDescent="0.3">
      <c r="A14919" s="19" t="s">
        <v>1380</v>
      </c>
      <c r="B14919" s="19" t="s">
        <v>692</v>
      </c>
      <c r="C14919" s="19" t="s">
        <v>693</v>
      </c>
      <c r="D14919" s="21">
        <f t="shared" si="414"/>
        <v>73660.5</v>
      </c>
      <c r="E14919" s="24">
        <f t="shared" si="415"/>
        <v>0</v>
      </c>
      <c r="F14919" s="104">
        <v>11202.5</v>
      </c>
      <c r="G14919" s="104">
        <v>0</v>
      </c>
      <c r="H14919" s="114">
        <v>5662.5</v>
      </c>
      <c r="I14919" s="114">
        <v>0</v>
      </c>
      <c r="J14919" s="114">
        <v>10249</v>
      </c>
      <c r="K14919" s="114">
        <v>0</v>
      </c>
      <c r="L14919" s="114">
        <v>28177</v>
      </c>
      <c r="M14919" s="114">
        <v>0</v>
      </c>
      <c r="N14919" s="114">
        <v>18369.5</v>
      </c>
      <c r="O14919" s="114">
        <v>0</v>
      </c>
    </row>
    <row r="14920" spans="1:15" x14ac:dyDescent="0.3">
      <c r="A14920" s="19" t="s">
        <v>1380</v>
      </c>
      <c r="B14920" s="19" t="s">
        <v>694</v>
      </c>
      <c r="C14920" s="19" t="s">
        <v>695</v>
      </c>
      <c r="D14920" s="21">
        <f t="shared" si="414"/>
        <v>2000</v>
      </c>
      <c r="E14920" s="24">
        <f t="shared" si="415"/>
        <v>2849706.5</v>
      </c>
      <c r="F14920" s="104">
        <v>0</v>
      </c>
      <c r="G14920" s="104">
        <v>3553.5</v>
      </c>
      <c r="H14920" s="114">
        <v>0</v>
      </c>
      <c r="I14920" s="114">
        <v>1486.5</v>
      </c>
      <c r="J14920" s="114">
        <v>0</v>
      </c>
      <c r="K14920" s="114">
        <v>933093</v>
      </c>
      <c r="L14920" s="114">
        <v>0</v>
      </c>
      <c r="M14920" s="114">
        <v>1908721</v>
      </c>
      <c r="N14920" s="114">
        <v>2000</v>
      </c>
      <c r="O14920" s="114">
        <v>2852.5</v>
      </c>
    </row>
    <row r="14921" spans="1:15" x14ac:dyDescent="0.3">
      <c r="A14921" s="19" t="s">
        <v>1380</v>
      </c>
      <c r="B14921" s="19" t="s">
        <v>696</v>
      </c>
      <c r="C14921" s="19" t="s">
        <v>697</v>
      </c>
      <c r="D14921" s="21">
        <f t="shared" si="414"/>
        <v>1190</v>
      </c>
      <c r="E14921" s="24">
        <f t="shared" si="415"/>
        <v>2932064</v>
      </c>
      <c r="F14921" s="104">
        <v>0</v>
      </c>
      <c r="G14921" s="104">
        <v>863810.5</v>
      </c>
      <c r="H14921" s="114">
        <v>0</v>
      </c>
      <c r="I14921" s="114">
        <v>561622.5</v>
      </c>
      <c r="J14921" s="114">
        <v>0</v>
      </c>
      <c r="K14921" s="114">
        <v>908880</v>
      </c>
      <c r="L14921" s="114">
        <v>1190</v>
      </c>
      <c r="M14921" s="114">
        <v>219651</v>
      </c>
      <c r="N14921" s="114">
        <v>0</v>
      </c>
      <c r="O14921" s="114">
        <v>378100</v>
      </c>
    </row>
    <row r="14922" spans="1:15" x14ac:dyDescent="0.3">
      <c r="A14922" s="19" t="s">
        <v>1380</v>
      </c>
      <c r="B14922" s="19" t="s">
        <v>698</v>
      </c>
      <c r="C14922" s="19" t="s">
        <v>699</v>
      </c>
      <c r="D14922" s="21">
        <f t="shared" si="414"/>
        <v>0</v>
      </c>
      <c r="E14922" s="24">
        <f t="shared" si="415"/>
        <v>0</v>
      </c>
      <c r="F14922" s="104"/>
      <c r="G14922" s="104"/>
    </row>
    <row r="14923" spans="1:15" x14ac:dyDescent="0.3">
      <c r="A14923" s="19" t="s">
        <v>1380</v>
      </c>
      <c r="B14923" s="19" t="s">
        <v>700</v>
      </c>
      <c r="C14923" s="19" t="s">
        <v>701</v>
      </c>
      <c r="D14923" s="21">
        <f t="shared" si="414"/>
        <v>0</v>
      </c>
      <c r="E14923" s="24">
        <f t="shared" si="415"/>
        <v>3828600</v>
      </c>
      <c r="F14923" s="104"/>
      <c r="G14923" s="104"/>
      <c r="H14923" s="114">
        <v>0</v>
      </c>
      <c r="I14923" s="114">
        <v>3828600</v>
      </c>
      <c r="J14923" s="114">
        <v>0</v>
      </c>
      <c r="K14923" s="114">
        <v>0</v>
      </c>
      <c r="L14923" s="114">
        <v>0</v>
      </c>
      <c r="M14923" s="114">
        <v>0</v>
      </c>
      <c r="N14923" s="114">
        <v>0</v>
      </c>
      <c r="O14923" s="114">
        <v>0</v>
      </c>
    </row>
    <row r="14924" spans="1:15" x14ac:dyDescent="0.3">
      <c r="A14924" s="19" t="s">
        <v>1380</v>
      </c>
      <c r="B14924" s="19" t="s">
        <v>702</v>
      </c>
      <c r="C14924" s="19" t="s">
        <v>1625</v>
      </c>
      <c r="D14924" s="21">
        <f t="shared" si="414"/>
        <v>492.5</v>
      </c>
      <c r="E14924" s="24">
        <f t="shared" si="415"/>
        <v>3612323.4</v>
      </c>
      <c r="F14924" s="104">
        <v>492.5</v>
      </c>
      <c r="G14924" s="104">
        <v>433637.5</v>
      </c>
      <c r="H14924" s="114">
        <v>0</v>
      </c>
      <c r="I14924" s="114">
        <v>921170</v>
      </c>
      <c r="J14924" s="114">
        <v>0</v>
      </c>
      <c r="K14924" s="114">
        <v>699923.9</v>
      </c>
      <c r="L14924" s="114">
        <v>0</v>
      </c>
      <c r="M14924" s="114">
        <v>698201</v>
      </c>
      <c r="N14924" s="114">
        <v>0</v>
      </c>
      <c r="O14924" s="114">
        <v>859391</v>
      </c>
    </row>
    <row r="14925" spans="1:15" x14ac:dyDescent="0.3">
      <c r="A14925" s="19" t="s">
        <v>1380</v>
      </c>
      <c r="B14925" s="19" t="s">
        <v>703</v>
      </c>
      <c r="C14925" s="19" t="s">
        <v>704</v>
      </c>
      <c r="D14925" s="21">
        <f t="shared" si="414"/>
        <v>119043.5</v>
      </c>
      <c r="E14925" s="24">
        <f t="shared" si="415"/>
        <v>4286711.6399999997</v>
      </c>
      <c r="F14925" s="104">
        <v>0</v>
      </c>
      <c r="G14925" s="104">
        <v>135548</v>
      </c>
      <c r="H14925" s="114">
        <v>46076</v>
      </c>
      <c r="I14925" s="114">
        <v>1296522.75</v>
      </c>
      <c r="J14925" s="114">
        <v>15191.5</v>
      </c>
      <c r="K14925" s="114">
        <v>1168129.8899999999</v>
      </c>
      <c r="L14925" s="114">
        <v>57776</v>
      </c>
      <c r="M14925" s="114">
        <v>1446025.5</v>
      </c>
      <c r="N14925" s="114">
        <v>0</v>
      </c>
      <c r="O14925" s="114">
        <v>240485.5</v>
      </c>
    </row>
    <row r="14926" spans="1:15" x14ac:dyDescent="0.3">
      <c r="A14926" s="19" t="s">
        <v>1380</v>
      </c>
      <c r="B14926" s="19" t="s">
        <v>705</v>
      </c>
      <c r="C14926" s="19" t="s">
        <v>1696</v>
      </c>
      <c r="D14926" s="21">
        <f t="shared" si="414"/>
        <v>905244.05</v>
      </c>
      <c r="E14926" s="24">
        <f t="shared" si="415"/>
        <v>0</v>
      </c>
      <c r="F14926" s="104"/>
      <c r="G14926" s="104"/>
      <c r="H14926" s="114">
        <v>485970.47</v>
      </c>
      <c r="I14926" s="114">
        <v>0</v>
      </c>
      <c r="J14926" s="114">
        <v>398678.9</v>
      </c>
      <c r="K14926" s="114">
        <v>0</v>
      </c>
      <c r="L14926" s="114">
        <v>0</v>
      </c>
      <c r="M14926" s="114">
        <v>0</v>
      </c>
      <c r="N14926" s="114">
        <v>20594.68</v>
      </c>
      <c r="O14926" s="114">
        <v>0</v>
      </c>
    </row>
    <row r="14927" spans="1:15" x14ac:dyDescent="0.3">
      <c r="A14927" s="19" t="s">
        <v>1380</v>
      </c>
      <c r="B14927" s="19" t="s">
        <v>706</v>
      </c>
      <c r="C14927" s="19" t="s">
        <v>1697</v>
      </c>
      <c r="D14927" s="21">
        <f t="shared" si="414"/>
        <v>0</v>
      </c>
      <c r="E14927" s="24">
        <f t="shared" si="415"/>
        <v>4670.8</v>
      </c>
      <c r="F14927" s="104"/>
      <c r="G14927" s="104"/>
      <c r="H14927" s="114">
        <v>0</v>
      </c>
      <c r="I14927" s="114">
        <v>4288.8</v>
      </c>
      <c r="J14927" s="114">
        <v>0</v>
      </c>
      <c r="K14927" s="114">
        <v>0</v>
      </c>
      <c r="L14927" s="114">
        <v>0</v>
      </c>
      <c r="M14927" s="114">
        <v>0</v>
      </c>
      <c r="N14927" s="114">
        <v>0</v>
      </c>
      <c r="O14927" s="114">
        <v>382</v>
      </c>
    </row>
    <row r="14928" spans="1:15" x14ac:dyDescent="0.3">
      <c r="A14928" s="19" t="s">
        <v>1380</v>
      </c>
      <c r="B14928" s="19" t="s">
        <v>707</v>
      </c>
      <c r="C14928" s="19" t="s">
        <v>708</v>
      </c>
      <c r="D14928" s="21">
        <f t="shared" si="414"/>
        <v>0</v>
      </c>
      <c r="E14928" s="24">
        <f t="shared" si="415"/>
        <v>0</v>
      </c>
      <c r="F14928" s="104"/>
      <c r="G14928" s="104"/>
    </row>
    <row r="14929" spans="1:15" x14ac:dyDescent="0.3">
      <c r="A14929" s="19" t="s">
        <v>1380</v>
      </c>
      <c r="B14929" s="19" t="s">
        <v>709</v>
      </c>
      <c r="C14929" s="19" t="s">
        <v>710</v>
      </c>
      <c r="D14929" s="21">
        <f t="shared" si="414"/>
        <v>0</v>
      </c>
      <c r="E14929" s="24">
        <f t="shared" si="415"/>
        <v>0</v>
      </c>
      <c r="F14929" s="104"/>
      <c r="G14929" s="104"/>
    </row>
    <row r="14930" spans="1:15" x14ac:dyDescent="0.3">
      <c r="A14930" s="19" t="s">
        <v>1380</v>
      </c>
      <c r="B14930" s="19" t="s">
        <v>711</v>
      </c>
      <c r="C14930" s="19" t="s">
        <v>712</v>
      </c>
      <c r="D14930" s="21">
        <f t="shared" si="414"/>
        <v>863810.5</v>
      </c>
      <c r="E14930" s="24">
        <f t="shared" si="415"/>
        <v>863810.5</v>
      </c>
      <c r="F14930" s="104">
        <v>863810.5</v>
      </c>
      <c r="G14930" s="104">
        <v>0</v>
      </c>
      <c r="H14930" s="114">
        <v>0</v>
      </c>
      <c r="I14930" s="114">
        <v>863810.5</v>
      </c>
    </row>
    <row r="14931" spans="1:15" x14ac:dyDescent="0.3">
      <c r="A14931" s="19" t="s">
        <v>1380</v>
      </c>
      <c r="B14931" s="19" t="s">
        <v>713</v>
      </c>
      <c r="C14931" s="19" t="s">
        <v>714</v>
      </c>
      <c r="D14931" s="21">
        <f t="shared" si="414"/>
        <v>888743.23</v>
      </c>
      <c r="E14931" s="24">
        <f t="shared" si="415"/>
        <v>442500</v>
      </c>
      <c r="F14931" s="104"/>
      <c r="G14931" s="104"/>
      <c r="H14931" s="114">
        <v>94262.6</v>
      </c>
      <c r="I14931" s="114">
        <v>0</v>
      </c>
      <c r="J14931" s="114">
        <v>3316.5</v>
      </c>
      <c r="K14931" s="114">
        <v>0</v>
      </c>
      <c r="L14931" s="114">
        <v>773367.63</v>
      </c>
      <c r="M14931" s="114">
        <v>0</v>
      </c>
      <c r="N14931" s="114">
        <v>17796.5</v>
      </c>
      <c r="O14931" s="114">
        <v>442500</v>
      </c>
    </row>
    <row r="14932" spans="1:15" x14ac:dyDescent="0.3">
      <c r="A14932" s="19" t="s">
        <v>1380</v>
      </c>
      <c r="B14932" s="19" t="s">
        <v>715</v>
      </c>
      <c r="C14932" s="19" t="s">
        <v>716</v>
      </c>
      <c r="D14932" s="21">
        <f t="shared" si="414"/>
        <v>0</v>
      </c>
      <c r="E14932" s="24">
        <f t="shared" si="415"/>
        <v>27092.5</v>
      </c>
      <c r="F14932" s="104"/>
      <c r="G14932" s="104"/>
      <c r="H14932" s="114">
        <v>0</v>
      </c>
      <c r="I14932" s="114">
        <v>23937.5</v>
      </c>
      <c r="J14932" s="114">
        <v>0</v>
      </c>
      <c r="K14932" s="114">
        <v>0</v>
      </c>
      <c r="L14932" s="114">
        <v>0</v>
      </c>
      <c r="M14932" s="114">
        <v>0</v>
      </c>
      <c r="N14932" s="114">
        <v>0</v>
      </c>
      <c r="O14932" s="114">
        <v>3155</v>
      </c>
    </row>
    <row r="14933" spans="1:15" x14ac:dyDescent="0.3">
      <c r="A14933" s="19" t="s">
        <v>1380</v>
      </c>
      <c r="B14933" s="19" t="s">
        <v>717</v>
      </c>
      <c r="C14933" s="19" t="s">
        <v>718</v>
      </c>
      <c r="D14933" s="21">
        <f t="shared" si="414"/>
        <v>0</v>
      </c>
      <c r="E14933" s="24">
        <f t="shared" si="415"/>
        <v>0</v>
      </c>
      <c r="F14933" s="104"/>
      <c r="G14933" s="104"/>
    </row>
    <row r="14934" spans="1:15" x14ac:dyDescent="0.3">
      <c r="A14934" s="19" t="s">
        <v>1380</v>
      </c>
      <c r="B14934" s="19" t="s">
        <v>719</v>
      </c>
      <c r="C14934" s="19" t="s">
        <v>720</v>
      </c>
      <c r="D14934" s="21">
        <f t="shared" si="414"/>
        <v>30778080.039999999</v>
      </c>
      <c r="E14934" s="24">
        <f t="shared" si="415"/>
        <v>0</v>
      </c>
      <c r="F14934" s="104"/>
      <c r="G14934" s="104"/>
      <c r="H14934" s="114">
        <v>30778080.039999999</v>
      </c>
      <c r="I14934" s="114">
        <v>0</v>
      </c>
      <c r="J14934" s="114">
        <v>0</v>
      </c>
      <c r="K14934" s="114">
        <v>0</v>
      </c>
      <c r="L14934" s="114">
        <v>0</v>
      </c>
      <c r="M14934" s="114">
        <v>0</v>
      </c>
      <c r="N14934" s="114">
        <v>0</v>
      </c>
      <c r="O14934" s="114">
        <v>0</v>
      </c>
    </row>
    <row r="14935" spans="1:15" x14ac:dyDescent="0.3">
      <c r="A14935" s="19" t="s">
        <v>1380</v>
      </c>
      <c r="B14935" s="19" t="s">
        <v>721</v>
      </c>
      <c r="C14935" s="19" t="s">
        <v>722</v>
      </c>
      <c r="D14935" s="21">
        <f t="shared" si="414"/>
        <v>5524270.7799999993</v>
      </c>
      <c r="E14935" s="24">
        <f t="shared" si="415"/>
        <v>0</v>
      </c>
      <c r="F14935" s="104"/>
      <c r="G14935" s="104"/>
      <c r="H14935" s="114">
        <v>1381067.7</v>
      </c>
      <c r="I14935" s="114">
        <v>0</v>
      </c>
      <c r="J14935" s="114">
        <v>1381067.69</v>
      </c>
      <c r="K14935" s="114">
        <v>0</v>
      </c>
      <c r="L14935" s="114">
        <v>1381067.7</v>
      </c>
      <c r="M14935" s="114">
        <v>0</v>
      </c>
      <c r="N14935" s="114">
        <v>1381067.69</v>
      </c>
      <c r="O14935" s="114">
        <v>0</v>
      </c>
    </row>
    <row r="14936" spans="1:15" x14ac:dyDescent="0.3">
      <c r="A14936" s="19" t="s">
        <v>1380</v>
      </c>
      <c r="B14936" s="19" t="s">
        <v>723</v>
      </c>
      <c r="C14936" s="19" t="s">
        <v>724</v>
      </c>
      <c r="D14936" s="21">
        <f t="shared" si="414"/>
        <v>5614311.6200000001</v>
      </c>
      <c r="E14936" s="24">
        <f t="shared" si="415"/>
        <v>0</v>
      </c>
      <c r="F14936" s="104"/>
      <c r="G14936" s="104"/>
      <c r="H14936" s="114">
        <v>5614311.6200000001</v>
      </c>
      <c r="I14936" s="114">
        <v>0</v>
      </c>
      <c r="J14936" s="114">
        <v>0</v>
      </c>
      <c r="K14936" s="114">
        <v>0</v>
      </c>
      <c r="L14936" s="114">
        <v>0</v>
      </c>
      <c r="M14936" s="114">
        <v>0</v>
      </c>
      <c r="N14936" s="114">
        <v>0</v>
      </c>
      <c r="O14936" s="114">
        <v>0</v>
      </c>
    </row>
    <row r="14937" spans="1:15" x14ac:dyDescent="0.3">
      <c r="A14937" s="19" t="s">
        <v>1380</v>
      </c>
      <c r="B14937" s="19" t="s">
        <v>1626</v>
      </c>
      <c r="C14937" s="19" t="s">
        <v>1627</v>
      </c>
      <c r="D14937" s="21">
        <f t="shared" si="414"/>
        <v>0</v>
      </c>
      <c r="E14937" s="24">
        <f t="shared" si="415"/>
        <v>0</v>
      </c>
      <c r="F14937" s="104"/>
      <c r="G14937" s="104"/>
    </row>
    <row r="14938" spans="1:15" x14ac:dyDescent="0.3">
      <c r="A14938" s="19" t="s">
        <v>1380</v>
      </c>
      <c r="B14938" s="19" t="s">
        <v>1628</v>
      </c>
      <c r="C14938" s="19" t="s">
        <v>1629</v>
      </c>
      <c r="D14938" s="21">
        <f t="shared" si="414"/>
        <v>0</v>
      </c>
      <c r="E14938" s="24">
        <f t="shared" si="415"/>
        <v>0</v>
      </c>
      <c r="F14938" s="104"/>
      <c r="G14938" s="104"/>
    </row>
    <row r="14939" spans="1:15" x14ac:dyDescent="0.3">
      <c r="A14939" s="19" t="s">
        <v>1380</v>
      </c>
      <c r="B14939" s="19" t="s">
        <v>725</v>
      </c>
      <c r="C14939" s="19" t="s">
        <v>726</v>
      </c>
      <c r="D14939" s="21">
        <f t="shared" si="414"/>
        <v>0</v>
      </c>
      <c r="E14939" s="24">
        <f t="shared" si="415"/>
        <v>4701.8899999999994</v>
      </c>
      <c r="F14939" s="104"/>
      <c r="G14939" s="104"/>
      <c r="J14939" s="114">
        <v>0</v>
      </c>
      <c r="K14939" s="114">
        <v>929.52</v>
      </c>
      <c r="L14939" s="114">
        <v>0</v>
      </c>
      <c r="M14939" s="114">
        <v>312.37</v>
      </c>
      <c r="N14939" s="114">
        <v>0</v>
      </c>
      <c r="O14939" s="114">
        <v>3460</v>
      </c>
    </row>
    <row r="14940" spans="1:15" x14ac:dyDescent="0.3">
      <c r="A14940" s="19" t="s">
        <v>1380</v>
      </c>
      <c r="B14940" s="19" t="s">
        <v>727</v>
      </c>
      <c r="C14940" s="19" t="s">
        <v>728</v>
      </c>
      <c r="D14940" s="21">
        <f t="shared" si="414"/>
        <v>491785</v>
      </c>
      <c r="E14940" s="24">
        <f t="shared" si="415"/>
        <v>1880376.5</v>
      </c>
      <c r="F14940" s="104">
        <v>101625</v>
      </c>
      <c r="G14940" s="104">
        <v>414363</v>
      </c>
      <c r="H14940" s="114">
        <v>117770</v>
      </c>
      <c r="I14940" s="114">
        <v>507089</v>
      </c>
      <c r="J14940" s="114">
        <v>101635</v>
      </c>
      <c r="K14940" s="114">
        <v>488309.5</v>
      </c>
      <c r="L14940" s="114">
        <v>125125</v>
      </c>
      <c r="M14940" s="114">
        <v>116840</v>
      </c>
      <c r="N14940" s="114">
        <v>45630</v>
      </c>
      <c r="O14940" s="114">
        <v>353775</v>
      </c>
    </row>
    <row r="14941" spans="1:15" x14ac:dyDescent="0.3">
      <c r="A14941" s="19" t="s">
        <v>1380</v>
      </c>
      <c r="B14941" s="19" t="s">
        <v>729</v>
      </c>
      <c r="C14941" s="19" t="s">
        <v>730</v>
      </c>
      <c r="D14941" s="21">
        <f t="shared" si="414"/>
        <v>1000</v>
      </c>
      <c r="E14941" s="24">
        <f t="shared" si="415"/>
        <v>698426</v>
      </c>
      <c r="F14941" s="104">
        <v>0</v>
      </c>
      <c r="G14941" s="104">
        <v>227021.5</v>
      </c>
      <c r="H14941" s="114">
        <v>0</v>
      </c>
      <c r="I14941" s="114">
        <v>144226.5</v>
      </c>
      <c r="J14941" s="114">
        <v>1000</v>
      </c>
      <c r="K14941" s="114">
        <v>221157</v>
      </c>
      <c r="L14941" s="114">
        <v>0</v>
      </c>
      <c r="M14941" s="114">
        <v>8357</v>
      </c>
      <c r="N14941" s="114">
        <v>0</v>
      </c>
      <c r="O14941" s="114">
        <v>97664</v>
      </c>
    </row>
    <row r="14942" spans="1:15" x14ac:dyDescent="0.3">
      <c r="A14942" s="19" t="s">
        <v>1380</v>
      </c>
      <c r="B14942" s="19" t="s">
        <v>731</v>
      </c>
      <c r="C14942" s="19" t="s">
        <v>732</v>
      </c>
      <c r="D14942" s="21">
        <f t="shared" si="414"/>
        <v>0</v>
      </c>
      <c r="E14942" s="24">
        <f t="shared" si="415"/>
        <v>0</v>
      </c>
      <c r="F14942" s="104"/>
      <c r="G14942" s="104"/>
    </row>
    <row r="14943" spans="1:15" x14ac:dyDescent="0.3">
      <c r="A14943" s="19" t="s">
        <v>1380</v>
      </c>
      <c r="B14943" s="19" t="s">
        <v>733</v>
      </c>
      <c r="C14943" s="19" t="s">
        <v>734</v>
      </c>
      <c r="D14943" s="21">
        <f t="shared" si="414"/>
        <v>514941</v>
      </c>
      <c r="E14943" s="24">
        <f t="shared" si="415"/>
        <v>717198.5</v>
      </c>
      <c r="F14943" s="104">
        <v>16169</v>
      </c>
      <c r="G14943" s="104">
        <v>136439.5</v>
      </c>
      <c r="H14943" s="114">
        <v>131089</v>
      </c>
      <c r="I14943" s="114">
        <v>61201</v>
      </c>
      <c r="J14943" s="114">
        <v>100</v>
      </c>
      <c r="K14943" s="114">
        <v>65207</v>
      </c>
      <c r="L14943" s="114">
        <v>200469.5</v>
      </c>
      <c r="M14943" s="114">
        <v>337332.5</v>
      </c>
      <c r="N14943" s="114">
        <v>167113.5</v>
      </c>
      <c r="O14943" s="114">
        <v>117018.5</v>
      </c>
    </row>
    <row r="14944" spans="1:15" x14ac:dyDescent="0.3">
      <c r="A14944" s="19" t="s">
        <v>1380</v>
      </c>
      <c r="B14944" s="19" t="s">
        <v>1630</v>
      </c>
      <c r="C14944" s="19" t="s">
        <v>1631</v>
      </c>
      <c r="D14944" s="21">
        <f t="shared" si="414"/>
        <v>0</v>
      </c>
      <c r="E14944" s="24">
        <f t="shared" si="415"/>
        <v>0</v>
      </c>
      <c r="F14944" s="104"/>
      <c r="G14944" s="104"/>
    </row>
    <row r="14945" spans="1:15" x14ac:dyDescent="0.3">
      <c r="A14945" s="19" t="s">
        <v>1380</v>
      </c>
      <c r="B14945" s="19" t="s">
        <v>1632</v>
      </c>
      <c r="C14945" s="19" t="s">
        <v>1633</v>
      </c>
      <c r="D14945" s="21">
        <f t="shared" si="414"/>
        <v>0</v>
      </c>
      <c r="E14945" s="24">
        <f t="shared" si="415"/>
        <v>0</v>
      </c>
      <c r="F14945" s="104"/>
      <c r="G14945" s="104"/>
    </row>
    <row r="14946" spans="1:15" x14ac:dyDescent="0.3">
      <c r="A14946" s="19" t="s">
        <v>1380</v>
      </c>
      <c r="B14946" s="19" t="s">
        <v>735</v>
      </c>
      <c r="C14946" s="19" t="s">
        <v>736</v>
      </c>
      <c r="D14946" s="21">
        <f t="shared" si="414"/>
        <v>4119.5</v>
      </c>
      <c r="E14946" s="24">
        <f t="shared" si="415"/>
        <v>151459.5</v>
      </c>
      <c r="F14946" s="104">
        <v>1230</v>
      </c>
      <c r="G14946" s="104">
        <v>26938.5</v>
      </c>
      <c r="H14946" s="114">
        <v>500.5</v>
      </c>
      <c r="I14946" s="114">
        <v>24160.5</v>
      </c>
      <c r="J14946" s="114">
        <v>320.5</v>
      </c>
      <c r="K14946" s="114">
        <v>27469.5</v>
      </c>
      <c r="L14946" s="114">
        <v>1623</v>
      </c>
      <c r="M14946" s="114">
        <v>28448.5</v>
      </c>
      <c r="N14946" s="114">
        <v>445.5</v>
      </c>
      <c r="O14946" s="114">
        <v>44442.5</v>
      </c>
    </row>
    <row r="14947" spans="1:15" x14ac:dyDescent="0.3">
      <c r="A14947" s="19" t="s">
        <v>1380</v>
      </c>
      <c r="B14947" s="19" t="s">
        <v>737</v>
      </c>
      <c r="C14947" s="19" t="s">
        <v>738</v>
      </c>
      <c r="D14947" s="21">
        <f t="shared" si="414"/>
        <v>11004</v>
      </c>
      <c r="E14947" s="24">
        <f t="shared" si="415"/>
        <v>537748</v>
      </c>
      <c r="F14947" s="104">
        <v>0</v>
      </c>
      <c r="G14947" s="104">
        <v>16169</v>
      </c>
      <c r="H14947" s="114">
        <v>3980</v>
      </c>
      <c r="I14947" s="114">
        <v>159392</v>
      </c>
      <c r="J14947" s="114">
        <v>0</v>
      </c>
      <c r="K14947" s="114">
        <v>0</v>
      </c>
      <c r="L14947" s="114">
        <v>3924</v>
      </c>
      <c r="M14947" s="114">
        <v>200469.5</v>
      </c>
      <c r="N14947" s="114">
        <v>3100</v>
      </c>
      <c r="O14947" s="114">
        <v>161717.5</v>
      </c>
    </row>
    <row r="14948" spans="1:15" x14ac:dyDescent="0.3">
      <c r="A14948" s="19" t="s">
        <v>1380</v>
      </c>
      <c r="B14948" s="19" t="s">
        <v>739</v>
      </c>
      <c r="C14948" s="19" t="s">
        <v>740</v>
      </c>
      <c r="D14948" s="21">
        <f t="shared" si="414"/>
        <v>501.5</v>
      </c>
      <c r="E14948" s="24">
        <f t="shared" si="415"/>
        <v>690740.5</v>
      </c>
      <c r="F14948" s="104">
        <v>0</v>
      </c>
      <c r="G14948" s="104">
        <v>110469</v>
      </c>
      <c r="H14948" s="114">
        <v>0</v>
      </c>
      <c r="I14948" s="114">
        <v>143278</v>
      </c>
      <c r="J14948" s="114">
        <v>0</v>
      </c>
      <c r="K14948" s="114">
        <v>108372</v>
      </c>
      <c r="L14948" s="114">
        <v>1</v>
      </c>
      <c r="M14948" s="114">
        <v>182801</v>
      </c>
      <c r="N14948" s="114">
        <v>500.5</v>
      </c>
      <c r="O14948" s="114">
        <v>145820.5</v>
      </c>
    </row>
    <row r="14949" spans="1:15" x14ac:dyDescent="0.3">
      <c r="A14949" s="19" t="s">
        <v>1380</v>
      </c>
      <c r="B14949" s="19" t="s">
        <v>741</v>
      </c>
      <c r="C14949" s="19" t="s">
        <v>742</v>
      </c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3000</v>
      </c>
      <c r="F14949" s="104">
        <v>0</v>
      </c>
      <c r="G14949" s="104">
        <v>2000</v>
      </c>
      <c r="H14949" s="114">
        <v>0</v>
      </c>
      <c r="I14949" s="114">
        <v>0</v>
      </c>
      <c r="J14949" s="114">
        <v>0</v>
      </c>
      <c r="K14949" s="114">
        <v>1000</v>
      </c>
      <c r="L14949" s="114">
        <v>0</v>
      </c>
      <c r="M14949" s="114">
        <v>0</v>
      </c>
      <c r="N14949" s="114">
        <v>0</v>
      </c>
      <c r="O14949" s="114">
        <v>0</v>
      </c>
    </row>
    <row r="14950" spans="1:15" x14ac:dyDescent="0.3">
      <c r="A14950" s="19" t="s">
        <v>1380</v>
      </c>
      <c r="B14950" s="19" t="s">
        <v>743</v>
      </c>
      <c r="C14950" s="19" t="s">
        <v>744</v>
      </c>
      <c r="D14950" s="21">
        <f t="shared" si="416"/>
        <v>1115236.5</v>
      </c>
      <c r="E14950" s="24">
        <f t="shared" si="417"/>
        <v>510821</v>
      </c>
      <c r="F14950" s="104">
        <v>144681</v>
      </c>
      <c r="G14950" s="104">
        <v>101625</v>
      </c>
      <c r="H14950" s="114">
        <v>320493</v>
      </c>
      <c r="I14950" s="114">
        <v>131195</v>
      </c>
      <c r="J14950" s="114">
        <v>359554.5</v>
      </c>
      <c r="K14950" s="114">
        <v>102635</v>
      </c>
      <c r="L14950" s="114">
        <v>290508</v>
      </c>
      <c r="M14950" s="114">
        <v>129736</v>
      </c>
      <c r="N14950" s="114">
        <v>0</v>
      </c>
      <c r="O14950" s="114">
        <v>45630</v>
      </c>
    </row>
    <row r="14951" spans="1:15" x14ac:dyDescent="0.3">
      <c r="A14951" s="19" t="s">
        <v>1380</v>
      </c>
      <c r="B14951" s="19" t="s">
        <v>745</v>
      </c>
      <c r="C14951" s="19" t="s">
        <v>746</v>
      </c>
      <c r="D14951" s="21">
        <f t="shared" si="416"/>
        <v>362548</v>
      </c>
      <c r="E14951" s="24">
        <f t="shared" si="417"/>
        <v>1000</v>
      </c>
      <c r="F14951" s="104">
        <v>36827.5</v>
      </c>
      <c r="G14951" s="104">
        <v>0</v>
      </c>
      <c r="H14951" s="114">
        <v>0</v>
      </c>
      <c r="I14951" s="114">
        <v>0</v>
      </c>
      <c r="J14951" s="114">
        <v>140956</v>
      </c>
      <c r="K14951" s="114">
        <v>0</v>
      </c>
      <c r="L14951" s="114">
        <v>184764.5</v>
      </c>
      <c r="M14951" s="114">
        <v>1000</v>
      </c>
      <c r="N14951" s="114">
        <v>0</v>
      </c>
      <c r="O14951" s="114">
        <v>0</v>
      </c>
    </row>
    <row r="14952" spans="1:15" x14ac:dyDescent="0.3">
      <c r="A14952" s="19" t="s">
        <v>1380</v>
      </c>
      <c r="B14952" s="19" t="s">
        <v>747</v>
      </c>
      <c r="C14952" s="19" t="s">
        <v>748</v>
      </c>
      <c r="D14952" s="21">
        <f t="shared" si="416"/>
        <v>0</v>
      </c>
      <c r="E14952" s="24">
        <f t="shared" si="417"/>
        <v>0</v>
      </c>
      <c r="F14952" s="104"/>
      <c r="G14952" s="104"/>
    </row>
    <row r="14953" spans="1:15" x14ac:dyDescent="0.3">
      <c r="A14953" s="19" t="s">
        <v>1380</v>
      </c>
      <c r="B14953" s="19" t="s">
        <v>749</v>
      </c>
      <c r="C14953" s="19" t="s">
        <v>750</v>
      </c>
      <c r="D14953" s="21">
        <f t="shared" si="416"/>
        <v>0</v>
      </c>
      <c r="E14953" s="24">
        <f t="shared" si="417"/>
        <v>0</v>
      </c>
      <c r="F14953" s="104"/>
      <c r="G14953" s="104"/>
    </row>
    <row r="14954" spans="1:15" x14ac:dyDescent="0.3">
      <c r="A14954" s="19" t="s">
        <v>1380</v>
      </c>
      <c r="B14954" s="19" t="s">
        <v>751</v>
      </c>
      <c r="C14954" s="19" t="s">
        <v>752</v>
      </c>
      <c r="D14954" s="21">
        <f t="shared" si="416"/>
        <v>0</v>
      </c>
      <c r="E14954" s="24">
        <f t="shared" si="417"/>
        <v>0</v>
      </c>
      <c r="F14954" s="104"/>
      <c r="G14954" s="104"/>
    </row>
    <row r="14955" spans="1:15" x14ac:dyDescent="0.3">
      <c r="A14955" s="19" t="s">
        <v>1380</v>
      </c>
      <c r="B14955" s="19" t="s">
        <v>753</v>
      </c>
      <c r="C14955" s="19" t="s">
        <v>754</v>
      </c>
      <c r="D14955" s="21">
        <f t="shared" si="416"/>
        <v>0</v>
      </c>
      <c r="E14955" s="24">
        <f t="shared" si="417"/>
        <v>0</v>
      </c>
      <c r="F14955" s="104"/>
      <c r="G14955" s="104"/>
    </row>
    <row r="14956" spans="1:15" x14ac:dyDescent="0.3">
      <c r="A14956" s="19" t="s">
        <v>1380</v>
      </c>
      <c r="B14956" s="19" t="s">
        <v>755</v>
      </c>
      <c r="C14956" s="19" t="s">
        <v>756</v>
      </c>
      <c r="D14956" s="21">
        <f t="shared" si="416"/>
        <v>0</v>
      </c>
      <c r="E14956" s="24">
        <f t="shared" si="417"/>
        <v>0</v>
      </c>
      <c r="F14956" s="104"/>
      <c r="G14956" s="104"/>
    </row>
    <row r="14957" spans="1:15" x14ac:dyDescent="0.3">
      <c r="A14957" s="19" t="s">
        <v>1380</v>
      </c>
      <c r="B14957" s="19" t="s">
        <v>757</v>
      </c>
      <c r="C14957" s="19" t="s">
        <v>758</v>
      </c>
      <c r="D14957" s="21">
        <f t="shared" si="416"/>
        <v>0</v>
      </c>
      <c r="E14957" s="24">
        <f t="shared" si="417"/>
        <v>23225.5</v>
      </c>
      <c r="F14957" s="104">
        <v>0</v>
      </c>
      <c r="G14957" s="104">
        <v>2518</v>
      </c>
      <c r="H14957" s="114">
        <v>0</v>
      </c>
      <c r="I14957" s="114">
        <v>3684</v>
      </c>
      <c r="J14957" s="114">
        <v>0</v>
      </c>
      <c r="K14957" s="114">
        <v>2158</v>
      </c>
      <c r="L14957" s="114">
        <v>0</v>
      </c>
      <c r="M14957" s="114">
        <v>3345.5</v>
      </c>
      <c r="N14957" s="114">
        <v>0</v>
      </c>
      <c r="O14957" s="114">
        <v>11520</v>
      </c>
    </row>
    <row r="14958" spans="1:15" x14ac:dyDescent="0.3">
      <c r="A14958" s="19" t="s">
        <v>1380</v>
      </c>
      <c r="B14958" s="19" t="s">
        <v>759</v>
      </c>
      <c r="C14958" s="19" t="s">
        <v>760</v>
      </c>
      <c r="D14958" s="21">
        <f t="shared" si="416"/>
        <v>0</v>
      </c>
      <c r="E14958" s="24">
        <f t="shared" si="417"/>
        <v>29127</v>
      </c>
      <c r="F14958" s="104"/>
      <c r="G14958" s="104"/>
      <c r="H14958" s="114">
        <v>0</v>
      </c>
      <c r="I14958" s="114">
        <v>8882</v>
      </c>
      <c r="J14958" s="114">
        <v>0</v>
      </c>
      <c r="K14958" s="114">
        <v>0</v>
      </c>
      <c r="L14958" s="114">
        <v>0</v>
      </c>
      <c r="M14958" s="114">
        <v>20245</v>
      </c>
      <c r="N14958" s="114">
        <v>0</v>
      </c>
      <c r="O14958" s="114">
        <v>0</v>
      </c>
    </row>
    <row r="14959" spans="1:15" x14ac:dyDescent="0.3">
      <c r="A14959" s="19" t="s">
        <v>1380</v>
      </c>
      <c r="B14959" s="19" t="s">
        <v>761</v>
      </c>
      <c r="C14959" s="19" t="s">
        <v>762</v>
      </c>
      <c r="D14959" s="21">
        <f t="shared" si="416"/>
        <v>15149.18</v>
      </c>
      <c r="E14959" s="24">
        <f t="shared" si="417"/>
        <v>0</v>
      </c>
      <c r="F14959" s="104">
        <v>626.38</v>
      </c>
      <c r="G14959" s="104">
        <v>0</v>
      </c>
      <c r="H14959" s="114">
        <v>2739.84</v>
      </c>
      <c r="I14959" s="114">
        <v>0</v>
      </c>
      <c r="J14959" s="114">
        <v>1138.68</v>
      </c>
      <c r="K14959" s="114">
        <v>0</v>
      </c>
      <c r="L14959" s="114">
        <v>2877.98</v>
      </c>
      <c r="M14959" s="114">
        <v>0</v>
      </c>
      <c r="N14959" s="114">
        <v>7766.3</v>
      </c>
      <c r="O14959" s="114">
        <v>0</v>
      </c>
    </row>
    <row r="14960" spans="1:15" x14ac:dyDescent="0.3">
      <c r="A14960" s="19" t="s">
        <v>1380</v>
      </c>
      <c r="B14960" s="19" t="s">
        <v>763</v>
      </c>
      <c r="C14960" s="19" t="s">
        <v>764</v>
      </c>
      <c r="D14960" s="21">
        <f t="shared" si="416"/>
        <v>24021.489999999998</v>
      </c>
      <c r="E14960" s="24">
        <f t="shared" si="417"/>
        <v>0</v>
      </c>
      <c r="F14960" s="104"/>
      <c r="G14960" s="104"/>
      <c r="H14960" s="114">
        <v>6605.65</v>
      </c>
      <c r="I14960" s="114">
        <v>0</v>
      </c>
      <c r="J14960" s="114">
        <v>0</v>
      </c>
      <c r="K14960" s="114">
        <v>0</v>
      </c>
      <c r="L14960" s="114">
        <v>17415.84</v>
      </c>
      <c r="M14960" s="114">
        <v>0</v>
      </c>
      <c r="N14960" s="114">
        <v>0</v>
      </c>
      <c r="O14960" s="114">
        <v>0</v>
      </c>
    </row>
    <row r="14961" spans="1:15" x14ac:dyDescent="0.3">
      <c r="A14961" s="19" t="s">
        <v>1380</v>
      </c>
      <c r="B14961" s="19" t="s">
        <v>765</v>
      </c>
      <c r="C14961" s="19" t="s">
        <v>1698</v>
      </c>
      <c r="D14961" s="21">
        <f t="shared" si="416"/>
        <v>0</v>
      </c>
      <c r="E14961" s="24">
        <f t="shared" si="417"/>
        <v>0</v>
      </c>
      <c r="F14961" s="104"/>
      <c r="G14961" s="104"/>
    </row>
    <row r="14962" spans="1:15" x14ac:dyDescent="0.3">
      <c r="A14962" s="19" t="s">
        <v>1380</v>
      </c>
      <c r="B14962" s="19" t="s">
        <v>766</v>
      </c>
      <c r="C14962" s="19" t="s">
        <v>767</v>
      </c>
      <c r="D14962" s="21">
        <f t="shared" si="416"/>
        <v>0</v>
      </c>
      <c r="E14962" s="24">
        <f t="shared" si="417"/>
        <v>0</v>
      </c>
      <c r="F14962" s="104"/>
      <c r="G14962" s="104"/>
    </row>
    <row r="14963" spans="1:15" x14ac:dyDescent="0.3">
      <c r="A14963" s="19" t="s">
        <v>1380</v>
      </c>
      <c r="B14963" s="19" t="s">
        <v>768</v>
      </c>
      <c r="C14963" s="19" t="s">
        <v>1699</v>
      </c>
      <c r="D14963" s="21">
        <f t="shared" si="416"/>
        <v>0</v>
      </c>
      <c r="E14963" s="24">
        <f t="shared" si="417"/>
        <v>0</v>
      </c>
      <c r="F14963" s="104"/>
      <c r="G14963" s="104"/>
    </row>
    <row r="14964" spans="1:15" x14ac:dyDescent="0.3">
      <c r="A14964" s="19" t="s">
        <v>1380</v>
      </c>
      <c r="B14964" s="19" t="s">
        <v>769</v>
      </c>
      <c r="C14964" s="19" t="s">
        <v>1700</v>
      </c>
      <c r="D14964" s="21">
        <f t="shared" si="416"/>
        <v>0</v>
      </c>
      <c r="E14964" s="24">
        <f t="shared" si="417"/>
        <v>0</v>
      </c>
      <c r="F14964" s="104"/>
      <c r="G14964" s="104"/>
    </row>
    <row r="14965" spans="1:15" x14ac:dyDescent="0.3">
      <c r="A14965" s="19" t="s">
        <v>1380</v>
      </c>
      <c r="B14965" s="19" t="s">
        <v>770</v>
      </c>
      <c r="C14965" s="19" t="s">
        <v>771</v>
      </c>
      <c r="D14965" s="21">
        <f t="shared" si="416"/>
        <v>0</v>
      </c>
      <c r="E14965" s="24">
        <f t="shared" si="417"/>
        <v>0</v>
      </c>
      <c r="F14965" s="104"/>
      <c r="G14965" s="104"/>
    </row>
    <row r="14966" spans="1:15" x14ac:dyDescent="0.3">
      <c r="A14966" s="19" t="s">
        <v>1380</v>
      </c>
      <c r="B14966" s="19" t="s">
        <v>772</v>
      </c>
      <c r="C14966" s="19" t="s">
        <v>1701</v>
      </c>
      <c r="D14966" s="21">
        <f t="shared" si="416"/>
        <v>0</v>
      </c>
      <c r="E14966" s="24">
        <f t="shared" si="417"/>
        <v>0</v>
      </c>
      <c r="F14966" s="104"/>
      <c r="G14966" s="104"/>
    </row>
    <row r="14967" spans="1:15" x14ac:dyDescent="0.3">
      <c r="A14967" s="19" t="s">
        <v>1380</v>
      </c>
      <c r="B14967" s="19" t="s">
        <v>773</v>
      </c>
      <c r="C14967" s="19" t="s">
        <v>774</v>
      </c>
      <c r="D14967" s="21">
        <f t="shared" si="416"/>
        <v>0</v>
      </c>
      <c r="E14967" s="24">
        <f t="shared" si="417"/>
        <v>0</v>
      </c>
      <c r="F14967" s="104"/>
      <c r="G14967" s="104"/>
    </row>
    <row r="14968" spans="1:15" x14ac:dyDescent="0.3">
      <c r="A14968" s="19" t="s">
        <v>1380</v>
      </c>
      <c r="B14968" s="19" t="s">
        <v>775</v>
      </c>
      <c r="C14968" s="19" t="s">
        <v>776</v>
      </c>
      <c r="D14968" s="21">
        <f t="shared" si="416"/>
        <v>0</v>
      </c>
      <c r="E14968" s="24">
        <f t="shared" si="417"/>
        <v>8031</v>
      </c>
      <c r="F14968" s="104">
        <v>0</v>
      </c>
      <c r="G14968" s="104">
        <v>500</v>
      </c>
      <c r="H14968" s="114">
        <v>0</v>
      </c>
      <c r="I14968" s="114">
        <v>1000</v>
      </c>
      <c r="J14968" s="114">
        <v>0</v>
      </c>
      <c r="K14968" s="114">
        <v>3166</v>
      </c>
      <c r="L14968" s="114">
        <v>0</v>
      </c>
      <c r="M14968" s="114">
        <v>365</v>
      </c>
      <c r="N14968" s="114">
        <v>0</v>
      </c>
      <c r="O14968" s="114">
        <v>3000</v>
      </c>
    </row>
    <row r="14969" spans="1:15" x14ac:dyDescent="0.3">
      <c r="A14969" s="19" t="s">
        <v>1380</v>
      </c>
      <c r="B14969" s="19" t="s">
        <v>777</v>
      </c>
      <c r="C14969" s="19" t="s">
        <v>778</v>
      </c>
      <c r="D14969" s="21">
        <f t="shared" si="416"/>
        <v>0</v>
      </c>
      <c r="E14969" s="24">
        <f t="shared" si="417"/>
        <v>0</v>
      </c>
      <c r="F14969" s="104"/>
      <c r="G14969" s="104"/>
    </row>
    <row r="14970" spans="1:15" x14ac:dyDescent="0.3">
      <c r="A14970" s="19" t="s">
        <v>1380</v>
      </c>
      <c r="B14970" s="19" t="s">
        <v>779</v>
      </c>
      <c r="C14970" s="19" t="s">
        <v>780</v>
      </c>
      <c r="D14970" s="21">
        <f t="shared" si="416"/>
        <v>0</v>
      </c>
      <c r="E14970" s="24">
        <f t="shared" si="417"/>
        <v>0</v>
      </c>
      <c r="F14970" s="104"/>
      <c r="G14970" s="104"/>
    </row>
    <row r="14971" spans="1:15" x14ac:dyDescent="0.3">
      <c r="A14971" s="19" t="s">
        <v>1380</v>
      </c>
      <c r="B14971" s="19" t="s">
        <v>781</v>
      </c>
      <c r="C14971" s="19" t="s">
        <v>782</v>
      </c>
      <c r="D14971" s="21">
        <f t="shared" si="416"/>
        <v>0</v>
      </c>
      <c r="E14971" s="24">
        <f t="shared" si="417"/>
        <v>0</v>
      </c>
      <c r="F14971" s="104"/>
      <c r="G14971" s="104"/>
    </row>
    <row r="14972" spans="1:15" x14ac:dyDescent="0.3">
      <c r="A14972" s="19" t="s">
        <v>1380</v>
      </c>
      <c r="B14972" s="19" t="s">
        <v>783</v>
      </c>
      <c r="C14972" s="19" t="s">
        <v>784</v>
      </c>
      <c r="D14972" s="21">
        <f t="shared" si="416"/>
        <v>0</v>
      </c>
      <c r="E14972" s="24">
        <f t="shared" si="417"/>
        <v>0</v>
      </c>
      <c r="F14972" s="104"/>
      <c r="G14972" s="104"/>
    </row>
    <row r="14973" spans="1:15" x14ac:dyDescent="0.3">
      <c r="A14973" s="19" t="s">
        <v>1380</v>
      </c>
      <c r="B14973" s="19" t="s">
        <v>785</v>
      </c>
      <c r="C14973" s="19" t="s">
        <v>786</v>
      </c>
      <c r="D14973" s="21">
        <f t="shared" si="416"/>
        <v>0</v>
      </c>
      <c r="E14973" s="24">
        <f t="shared" si="417"/>
        <v>0</v>
      </c>
      <c r="F14973" s="104"/>
      <c r="G14973" s="104"/>
    </row>
    <row r="14974" spans="1:15" x14ac:dyDescent="0.3">
      <c r="A14974" s="19" t="s">
        <v>1380</v>
      </c>
      <c r="B14974" s="19" t="s">
        <v>787</v>
      </c>
      <c r="C14974" s="19" t="s">
        <v>788</v>
      </c>
      <c r="D14974" s="21">
        <f t="shared" si="416"/>
        <v>0</v>
      </c>
      <c r="E14974" s="24">
        <f t="shared" si="417"/>
        <v>0</v>
      </c>
      <c r="F14974" s="104"/>
      <c r="G14974" s="104"/>
    </row>
    <row r="14975" spans="1:15" x14ac:dyDescent="0.3">
      <c r="A14975" s="19" t="s">
        <v>1380</v>
      </c>
      <c r="B14975" s="19" t="s">
        <v>789</v>
      </c>
      <c r="C14975" s="19" t="s">
        <v>790</v>
      </c>
      <c r="D14975" s="21">
        <f t="shared" si="416"/>
        <v>0</v>
      </c>
      <c r="E14975" s="24">
        <f t="shared" si="417"/>
        <v>0</v>
      </c>
      <c r="F14975" s="104"/>
      <c r="G14975" s="104"/>
    </row>
    <row r="14976" spans="1:15" x14ac:dyDescent="0.3">
      <c r="A14976" s="19" t="s">
        <v>1380</v>
      </c>
      <c r="B14976" s="19" t="s">
        <v>791</v>
      </c>
      <c r="C14976" s="19" t="s">
        <v>792</v>
      </c>
      <c r="D14976" s="21">
        <f t="shared" si="416"/>
        <v>0</v>
      </c>
      <c r="E14976" s="24">
        <f t="shared" si="417"/>
        <v>0</v>
      </c>
      <c r="F14976" s="104"/>
      <c r="G14976" s="104"/>
    </row>
    <row r="14977" spans="1:15" x14ac:dyDescent="0.3">
      <c r="A14977" s="19" t="s">
        <v>1380</v>
      </c>
      <c r="B14977" s="19" t="s">
        <v>793</v>
      </c>
      <c r="C14977" s="19" t="s">
        <v>794</v>
      </c>
      <c r="D14977" s="21">
        <f t="shared" si="416"/>
        <v>0</v>
      </c>
      <c r="E14977" s="24">
        <f t="shared" si="417"/>
        <v>2985</v>
      </c>
      <c r="F14977" s="104">
        <v>0</v>
      </c>
      <c r="G14977" s="104">
        <v>1740</v>
      </c>
      <c r="H14977" s="114">
        <v>0</v>
      </c>
      <c r="I14977" s="114">
        <v>0</v>
      </c>
      <c r="J14977" s="114">
        <v>0</v>
      </c>
      <c r="K14977" s="114">
        <v>0</v>
      </c>
      <c r="L14977" s="114">
        <v>0</v>
      </c>
      <c r="M14977" s="114">
        <v>1245</v>
      </c>
      <c r="N14977" s="114">
        <v>0</v>
      </c>
      <c r="O14977" s="114">
        <v>0</v>
      </c>
    </row>
    <row r="14978" spans="1:15" x14ac:dyDescent="0.3">
      <c r="A14978" s="19" t="s">
        <v>1380</v>
      </c>
      <c r="B14978" s="19" t="s">
        <v>795</v>
      </c>
      <c r="C14978" s="19" t="s">
        <v>796</v>
      </c>
      <c r="D14978" s="21">
        <f t="shared" si="416"/>
        <v>0</v>
      </c>
      <c r="E14978" s="24">
        <f t="shared" si="417"/>
        <v>0</v>
      </c>
      <c r="F14978" s="104"/>
      <c r="G14978" s="104"/>
    </row>
    <row r="14979" spans="1:15" x14ac:dyDescent="0.3">
      <c r="A14979" s="19" t="s">
        <v>1380</v>
      </c>
      <c r="B14979" s="19" t="s">
        <v>797</v>
      </c>
      <c r="C14979" s="19" t="s">
        <v>798</v>
      </c>
      <c r="D14979" s="21">
        <f t="shared" si="416"/>
        <v>2985</v>
      </c>
      <c r="E14979" s="24">
        <f t="shared" si="417"/>
        <v>0</v>
      </c>
      <c r="F14979" s="104">
        <v>1740</v>
      </c>
      <c r="G14979" s="104">
        <v>0</v>
      </c>
      <c r="H14979" s="114">
        <v>0</v>
      </c>
      <c r="I14979" s="114">
        <v>0</v>
      </c>
      <c r="J14979" s="114">
        <v>0</v>
      </c>
      <c r="K14979" s="114">
        <v>0</v>
      </c>
      <c r="L14979" s="114">
        <v>1245</v>
      </c>
      <c r="M14979" s="114">
        <v>0</v>
      </c>
      <c r="N14979" s="114">
        <v>0</v>
      </c>
      <c r="O14979" s="114">
        <v>0</v>
      </c>
    </row>
    <row r="14980" spans="1:15" x14ac:dyDescent="0.3">
      <c r="A14980" s="19" t="s">
        <v>1380</v>
      </c>
      <c r="B14980" s="19" t="s">
        <v>799</v>
      </c>
      <c r="C14980" s="19" t="s">
        <v>800</v>
      </c>
      <c r="D14980" s="21">
        <f t="shared" si="416"/>
        <v>0</v>
      </c>
      <c r="E14980" s="24">
        <f t="shared" si="417"/>
        <v>0</v>
      </c>
      <c r="F14980" s="104"/>
      <c r="G14980" s="104"/>
    </row>
    <row r="14981" spans="1:15" x14ac:dyDescent="0.3">
      <c r="A14981" s="19" t="s">
        <v>1380</v>
      </c>
      <c r="B14981" s="19" t="s">
        <v>801</v>
      </c>
      <c r="C14981" s="19" t="s">
        <v>802</v>
      </c>
      <c r="D14981" s="21">
        <f t="shared" si="416"/>
        <v>0</v>
      </c>
      <c r="E14981" s="24">
        <f t="shared" si="417"/>
        <v>0</v>
      </c>
      <c r="F14981" s="104"/>
      <c r="G14981" s="104"/>
    </row>
    <row r="14982" spans="1:15" x14ac:dyDescent="0.3">
      <c r="A14982" s="19" t="s">
        <v>1380</v>
      </c>
      <c r="B14982" s="19" t="s">
        <v>803</v>
      </c>
      <c r="C14982" s="19" t="s">
        <v>804</v>
      </c>
      <c r="D14982" s="21">
        <f t="shared" si="416"/>
        <v>0</v>
      </c>
      <c r="E14982" s="24">
        <f t="shared" si="417"/>
        <v>0</v>
      </c>
      <c r="F14982" s="104"/>
      <c r="G14982" s="104"/>
    </row>
    <row r="14983" spans="1:15" x14ac:dyDescent="0.3">
      <c r="A14983" s="19" t="s">
        <v>1380</v>
      </c>
      <c r="B14983" s="19" t="s">
        <v>805</v>
      </c>
      <c r="C14983" s="19" t="s">
        <v>806</v>
      </c>
      <c r="D14983" s="21">
        <f t="shared" si="416"/>
        <v>0</v>
      </c>
      <c r="E14983" s="24">
        <f t="shared" si="417"/>
        <v>0</v>
      </c>
      <c r="F14983" s="104"/>
      <c r="G14983" s="104"/>
    </row>
    <row r="14984" spans="1:15" x14ac:dyDescent="0.3">
      <c r="A14984" s="19" t="s">
        <v>1380</v>
      </c>
      <c r="B14984" s="19" t="s">
        <v>807</v>
      </c>
      <c r="C14984" s="19" t="s">
        <v>808</v>
      </c>
      <c r="D14984" s="21">
        <f t="shared" si="416"/>
        <v>0</v>
      </c>
      <c r="E14984" s="24">
        <f t="shared" si="417"/>
        <v>487290</v>
      </c>
      <c r="F14984" s="104">
        <v>0</v>
      </c>
      <c r="G14984" s="104">
        <v>416200</v>
      </c>
      <c r="H14984" s="114">
        <v>0</v>
      </c>
      <c r="I14984" s="114">
        <v>0</v>
      </c>
      <c r="J14984" s="114">
        <v>0</v>
      </c>
      <c r="K14984" s="114">
        <v>44090</v>
      </c>
      <c r="L14984" s="114">
        <v>0</v>
      </c>
      <c r="M14984" s="114">
        <v>0</v>
      </c>
      <c r="N14984" s="114">
        <v>0</v>
      </c>
      <c r="O14984" s="114">
        <v>27000</v>
      </c>
    </row>
    <row r="14985" spans="1:15" x14ac:dyDescent="0.3">
      <c r="A14985" s="19" t="s">
        <v>1380</v>
      </c>
      <c r="B14985" s="19" t="s">
        <v>809</v>
      </c>
      <c r="C14985" s="19" t="s">
        <v>1702</v>
      </c>
      <c r="D14985" s="21">
        <f t="shared" si="416"/>
        <v>0</v>
      </c>
      <c r="E14985" s="24">
        <f t="shared" si="417"/>
        <v>0</v>
      </c>
      <c r="F14985" s="104"/>
      <c r="G14985" s="104"/>
    </row>
    <row r="14986" spans="1:15" x14ac:dyDescent="0.3">
      <c r="A14986" s="19" t="s">
        <v>1380</v>
      </c>
      <c r="B14986" s="19" t="s">
        <v>810</v>
      </c>
      <c r="C14986" s="19" t="s">
        <v>811</v>
      </c>
      <c r="D14986" s="21">
        <f t="shared" si="416"/>
        <v>0</v>
      </c>
      <c r="E14986" s="24">
        <f t="shared" si="417"/>
        <v>0</v>
      </c>
      <c r="F14986" s="104"/>
      <c r="G14986" s="104"/>
    </row>
    <row r="14987" spans="1:15" x14ac:dyDescent="0.3">
      <c r="A14987" s="19" t="s">
        <v>1380</v>
      </c>
      <c r="B14987" s="19" t="s">
        <v>812</v>
      </c>
      <c r="C14987" s="19" t="s">
        <v>813</v>
      </c>
      <c r="D14987" s="21">
        <f t="shared" si="416"/>
        <v>0</v>
      </c>
      <c r="E14987" s="24">
        <f t="shared" si="417"/>
        <v>0</v>
      </c>
      <c r="F14987" s="104"/>
      <c r="G14987" s="104"/>
    </row>
    <row r="14988" spans="1:15" x14ac:dyDescent="0.3">
      <c r="A14988" s="19" t="s">
        <v>1380</v>
      </c>
      <c r="B14988" s="19" t="s">
        <v>814</v>
      </c>
      <c r="C14988" s="19" t="s">
        <v>815</v>
      </c>
      <c r="D14988" s="21">
        <f t="shared" si="416"/>
        <v>0</v>
      </c>
      <c r="E14988" s="24">
        <f t="shared" si="417"/>
        <v>392010.5</v>
      </c>
      <c r="F14988" s="104">
        <v>0</v>
      </c>
      <c r="G14988" s="104">
        <v>240900</v>
      </c>
      <c r="H14988" s="114">
        <v>0</v>
      </c>
      <c r="I14988" s="114">
        <v>21500</v>
      </c>
      <c r="J14988" s="114">
        <v>0</v>
      </c>
      <c r="K14988" s="114">
        <v>8500.5</v>
      </c>
      <c r="L14988" s="114">
        <v>0</v>
      </c>
      <c r="M14988" s="114">
        <v>120200</v>
      </c>
      <c r="N14988" s="114">
        <v>0</v>
      </c>
      <c r="O14988" s="114">
        <v>910</v>
      </c>
    </row>
    <row r="14989" spans="1:15" x14ac:dyDescent="0.3">
      <c r="A14989" s="19" t="s">
        <v>1380</v>
      </c>
      <c r="B14989" s="19" t="s">
        <v>816</v>
      </c>
      <c r="C14989" s="19" t="s">
        <v>817</v>
      </c>
      <c r="D14989" s="21">
        <f t="shared" si="416"/>
        <v>0</v>
      </c>
      <c r="E14989" s="24">
        <f t="shared" si="417"/>
        <v>967559.55</v>
      </c>
      <c r="F14989" s="104">
        <v>0</v>
      </c>
      <c r="G14989" s="104">
        <v>199903.91</v>
      </c>
      <c r="H14989" s="114">
        <v>0</v>
      </c>
      <c r="I14989" s="114">
        <v>191913.91</v>
      </c>
      <c r="J14989" s="114">
        <v>0</v>
      </c>
      <c r="K14989" s="114">
        <v>191913.91</v>
      </c>
      <c r="L14989" s="114">
        <v>0</v>
      </c>
      <c r="M14989" s="114">
        <v>191913.91</v>
      </c>
      <c r="N14989" s="114">
        <v>0</v>
      </c>
      <c r="O14989" s="114">
        <v>191913.91</v>
      </c>
    </row>
    <row r="14990" spans="1:15" x14ac:dyDescent="0.3">
      <c r="A14990" s="19" t="s">
        <v>1380</v>
      </c>
      <c r="B14990" s="19" t="s">
        <v>818</v>
      </c>
      <c r="C14990" s="19" t="s">
        <v>819</v>
      </c>
      <c r="D14990" s="21">
        <f t="shared" si="416"/>
        <v>0</v>
      </c>
      <c r="E14990" s="24">
        <f t="shared" si="417"/>
        <v>0</v>
      </c>
      <c r="F14990" s="104"/>
      <c r="G14990" s="104"/>
    </row>
    <row r="14991" spans="1:15" x14ac:dyDescent="0.3">
      <c r="A14991" s="19" t="s">
        <v>1380</v>
      </c>
      <c r="B14991" s="19" t="s">
        <v>820</v>
      </c>
      <c r="C14991" s="19" t="s">
        <v>821</v>
      </c>
      <c r="D14991" s="21">
        <f t="shared" si="416"/>
        <v>0</v>
      </c>
      <c r="E14991" s="24">
        <f t="shared" si="417"/>
        <v>6365.82</v>
      </c>
      <c r="F14991" s="104"/>
      <c r="G14991" s="104"/>
      <c r="L14991" s="114">
        <v>0</v>
      </c>
      <c r="M14991" s="114">
        <v>6365.82</v>
      </c>
      <c r="N14991" s="114">
        <v>0</v>
      </c>
      <c r="O14991" s="114">
        <v>0</v>
      </c>
    </row>
    <row r="14992" spans="1:15" x14ac:dyDescent="0.3">
      <c r="A14992" s="19" t="s">
        <v>1380</v>
      </c>
      <c r="B14992" s="19" t="s">
        <v>822</v>
      </c>
      <c r="C14992" s="19" t="s">
        <v>599</v>
      </c>
      <c r="D14992" s="21">
        <f t="shared" si="416"/>
        <v>0</v>
      </c>
      <c r="E14992" s="24">
        <f t="shared" si="417"/>
        <v>0</v>
      </c>
      <c r="F14992" s="104"/>
      <c r="G14992" s="104"/>
    </row>
    <row r="14993" spans="1:15" x14ac:dyDescent="0.3">
      <c r="A14993" s="19" t="s">
        <v>1380</v>
      </c>
      <c r="B14993" s="19" t="s">
        <v>823</v>
      </c>
      <c r="C14993" s="19" t="s">
        <v>601</v>
      </c>
      <c r="D14993" s="21">
        <f t="shared" si="416"/>
        <v>0</v>
      </c>
      <c r="E14993" s="24">
        <f t="shared" si="417"/>
        <v>0</v>
      </c>
      <c r="F14993" s="104"/>
      <c r="G14993" s="104"/>
    </row>
    <row r="14994" spans="1:15" x14ac:dyDescent="0.3">
      <c r="A14994" s="19" t="s">
        <v>1380</v>
      </c>
      <c r="B14994" s="19" t="s">
        <v>824</v>
      </c>
      <c r="C14994" s="19" t="s">
        <v>825</v>
      </c>
      <c r="D14994" s="21">
        <f t="shared" si="416"/>
        <v>0</v>
      </c>
      <c r="E14994" s="24">
        <f t="shared" si="417"/>
        <v>0</v>
      </c>
      <c r="F14994" s="104"/>
      <c r="G14994" s="104"/>
    </row>
    <row r="14995" spans="1:15" x14ac:dyDescent="0.3">
      <c r="A14995" s="19" t="s">
        <v>1380</v>
      </c>
      <c r="B14995" s="19" t="s">
        <v>826</v>
      </c>
      <c r="C14995" s="19" t="s">
        <v>827</v>
      </c>
      <c r="D14995" s="21">
        <f t="shared" si="416"/>
        <v>0</v>
      </c>
      <c r="E14995" s="24">
        <f t="shared" si="417"/>
        <v>30998545.900000002</v>
      </c>
      <c r="F14995" s="104">
        <v>0</v>
      </c>
      <c r="G14995" s="104">
        <v>6031359.6799999997</v>
      </c>
      <c r="H14995" s="114">
        <v>0</v>
      </c>
      <c r="I14995" s="114">
        <v>6450837.6699999999</v>
      </c>
      <c r="J14995" s="114">
        <v>0</v>
      </c>
      <c r="K14995" s="114">
        <v>6229595</v>
      </c>
      <c r="L14995" s="114">
        <v>0</v>
      </c>
      <c r="M14995" s="114">
        <v>6113316.9400000004</v>
      </c>
      <c r="N14995" s="114">
        <v>0</v>
      </c>
      <c r="O14995" s="114">
        <v>6173436.6100000003</v>
      </c>
    </row>
    <row r="14996" spans="1:15" x14ac:dyDescent="0.3">
      <c r="A14996" s="19" t="s">
        <v>1380</v>
      </c>
      <c r="B14996" s="19" t="s">
        <v>828</v>
      </c>
      <c r="C14996" s="19" t="s">
        <v>829</v>
      </c>
      <c r="D14996" s="21">
        <f t="shared" si="416"/>
        <v>0</v>
      </c>
      <c r="E14996" s="24">
        <f t="shared" si="417"/>
        <v>0</v>
      </c>
      <c r="F14996" s="104"/>
      <c r="G14996" s="104"/>
    </row>
    <row r="14997" spans="1:15" x14ac:dyDescent="0.3">
      <c r="A14997" s="19" t="s">
        <v>1380</v>
      </c>
      <c r="B14997" s="19" t="s">
        <v>830</v>
      </c>
      <c r="C14997" s="19" t="s">
        <v>831</v>
      </c>
      <c r="D14997" s="21">
        <f t="shared" si="416"/>
        <v>0</v>
      </c>
      <c r="E14997" s="24">
        <f t="shared" si="417"/>
        <v>150196.6</v>
      </c>
      <c r="F14997" s="104"/>
      <c r="G14997" s="104"/>
      <c r="H14997" s="114">
        <v>0</v>
      </c>
      <c r="I14997" s="114">
        <v>3157.12</v>
      </c>
      <c r="J14997" s="114">
        <v>0</v>
      </c>
      <c r="K14997" s="114">
        <v>7880.84</v>
      </c>
      <c r="L14997" s="114">
        <v>0</v>
      </c>
      <c r="M14997" s="114">
        <v>3679.32</v>
      </c>
      <c r="N14997" s="114">
        <v>0</v>
      </c>
      <c r="O14997" s="114">
        <v>135479.32</v>
      </c>
    </row>
    <row r="14998" spans="1:15" x14ac:dyDescent="0.3">
      <c r="A14998" s="19" t="s">
        <v>1380</v>
      </c>
      <c r="B14998" s="19" t="s">
        <v>832</v>
      </c>
      <c r="C14998" s="19" t="s">
        <v>833</v>
      </c>
      <c r="D14998" s="21">
        <f t="shared" si="416"/>
        <v>0</v>
      </c>
      <c r="E14998" s="24">
        <f t="shared" si="417"/>
        <v>0</v>
      </c>
      <c r="F14998" s="104"/>
      <c r="G14998" s="104"/>
    </row>
    <row r="14999" spans="1:15" x14ac:dyDescent="0.3">
      <c r="A14999" s="19" t="s">
        <v>1380</v>
      </c>
      <c r="B14999" s="19" t="s">
        <v>834</v>
      </c>
      <c r="C14999" s="19" t="s">
        <v>835</v>
      </c>
      <c r="D14999" s="21">
        <f t="shared" si="416"/>
        <v>0</v>
      </c>
      <c r="E14999" s="24">
        <f t="shared" si="417"/>
        <v>0</v>
      </c>
      <c r="F14999" s="104"/>
      <c r="G14999" s="104"/>
    </row>
    <row r="15000" spans="1:15" x14ac:dyDescent="0.3">
      <c r="A15000" s="19" t="s">
        <v>1380</v>
      </c>
      <c r="B15000" s="19" t="s">
        <v>836</v>
      </c>
      <c r="C15000" s="19" t="s">
        <v>837</v>
      </c>
      <c r="D15000" s="21">
        <f t="shared" si="416"/>
        <v>0</v>
      </c>
      <c r="E15000" s="24">
        <f t="shared" si="417"/>
        <v>1405931.94</v>
      </c>
      <c r="F15000" s="104">
        <v>0</v>
      </c>
      <c r="G15000" s="104">
        <v>276542.55</v>
      </c>
      <c r="H15000" s="114">
        <v>0</v>
      </c>
      <c r="I15000" s="114">
        <v>292089.92</v>
      </c>
      <c r="J15000" s="114">
        <v>0</v>
      </c>
      <c r="K15000" s="114">
        <v>274166.09999999998</v>
      </c>
      <c r="L15000" s="114">
        <v>0</v>
      </c>
      <c r="M15000" s="114">
        <v>280063.7</v>
      </c>
      <c r="N15000" s="114">
        <v>0</v>
      </c>
      <c r="O15000" s="114">
        <v>283069.67</v>
      </c>
    </row>
    <row r="15001" spans="1:15" x14ac:dyDescent="0.3">
      <c r="A15001" s="19" t="s">
        <v>1380</v>
      </c>
      <c r="B15001" s="19" t="s">
        <v>838</v>
      </c>
      <c r="C15001" s="19" t="s">
        <v>839</v>
      </c>
      <c r="D15001" s="21">
        <f t="shared" si="416"/>
        <v>0</v>
      </c>
      <c r="E15001" s="24">
        <f t="shared" si="417"/>
        <v>0</v>
      </c>
      <c r="F15001" s="104"/>
      <c r="G15001" s="104"/>
    </row>
    <row r="15002" spans="1:15" x14ac:dyDescent="0.3">
      <c r="A15002" s="19" t="s">
        <v>1380</v>
      </c>
      <c r="B15002" s="19" t="s">
        <v>1634</v>
      </c>
      <c r="C15002" s="19" t="s">
        <v>1635</v>
      </c>
      <c r="D15002" s="21">
        <f t="shared" si="416"/>
        <v>0</v>
      </c>
      <c r="E15002" s="24">
        <f t="shared" si="417"/>
        <v>0</v>
      </c>
      <c r="F15002" s="104"/>
      <c r="G15002" s="104"/>
    </row>
    <row r="15003" spans="1:15" x14ac:dyDescent="0.3">
      <c r="A15003" s="19" t="s">
        <v>1380</v>
      </c>
      <c r="B15003" s="19" t="s">
        <v>840</v>
      </c>
      <c r="C15003" s="19" t="s">
        <v>841</v>
      </c>
      <c r="D15003" s="21">
        <f t="shared" si="416"/>
        <v>0</v>
      </c>
      <c r="E15003" s="24">
        <f t="shared" si="417"/>
        <v>0</v>
      </c>
      <c r="F15003" s="104"/>
      <c r="G15003" s="104"/>
    </row>
    <row r="15004" spans="1:15" x14ac:dyDescent="0.3">
      <c r="A15004" s="19" t="s">
        <v>1380</v>
      </c>
      <c r="B15004" s="19" t="s">
        <v>842</v>
      </c>
      <c r="C15004" s="19" t="s">
        <v>843</v>
      </c>
      <c r="D15004" s="21">
        <f t="shared" si="416"/>
        <v>0</v>
      </c>
      <c r="E15004" s="24">
        <f t="shared" si="417"/>
        <v>0</v>
      </c>
      <c r="F15004" s="104"/>
      <c r="G15004" s="104"/>
    </row>
    <row r="15005" spans="1:15" x14ac:dyDescent="0.3">
      <c r="A15005" s="19" t="s">
        <v>1380</v>
      </c>
      <c r="B15005" s="19" t="s">
        <v>844</v>
      </c>
      <c r="C15005" s="19" t="s">
        <v>845</v>
      </c>
      <c r="D15005" s="21">
        <f t="shared" si="416"/>
        <v>0</v>
      </c>
      <c r="E15005" s="24">
        <f t="shared" si="417"/>
        <v>0</v>
      </c>
      <c r="F15005" s="104"/>
      <c r="G15005" s="104"/>
    </row>
    <row r="15006" spans="1:15" x14ac:dyDescent="0.3">
      <c r="A15006" s="19" t="s">
        <v>1380</v>
      </c>
      <c r="B15006" s="19" t="s">
        <v>846</v>
      </c>
      <c r="C15006" s="19" t="s">
        <v>847</v>
      </c>
      <c r="D15006" s="21">
        <f t="shared" si="416"/>
        <v>0</v>
      </c>
      <c r="E15006" s="24">
        <f t="shared" si="417"/>
        <v>0</v>
      </c>
      <c r="F15006" s="104"/>
      <c r="G15006" s="104"/>
    </row>
    <row r="15007" spans="1:15" x14ac:dyDescent="0.3">
      <c r="A15007" s="19" t="s">
        <v>1380</v>
      </c>
      <c r="B15007" s="19" t="s">
        <v>848</v>
      </c>
      <c r="C15007" s="19" t="s">
        <v>849</v>
      </c>
      <c r="D15007" s="21">
        <f t="shared" si="416"/>
        <v>0</v>
      </c>
      <c r="E15007" s="24">
        <f t="shared" si="417"/>
        <v>0</v>
      </c>
      <c r="F15007" s="104"/>
      <c r="G15007" s="104"/>
    </row>
    <row r="15008" spans="1:15" x14ac:dyDescent="0.3">
      <c r="A15008" s="19" t="s">
        <v>1380</v>
      </c>
      <c r="B15008" s="19" t="s">
        <v>850</v>
      </c>
      <c r="C15008" s="19" t="s">
        <v>851</v>
      </c>
      <c r="D15008" s="21">
        <f t="shared" si="416"/>
        <v>0</v>
      </c>
      <c r="E15008" s="24">
        <f t="shared" si="417"/>
        <v>0</v>
      </c>
      <c r="F15008" s="104"/>
      <c r="G15008" s="104"/>
    </row>
    <row r="15009" spans="1:15" x14ac:dyDescent="0.3">
      <c r="A15009" s="19" t="s">
        <v>1380</v>
      </c>
      <c r="B15009" s="19" t="s">
        <v>852</v>
      </c>
      <c r="C15009" s="19" t="s">
        <v>853</v>
      </c>
      <c r="D15009" s="21">
        <f t="shared" si="416"/>
        <v>0</v>
      </c>
      <c r="E15009" s="24">
        <f t="shared" si="417"/>
        <v>0</v>
      </c>
      <c r="F15009" s="104"/>
      <c r="G15009" s="104"/>
    </row>
    <row r="15010" spans="1:15" x14ac:dyDescent="0.3">
      <c r="A15010" s="19" t="s">
        <v>1380</v>
      </c>
      <c r="B15010" s="19" t="s">
        <v>854</v>
      </c>
      <c r="C15010" s="19" t="s">
        <v>855</v>
      </c>
      <c r="D15010" s="21">
        <f t="shared" si="416"/>
        <v>0</v>
      </c>
      <c r="E15010" s="24">
        <f t="shared" si="417"/>
        <v>0</v>
      </c>
      <c r="F15010" s="104"/>
      <c r="G15010" s="104"/>
    </row>
    <row r="15011" spans="1:15" x14ac:dyDescent="0.3">
      <c r="A15011" s="19" t="s">
        <v>1380</v>
      </c>
      <c r="B15011" s="19" t="s">
        <v>856</v>
      </c>
      <c r="C15011" s="19" t="s">
        <v>857</v>
      </c>
      <c r="D15011" s="21">
        <f t="shared" si="416"/>
        <v>0</v>
      </c>
      <c r="E15011" s="24">
        <f t="shared" si="417"/>
        <v>0</v>
      </c>
      <c r="F15011" s="104"/>
      <c r="G15011" s="104"/>
    </row>
    <row r="15012" spans="1:15" x14ac:dyDescent="0.3">
      <c r="A15012" s="19" t="s">
        <v>1380</v>
      </c>
      <c r="B15012" s="19" t="s">
        <v>858</v>
      </c>
      <c r="C15012" s="19" t="s">
        <v>859</v>
      </c>
      <c r="D15012" s="21">
        <f t="shared" si="416"/>
        <v>0</v>
      </c>
      <c r="E15012" s="24">
        <f t="shared" si="417"/>
        <v>0</v>
      </c>
      <c r="F15012" s="104"/>
      <c r="G15012" s="104"/>
    </row>
    <row r="15013" spans="1:15" x14ac:dyDescent="0.3">
      <c r="A15013" s="19" t="s">
        <v>1380</v>
      </c>
      <c r="B15013" s="19" t="s">
        <v>860</v>
      </c>
      <c r="C15013" s="19" t="s">
        <v>861</v>
      </c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143140</v>
      </c>
      <c r="F15013" s="104">
        <v>0</v>
      </c>
      <c r="G15013" s="104">
        <v>22400</v>
      </c>
      <c r="H15013" s="114">
        <v>0</v>
      </c>
      <c r="I15013" s="114">
        <v>27100</v>
      </c>
      <c r="J15013" s="114">
        <v>0</v>
      </c>
      <c r="K15013" s="114">
        <v>22500</v>
      </c>
      <c r="L15013" s="114">
        <v>0</v>
      </c>
      <c r="M15013" s="114">
        <v>26850</v>
      </c>
      <c r="N15013" s="114">
        <v>0</v>
      </c>
      <c r="O15013" s="114">
        <v>44290</v>
      </c>
    </row>
    <row r="15014" spans="1:15" x14ac:dyDescent="0.3">
      <c r="A15014" s="19" t="s">
        <v>1380</v>
      </c>
      <c r="B15014" s="19" t="s">
        <v>862</v>
      </c>
      <c r="C15014" s="19" t="s">
        <v>863</v>
      </c>
      <c r="D15014" s="21">
        <f t="shared" si="418"/>
        <v>0</v>
      </c>
      <c r="E15014" s="24">
        <f t="shared" si="419"/>
        <v>0</v>
      </c>
      <c r="F15014" s="104"/>
      <c r="G15014" s="104"/>
    </row>
    <row r="15015" spans="1:15" x14ac:dyDescent="0.3">
      <c r="A15015" s="19" t="s">
        <v>1380</v>
      </c>
      <c r="B15015" s="19" t="s">
        <v>864</v>
      </c>
      <c r="C15015" s="19" t="s">
        <v>865</v>
      </c>
      <c r="D15015" s="21">
        <f t="shared" si="418"/>
        <v>0</v>
      </c>
      <c r="E15015" s="24">
        <f t="shared" si="419"/>
        <v>0</v>
      </c>
      <c r="F15015" s="104"/>
      <c r="G15015" s="104"/>
    </row>
    <row r="15016" spans="1:15" x14ac:dyDescent="0.3">
      <c r="A15016" s="19" t="s">
        <v>1380</v>
      </c>
      <c r="B15016" s="19" t="s">
        <v>866</v>
      </c>
      <c r="C15016" s="19" t="s">
        <v>867</v>
      </c>
      <c r="D15016" s="21">
        <f t="shared" si="418"/>
        <v>0</v>
      </c>
      <c r="E15016" s="24">
        <f t="shared" si="419"/>
        <v>135812.01</v>
      </c>
      <c r="F15016" s="104">
        <v>0</v>
      </c>
      <c r="G15016" s="104">
        <v>17414.599999999999</v>
      </c>
      <c r="H15016" s="114">
        <v>0</v>
      </c>
      <c r="I15016" s="114">
        <v>18211.12</v>
      </c>
      <c r="J15016" s="114">
        <v>0</v>
      </c>
      <c r="K15016" s="114">
        <v>78900</v>
      </c>
      <c r="L15016" s="114">
        <v>0</v>
      </c>
      <c r="M15016" s="114">
        <v>13438</v>
      </c>
      <c r="N15016" s="114">
        <v>0</v>
      </c>
      <c r="O15016" s="114">
        <v>7848.29</v>
      </c>
    </row>
    <row r="15017" spans="1:15" x14ac:dyDescent="0.3">
      <c r="A15017" s="19" t="s">
        <v>1380</v>
      </c>
      <c r="B15017" s="19" t="s">
        <v>868</v>
      </c>
      <c r="C15017" s="19" t="s">
        <v>869</v>
      </c>
      <c r="D15017" s="21">
        <f t="shared" si="418"/>
        <v>0</v>
      </c>
      <c r="E15017" s="24">
        <f t="shared" si="419"/>
        <v>0</v>
      </c>
      <c r="F15017" s="104"/>
      <c r="G15017" s="104"/>
    </row>
    <row r="15018" spans="1:15" x14ac:dyDescent="0.3">
      <c r="A15018" s="19" t="s">
        <v>1380</v>
      </c>
      <c r="B15018" s="19" t="s">
        <v>870</v>
      </c>
      <c r="C15018" s="19" t="s">
        <v>1703</v>
      </c>
      <c r="D15018" s="21">
        <f t="shared" si="418"/>
        <v>0</v>
      </c>
      <c r="E15018" s="24">
        <f t="shared" si="419"/>
        <v>0</v>
      </c>
      <c r="F15018" s="104"/>
      <c r="G15018" s="104"/>
    </row>
    <row r="15019" spans="1:15" x14ac:dyDescent="0.3">
      <c r="A15019" s="19" t="s">
        <v>1380</v>
      </c>
      <c r="B15019" s="19" t="s">
        <v>871</v>
      </c>
      <c r="C15019" s="19" t="s">
        <v>872</v>
      </c>
      <c r="D15019" s="21">
        <f t="shared" si="418"/>
        <v>0</v>
      </c>
      <c r="E15019" s="24">
        <f t="shared" si="419"/>
        <v>0</v>
      </c>
      <c r="F15019" s="104"/>
      <c r="G15019" s="104"/>
    </row>
    <row r="15020" spans="1:15" x14ac:dyDescent="0.3">
      <c r="A15020" s="19" t="s">
        <v>1380</v>
      </c>
      <c r="B15020" s="19" t="s">
        <v>873</v>
      </c>
      <c r="C15020" s="19" t="s">
        <v>1704</v>
      </c>
      <c r="D15020" s="21">
        <f t="shared" si="418"/>
        <v>0</v>
      </c>
      <c r="E15020" s="24">
        <f t="shared" si="419"/>
        <v>0</v>
      </c>
      <c r="F15020" s="104"/>
      <c r="G15020" s="104"/>
    </row>
    <row r="15021" spans="1:15" x14ac:dyDescent="0.3">
      <c r="A15021" s="19" t="s">
        <v>1380</v>
      </c>
      <c r="B15021" s="19" t="s">
        <v>874</v>
      </c>
      <c r="C15021" s="19" t="s">
        <v>875</v>
      </c>
      <c r="D15021" s="21">
        <f t="shared" si="418"/>
        <v>0</v>
      </c>
      <c r="E15021" s="24">
        <f t="shared" si="419"/>
        <v>8000</v>
      </c>
      <c r="F15021" s="104"/>
      <c r="G15021" s="104"/>
      <c r="L15021" s="114">
        <v>0</v>
      </c>
      <c r="M15021" s="114">
        <v>8000</v>
      </c>
      <c r="N15021" s="114">
        <v>0</v>
      </c>
      <c r="O15021" s="114">
        <v>0</v>
      </c>
    </row>
    <row r="15022" spans="1:15" x14ac:dyDescent="0.3">
      <c r="A15022" s="19" t="s">
        <v>1380</v>
      </c>
      <c r="B15022" s="19" t="s">
        <v>876</v>
      </c>
      <c r="C15022" s="19" t="s">
        <v>1705</v>
      </c>
      <c r="D15022" s="21">
        <f t="shared" si="418"/>
        <v>0</v>
      </c>
      <c r="E15022" s="24">
        <f t="shared" si="419"/>
        <v>1178000</v>
      </c>
      <c r="F15022" s="104"/>
      <c r="G15022" s="104"/>
      <c r="L15022" s="114">
        <v>0</v>
      </c>
      <c r="M15022" s="114">
        <v>368000</v>
      </c>
      <c r="N15022" s="114">
        <v>0</v>
      </c>
      <c r="O15022" s="114">
        <v>810000</v>
      </c>
    </row>
    <row r="15023" spans="1:15" x14ac:dyDescent="0.3">
      <c r="A15023" s="19" t="s">
        <v>1380</v>
      </c>
      <c r="B15023" s="19" t="s">
        <v>877</v>
      </c>
      <c r="C15023" s="19" t="s">
        <v>878</v>
      </c>
      <c r="D15023" s="21">
        <f t="shared" si="418"/>
        <v>0</v>
      </c>
      <c r="E15023" s="24">
        <f t="shared" si="419"/>
        <v>3290538</v>
      </c>
      <c r="F15023" s="104">
        <v>0</v>
      </c>
      <c r="G15023" s="104">
        <v>900</v>
      </c>
      <c r="H15023" s="114">
        <v>0</v>
      </c>
      <c r="I15023" s="114">
        <v>920500</v>
      </c>
      <c r="J15023" s="114">
        <v>0</v>
      </c>
      <c r="K15023" s="114">
        <v>698205</v>
      </c>
      <c r="L15023" s="114">
        <v>0</v>
      </c>
      <c r="M15023" s="114">
        <v>1330061</v>
      </c>
      <c r="N15023" s="114">
        <v>0</v>
      </c>
      <c r="O15023" s="114">
        <v>340872</v>
      </c>
    </row>
    <row r="15024" spans="1:15" x14ac:dyDescent="0.3">
      <c r="A15024" s="19" t="s">
        <v>1380</v>
      </c>
      <c r="B15024" s="19" t="s">
        <v>879</v>
      </c>
      <c r="C15024" s="19" t="s">
        <v>1706</v>
      </c>
      <c r="D15024" s="21">
        <f t="shared" si="418"/>
        <v>0</v>
      </c>
      <c r="E15024" s="24">
        <f t="shared" si="419"/>
        <v>0</v>
      </c>
      <c r="F15024" s="104"/>
      <c r="G15024" s="104"/>
    </row>
    <row r="15025" spans="1:15" x14ac:dyDescent="0.3">
      <c r="A15025" s="19" t="s">
        <v>1380</v>
      </c>
      <c r="B15025" s="19" t="s">
        <v>880</v>
      </c>
      <c r="C15025" s="19" t="s">
        <v>1707</v>
      </c>
      <c r="D15025" s="21">
        <f t="shared" si="418"/>
        <v>0</v>
      </c>
      <c r="E15025" s="24">
        <f t="shared" si="419"/>
        <v>0</v>
      </c>
      <c r="F15025" s="104"/>
      <c r="G15025" s="104"/>
    </row>
    <row r="15026" spans="1:15" x14ac:dyDescent="0.3">
      <c r="A15026" s="19" t="s">
        <v>1380</v>
      </c>
      <c r="B15026" s="19" t="s">
        <v>881</v>
      </c>
      <c r="C15026" s="19" t="s">
        <v>1708</v>
      </c>
      <c r="D15026" s="21">
        <f t="shared" si="418"/>
        <v>0</v>
      </c>
      <c r="E15026" s="24">
        <f t="shared" si="419"/>
        <v>148764</v>
      </c>
      <c r="F15026" s="104">
        <v>0</v>
      </c>
      <c r="G15026" s="104">
        <v>46834</v>
      </c>
      <c r="H15026" s="114">
        <v>0</v>
      </c>
      <c r="I15026" s="114">
        <v>33700</v>
      </c>
      <c r="J15026" s="114">
        <v>0</v>
      </c>
      <c r="K15026" s="114">
        <v>10150</v>
      </c>
      <c r="L15026" s="114">
        <v>0</v>
      </c>
      <c r="M15026" s="114">
        <v>29500</v>
      </c>
      <c r="N15026" s="114">
        <v>0</v>
      </c>
      <c r="O15026" s="114">
        <v>28580</v>
      </c>
    </row>
    <row r="15027" spans="1:15" x14ac:dyDescent="0.3">
      <c r="A15027" s="19" t="s">
        <v>1380</v>
      </c>
      <c r="B15027" s="19" t="s">
        <v>882</v>
      </c>
      <c r="C15027" s="19" t="s">
        <v>883</v>
      </c>
      <c r="D15027" s="21">
        <f t="shared" si="418"/>
        <v>0</v>
      </c>
      <c r="E15027" s="24">
        <f t="shared" si="419"/>
        <v>299910</v>
      </c>
      <c r="F15027" s="104">
        <v>0</v>
      </c>
      <c r="G15027" s="104">
        <v>59020</v>
      </c>
      <c r="H15027" s="114">
        <v>0</v>
      </c>
      <c r="I15027" s="114">
        <v>61620</v>
      </c>
      <c r="J15027" s="114">
        <v>0</v>
      </c>
      <c r="K15027" s="114">
        <v>61260</v>
      </c>
      <c r="L15027" s="114">
        <v>0</v>
      </c>
      <c r="M15027" s="114">
        <v>60820</v>
      </c>
      <c r="N15027" s="114">
        <v>0</v>
      </c>
      <c r="O15027" s="114">
        <v>57190</v>
      </c>
    </row>
    <row r="15028" spans="1:15" x14ac:dyDescent="0.3">
      <c r="A15028" s="19" t="s">
        <v>1380</v>
      </c>
      <c r="B15028" s="19" t="s">
        <v>884</v>
      </c>
      <c r="C15028" s="19" t="s">
        <v>885</v>
      </c>
      <c r="D15028" s="21">
        <f t="shared" si="418"/>
        <v>27132918.91</v>
      </c>
      <c r="E15028" s="24">
        <f t="shared" si="419"/>
        <v>0</v>
      </c>
      <c r="F15028" s="104">
        <v>5293529.03</v>
      </c>
      <c r="G15028" s="104">
        <v>0</v>
      </c>
      <c r="H15028" s="114">
        <v>5605656.3300000001</v>
      </c>
      <c r="I15028" s="114">
        <v>0</v>
      </c>
      <c r="J15028" s="114">
        <v>5444110</v>
      </c>
      <c r="K15028" s="114">
        <v>0</v>
      </c>
      <c r="L15028" s="114">
        <v>5364751.9400000004</v>
      </c>
      <c r="M15028" s="114">
        <v>0</v>
      </c>
      <c r="N15028" s="114">
        <v>5424871.6100000003</v>
      </c>
      <c r="O15028" s="114">
        <v>0</v>
      </c>
    </row>
    <row r="15029" spans="1:15" x14ac:dyDescent="0.3">
      <c r="A15029" s="19" t="s">
        <v>1380</v>
      </c>
      <c r="B15029" s="19" t="s">
        <v>886</v>
      </c>
      <c r="C15029" s="19" t="s">
        <v>887</v>
      </c>
      <c r="D15029" s="21">
        <f t="shared" si="418"/>
        <v>986970</v>
      </c>
      <c r="E15029" s="24">
        <f t="shared" si="419"/>
        <v>0</v>
      </c>
      <c r="F15029" s="104">
        <v>194260</v>
      </c>
      <c r="G15029" s="104">
        <v>0</v>
      </c>
      <c r="H15029" s="114">
        <v>200780</v>
      </c>
      <c r="I15029" s="114">
        <v>0</v>
      </c>
      <c r="J15029" s="114">
        <v>197310</v>
      </c>
      <c r="K15029" s="114">
        <v>0</v>
      </c>
      <c r="L15029" s="114">
        <v>197310</v>
      </c>
      <c r="M15029" s="114">
        <v>0</v>
      </c>
      <c r="N15029" s="114">
        <v>197310</v>
      </c>
      <c r="O15029" s="114">
        <v>0</v>
      </c>
    </row>
    <row r="15030" spans="1:15" x14ac:dyDescent="0.3">
      <c r="A15030" s="19" t="s">
        <v>1380</v>
      </c>
      <c r="B15030" s="19" t="s">
        <v>888</v>
      </c>
      <c r="C15030" s="19" t="s">
        <v>1709</v>
      </c>
      <c r="D15030" s="21">
        <f t="shared" si="418"/>
        <v>0</v>
      </c>
      <c r="E15030" s="24">
        <f t="shared" si="419"/>
        <v>0</v>
      </c>
      <c r="F15030" s="104"/>
      <c r="G15030" s="104"/>
    </row>
    <row r="15031" spans="1:15" x14ac:dyDescent="0.3">
      <c r="A15031" s="19" t="s">
        <v>1380</v>
      </c>
      <c r="B15031" s="19" t="s">
        <v>889</v>
      </c>
      <c r="C15031" s="19" t="s">
        <v>890</v>
      </c>
      <c r="D15031" s="21">
        <f t="shared" si="418"/>
        <v>1053876.3400000001</v>
      </c>
      <c r="E15031" s="24">
        <f t="shared" si="419"/>
        <v>0</v>
      </c>
      <c r="F15031" s="104">
        <v>184100</v>
      </c>
      <c r="G15031" s="104">
        <v>0</v>
      </c>
      <c r="H15031" s="114">
        <v>275476.34000000003</v>
      </c>
      <c r="I15031" s="114">
        <v>0</v>
      </c>
      <c r="J15031" s="114">
        <v>198100</v>
      </c>
      <c r="K15031" s="114">
        <v>0</v>
      </c>
      <c r="L15031" s="114">
        <v>198100</v>
      </c>
      <c r="M15031" s="114">
        <v>0</v>
      </c>
      <c r="N15031" s="114">
        <v>198100</v>
      </c>
      <c r="O15031" s="114">
        <v>0</v>
      </c>
    </row>
    <row r="15032" spans="1:15" x14ac:dyDescent="0.3">
      <c r="A15032" s="19" t="s">
        <v>1380</v>
      </c>
      <c r="B15032" s="19" t="s">
        <v>891</v>
      </c>
      <c r="C15032" s="19" t="s">
        <v>892</v>
      </c>
      <c r="D15032" s="21">
        <f t="shared" si="418"/>
        <v>49500</v>
      </c>
      <c r="E15032" s="24">
        <f t="shared" si="419"/>
        <v>0</v>
      </c>
      <c r="F15032" s="104">
        <v>9900</v>
      </c>
      <c r="G15032" s="104">
        <v>0</v>
      </c>
      <c r="H15032" s="114">
        <v>9900</v>
      </c>
      <c r="I15032" s="114">
        <v>0</v>
      </c>
      <c r="J15032" s="114">
        <v>9900</v>
      </c>
      <c r="K15032" s="114">
        <v>0</v>
      </c>
      <c r="L15032" s="114">
        <v>9900</v>
      </c>
      <c r="M15032" s="114">
        <v>0</v>
      </c>
      <c r="N15032" s="114">
        <v>9900</v>
      </c>
      <c r="O15032" s="114">
        <v>0</v>
      </c>
    </row>
    <row r="15033" spans="1:15" x14ac:dyDescent="0.3">
      <c r="A15033" s="19" t="s">
        <v>1380</v>
      </c>
      <c r="B15033" s="19" t="s">
        <v>893</v>
      </c>
      <c r="C15033" s="19" t="s">
        <v>894</v>
      </c>
      <c r="D15033" s="21">
        <f t="shared" si="418"/>
        <v>0</v>
      </c>
      <c r="E15033" s="24">
        <f t="shared" si="419"/>
        <v>0</v>
      </c>
      <c r="F15033" s="104"/>
      <c r="G15033" s="104"/>
    </row>
    <row r="15034" spans="1:15" x14ac:dyDescent="0.3">
      <c r="A15034" s="19" t="s">
        <v>1380</v>
      </c>
      <c r="B15034" s="19" t="s">
        <v>895</v>
      </c>
      <c r="C15034" s="19" t="s">
        <v>896</v>
      </c>
      <c r="D15034" s="21">
        <f t="shared" si="418"/>
        <v>0</v>
      </c>
      <c r="E15034" s="24">
        <f t="shared" si="419"/>
        <v>0</v>
      </c>
      <c r="F15034" s="104"/>
      <c r="G15034" s="104"/>
    </row>
    <row r="15035" spans="1:15" x14ac:dyDescent="0.3">
      <c r="A15035" s="19" t="s">
        <v>1380</v>
      </c>
      <c r="B15035" s="19" t="s">
        <v>897</v>
      </c>
      <c r="C15035" s="19" t="s">
        <v>898</v>
      </c>
      <c r="D15035" s="21">
        <f t="shared" si="418"/>
        <v>18396.599999999999</v>
      </c>
      <c r="E15035" s="24">
        <f t="shared" si="419"/>
        <v>0</v>
      </c>
      <c r="F15035" s="104"/>
      <c r="G15035" s="104"/>
      <c r="H15035" s="114">
        <v>3157.12</v>
      </c>
      <c r="I15035" s="114">
        <v>0</v>
      </c>
      <c r="J15035" s="114">
        <v>7880.84</v>
      </c>
      <c r="K15035" s="114">
        <v>0</v>
      </c>
      <c r="L15035" s="114">
        <v>3679.32</v>
      </c>
      <c r="M15035" s="114">
        <v>0</v>
      </c>
      <c r="N15035" s="114">
        <v>3679.32</v>
      </c>
      <c r="O15035" s="114">
        <v>0</v>
      </c>
    </row>
    <row r="15036" spans="1:15" x14ac:dyDescent="0.3">
      <c r="A15036" s="19" t="s">
        <v>1380</v>
      </c>
      <c r="B15036" s="19" t="s">
        <v>899</v>
      </c>
      <c r="C15036" s="19" t="s">
        <v>900</v>
      </c>
      <c r="D15036" s="21">
        <f t="shared" si="418"/>
        <v>0</v>
      </c>
      <c r="E15036" s="24">
        <f t="shared" si="419"/>
        <v>0</v>
      </c>
      <c r="F15036" s="104"/>
      <c r="G15036" s="104"/>
    </row>
    <row r="15037" spans="1:15" x14ac:dyDescent="0.3">
      <c r="A15037" s="19" t="s">
        <v>1380</v>
      </c>
      <c r="B15037" s="19" t="s">
        <v>901</v>
      </c>
      <c r="C15037" s="19" t="s">
        <v>902</v>
      </c>
      <c r="D15037" s="21">
        <f t="shared" si="418"/>
        <v>0</v>
      </c>
      <c r="E15037" s="24">
        <f t="shared" si="419"/>
        <v>0</v>
      </c>
      <c r="F15037" s="104"/>
      <c r="G15037" s="104"/>
    </row>
    <row r="15038" spans="1:15" x14ac:dyDescent="0.3">
      <c r="A15038" s="19" t="s">
        <v>1380</v>
      </c>
      <c r="B15038" s="19" t="s">
        <v>903</v>
      </c>
      <c r="C15038" s="19" t="s">
        <v>904</v>
      </c>
      <c r="D15038" s="21">
        <f t="shared" si="418"/>
        <v>568350</v>
      </c>
      <c r="E15038" s="24">
        <f t="shared" si="419"/>
        <v>0</v>
      </c>
      <c r="F15038" s="104">
        <v>113670</v>
      </c>
      <c r="G15038" s="104">
        <v>0</v>
      </c>
      <c r="H15038" s="114">
        <v>113670</v>
      </c>
      <c r="I15038" s="114">
        <v>0</v>
      </c>
      <c r="J15038" s="114">
        <v>113670</v>
      </c>
      <c r="K15038" s="114">
        <v>0</v>
      </c>
      <c r="L15038" s="114">
        <v>113670</v>
      </c>
      <c r="M15038" s="114">
        <v>0</v>
      </c>
      <c r="N15038" s="114">
        <v>113670</v>
      </c>
      <c r="O15038" s="114">
        <v>0</v>
      </c>
    </row>
    <row r="15039" spans="1:15" x14ac:dyDescent="0.3">
      <c r="A15039" s="19" t="s">
        <v>1380</v>
      </c>
      <c r="B15039" s="19" t="s">
        <v>905</v>
      </c>
      <c r="C15039" s="19" t="s">
        <v>906</v>
      </c>
      <c r="D15039" s="21">
        <f t="shared" si="418"/>
        <v>591550</v>
      </c>
      <c r="E15039" s="24">
        <f t="shared" si="419"/>
        <v>0</v>
      </c>
      <c r="F15039" s="104">
        <v>118310</v>
      </c>
      <c r="G15039" s="104">
        <v>0</v>
      </c>
      <c r="H15039" s="114">
        <v>118310</v>
      </c>
      <c r="I15039" s="114">
        <v>0</v>
      </c>
      <c r="J15039" s="114">
        <v>118310</v>
      </c>
      <c r="K15039" s="114">
        <v>0</v>
      </c>
      <c r="L15039" s="114">
        <v>118310</v>
      </c>
      <c r="M15039" s="114">
        <v>0</v>
      </c>
      <c r="N15039" s="114">
        <v>118310</v>
      </c>
      <c r="O15039" s="114">
        <v>0</v>
      </c>
    </row>
    <row r="15040" spans="1:15" x14ac:dyDescent="0.3">
      <c r="A15040" s="19" t="s">
        <v>1380</v>
      </c>
      <c r="B15040" s="19" t="s">
        <v>907</v>
      </c>
      <c r="C15040" s="19" t="s">
        <v>908</v>
      </c>
      <c r="D15040" s="21">
        <f t="shared" si="418"/>
        <v>665228.66999999993</v>
      </c>
      <c r="E15040" s="24">
        <f t="shared" si="419"/>
        <v>0</v>
      </c>
      <c r="F15040" s="104">
        <v>99864</v>
      </c>
      <c r="G15040" s="104">
        <v>0</v>
      </c>
      <c r="H15040" s="114">
        <v>104492.67</v>
      </c>
      <c r="I15040" s="114">
        <v>0</v>
      </c>
      <c r="J15040" s="114">
        <v>141680</v>
      </c>
      <c r="K15040" s="114">
        <v>0</v>
      </c>
      <c r="L15040" s="114">
        <v>159596</v>
      </c>
      <c r="M15040" s="114">
        <v>0</v>
      </c>
      <c r="N15040" s="114">
        <v>159596</v>
      </c>
      <c r="O15040" s="114">
        <v>0</v>
      </c>
    </row>
    <row r="15041" spans="1:15" x14ac:dyDescent="0.3">
      <c r="A15041" s="19" t="s">
        <v>1380</v>
      </c>
      <c r="B15041" s="19" t="s">
        <v>909</v>
      </c>
      <c r="C15041" s="19" t="s">
        <v>910</v>
      </c>
      <c r="D15041" s="21">
        <f t="shared" si="418"/>
        <v>4590543.93</v>
      </c>
      <c r="E15041" s="24">
        <f t="shared" si="419"/>
        <v>12240.33</v>
      </c>
      <c r="F15041" s="104">
        <v>905841.98</v>
      </c>
      <c r="G15041" s="104">
        <v>0</v>
      </c>
      <c r="H15041" s="114">
        <v>918563.25</v>
      </c>
      <c r="I15041" s="114">
        <v>0</v>
      </c>
      <c r="J15041" s="114">
        <v>921953.82</v>
      </c>
      <c r="K15041" s="114">
        <v>891</v>
      </c>
      <c r="L15041" s="114">
        <v>918541.92</v>
      </c>
      <c r="M15041" s="114">
        <v>11349.33</v>
      </c>
      <c r="N15041" s="114">
        <v>925642.96</v>
      </c>
      <c r="O15041" s="114">
        <v>0</v>
      </c>
    </row>
    <row r="15042" spans="1:15" x14ac:dyDescent="0.3">
      <c r="A15042" s="19" t="s">
        <v>1380</v>
      </c>
      <c r="B15042" s="19" t="s">
        <v>911</v>
      </c>
      <c r="C15042" s="19" t="s">
        <v>912</v>
      </c>
      <c r="D15042" s="21">
        <f t="shared" si="418"/>
        <v>601375.28</v>
      </c>
      <c r="E15042" s="24">
        <f t="shared" si="419"/>
        <v>0</v>
      </c>
      <c r="F15042" s="104">
        <v>116850</v>
      </c>
      <c r="G15042" s="104">
        <v>0</v>
      </c>
      <c r="H15042" s="114">
        <v>120570</v>
      </c>
      <c r="I15042" s="114">
        <v>0</v>
      </c>
      <c r="J15042" s="114">
        <v>126535.28</v>
      </c>
      <c r="K15042" s="114">
        <v>0</v>
      </c>
      <c r="L15042" s="114">
        <v>118710</v>
      </c>
      <c r="M15042" s="114">
        <v>0</v>
      </c>
      <c r="N15042" s="114">
        <v>118710</v>
      </c>
      <c r="O15042" s="114">
        <v>0</v>
      </c>
    </row>
    <row r="15043" spans="1:15" x14ac:dyDescent="0.3">
      <c r="A15043" s="19" t="s">
        <v>1380</v>
      </c>
      <c r="B15043" s="19" t="s">
        <v>913</v>
      </c>
      <c r="C15043" s="19" t="s">
        <v>914</v>
      </c>
      <c r="D15043" s="21">
        <f t="shared" si="418"/>
        <v>5488910.2300000004</v>
      </c>
      <c r="E15043" s="24">
        <f t="shared" si="419"/>
        <v>20900</v>
      </c>
      <c r="F15043" s="104">
        <v>1076109.33</v>
      </c>
      <c r="G15043" s="104">
        <v>0</v>
      </c>
      <c r="H15043" s="114">
        <v>1142940</v>
      </c>
      <c r="I15043" s="114">
        <v>0</v>
      </c>
      <c r="J15043" s="114">
        <v>1102473.24</v>
      </c>
      <c r="K15043" s="114">
        <v>0</v>
      </c>
      <c r="L15043" s="114">
        <v>1097725.1599999999</v>
      </c>
      <c r="M15043" s="114">
        <v>0</v>
      </c>
      <c r="N15043" s="114">
        <v>1069662.5</v>
      </c>
      <c r="O15043" s="114">
        <v>20900</v>
      </c>
    </row>
    <row r="15044" spans="1:15" x14ac:dyDescent="0.3">
      <c r="A15044" s="19" t="s">
        <v>1380</v>
      </c>
      <c r="B15044" s="19" t="s">
        <v>915</v>
      </c>
      <c r="C15044" s="19" t="s">
        <v>916</v>
      </c>
      <c r="D15044" s="21">
        <f t="shared" si="418"/>
        <v>0</v>
      </c>
      <c r="E15044" s="24">
        <f t="shared" si="419"/>
        <v>0</v>
      </c>
      <c r="F15044" s="104"/>
      <c r="G15044" s="104"/>
    </row>
    <row r="15045" spans="1:15" x14ac:dyDescent="0.3">
      <c r="A15045" s="19" t="s">
        <v>1380</v>
      </c>
      <c r="B15045" s="19" t="s">
        <v>917</v>
      </c>
      <c r="C15045" s="19" t="s">
        <v>918</v>
      </c>
      <c r="D15045" s="21">
        <f t="shared" si="418"/>
        <v>0</v>
      </c>
      <c r="E15045" s="24">
        <f t="shared" si="419"/>
        <v>0</v>
      </c>
      <c r="F15045" s="104"/>
      <c r="G15045" s="104"/>
    </row>
    <row r="15046" spans="1:15" x14ac:dyDescent="0.3">
      <c r="A15046" s="19" t="s">
        <v>1380</v>
      </c>
      <c r="B15046" s="19" t="s">
        <v>919</v>
      </c>
      <c r="C15046" s="19" t="s">
        <v>920</v>
      </c>
      <c r="D15046" s="21">
        <f t="shared" si="418"/>
        <v>0</v>
      </c>
      <c r="E15046" s="24">
        <f t="shared" si="419"/>
        <v>0</v>
      </c>
      <c r="F15046" s="104"/>
      <c r="G15046" s="104"/>
    </row>
    <row r="15047" spans="1:15" x14ac:dyDescent="0.3">
      <c r="A15047" s="19" t="s">
        <v>1380</v>
      </c>
      <c r="B15047" s="19" t="s">
        <v>921</v>
      </c>
      <c r="C15047" s="19" t="s">
        <v>922</v>
      </c>
      <c r="D15047" s="21">
        <f t="shared" si="418"/>
        <v>357460</v>
      </c>
      <c r="E15047" s="24">
        <f t="shared" si="419"/>
        <v>0</v>
      </c>
      <c r="F15047" s="104">
        <v>70060</v>
      </c>
      <c r="G15047" s="104">
        <v>0</v>
      </c>
      <c r="H15047" s="114">
        <v>70060</v>
      </c>
      <c r="I15047" s="114">
        <v>0</v>
      </c>
      <c r="J15047" s="114">
        <v>97060</v>
      </c>
      <c r="K15047" s="114">
        <v>0</v>
      </c>
      <c r="L15047" s="114">
        <v>60140</v>
      </c>
      <c r="M15047" s="114">
        <v>0</v>
      </c>
      <c r="N15047" s="114">
        <v>60140</v>
      </c>
      <c r="O15047" s="114">
        <v>0</v>
      </c>
    </row>
    <row r="15048" spans="1:15" x14ac:dyDescent="0.3">
      <c r="A15048" s="19" t="s">
        <v>1380</v>
      </c>
      <c r="B15048" s="19" t="s">
        <v>923</v>
      </c>
      <c r="C15048" s="19" t="s">
        <v>924</v>
      </c>
      <c r="D15048" s="21">
        <f t="shared" si="418"/>
        <v>40420.65</v>
      </c>
      <c r="E15048" s="24">
        <f t="shared" si="419"/>
        <v>0</v>
      </c>
      <c r="F15048" s="104">
        <v>4030.65</v>
      </c>
      <c r="G15048" s="104">
        <v>0</v>
      </c>
      <c r="H15048" s="114">
        <v>13485</v>
      </c>
      <c r="I15048" s="114">
        <v>0</v>
      </c>
      <c r="J15048" s="114">
        <v>7635</v>
      </c>
      <c r="K15048" s="114">
        <v>0</v>
      </c>
      <c r="L15048" s="114">
        <v>7635</v>
      </c>
      <c r="M15048" s="114">
        <v>0</v>
      </c>
      <c r="N15048" s="114">
        <v>7635</v>
      </c>
      <c r="O15048" s="114">
        <v>0</v>
      </c>
    </row>
    <row r="15049" spans="1:15" x14ac:dyDescent="0.3">
      <c r="A15049" s="19" t="s">
        <v>1380</v>
      </c>
      <c r="B15049" s="19" t="s">
        <v>925</v>
      </c>
      <c r="C15049" s="19" t="s">
        <v>926</v>
      </c>
      <c r="D15049" s="21">
        <f t="shared" si="418"/>
        <v>0</v>
      </c>
      <c r="E15049" s="24">
        <f t="shared" si="419"/>
        <v>0</v>
      </c>
      <c r="F15049" s="104"/>
      <c r="G15049" s="104"/>
    </row>
    <row r="15050" spans="1:15" x14ac:dyDescent="0.3">
      <c r="A15050" s="19" t="s">
        <v>1380</v>
      </c>
      <c r="B15050" s="19" t="s">
        <v>927</v>
      </c>
      <c r="C15050" s="19" t="s">
        <v>928</v>
      </c>
      <c r="D15050" s="21">
        <f t="shared" si="418"/>
        <v>0</v>
      </c>
      <c r="E15050" s="24">
        <f t="shared" si="419"/>
        <v>0</v>
      </c>
      <c r="F15050" s="104"/>
      <c r="G15050" s="104"/>
    </row>
    <row r="15051" spans="1:15" x14ac:dyDescent="0.3">
      <c r="A15051" s="19" t="s">
        <v>1380</v>
      </c>
      <c r="B15051" s="19" t="s">
        <v>929</v>
      </c>
      <c r="C15051" s="19" t="s">
        <v>930</v>
      </c>
      <c r="D15051" s="21">
        <f t="shared" si="418"/>
        <v>0</v>
      </c>
      <c r="E15051" s="24">
        <f t="shared" si="419"/>
        <v>0</v>
      </c>
      <c r="F15051" s="104"/>
      <c r="G15051" s="104"/>
    </row>
    <row r="15052" spans="1:15" x14ac:dyDescent="0.3">
      <c r="A15052" s="19" t="s">
        <v>1380</v>
      </c>
      <c r="B15052" s="19" t="s">
        <v>931</v>
      </c>
      <c r="C15052" s="19" t="s">
        <v>932</v>
      </c>
      <c r="D15052" s="21">
        <f t="shared" si="418"/>
        <v>0</v>
      </c>
      <c r="E15052" s="24">
        <f t="shared" si="419"/>
        <v>0</v>
      </c>
      <c r="F15052" s="104"/>
      <c r="G15052" s="104"/>
    </row>
    <row r="15053" spans="1:15" x14ac:dyDescent="0.3">
      <c r="A15053" s="19" t="s">
        <v>1380</v>
      </c>
      <c r="B15053" s="19" t="s">
        <v>933</v>
      </c>
      <c r="C15053" s="19" t="s">
        <v>934</v>
      </c>
      <c r="D15053" s="21">
        <f t="shared" si="418"/>
        <v>0</v>
      </c>
      <c r="E15053" s="24">
        <f t="shared" si="419"/>
        <v>0</v>
      </c>
      <c r="F15053" s="104"/>
      <c r="G15053" s="104"/>
    </row>
    <row r="15054" spans="1:15" x14ac:dyDescent="0.3">
      <c r="A15054" s="19" t="s">
        <v>1380</v>
      </c>
      <c r="B15054" s="19" t="s">
        <v>935</v>
      </c>
      <c r="C15054" s="19" t="s">
        <v>936</v>
      </c>
      <c r="D15054" s="21">
        <f t="shared" si="418"/>
        <v>217500</v>
      </c>
      <c r="E15054" s="24">
        <f t="shared" si="419"/>
        <v>0</v>
      </c>
      <c r="F15054" s="104">
        <v>43500</v>
      </c>
      <c r="G15054" s="104">
        <v>0</v>
      </c>
      <c r="H15054" s="114">
        <v>43500</v>
      </c>
      <c r="I15054" s="114">
        <v>0</v>
      </c>
      <c r="J15054" s="114">
        <v>43500</v>
      </c>
      <c r="K15054" s="114">
        <v>0</v>
      </c>
      <c r="L15054" s="114">
        <v>43500</v>
      </c>
      <c r="M15054" s="114">
        <v>0</v>
      </c>
      <c r="N15054" s="114">
        <v>43500</v>
      </c>
      <c r="O15054" s="114">
        <v>0</v>
      </c>
    </row>
    <row r="15055" spans="1:15" x14ac:dyDescent="0.3">
      <c r="A15055" s="19" t="s">
        <v>1380</v>
      </c>
      <c r="B15055" s="19" t="s">
        <v>937</v>
      </c>
      <c r="C15055" s="19" t="s">
        <v>938</v>
      </c>
      <c r="D15055" s="21">
        <f t="shared" si="418"/>
        <v>0</v>
      </c>
      <c r="E15055" s="24">
        <f t="shared" si="419"/>
        <v>0</v>
      </c>
      <c r="F15055" s="104"/>
      <c r="G15055" s="104"/>
    </row>
    <row r="15056" spans="1:15" x14ac:dyDescent="0.3">
      <c r="A15056" s="19" t="s">
        <v>1380</v>
      </c>
      <c r="B15056" s="19" t="s">
        <v>939</v>
      </c>
      <c r="C15056" s="19" t="s">
        <v>940</v>
      </c>
      <c r="D15056" s="21">
        <f t="shared" si="418"/>
        <v>2008980</v>
      </c>
      <c r="E15056" s="24">
        <f t="shared" si="419"/>
        <v>0</v>
      </c>
      <c r="F15056" s="104">
        <v>254820</v>
      </c>
      <c r="G15056" s="104">
        <v>0</v>
      </c>
      <c r="H15056" s="114">
        <v>211020</v>
      </c>
      <c r="I15056" s="114">
        <v>0</v>
      </c>
      <c r="J15056" s="114">
        <v>259320</v>
      </c>
      <c r="K15056" s="114">
        <v>0</v>
      </c>
      <c r="L15056" s="114">
        <v>267660</v>
      </c>
      <c r="M15056" s="114">
        <v>0</v>
      </c>
      <c r="N15056" s="114">
        <v>1016160</v>
      </c>
      <c r="O15056" s="114">
        <v>0</v>
      </c>
    </row>
    <row r="15057" spans="1:15" x14ac:dyDescent="0.3">
      <c r="A15057" s="19" t="s">
        <v>1380</v>
      </c>
      <c r="B15057" s="19" t="s">
        <v>941</v>
      </c>
      <c r="C15057" s="19" t="s">
        <v>1636</v>
      </c>
      <c r="D15057" s="21">
        <f t="shared" si="418"/>
        <v>0</v>
      </c>
      <c r="E15057" s="24">
        <f t="shared" si="419"/>
        <v>0</v>
      </c>
      <c r="F15057" s="104"/>
      <c r="G15057" s="104"/>
    </row>
    <row r="15058" spans="1:15" x14ac:dyDescent="0.3">
      <c r="A15058" s="19" t="s">
        <v>1380</v>
      </c>
      <c r="B15058" s="19" t="s">
        <v>1637</v>
      </c>
      <c r="C15058" s="19" t="s">
        <v>1638</v>
      </c>
      <c r="D15058" s="21">
        <f t="shared" si="418"/>
        <v>0</v>
      </c>
      <c r="E15058" s="24">
        <f t="shared" si="419"/>
        <v>0</v>
      </c>
      <c r="F15058" s="104"/>
      <c r="G15058" s="104"/>
    </row>
    <row r="15059" spans="1:15" x14ac:dyDescent="0.3">
      <c r="A15059" s="19" t="s">
        <v>1380</v>
      </c>
      <c r="B15059" s="19" t="s">
        <v>942</v>
      </c>
      <c r="C15059" s="19" t="s">
        <v>943</v>
      </c>
      <c r="D15059" s="21">
        <f t="shared" si="418"/>
        <v>0</v>
      </c>
      <c r="E15059" s="24">
        <f t="shared" si="419"/>
        <v>0</v>
      </c>
      <c r="F15059" s="104"/>
      <c r="G15059" s="104"/>
    </row>
    <row r="15060" spans="1:15" x14ac:dyDescent="0.3">
      <c r="A15060" s="19" t="s">
        <v>1380</v>
      </c>
      <c r="B15060" s="19" t="s">
        <v>944</v>
      </c>
      <c r="C15060" s="19" t="s">
        <v>945</v>
      </c>
      <c r="D15060" s="21">
        <f t="shared" si="418"/>
        <v>594914.28</v>
      </c>
      <c r="E15060" s="24">
        <f t="shared" si="419"/>
        <v>0</v>
      </c>
      <c r="F15060" s="104">
        <v>106563.98</v>
      </c>
      <c r="G15060" s="104">
        <v>0</v>
      </c>
      <c r="H15060" s="114">
        <v>112782.93</v>
      </c>
      <c r="I15060" s="114">
        <v>0</v>
      </c>
      <c r="J15060" s="114">
        <v>158420.1</v>
      </c>
      <c r="K15060" s="114">
        <v>0</v>
      </c>
      <c r="L15060" s="114">
        <v>107972.44</v>
      </c>
      <c r="M15060" s="114">
        <v>0</v>
      </c>
      <c r="N15060" s="114">
        <v>109174.83</v>
      </c>
      <c r="O15060" s="114">
        <v>0</v>
      </c>
    </row>
    <row r="15061" spans="1:15" x14ac:dyDescent="0.3">
      <c r="A15061" s="19" t="s">
        <v>1380</v>
      </c>
      <c r="B15061" s="19" t="s">
        <v>946</v>
      </c>
      <c r="C15061" s="19" t="s">
        <v>947</v>
      </c>
      <c r="D15061" s="21">
        <f t="shared" si="418"/>
        <v>760354.66</v>
      </c>
      <c r="E15061" s="24">
        <f t="shared" si="419"/>
        <v>0</v>
      </c>
      <c r="F15061" s="104">
        <v>159845.97</v>
      </c>
      <c r="G15061" s="104">
        <v>0</v>
      </c>
      <c r="H15061" s="114">
        <v>169174.39</v>
      </c>
      <c r="I15061" s="114">
        <v>0</v>
      </c>
      <c r="J15061" s="114">
        <v>105613.4</v>
      </c>
      <c r="K15061" s="114">
        <v>0</v>
      </c>
      <c r="L15061" s="114">
        <v>161958.66</v>
      </c>
      <c r="M15061" s="114">
        <v>0</v>
      </c>
      <c r="N15061" s="114">
        <v>163762.23999999999</v>
      </c>
      <c r="O15061" s="114">
        <v>0</v>
      </c>
    </row>
    <row r="15062" spans="1:15" x14ac:dyDescent="0.3">
      <c r="A15062" s="19" t="s">
        <v>1380</v>
      </c>
      <c r="B15062" s="19" t="s">
        <v>948</v>
      </c>
      <c r="C15062" s="19" t="s">
        <v>949</v>
      </c>
      <c r="D15062" s="21">
        <f t="shared" si="418"/>
        <v>50663</v>
      </c>
      <c r="E15062" s="24">
        <f t="shared" si="419"/>
        <v>0</v>
      </c>
      <c r="F15062" s="104">
        <v>10132.6</v>
      </c>
      <c r="G15062" s="104">
        <v>0</v>
      </c>
      <c r="H15062" s="114">
        <v>10132.6</v>
      </c>
      <c r="I15062" s="114">
        <v>0</v>
      </c>
      <c r="J15062" s="114">
        <v>10132.6</v>
      </c>
      <c r="K15062" s="114">
        <v>0</v>
      </c>
      <c r="L15062" s="114">
        <v>10132.6</v>
      </c>
      <c r="M15062" s="114">
        <v>0</v>
      </c>
      <c r="N15062" s="114">
        <v>10132.6</v>
      </c>
      <c r="O15062" s="114">
        <v>0</v>
      </c>
    </row>
    <row r="15063" spans="1:15" x14ac:dyDescent="0.3">
      <c r="A15063" s="19" t="s">
        <v>1380</v>
      </c>
      <c r="B15063" s="19" t="s">
        <v>950</v>
      </c>
      <c r="C15063" s="19" t="s">
        <v>951</v>
      </c>
      <c r="D15063" s="21">
        <f t="shared" si="418"/>
        <v>7680</v>
      </c>
      <c r="E15063" s="24">
        <f t="shared" si="419"/>
        <v>0</v>
      </c>
      <c r="F15063" s="104">
        <v>900</v>
      </c>
      <c r="G15063" s="104">
        <v>0</v>
      </c>
      <c r="H15063" s="114">
        <v>900</v>
      </c>
      <c r="I15063" s="114">
        <v>0</v>
      </c>
      <c r="J15063" s="114">
        <v>3180</v>
      </c>
      <c r="K15063" s="114">
        <v>0</v>
      </c>
      <c r="L15063" s="114">
        <v>1350</v>
      </c>
      <c r="M15063" s="114">
        <v>0</v>
      </c>
      <c r="N15063" s="114">
        <v>1350</v>
      </c>
      <c r="O15063" s="114">
        <v>0</v>
      </c>
    </row>
    <row r="15064" spans="1:15" x14ac:dyDescent="0.3">
      <c r="A15064" s="19" t="s">
        <v>1380</v>
      </c>
      <c r="B15064" s="19" t="s">
        <v>952</v>
      </c>
      <c r="C15064" s="19" t="s">
        <v>953</v>
      </c>
      <c r="D15064" s="21">
        <f t="shared" si="418"/>
        <v>275531</v>
      </c>
      <c r="E15064" s="24">
        <f t="shared" si="419"/>
        <v>0</v>
      </c>
      <c r="F15064" s="104">
        <v>42474</v>
      </c>
      <c r="G15064" s="104">
        <v>0</v>
      </c>
      <c r="H15064" s="114">
        <v>43391</v>
      </c>
      <c r="I15064" s="114">
        <v>0</v>
      </c>
      <c r="J15064" s="114">
        <v>110976</v>
      </c>
      <c r="K15064" s="114">
        <v>0</v>
      </c>
      <c r="L15064" s="114">
        <v>67659</v>
      </c>
      <c r="M15064" s="114">
        <v>0</v>
      </c>
      <c r="N15064" s="114">
        <v>11031</v>
      </c>
      <c r="O15064" s="114">
        <v>0</v>
      </c>
    </row>
    <row r="15065" spans="1:15" x14ac:dyDescent="0.3">
      <c r="A15065" s="19" t="s">
        <v>1380</v>
      </c>
      <c r="B15065" s="19" t="s">
        <v>954</v>
      </c>
      <c r="C15065" s="19" t="s">
        <v>955</v>
      </c>
      <c r="D15065" s="21">
        <f t="shared" si="418"/>
        <v>0</v>
      </c>
      <c r="E15065" s="24">
        <f t="shared" si="419"/>
        <v>0</v>
      </c>
      <c r="F15065" s="104"/>
      <c r="G15065" s="104"/>
    </row>
    <row r="15066" spans="1:15" x14ac:dyDescent="0.3">
      <c r="A15066" s="19" t="s">
        <v>1380</v>
      </c>
      <c r="B15066" s="19" t="s">
        <v>956</v>
      </c>
      <c r="C15066" s="19" t="s">
        <v>1639</v>
      </c>
      <c r="D15066" s="21">
        <f t="shared" si="418"/>
        <v>61305.399999999994</v>
      </c>
      <c r="E15066" s="24">
        <f t="shared" si="419"/>
        <v>0</v>
      </c>
      <c r="F15066" s="104">
        <v>12009</v>
      </c>
      <c r="G15066" s="104">
        <v>0</v>
      </c>
      <c r="H15066" s="114">
        <v>12428.6</v>
      </c>
      <c r="I15066" s="114">
        <v>0</v>
      </c>
      <c r="J15066" s="114">
        <v>12428.6</v>
      </c>
      <c r="K15066" s="114">
        <v>0</v>
      </c>
      <c r="L15066" s="114">
        <v>12428.6</v>
      </c>
      <c r="M15066" s="114">
        <v>0</v>
      </c>
      <c r="N15066" s="114">
        <v>12010.6</v>
      </c>
      <c r="O15066" s="114">
        <v>0</v>
      </c>
    </row>
    <row r="15067" spans="1:15" x14ac:dyDescent="0.3">
      <c r="A15067" s="19" t="s">
        <v>1380</v>
      </c>
      <c r="B15067" s="19" t="s">
        <v>957</v>
      </c>
      <c r="C15067" s="19" t="s">
        <v>1710</v>
      </c>
      <c r="D15067" s="21">
        <f t="shared" si="418"/>
        <v>1306722</v>
      </c>
      <c r="E15067" s="24">
        <f t="shared" si="419"/>
        <v>0</v>
      </c>
      <c r="F15067" s="104"/>
      <c r="G15067" s="104"/>
      <c r="J15067" s="114">
        <v>658400</v>
      </c>
      <c r="K15067" s="114">
        <v>0</v>
      </c>
      <c r="L15067" s="114">
        <v>326500</v>
      </c>
      <c r="M15067" s="114">
        <v>0</v>
      </c>
      <c r="N15067" s="114">
        <v>321822</v>
      </c>
      <c r="O15067" s="114">
        <v>0</v>
      </c>
    </row>
    <row r="15068" spans="1:15" x14ac:dyDescent="0.3">
      <c r="A15068" s="19" t="s">
        <v>1380</v>
      </c>
      <c r="B15068" s="19" t="s">
        <v>958</v>
      </c>
      <c r="C15068" s="19" t="s">
        <v>1711</v>
      </c>
      <c r="D15068" s="21">
        <f t="shared" si="418"/>
        <v>75000</v>
      </c>
      <c r="E15068" s="24">
        <f t="shared" si="419"/>
        <v>0</v>
      </c>
      <c r="F15068" s="104">
        <v>12000</v>
      </c>
      <c r="G15068" s="104">
        <v>0</v>
      </c>
      <c r="H15068" s="114">
        <v>12000</v>
      </c>
      <c r="I15068" s="114">
        <v>0</v>
      </c>
      <c r="J15068" s="114">
        <v>18000</v>
      </c>
      <c r="K15068" s="114">
        <v>0</v>
      </c>
      <c r="L15068" s="114">
        <v>16500</v>
      </c>
      <c r="M15068" s="114">
        <v>0</v>
      </c>
      <c r="N15068" s="114">
        <v>16500</v>
      </c>
      <c r="O15068" s="114">
        <v>0</v>
      </c>
    </row>
    <row r="15069" spans="1:15" x14ac:dyDescent="0.3">
      <c r="A15069" s="19" t="s">
        <v>1380</v>
      </c>
      <c r="B15069" s="19" t="s">
        <v>959</v>
      </c>
      <c r="C15069" s="19" t="s">
        <v>960</v>
      </c>
      <c r="D15069" s="21">
        <f t="shared" si="418"/>
        <v>0</v>
      </c>
      <c r="E15069" s="24">
        <f t="shared" si="419"/>
        <v>0</v>
      </c>
      <c r="F15069" s="104"/>
      <c r="G15069" s="104"/>
    </row>
    <row r="15070" spans="1:15" x14ac:dyDescent="0.3">
      <c r="A15070" s="19" t="s">
        <v>1380</v>
      </c>
      <c r="B15070" s="19" t="s">
        <v>961</v>
      </c>
      <c r="C15070" s="19" t="s">
        <v>962</v>
      </c>
      <c r="D15070" s="21">
        <f t="shared" si="418"/>
        <v>0</v>
      </c>
      <c r="E15070" s="24">
        <f t="shared" si="419"/>
        <v>0</v>
      </c>
      <c r="F15070" s="104"/>
      <c r="G15070" s="104"/>
    </row>
    <row r="15071" spans="1:15" x14ac:dyDescent="0.3">
      <c r="A15071" s="19" t="s">
        <v>1380</v>
      </c>
      <c r="B15071" s="19" t="s">
        <v>963</v>
      </c>
      <c r="C15071" s="19" t="s">
        <v>1712</v>
      </c>
      <c r="D15071" s="21">
        <f t="shared" si="418"/>
        <v>1958436</v>
      </c>
      <c r="E15071" s="24">
        <f t="shared" si="419"/>
        <v>0</v>
      </c>
      <c r="F15071" s="104"/>
      <c r="G15071" s="104"/>
      <c r="H15071" s="114">
        <v>919600</v>
      </c>
      <c r="I15071" s="114">
        <v>0</v>
      </c>
      <c r="J15071" s="114">
        <v>36625</v>
      </c>
      <c r="K15071" s="114">
        <v>0</v>
      </c>
      <c r="L15071" s="114">
        <v>1002211</v>
      </c>
      <c r="M15071" s="114">
        <v>0</v>
      </c>
      <c r="N15071" s="114">
        <v>0</v>
      </c>
      <c r="O15071" s="114">
        <v>0</v>
      </c>
    </row>
    <row r="15072" spans="1:15" x14ac:dyDescent="0.3">
      <c r="A15072" s="19" t="s">
        <v>1380</v>
      </c>
      <c r="B15072" s="19" t="s">
        <v>964</v>
      </c>
      <c r="C15072" s="19" t="s">
        <v>1713</v>
      </c>
      <c r="D15072" s="21">
        <f t="shared" si="418"/>
        <v>0</v>
      </c>
      <c r="E15072" s="24">
        <f t="shared" si="419"/>
        <v>0</v>
      </c>
      <c r="F15072" s="104"/>
      <c r="G15072" s="104"/>
    </row>
    <row r="15073" spans="1:15" x14ac:dyDescent="0.3">
      <c r="A15073" s="19" t="s">
        <v>1380</v>
      </c>
      <c r="B15073" s="19" t="s">
        <v>965</v>
      </c>
      <c r="C15073" s="19" t="s">
        <v>966</v>
      </c>
      <c r="D15073" s="21">
        <f t="shared" si="418"/>
        <v>399180</v>
      </c>
      <c r="E15073" s="24">
        <f t="shared" si="419"/>
        <v>0</v>
      </c>
      <c r="F15073" s="104">
        <v>97740</v>
      </c>
      <c r="G15073" s="104">
        <v>0</v>
      </c>
      <c r="H15073" s="114">
        <v>105110</v>
      </c>
      <c r="I15073" s="114">
        <v>0</v>
      </c>
      <c r="J15073" s="114">
        <v>69090</v>
      </c>
      <c r="K15073" s="114">
        <v>0</v>
      </c>
      <c r="L15073" s="114">
        <v>68950</v>
      </c>
      <c r="M15073" s="114">
        <v>0</v>
      </c>
      <c r="N15073" s="114">
        <v>58290</v>
      </c>
      <c r="O15073" s="114">
        <v>0</v>
      </c>
    </row>
    <row r="15074" spans="1:15" x14ac:dyDescent="0.3">
      <c r="A15074" s="19" t="s">
        <v>1380</v>
      </c>
      <c r="B15074" s="19" t="s">
        <v>967</v>
      </c>
      <c r="C15074" s="19" t="s">
        <v>968</v>
      </c>
      <c r="D15074" s="21">
        <f t="shared" si="418"/>
        <v>0</v>
      </c>
      <c r="E15074" s="24">
        <f t="shared" si="419"/>
        <v>0</v>
      </c>
      <c r="F15074" s="104"/>
      <c r="G15074" s="104"/>
    </row>
    <row r="15075" spans="1:15" x14ac:dyDescent="0.3">
      <c r="A15075" s="19" t="s">
        <v>1380</v>
      </c>
      <c r="B15075" s="19" t="s">
        <v>969</v>
      </c>
      <c r="C15075" s="19" t="s">
        <v>970</v>
      </c>
      <c r="D15075" s="21">
        <f t="shared" si="418"/>
        <v>4510840</v>
      </c>
      <c r="E15075" s="24">
        <f t="shared" si="419"/>
        <v>1963436</v>
      </c>
      <c r="F15075" s="104">
        <v>919600</v>
      </c>
      <c r="G15075" s="104">
        <v>0</v>
      </c>
      <c r="H15075" s="114">
        <v>893800</v>
      </c>
      <c r="I15075" s="114">
        <v>919600</v>
      </c>
      <c r="J15075" s="114">
        <v>874740</v>
      </c>
      <c r="K15075" s="114">
        <v>36625</v>
      </c>
      <c r="L15075" s="114">
        <v>919300</v>
      </c>
      <c r="M15075" s="114">
        <v>1004211</v>
      </c>
      <c r="N15075" s="114">
        <v>903400</v>
      </c>
      <c r="O15075" s="114">
        <v>3000</v>
      </c>
    </row>
    <row r="15076" spans="1:15" x14ac:dyDescent="0.3">
      <c r="A15076" s="19" t="s">
        <v>1380</v>
      </c>
      <c r="B15076" s="19" t="s">
        <v>971</v>
      </c>
      <c r="C15076" s="19" t="s">
        <v>972</v>
      </c>
      <c r="D15076" s="21">
        <f t="shared" si="418"/>
        <v>1127900</v>
      </c>
      <c r="E15076" s="24">
        <f t="shared" si="419"/>
        <v>0</v>
      </c>
      <c r="F15076" s="104">
        <v>226500</v>
      </c>
      <c r="G15076" s="104">
        <v>0</v>
      </c>
      <c r="H15076" s="114">
        <v>219600</v>
      </c>
      <c r="I15076" s="114">
        <v>0</v>
      </c>
      <c r="J15076" s="114">
        <v>227600</v>
      </c>
      <c r="K15076" s="114">
        <v>0</v>
      </c>
      <c r="L15076" s="114">
        <v>227600</v>
      </c>
      <c r="M15076" s="114">
        <v>0</v>
      </c>
      <c r="N15076" s="114">
        <v>226600</v>
      </c>
      <c r="O15076" s="114">
        <v>0</v>
      </c>
    </row>
    <row r="15077" spans="1:15" x14ac:dyDescent="0.3">
      <c r="A15077" s="19" t="s">
        <v>1380</v>
      </c>
      <c r="B15077" s="19" t="s">
        <v>973</v>
      </c>
      <c r="C15077" s="19" t="s">
        <v>974</v>
      </c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1:15" x14ac:dyDescent="0.3">
      <c r="A15078" s="19" t="s">
        <v>1380</v>
      </c>
      <c r="B15078" s="19" t="s">
        <v>975</v>
      </c>
      <c r="C15078" s="19" t="s">
        <v>1640</v>
      </c>
      <c r="D15078" s="21">
        <f t="shared" si="420"/>
        <v>0</v>
      </c>
      <c r="E15078" s="24">
        <f t="shared" si="421"/>
        <v>0</v>
      </c>
      <c r="F15078" s="104"/>
      <c r="G15078" s="104"/>
    </row>
    <row r="15079" spans="1:15" x14ac:dyDescent="0.3">
      <c r="A15079" s="19" t="s">
        <v>1380</v>
      </c>
      <c r="B15079" s="19" t="s">
        <v>976</v>
      </c>
      <c r="C15079" s="19" t="s">
        <v>1641</v>
      </c>
      <c r="D15079" s="21">
        <f t="shared" si="420"/>
        <v>54000</v>
      </c>
      <c r="E15079" s="24">
        <f t="shared" si="421"/>
        <v>0</v>
      </c>
      <c r="F15079" s="104"/>
      <c r="G15079" s="104"/>
      <c r="L15079" s="114">
        <v>54000</v>
      </c>
      <c r="M15079" s="114">
        <v>0</v>
      </c>
      <c r="N15079" s="114">
        <v>0</v>
      </c>
      <c r="O15079" s="114">
        <v>0</v>
      </c>
    </row>
    <row r="15080" spans="1:15" x14ac:dyDescent="0.3">
      <c r="A15080" s="19" t="s">
        <v>1380</v>
      </c>
      <c r="B15080" s="19" t="s">
        <v>977</v>
      </c>
      <c r="C15080" s="19" t="s">
        <v>978</v>
      </c>
      <c r="D15080" s="21">
        <f t="shared" si="420"/>
        <v>0</v>
      </c>
      <c r="E15080" s="24">
        <f t="shared" si="421"/>
        <v>0</v>
      </c>
      <c r="F15080" s="104"/>
      <c r="G15080" s="104"/>
    </row>
    <row r="15081" spans="1:15" x14ac:dyDescent="0.3">
      <c r="A15081" s="19" t="s">
        <v>1380</v>
      </c>
      <c r="B15081" s="19" t="s">
        <v>979</v>
      </c>
      <c r="C15081" s="19" t="s">
        <v>980</v>
      </c>
      <c r="D15081" s="21">
        <f t="shared" si="420"/>
        <v>0</v>
      </c>
      <c r="E15081" s="24">
        <f t="shared" si="421"/>
        <v>0</v>
      </c>
      <c r="F15081" s="104"/>
      <c r="G15081" s="104"/>
    </row>
    <row r="15082" spans="1:15" x14ac:dyDescent="0.3">
      <c r="A15082" s="19" t="s">
        <v>1380</v>
      </c>
      <c r="B15082" s="19" t="s">
        <v>981</v>
      </c>
      <c r="C15082" s="19" t="s">
        <v>982</v>
      </c>
      <c r="D15082" s="21">
        <f t="shared" si="420"/>
        <v>116650</v>
      </c>
      <c r="E15082" s="24">
        <f t="shared" si="421"/>
        <v>0</v>
      </c>
      <c r="F15082" s="104">
        <v>42000</v>
      </c>
      <c r="G15082" s="104">
        <v>0</v>
      </c>
      <c r="H15082" s="114">
        <v>33700</v>
      </c>
      <c r="I15082" s="114">
        <v>0</v>
      </c>
      <c r="J15082" s="114">
        <v>10150</v>
      </c>
      <c r="K15082" s="114">
        <v>0</v>
      </c>
      <c r="L15082" s="114">
        <v>11000</v>
      </c>
      <c r="M15082" s="114">
        <v>0</v>
      </c>
      <c r="N15082" s="114">
        <v>19800</v>
      </c>
      <c r="O15082" s="114">
        <v>0</v>
      </c>
    </row>
    <row r="15083" spans="1:15" x14ac:dyDescent="0.3">
      <c r="A15083" s="19" t="s">
        <v>1380</v>
      </c>
      <c r="B15083" s="19" t="s">
        <v>983</v>
      </c>
      <c r="C15083" s="19" t="s">
        <v>1642</v>
      </c>
      <c r="D15083" s="21">
        <f t="shared" si="420"/>
        <v>32114</v>
      </c>
      <c r="E15083" s="24">
        <f t="shared" si="421"/>
        <v>0</v>
      </c>
      <c r="F15083" s="104">
        <v>4834</v>
      </c>
      <c r="G15083" s="104">
        <v>0</v>
      </c>
      <c r="H15083" s="114">
        <v>0</v>
      </c>
      <c r="I15083" s="114">
        <v>0</v>
      </c>
      <c r="J15083" s="114">
        <v>0</v>
      </c>
      <c r="K15083" s="114">
        <v>0</v>
      </c>
      <c r="L15083" s="114">
        <v>18500</v>
      </c>
      <c r="M15083" s="114">
        <v>0</v>
      </c>
      <c r="N15083" s="114">
        <v>8780</v>
      </c>
      <c r="O15083" s="114">
        <v>0</v>
      </c>
    </row>
    <row r="15084" spans="1:15" x14ac:dyDescent="0.3">
      <c r="A15084" s="19" t="s">
        <v>1380</v>
      </c>
      <c r="B15084" s="19" t="s">
        <v>984</v>
      </c>
      <c r="C15084" s="19" t="s">
        <v>1643</v>
      </c>
      <c r="D15084" s="21">
        <f t="shared" si="420"/>
        <v>0</v>
      </c>
      <c r="E15084" s="24">
        <f t="shared" si="421"/>
        <v>0</v>
      </c>
      <c r="F15084" s="104"/>
      <c r="G15084" s="104"/>
    </row>
    <row r="15085" spans="1:15" x14ac:dyDescent="0.3">
      <c r="A15085" s="19" t="s">
        <v>1380</v>
      </c>
      <c r="B15085" s="19" t="s">
        <v>985</v>
      </c>
      <c r="C15085" s="19" t="s">
        <v>1644</v>
      </c>
      <c r="D15085" s="21">
        <f t="shared" si="420"/>
        <v>0</v>
      </c>
      <c r="E15085" s="24">
        <f t="shared" si="421"/>
        <v>0</v>
      </c>
      <c r="F15085" s="104"/>
      <c r="G15085" s="104"/>
    </row>
    <row r="15086" spans="1:15" x14ac:dyDescent="0.3">
      <c r="A15086" s="19" t="s">
        <v>1380</v>
      </c>
      <c r="B15086" s="19" t="s">
        <v>986</v>
      </c>
      <c r="C15086" s="19" t="s">
        <v>1645</v>
      </c>
      <c r="D15086" s="21">
        <f t="shared" si="420"/>
        <v>0</v>
      </c>
      <c r="E15086" s="24">
        <f t="shared" si="421"/>
        <v>0</v>
      </c>
      <c r="F15086" s="104"/>
      <c r="G15086" s="104"/>
    </row>
    <row r="15087" spans="1:15" x14ac:dyDescent="0.3">
      <c r="A15087" s="19" t="s">
        <v>1380</v>
      </c>
      <c r="B15087" s="19" t="s">
        <v>987</v>
      </c>
      <c r="C15087" s="19" t="s">
        <v>988</v>
      </c>
      <c r="D15087" s="21">
        <f t="shared" si="420"/>
        <v>0</v>
      </c>
      <c r="E15087" s="24">
        <f t="shared" si="421"/>
        <v>0</v>
      </c>
      <c r="F15087" s="104"/>
      <c r="G15087" s="104"/>
    </row>
    <row r="15088" spans="1:15" x14ac:dyDescent="0.3">
      <c r="A15088" s="19" t="s">
        <v>1380</v>
      </c>
      <c r="B15088" s="19" t="s">
        <v>989</v>
      </c>
      <c r="C15088" s="19" t="s">
        <v>990</v>
      </c>
      <c r="D15088" s="21">
        <f t="shared" si="420"/>
        <v>0</v>
      </c>
      <c r="E15088" s="24">
        <f t="shared" si="421"/>
        <v>0</v>
      </c>
      <c r="F15088" s="104"/>
      <c r="G15088" s="104"/>
    </row>
    <row r="15089" spans="1:15" x14ac:dyDescent="0.3">
      <c r="A15089" s="19" t="s">
        <v>1380</v>
      </c>
      <c r="B15089" s="19" t="s">
        <v>991</v>
      </c>
      <c r="C15089" s="19" t="s">
        <v>992</v>
      </c>
      <c r="D15089" s="21">
        <f t="shared" si="420"/>
        <v>0</v>
      </c>
      <c r="E15089" s="24">
        <f t="shared" si="421"/>
        <v>0</v>
      </c>
      <c r="F15089" s="104"/>
      <c r="G15089" s="104"/>
    </row>
    <row r="15090" spans="1:15" x14ac:dyDescent="0.3">
      <c r="A15090" s="19" t="s">
        <v>1380</v>
      </c>
      <c r="B15090" s="19" t="s">
        <v>993</v>
      </c>
      <c r="C15090" s="19" t="s">
        <v>994</v>
      </c>
      <c r="D15090" s="21">
        <f t="shared" si="420"/>
        <v>0</v>
      </c>
      <c r="E15090" s="24">
        <f t="shared" si="421"/>
        <v>0</v>
      </c>
      <c r="F15090" s="104"/>
      <c r="G15090" s="104"/>
    </row>
    <row r="15091" spans="1:15" x14ac:dyDescent="0.3">
      <c r="A15091" s="19" t="s">
        <v>1380</v>
      </c>
      <c r="B15091" s="19" t="s">
        <v>995</v>
      </c>
      <c r="C15091" s="19" t="s">
        <v>982</v>
      </c>
      <c r="D15091" s="21">
        <f t="shared" si="420"/>
        <v>0</v>
      </c>
      <c r="E15091" s="24">
        <f t="shared" si="421"/>
        <v>0</v>
      </c>
      <c r="F15091" s="104"/>
      <c r="G15091" s="104"/>
    </row>
    <row r="15092" spans="1:15" x14ac:dyDescent="0.3">
      <c r="A15092" s="19" t="s">
        <v>1380</v>
      </c>
      <c r="B15092" s="19" t="s">
        <v>996</v>
      </c>
      <c r="C15092" s="19" t="s">
        <v>1714</v>
      </c>
      <c r="D15092" s="21">
        <f t="shared" si="420"/>
        <v>0</v>
      </c>
      <c r="E15092" s="24">
        <f t="shared" si="421"/>
        <v>0</v>
      </c>
      <c r="F15092" s="104"/>
      <c r="G15092" s="104"/>
    </row>
    <row r="15093" spans="1:15" x14ac:dyDescent="0.3">
      <c r="A15093" s="19" t="s">
        <v>1380</v>
      </c>
      <c r="B15093" s="19" t="s">
        <v>997</v>
      </c>
      <c r="C15093" s="19" t="s">
        <v>1715</v>
      </c>
      <c r="D15093" s="21">
        <f t="shared" si="420"/>
        <v>0</v>
      </c>
      <c r="E15093" s="24">
        <f t="shared" si="421"/>
        <v>0</v>
      </c>
      <c r="F15093" s="104"/>
      <c r="G15093" s="104"/>
    </row>
    <row r="15094" spans="1:15" x14ac:dyDescent="0.3">
      <c r="A15094" s="19" t="s">
        <v>1380</v>
      </c>
      <c r="B15094" s="19" t="s">
        <v>998</v>
      </c>
      <c r="C15094" s="19" t="s">
        <v>1716</v>
      </c>
      <c r="D15094" s="21">
        <f t="shared" si="420"/>
        <v>0</v>
      </c>
      <c r="E15094" s="24">
        <f t="shared" si="421"/>
        <v>0</v>
      </c>
      <c r="F15094" s="104"/>
      <c r="G15094" s="104"/>
    </row>
    <row r="15095" spans="1:15" x14ac:dyDescent="0.3">
      <c r="A15095" s="19" t="s">
        <v>1380</v>
      </c>
      <c r="B15095" s="19" t="s">
        <v>999</v>
      </c>
      <c r="C15095" s="19" t="s">
        <v>1717</v>
      </c>
      <c r="D15095" s="21">
        <f t="shared" si="420"/>
        <v>0</v>
      </c>
      <c r="E15095" s="24">
        <f t="shared" si="421"/>
        <v>0</v>
      </c>
      <c r="F15095" s="104"/>
      <c r="G15095" s="104"/>
    </row>
    <row r="15096" spans="1:15" x14ac:dyDescent="0.3">
      <c r="A15096" s="19" t="s">
        <v>1380</v>
      </c>
      <c r="B15096" s="19" t="s">
        <v>1000</v>
      </c>
      <c r="C15096" s="19" t="s">
        <v>1646</v>
      </c>
      <c r="D15096" s="21">
        <f t="shared" si="420"/>
        <v>0</v>
      </c>
      <c r="E15096" s="24">
        <f t="shared" si="421"/>
        <v>0</v>
      </c>
      <c r="F15096" s="104"/>
      <c r="G15096" s="104"/>
    </row>
    <row r="15097" spans="1:15" x14ac:dyDescent="0.3">
      <c r="A15097" s="19" t="s">
        <v>1380</v>
      </c>
      <c r="B15097" s="19" t="s">
        <v>1001</v>
      </c>
      <c r="C15097" s="19" t="s">
        <v>1002</v>
      </c>
      <c r="D15097" s="21">
        <f t="shared" si="420"/>
        <v>0</v>
      </c>
      <c r="E15097" s="24">
        <f t="shared" si="421"/>
        <v>0</v>
      </c>
      <c r="F15097" s="104"/>
      <c r="G15097" s="104"/>
    </row>
    <row r="15098" spans="1:15" x14ac:dyDescent="0.3">
      <c r="A15098" s="19" t="s">
        <v>1380</v>
      </c>
      <c r="B15098" s="19" t="s">
        <v>1003</v>
      </c>
      <c r="C15098" s="19" t="s">
        <v>1647</v>
      </c>
      <c r="D15098" s="21">
        <f t="shared" si="420"/>
        <v>424136.5</v>
      </c>
      <c r="E15098" s="24">
        <f t="shared" si="421"/>
        <v>0</v>
      </c>
      <c r="F15098" s="104">
        <v>640</v>
      </c>
      <c r="G15098" s="104">
        <v>0</v>
      </c>
      <c r="H15098" s="114">
        <v>76920</v>
      </c>
      <c r="I15098" s="114">
        <v>0</v>
      </c>
      <c r="J15098" s="114">
        <v>93705.66</v>
      </c>
      <c r="K15098" s="114">
        <v>0</v>
      </c>
      <c r="L15098" s="114">
        <v>155925.95000000001</v>
      </c>
      <c r="M15098" s="114">
        <v>0</v>
      </c>
      <c r="N15098" s="114">
        <v>96944.89</v>
      </c>
      <c r="O15098" s="114">
        <v>0</v>
      </c>
    </row>
    <row r="15099" spans="1:15" x14ac:dyDescent="0.3">
      <c r="A15099" s="19" t="s">
        <v>1380</v>
      </c>
      <c r="B15099" s="19" t="s">
        <v>1004</v>
      </c>
      <c r="C15099" s="19" t="s">
        <v>1648</v>
      </c>
      <c r="D15099" s="21">
        <f t="shared" si="420"/>
        <v>0</v>
      </c>
      <c r="E15099" s="24">
        <f t="shared" si="421"/>
        <v>0</v>
      </c>
      <c r="F15099" s="104"/>
      <c r="G15099" s="104"/>
    </row>
    <row r="15100" spans="1:15" x14ac:dyDescent="0.3">
      <c r="A15100" s="19" t="s">
        <v>1380</v>
      </c>
      <c r="B15100" s="19" t="s">
        <v>1005</v>
      </c>
      <c r="C15100" s="19" t="s">
        <v>1649</v>
      </c>
      <c r="D15100" s="21">
        <f t="shared" si="420"/>
        <v>0</v>
      </c>
      <c r="E15100" s="24">
        <f t="shared" si="421"/>
        <v>0</v>
      </c>
      <c r="F15100" s="104"/>
      <c r="G15100" s="104"/>
    </row>
    <row r="15101" spans="1:15" x14ac:dyDescent="0.3">
      <c r="A15101" s="19" t="s">
        <v>1380</v>
      </c>
      <c r="B15101" s="19" t="s">
        <v>1006</v>
      </c>
      <c r="C15101" s="19" t="s">
        <v>1007</v>
      </c>
      <c r="D15101" s="21">
        <f t="shared" si="420"/>
        <v>0</v>
      </c>
      <c r="E15101" s="24">
        <f t="shared" si="421"/>
        <v>0</v>
      </c>
      <c r="F15101" s="104"/>
      <c r="G15101" s="104"/>
    </row>
    <row r="15102" spans="1:15" x14ac:dyDescent="0.3">
      <c r="A15102" s="19" t="s">
        <v>1380</v>
      </c>
      <c r="B15102" s="19" t="s">
        <v>1008</v>
      </c>
      <c r="C15102" s="19" t="s">
        <v>1009</v>
      </c>
      <c r="D15102" s="21">
        <f t="shared" si="420"/>
        <v>0</v>
      </c>
      <c r="E15102" s="24">
        <f t="shared" si="421"/>
        <v>0</v>
      </c>
      <c r="F15102" s="104"/>
      <c r="G15102" s="104"/>
    </row>
    <row r="15103" spans="1:15" x14ac:dyDescent="0.3">
      <c r="A15103" s="19" t="s">
        <v>1380</v>
      </c>
      <c r="B15103" s="19" t="s">
        <v>1010</v>
      </c>
      <c r="C15103" s="19" t="s">
        <v>1011</v>
      </c>
      <c r="D15103" s="21">
        <f t="shared" si="420"/>
        <v>0</v>
      </c>
      <c r="E15103" s="24">
        <f t="shared" si="421"/>
        <v>0</v>
      </c>
      <c r="F15103" s="104"/>
      <c r="G15103" s="104"/>
    </row>
    <row r="15104" spans="1:15" x14ac:dyDescent="0.3">
      <c r="A15104" s="19" t="s">
        <v>1380</v>
      </c>
      <c r="B15104" s="19" t="s">
        <v>1012</v>
      </c>
      <c r="C15104" s="19" t="s">
        <v>1013</v>
      </c>
      <c r="D15104" s="21">
        <f t="shared" si="420"/>
        <v>0</v>
      </c>
      <c r="E15104" s="24">
        <f t="shared" si="421"/>
        <v>0</v>
      </c>
      <c r="F15104" s="104"/>
      <c r="G15104" s="104"/>
    </row>
    <row r="15105" spans="1:15" x14ac:dyDescent="0.3">
      <c r="A15105" s="19" t="s">
        <v>1380</v>
      </c>
      <c r="B15105" s="19" t="s">
        <v>1014</v>
      </c>
      <c r="C15105" s="19" t="s">
        <v>1015</v>
      </c>
      <c r="D15105" s="21">
        <f t="shared" si="420"/>
        <v>0</v>
      </c>
      <c r="E15105" s="24">
        <f t="shared" si="421"/>
        <v>0</v>
      </c>
      <c r="F15105" s="104"/>
      <c r="G15105" s="104"/>
    </row>
    <row r="15106" spans="1:15" x14ac:dyDescent="0.3">
      <c r="A15106" s="19" t="s">
        <v>1380</v>
      </c>
      <c r="B15106" s="19" t="s">
        <v>1016</v>
      </c>
      <c r="C15106" s="19" t="s">
        <v>1017</v>
      </c>
      <c r="D15106" s="21">
        <f t="shared" si="420"/>
        <v>12543</v>
      </c>
      <c r="E15106" s="24">
        <f t="shared" si="421"/>
        <v>0</v>
      </c>
      <c r="F15106" s="104"/>
      <c r="G15106" s="104"/>
      <c r="L15106" s="114">
        <v>12543</v>
      </c>
      <c r="M15106" s="114">
        <v>0</v>
      </c>
      <c r="N15106" s="114">
        <v>0</v>
      </c>
      <c r="O15106" s="114">
        <v>0</v>
      </c>
    </row>
    <row r="15107" spans="1:15" x14ac:dyDescent="0.3">
      <c r="A15107" s="19" t="s">
        <v>1380</v>
      </c>
      <c r="B15107" s="19" t="s">
        <v>1018</v>
      </c>
      <c r="C15107" s="19" t="s">
        <v>1019</v>
      </c>
      <c r="D15107" s="21">
        <f t="shared" si="420"/>
        <v>796042.2</v>
      </c>
      <c r="E15107" s="24">
        <f t="shared" si="421"/>
        <v>0</v>
      </c>
      <c r="F15107" s="104">
        <v>19437.75</v>
      </c>
      <c r="G15107" s="104">
        <v>0</v>
      </c>
      <c r="H15107" s="114">
        <v>149277.95000000001</v>
      </c>
      <c r="I15107" s="114">
        <v>0</v>
      </c>
      <c r="J15107" s="114">
        <v>288393.5</v>
      </c>
      <c r="K15107" s="114">
        <v>0</v>
      </c>
      <c r="L15107" s="114">
        <v>268398</v>
      </c>
      <c r="M15107" s="114">
        <v>0</v>
      </c>
      <c r="N15107" s="114">
        <v>70535</v>
      </c>
      <c r="O15107" s="114">
        <v>0</v>
      </c>
    </row>
    <row r="15108" spans="1:15" x14ac:dyDescent="0.3">
      <c r="A15108" s="19" t="s">
        <v>1380</v>
      </c>
      <c r="B15108" s="19" t="s">
        <v>1020</v>
      </c>
      <c r="C15108" s="19" t="s">
        <v>1021</v>
      </c>
      <c r="D15108" s="21">
        <f t="shared" si="420"/>
        <v>32950</v>
      </c>
      <c r="E15108" s="24">
        <f t="shared" si="421"/>
        <v>0</v>
      </c>
      <c r="F15108" s="104">
        <v>32950</v>
      </c>
      <c r="G15108" s="104">
        <v>0</v>
      </c>
      <c r="H15108" s="114">
        <v>0</v>
      </c>
      <c r="I15108" s="114">
        <v>0</v>
      </c>
      <c r="J15108" s="114">
        <v>0</v>
      </c>
      <c r="K15108" s="114">
        <v>0</v>
      </c>
      <c r="L15108" s="114">
        <v>0</v>
      </c>
      <c r="M15108" s="114">
        <v>0</v>
      </c>
      <c r="N15108" s="114">
        <v>0</v>
      </c>
      <c r="O15108" s="114">
        <v>0</v>
      </c>
    </row>
    <row r="15109" spans="1:15" x14ac:dyDescent="0.3">
      <c r="A15109" s="19" t="s">
        <v>1380</v>
      </c>
      <c r="B15109" s="19" t="s">
        <v>1022</v>
      </c>
      <c r="C15109" s="19" t="s">
        <v>1023</v>
      </c>
      <c r="D15109" s="21">
        <f t="shared" si="420"/>
        <v>28777</v>
      </c>
      <c r="E15109" s="24">
        <f t="shared" si="421"/>
        <v>0</v>
      </c>
      <c r="F15109" s="104"/>
      <c r="G15109" s="104"/>
      <c r="L15109" s="114">
        <v>21177</v>
      </c>
      <c r="M15109" s="114">
        <v>0</v>
      </c>
      <c r="N15109" s="114">
        <v>7600</v>
      </c>
      <c r="O15109" s="114">
        <v>0</v>
      </c>
    </row>
    <row r="15110" spans="1:15" x14ac:dyDescent="0.3">
      <c r="A15110" s="19" t="s">
        <v>1380</v>
      </c>
      <c r="B15110" s="19" t="s">
        <v>1024</v>
      </c>
      <c r="C15110" s="19" t="s">
        <v>1025</v>
      </c>
      <c r="D15110" s="21">
        <f t="shared" si="420"/>
        <v>26501</v>
      </c>
      <c r="E15110" s="24">
        <f t="shared" si="421"/>
        <v>0</v>
      </c>
      <c r="F15110" s="104"/>
      <c r="G15110" s="104"/>
      <c r="J15110" s="114">
        <v>24280</v>
      </c>
      <c r="K15110" s="114">
        <v>0</v>
      </c>
      <c r="L15110" s="114">
        <v>2221</v>
      </c>
      <c r="M15110" s="114">
        <v>0</v>
      </c>
      <c r="N15110" s="114">
        <v>0</v>
      </c>
      <c r="O15110" s="114">
        <v>0</v>
      </c>
    </row>
    <row r="15111" spans="1:15" x14ac:dyDescent="0.3">
      <c r="A15111" s="19" t="s">
        <v>1380</v>
      </c>
      <c r="B15111" s="19" t="s">
        <v>1026</v>
      </c>
      <c r="C15111" s="19" t="s">
        <v>1027</v>
      </c>
      <c r="D15111" s="21">
        <f t="shared" si="420"/>
        <v>230290</v>
      </c>
      <c r="E15111" s="24">
        <f t="shared" si="421"/>
        <v>0</v>
      </c>
      <c r="F15111" s="104">
        <v>47470</v>
      </c>
      <c r="G15111" s="104">
        <v>0</v>
      </c>
      <c r="H15111" s="114">
        <v>1555</v>
      </c>
      <c r="I15111" s="114">
        <v>0</v>
      </c>
      <c r="J15111" s="114">
        <v>0</v>
      </c>
      <c r="K15111" s="114">
        <v>0</v>
      </c>
      <c r="L15111" s="114">
        <v>126060</v>
      </c>
      <c r="M15111" s="114">
        <v>0</v>
      </c>
      <c r="N15111" s="114">
        <v>55205</v>
      </c>
      <c r="O15111" s="114">
        <v>0</v>
      </c>
    </row>
    <row r="15112" spans="1:15" x14ac:dyDescent="0.3">
      <c r="A15112" s="19" t="s">
        <v>1380</v>
      </c>
      <c r="B15112" s="19" t="s">
        <v>1028</v>
      </c>
      <c r="C15112" s="19" t="s">
        <v>1029</v>
      </c>
      <c r="D15112" s="21">
        <f t="shared" si="420"/>
        <v>806989</v>
      </c>
      <c r="E15112" s="24">
        <f t="shared" si="421"/>
        <v>0</v>
      </c>
      <c r="F15112" s="104">
        <v>187895</v>
      </c>
      <c r="G15112" s="104">
        <v>0</v>
      </c>
      <c r="H15112" s="114">
        <v>156977</v>
      </c>
      <c r="I15112" s="114">
        <v>0</v>
      </c>
      <c r="J15112" s="114">
        <v>202567</v>
      </c>
      <c r="K15112" s="114">
        <v>0</v>
      </c>
      <c r="L15112" s="114">
        <v>166668</v>
      </c>
      <c r="M15112" s="114">
        <v>0</v>
      </c>
      <c r="N15112" s="114">
        <v>92882</v>
      </c>
      <c r="O15112" s="114">
        <v>0</v>
      </c>
    </row>
    <row r="15113" spans="1:15" x14ac:dyDescent="0.3">
      <c r="A15113" s="19" t="s">
        <v>1380</v>
      </c>
      <c r="B15113" s="19" t="s">
        <v>1030</v>
      </c>
      <c r="C15113" s="19" t="s">
        <v>1031</v>
      </c>
      <c r="D15113" s="21">
        <f t="shared" si="420"/>
        <v>98011</v>
      </c>
      <c r="E15113" s="24">
        <f t="shared" si="421"/>
        <v>0</v>
      </c>
      <c r="F15113" s="104"/>
      <c r="G15113" s="104"/>
      <c r="J15113" s="114">
        <v>23355</v>
      </c>
      <c r="K15113" s="114">
        <v>0</v>
      </c>
      <c r="L15113" s="114">
        <v>74656</v>
      </c>
      <c r="M15113" s="114">
        <v>0</v>
      </c>
      <c r="N15113" s="114">
        <v>0</v>
      </c>
      <c r="O15113" s="114">
        <v>0</v>
      </c>
    </row>
    <row r="15114" spans="1:15" x14ac:dyDescent="0.3">
      <c r="A15114" s="19" t="s">
        <v>1380</v>
      </c>
      <c r="B15114" s="19" t="s">
        <v>1032</v>
      </c>
      <c r="C15114" s="19" t="s">
        <v>1033</v>
      </c>
      <c r="D15114" s="21">
        <f t="shared" si="420"/>
        <v>166428.29999999999</v>
      </c>
      <c r="E15114" s="24">
        <f t="shared" si="421"/>
        <v>0</v>
      </c>
      <c r="F15114" s="104">
        <v>7005</v>
      </c>
      <c r="G15114" s="104">
        <v>0</v>
      </c>
      <c r="H15114" s="114">
        <v>3000</v>
      </c>
      <c r="I15114" s="114">
        <v>0</v>
      </c>
      <c r="J15114" s="114">
        <v>38663.300000000003</v>
      </c>
      <c r="K15114" s="114">
        <v>0</v>
      </c>
      <c r="L15114" s="114">
        <v>104860</v>
      </c>
      <c r="M15114" s="114">
        <v>0</v>
      </c>
      <c r="N15114" s="114">
        <v>12900</v>
      </c>
      <c r="O15114" s="114">
        <v>0</v>
      </c>
    </row>
    <row r="15115" spans="1:15" x14ac:dyDescent="0.3">
      <c r="A15115" s="19" t="s">
        <v>1380</v>
      </c>
      <c r="B15115" s="19" t="s">
        <v>1034</v>
      </c>
      <c r="C15115" s="19" t="s">
        <v>1035</v>
      </c>
      <c r="D15115" s="21">
        <f t="shared" si="420"/>
        <v>0</v>
      </c>
      <c r="E15115" s="24">
        <f t="shared" si="421"/>
        <v>0</v>
      </c>
      <c r="F15115" s="104"/>
      <c r="G15115" s="104"/>
    </row>
    <row r="15116" spans="1:15" x14ac:dyDescent="0.3">
      <c r="A15116" s="19" t="s">
        <v>1380</v>
      </c>
      <c r="B15116" s="19" t="s">
        <v>1036</v>
      </c>
      <c r="C15116" s="19" t="s">
        <v>1037</v>
      </c>
      <c r="D15116" s="21">
        <f t="shared" si="420"/>
        <v>0</v>
      </c>
      <c r="E15116" s="24">
        <f t="shared" si="421"/>
        <v>0</v>
      </c>
      <c r="F15116" s="104"/>
      <c r="G15116" s="104"/>
    </row>
    <row r="15117" spans="1:15" x14ac:dyDescent="0.3">
      <c r="A15117" s="19" t="s">
        <v>1380</v>
      </c>
      <c r="B15117" s="19" t="s">
        <v>1038</v>
      </c>
      <c r="C15117" s="19" t="s">
        <v>1039</v>
      </c>
      <c r="D15117" s="21">
        <f t="shared" si="420"/>
        <v>0</v>
      </c>
      <c r="E15117" s="24">
        <f t="shared" si="421"/>
        <v>0</v>
      </c>
      <c r="F15117" s="104"/>
      <c r="G15117" s="104"/>
    </row>
    <row r="15118" spans="1:15" x14ac:dyDescent="0.3">
      <c r="A15118" s="19" t="s">
        <v>1380</v>
      </c>
      <c r="B15118" s="19" t="s">
        <v>1040</v>
      </c>
      <c r="C15118" s="19" t="s">
        <v>1041</v>
      </c>
      <c r="D15118" s="21">
        <f t="shared" si="420"/>
        <v>48500</v>
      </c>
      <c r="E15118" s="24">
        <f t="shared" si="421"/>
        <v>0</v>
      </c>
      <c r="F15118" s="104"/>
      <c r="G15118" s="104"/>
      <c r="J15118" s="114">
        <v>7600</v>
      </c>
      <c r="K15118" s="114">
        <v>0</v>
      </c>
      <c r="L15118" s="114">
        <v>40900</v>
      </c>
      <c r="M15118" s="114">
        <v>0</v>
      </c>
      <c r="N15118" s="114">
        <v>0</v>
      </c>
      <c r="O15118" s="114">
        <v>0</v>
      </c>
    </row>
    <row r="15119" spans="1:15" x14ac:dyDescent="0.3">
      <c r="A15119" s="19" t="s">
        <v>1380</v>
      </c>
      <c r="B15119" s="19" t="s">
        <v>1042</v>
      </c>
      <c r="C15119" s="19" t="s">
        <v>1043</v>
      </c>
      <c r="D15119" s="21">
        <f t="shared" si="420"/>
        <v>0</v>
      </c>
      <c r="E15119" s="24">
        <f t="shared" si="421"/>
        <v>0</v>
      </c>
      <c r="F15119" s="104"/>
      <c r="G15119" s="104"/>
    </row>
    <row r="15120" spans="1:15" x14ac:dyDescent="0.3">
      <c r="A15120" s="19" t="s">
        <v>1380</v>
      </c>
      <c r="B15120" s="19" t="s">
        <v>1044</v>
      </c>
      <c r="C15120" s="19" t="s">
        <v>1045</v>
      </c>
      <c r="D15120" s="21">
        <f t="shared" si="420"/>
        <v>0</v>
      </c>
      <c r="E15120" s="24">
        <f t="shared" si="421"/>
        <v>0</v>
      </c>
      <c r="F15120" s="104"/>
      <c r="G15120" s="104"/>
    </row>
    <row r="15121" spans="1:15" x14ac:dyDescent="0.3">
      <c r="A15121" s="19" t="s">
        <v>1380</v>
      </c>
      <c r="B15121" s="19" t="s">
        <v>1046</v>
      </c>
      <c r="C15121" s="19" t="s">
        <v>1047</v>
      </c>
      <c r="D15121" s="21">
        <f t="shared" si="420"/>
        <v>280905.59999999998</v>
      </c>
      <c r="E15121" s="24">
        <f t="shared" si="421"/>
        <v>0</v>
      </c>
      <c r="F15121" s="104">
        <v>120832</v>
      </c>
      <c r="G15121" s="104">
        <v>0</v>
      </c>
      <c r="H15121" s="114">
        <v>74400</v>
      </c>
      <c r="I15121" s="114">
        <v>0</v>
      </c>
      <c r="J15121" s="114">
        <v>15600</v>
      </c>
      <c r="K15121" s="114">
        <v>0</v>
      </c>
      <c r="L15121" s="114">
        <v>2850</v>
      </c>
      <c r="M15121" s="114">
        <v>0</v>
      </c>
      <c r="N15121" s="114">
        <v>67223.600000000006</v>
      </c>
      <c r="O15121" s="114">
        <v>0</v>
      </c>
    </row>
    <row r="15122" spans="1:15" x14ac:dyDescent="0.3">
      <c r="A15122" s="19" t="s">
        <v>1380</v>
      </c>
      <c r="B15122" s="19" t="s">
        <v>1048</v>
      </c>
      <c r="C15122" s="19" t="s">
        <v>1049</v>
      </c>
      <c r="D15122" s="21">
        <f t="shared" si="420"/>
        <v>13300</v>
      </c>
      <c r="E15122" s="24">
        <f t="shared" si="421"/>
        <v>0</v>
      </c>
      <c r="F15122" s="104"/>
      <c r="G15122" s="104"/>
      <c r="N15122" s="114">
        <v>13300</v>
      </c>
      <c r="O15122" s="114">
        <v>0</v>
      </c>
    </row>
    <row r="15123" spans="1:15" x14ac:dyDescent="0.3">
      <c r="A15123" s="19" t="s">
        <v>1380</v>
      </c>
      <c r="B15123" s="19" t="s">
        <v>1050</v>
      </c>
      <c r="C15123" s="19" t="s">
        <v>1051</v>
      </c>
      <c r="D15123" s="21">
        <f t="shared" si="420"/>
        <v>0</v>
      </c>
      <c r="E15123" s="24">
        <f t="shared" si="421"/>
        <v>0</v>
      </c>
      <c r="F15123" s="104"/>
      <c r="G15123" s="104"/>
    </row>
    <row r="15124" spans="1:15" x14ac:dyDescent="0.3">
      <c r="A15124" s="19" t="s">
        <v>1380</v>
      </c>
      <c r="B15124" s="19" t="s">
        <v>1052</v>
      </c>
      <c r="C15124" s="19" t="s">
        <v>1053</v>
      </c>
      <c r="D15124" s="21">
        <f t="shared" si="420"/>
        <v>25680</v>
      </c>
      <c r="E15124" s="24">
        <f t="shared" si="421"/>
        <v>0</v>
      </c>
      <c r="F15124" s="104"/>
      <c r="G15124" s="104"/>
      <c r="L15124" s="114">
        <v>19260</v>
      </c>
      <c r="M15124" s="114">
        <v>0</v>
      </c>
      <c r="N15124" s="114">
        <v>6420</v>
      </c>
      <c r="O15124" s="114">
        <v>0</v>
      </c>
    </row>
    <row r="15125" spans="1:15" x14ac:dyDescent="0.3">
      <c r="A15125" s="19" t="s">
        <v>1380</v>
      </c>
      <c r="B15125" s="19" t="s">
        <v>1054</v>
      </c>
      <c r="C15125" s="19" t="s">
        <v>1055</v>
      </c>
      <c r="D15125" s="21">
        <f t="shared" si="420"/>
        <v>0</v>
      </c>
      <c r="E15125" s="24">
        <f t="shared" si="421"/>
        <v>0</v>
      </c>
      <c r="F15125" s="104"/>
      <c r="G15125" s="104"/>
    </row>
    <row r="15126" spans="1:15" x14ac:dyDescent="0.3">
      <c r="A15126" s="19" t="s">
        <v>1380</v>
      </c>
      <c r="B15126" s="19" t="s">
        <v>1056</v>
      </c>
      <c r="C15126" s="19" t="s">
        <v>1057</v>
      </c>
      <c r="D15126" s="21">
        <f t="shared" si="420"/>
        <v>0</v>
      </c>
      <c r="E15126" s="24">
        <f t="shared" si="421"/>
        <v>0</v>
      </c>
      <c r="F15126" s="104"/>
      <c r="G15126" s="104"/>
    </row>
    <row r="15127" spans="1:15" x14ac:dyDescent="0.3">
      <c r="A15127" s="19" t="s">
        <v>1380</v>
      </c>
      <c r="B15127" s="19" t="s">
        <v>1058</v>
      </c>
      <c r="C15127" s="19" t="s">
        <v>1059</v>
      </c>
      <c r="D15127" s="21">
        <f t="shared" si="420"/>
        <v>0</v>
      </c>
      <c r="E15127" s="24">
        <f t="shared" si="421"/>
        <v>0</v>
      </c>
      <c r="F15127" s="104"/>
      <c r="G15127" s="104"/>
    </row>
    <row r="15128" spans="1:15" x14ac:dyDescent="0.3">
      <c r="A15128" s="19" t="s">
        <v>1380</v>
      </c>
      <c r="B15128" s="19" t="s">
        <v>1060</v>
      </c>
      <c r="C15128" s="19" t="s">
        <v>1061</v>
      </c>
      <c r="D15128" s="21">
        <f t="shared" si="420"/>
        <v>0</v>
      </c>
      <c r="E15128" s="24">
        <f t="shared" si="421"/>
        <v>0</v>
      </c>
      <c r="F15128" s="104"/>
      <c r="G15128" s="104"/>
    </row>
    <row r="15129" spans="1:15" x14ac:dyDescent="0.3">
      <c r="A15129" s="19" t="s">
        <v>1380</v>
      </c>
      <c r="B15129" s="19" t="s">
        <v>1062</v>
      </c>
      <c r="C15129" s="19" t="s">
        <v>1063</v>
      </c>
      <c r="D15129" s="21">
        <f t="shared" si="420"/>
        <v>505898.25</v>
      </c>
      <c r="E15129" s="24">
        <f t="shared" si="421"/>
        <v>0</v>
      </c>
      <c r="F15129" s="104">
        <v>96860.64</v>
      </c>
      <c r="G15129" s="104">
        <v>0</v>
      </c>
      <c r="H15129" s="114">
        <v>68398.039999999994</v>
      </c>
      <c r="I15129" s="114">
        <v>0</v>
      </c>
      <c r="J15129" s="114">
        <v>71811.37</v>
      </c>
      <c r="K15129" s="114">
        <v>0</v>
      </c>
      <c r="L15129" s="114">
        <v>157523.57</v>
      </c>
      <c r="M15129" s="114">
        <v>0</v>
      </c>
      <c r="N15129" s="114">
        <v>111304.63</v>
      </c>
      <c r="O15129" s="114">
        <v>0</v>
      </c>
    </row>
    <row r="15130" spans="1:15" x14ac:dyDescent="0.3">
      <c r="A15130" s="19" t="s">
        <v>1380</v>
      </c>
      <c r="B15130" s="19" t="s">
        <v>1064</v>
      </c>
      <c r="C15130" s="19" t="s">
        <v>1065</v>
      </c>
      <c r="D15130" s="21">
        <f t="shared" si="420"/>
        <v>587887.26</v>
      </c>
      <c r="E15130" s="24">
        <f t="shared" si="421"/>
        <v>0</v>
      </c>
      <c r="F15130" s="104"/>
      <c r="G15130" s="104"/>
      <c r="H15130" s="114">
        <v>391924.84</v>
      </c>
      <c r="I15130" s="114">
        <v>0</v>
      </c>
      <c r="J15130" s="114">
        <v>0</v>
      </c>
      <c r="K15130" s="114">
        <v>0</v>
      </c>
      <c r="L15130" s="114">
        <v>195962.42</v>
      </c>
      <c r="M15130" s="114">
        <v>0</v>
      </c>
      <c r="N15130" s="114">
        <v>0</v>
      </c>
      <c r="O15130" s="114">
        <v>0</v>
      </c>
    </row>
    <row r="15131" spans="1:15" x14ac:dyDescent="0.3">
      <c r="A15131" s="19" t="s">
        <v>1380</v>
      </c>
      <c r="B15131" s="19" t="s">
        <v>1066</v>
      </c>
      <c r="C15131" s="19" t="s">
        <v>1067</v>
      </c>
      <c r="D15131" s="21">
        <f t="shared" si="420"/>
        <v>0</v>
      </c>
      <c r="E15131" s="24">
        <f t="shared" si="421"/>
        <v>0</v>
      </c>
      <c r="F15131" s="104"/>
      <c r="G15131" s="104"/>
    </row>
    <row r="15132" spans="1:15" x14ac:dyDescent="0.3">
      <c r="A15132" s="19" t="s">
        <v>1380</v>
      </c>
      <c r="B15132" s="19" t="s">
        <v>1068</v>
      </c>
      <c r="C15132" s="19" t="s">
        <v>1069</v>
      </c>
      <c r="D15132" s="21">
        <f t="shared" si="420"/>
        <v>0</v>
      </c>
      <c r="E15132" s="24">
        <f t="shared" si="421"/>
        <v>0</v>
      </c>
      <c r="F15132" s="104"/>
      <c r="G15132" s="104"/>
    </row>
    <row r="15133" spans="1:15" x14ac:dyDescent="0.3">
      <c r="A15133" s="19" t="s">
        <v>1380</v>
      </c>
      <c r="B15133" s="19" t="s">
        <v>1070</v>
      </c>
      <c r="C15133" s="19" t="s">
        <v>1071</v>
      </c>
      <c r="D15133" s="21">
        <f t="shared" si="420"/>
        <v>0</v>
      </c>
      <c r="E15133" s="24">
        <f t="shared" si="421"/>
        <v>0</v>
      </c>
      <c r="F15133" s="104"/>
      <c r="G15133" s="104"/>
    </row>
    <row r="15134" spans="1:15" x14ac:dyDescent="0.3">
      <c r="A15134" s="19" t="s">
        <v>1380</v>
      </c>
      <c r="B15134" s="19" t="s">
        <v>1072</v>
      </c>
      <c r="C15134" s="19" t="s">
        <v>1073</v>
      </c>
      <c r="D15134" s="21">
        <f t="shared" si="420"/>
        <v>0</v>
      </c>
      <c r="E15134" s="24">
        <f t="shared" si="421"/>
        <v>0</v>
      </c>
      <c r="F15134" s="104"/>
      <c r="G15134" s="104"/>
    </row>
    <row r="15135" spans="1:15" x14ac:dyDescent="0.3">
      <c r="A15135" s="19" t="s">
        <v>1380</v>
      </c>
      <c r="B15135" s="19" t="s">
        <v>1074</v>
      </c>
      <c r="C15135" s="19" t="s">
        <v>1075</v>
      </c>
      <c r="D15135" s="21">
        <f t="shared" si="420"/>
        <v>191075</v>
      </c>
      <c r="E15135" s="24">
        <f t="shared" si="421"/>
        <v>0</v>
      </c>
      <c r="F15135" s="104">
        <v>29471</v>
      </c>
      <c r="G15135" s="104">
        <v>0</v>
      </c>
      <c r="H15135" s="114">
        <v>0</v>
      </c>
      <c r="I15135" s="114">
        <v>0</v>
      </c>
      <c r="J15135" s="114">
        <v>53768</v>
      </c>
      <c r="K15135" s="114">
        <v>0</v>
      </c>
      <c r="L15135" s="114">
        <v>52044</v>
      </c>
      <c r="M15135" s="114">
        <v>0</v>
      </c>
      <c r="N15135" s="114">
        <v>55792</v>
      </c>
      <c r="O15135" s="114">
        <v>0</v>
      </c>
    </row>
    <row r="15136" spans="1:15" x14ac:dyDescent="0.3">
      <c r="A15136" s="19" t="s">
        <v>1380</v>
      </c>
      <c r="B15136" s="19" t="s">
        <v>1076</v>
      </c>
      <c r="C15136" s="19" t="s">
        <v>1077</v>
      </c>
      <c r="D15136" s="21">
        <f t="shared" si="420"/>
        <v>5002079.6899999995</v>
      </c>
      <c r="E15136" s="24">
        <f t="shared" si="421"/>
        <v>0</v>
      </c>
      <c r="F15136" s="104">
        <v>1004235.23</v>
      </c>
      <c r="G15136" s="104">
        <v>0</v>
      </c>
      <c r="H15136" s="114">
        <v>1028256.07</v>
      </c>
      <c r="I15136" s="114">
        <v>0</v>
      </c>
      <c r="J15136" s="114">
        <v>989642.08</v>
      </c>
      <c r="K15136" s="114">
        <v>0</v>
      </c>
      <c r="L15136" s="114">
        <v>1024430.56</v>
      </c>
      <c r="M15136" s="114">
        <v>0</v>
      </c>
      <c r="N15136" s="114">
        <v>955515.75</v>
      </c>
      <c r="O15136" s="114">
        <v>0</v>
      </c>
    </row>
    <row r="15137" spans="1:15" x14ac:dyDescent="0.3">
      <c r="A15137" s="19" t="s">
        <v>1380</v>
      </c>
      <c r="B15137" s="19" t="s">
        <v>1078</v>
      </c>
      <c r="C15137" s="19" t="s">
        <v>1079</v>
      </c>
      <c r="D15137" s="21">
        <f t="shared" si="420"/>
        <v>1366158.02</v>
      </c>
      <c r="E15137" s="24">
        <f t="shared" si="421"/>
        <v>0</v>
      </c>
      <c r="F15137" s="104">
        <v>77267.5</v>
      </c>
      <c r="G15137" s="104">
        <v>0</v>
      </c>
      <c r="H15137" s="114">
        <v>18500</v>
      </c>
      <c r="I15137" s="114">
        <v>0</v>
      </c>
      <c r="J15137" s="114">
        <v>304560.78000000003</v>
      </c>
      <c r="K15137" s="114">
        <v>0</v>
      </c>
      <c r="L15137" s="114">
        <v>731166.74</v>
      </c>
      <c r="M15137" s="114">
        <v>0</v>
      </c>
      <c r="N15137" s="114">
        <v>234663</v>
      </c>
      <c r="O15137" s="114">
        <v>0</v>
      </c>
    </row>
    <row r="15138" spans="1:15" x14ac:dyDescent="0.3">
      <c r="A15138" s="19" t="s">
        <v>1380</v>
      </c>
      <c r="B15138" s="19" t="s">
        <v>1080</v>
      </c>
      <c r="C15138" s="19" t="s">
        <v>1081</v>
      </c>
      <c r="D15138" s="21">
        <f t="shared" si="420"/>
        <v>1114313.1000000001</v>
      </c>
      <c r="E15138" s="24">
        <f t="shared" si="421"/>
        <v>0</v>
      </c>
      <c r="F15138" s="104">
        <v>197810</v>
      </c>
      <c r="G15138" s="104">
        <v>0</v>
      </c>
      <c r="H15138" s="114">
        <v>182758.1</v>
      </c>
      <c r="I15138" s="114">
        <v>0</v>
      </c>
      <c r="J15138" s="114">
        <v>256541</v>
      </c>
      <c r="K15138" s="114">
        <v>0</v>
      </c>
      <c r="L15138" s="114">
        <v>201018</v>
      </c>
      <c r="M15138" s="114">
        <v>0</v>
      </c>
      <c r="N15138" s="114">
        <v>276186</v>
      </c>
      <c r="O15138" s="114">
        <v>0</v>
      </c>
    </row>
    <row r="15139" spans="1:15" x14ac:dyDescent="0.3">
      <c r="A15139" s="19" t="s">
        <v>1380</v>
      </c>
      <c r="B15139" s="19" t="s">
        <v>1082</v>
      </c>
      <c r="C15139" s="19" t="s">
        <v>1083</v>
      </c>
      <c r="D15139" s="21">
        <f t="shared" si="420"/>
        <v>195900</v>
      </c>
      <c r="E15139" s="24">
        <f t="shared" si="421"/>
        <v>500</v>
      </c>
      <c r="F15139" s="104">
        <v>33200</v>
      </c>
      <c r="G15139" s="104">
        <v>0</v>
      </c>
      <c r="H15139" s="114">
        <v>0</v>
      </c>
      <c r="I15139" s="114">
        <v>0</v>
      </c>
      <c r="J15139" s="114">
        <v>51200</v>
      </c>
      <c r="K15139" s="114">
        <v>0</v>
      </c>
      <c r="L15139" s="114">
        <v>0</v>
      </c>
      <c r="M15139" s="114">
        <v>0</v>
      </c>
      <c r="N15139" s="114">
        <v>111500</v>
      </c>
      <c r="O15139" s="114">
        <v>500</v>
      </c>
    </row>
    <row r="15140" spans="1:15" x14ac:dyDescent="0.3">
      <c r="A15140" s="19" t="s">
        <v>1380</v>
      </c>
      <c r="B15140" s="19" t="s">
        <v>1084</v>
      </c>
      <c r="C15140" s="19" t="s">
        <v>1085</v>
      </c>
      <c r="D15140" s="21">
        <f t="shared" si="420"/>
        <v>0</v>
      </c>
      <c r="E15140" s="24">
        <f t="shared" si="421"/>
        <v>0</v>
      </c>
      <c r="F15140" s="104"/>
      <c r="G15140" s="104"/>
    </row>
    <row r="15141" spans="1:15" x14ac:dyDescent="0.3">
      <c r="A15141" s="19" t="s">
        <v>1380</v>
      </c>
      <c r="B15141" s="19" t="s">
        <v>1086</v>
      </c>
      <c r="C15141" s="19" t="s">
        <v>1087</v>
      </c>
      <c r="D15141" s="21">
        <f t="shared" ref="D15141:D15195" si="422">F15141+H15141+J15141+L15141+N15141+P15141+R15141+T15141+V15141+X15141+Z15141+AB15141</f>
        <v>48</v>
      </c>
      <c r="E15141" s="24">
        <f t="shared" ref="E15141:E15195" si="423">G15141+I15141+K15141+M15141+O15141+Q15141+S15141+U15141+W15141+Y15141+AA15141+AC15141</f>
        <v>0</v>
      </c>
      <c r="F15141" s="104">
        <v>6</v>
      </c>
      <c r="G15141" s="104">
        <v>0</v>
      </c>
      <c r="H15141" s="114">
        <v>6</v>
      </c>
      <c r="I15141" s="114">
        <v>0</v>
      </c>
      <c r="J15141" s="114">
        <v>12</v>
      </c>
      <c r="K15141" s="114">
        <v>0</v>
      </c>
      <c r="L15141" s="114">
        <v>12</v>
      </c>
      <c r="M15141" s="114">
        <v>0</v>
      </c>
      <c r="N15141" s="114">
        <v>12</v>
      </c>
      <c r="O15141" s="114">
        <v>0</v>
      </c>
    </row>
    <row r="15142" spans="1:15" x14ac:dyDescent="0.3">
      <c r="A15142" s="19" t="s">
        <v>1380</v>
      </c>
      <c r="B15142" s="19" t="s">
        <v>1088</v>
      </c>
      <c r="C15142" s="19" t="s">
        <v>1089</v>
      </c>
      <c r="D15142" s="21">
        <f t="shared" si="422"/>
        <v>2198564.16</v>
      </c>
      <c r="E15142" s="24">
        <f t="shared" si="423"/>
        <v>0</v>
      </c>
      <c r="F15142" s="104">
        <v>544579.24</v>
      </c>
      <c r="G15142" s="104">
        <v>0</v>
      </c>
      <c r="H15142" s="114">
        <v>482348.66</v>
      </c>
      <c r="I15142" s="114">
        <v>0</v>
      </c>
      <c r="J15142" s="114">
        <v>405730.19</v>
      </c>
      <c r="K15142" s="114">
        <v>0</v>
      </c>
      <c r="L15142" s="114">
        <v>363776.56</v>
      </c>
      <c r="M15142" s="114">
        <v>0</v>
      </c>
      <c r="N15142" s="114">
        <v>402129.51</v>
      </c>
      <c r="O15142" s="114">
        <v>0</v>
      </c>
    </row>
    <row r="15143" spans="1:15" x14ac:dyDescent="0.3">
      <c r="A15143" s="19" t="s">
        <v>1380</v>
      </c>
      <c r="B15143" s="19" t="s">
        <v>1090</v>
      </c>
      <c r="C15143" s="19" t="s">
        <v>1091</v>
      </c>
      <c r="D15143" s="21">
        <f t="shared" si="422"/>
        <v>12617.39</v>
      </c>
      <c r="E15143" s="24">
        <f t="shared" si="423"/>
        <v>0</v>
      </c>
      <c r="F15143" s="104">
        <v>2378.56</v>
      </c>
      <c r="G15143" s="104">
        <v>0</v>
      </c>
      <c r="H15143" s="114">
        <v>3747.57</v>
      </c>
      <c r="I15143" s="114">
        <v>0</v>
      </c>
      <c r="J15143" s="114">
        <v>2958.12</v>
      </c>
      <c r="K15143" s="114">
        <v>0</v>
      </c>
      <c r="L15143" s="114">
        <v>2193.5</v>
      </c>
      <c r="M15143" s="114">
        <v>0</v>
      </c>
      <c r="N15143" s="114">
        <v>1339.64</v>
      </c>
      <c r="O15143" s="114">
        <v>0</v>
      </c>
    </row>
    <row r="15144" spans="1:15" x14ac:dyDescent="0.3">
      <c r="A15144" s="19" t="s">
        <v>1380</v>
      </c>
      <c r="B15144" s="19" t="s">
        <v>1092</v>
      </c>
      <c r="C15144" s="19" t="s">
        <v>1093</v>
      </c>
      <c r="D15144" s="21">
        <f t="shared" si="422"/>
        <v>78064.679999999993</v>
      </c>
      <c r="E15144" s="24">
        <f t="shared" si="423"/>
        <v>0</v>
      </c>
      <c r="F15144" s="104">
        <v>16335.34</v>
      </c>
      <c r="G15144" s="104">
        <v>0</v>
      </c>
      <c r="H15144" s="114">
        <v>15495.66</v>
      </c>
      <c r="I15144" s="114">
        <v>0</v>
      </c>
      <c r="J15144" s="114">
        <v>15263.2</v>
      </c>
      <c r="K15144" s="114">
        <v>0</v>
      </c>
      <c r="L15144" s="114">
        <v>15392.69</v>
      </c>
      <c r="M15144" s="114">
        <v>0</v>
      </c>
      <c r="N15144" s="114">
        <v>15577.79</v>
      </c>
      <c r="O15144" s="114">
        <v>0</v>
      </c>
    </row>
    <row r="15145" spans="1:15" x14ac:dyDescent="0.3">
      <c r="A15145" s="19" t="s">
        <v>1380</v>
      </c>
      <c r="B15145" s="19" t="s">
        <v>1094</v>
      </c>
      <c r="C15145" s="19" t="s">
        <v>1095</v>
      </c>
      <c r="D15145" s="21">
        <f t="shared" si="422"/>
        <v>95950.46</v>
      </c>
      <c r="E15145" s="24">
        <f t="shared" si="423"/>
        <v>0</v>
      </c>
      <c r="F15145" s="104">
        <v>22427.200000000001</v>
      </c>
      <c r="G15145" s="104">
        <v>0</v>
      </c>
      <c r="H15145" s="114">
        <v>18429.68</v>
      </c>
      <c r="I15145" s="114">
        <v>0</v>
      </c>
      <c r="J15145" s="114">
        <v>0</v>
      </c>
      <c r="K15145" s="114">
        <v>0</v>
      </c>
      <c r="L15145" s="114">
        <v>13642.5</v>
      </c>
      <c r="M15145" s="114">
        <v>0</v>
      </c>
      <c r="N15145" s="114">
        <v>41451.08</v>
      </c>
      <c r="O15145" s="114">
        <v>0</v>
      </c>
    </row>
    <row r="15146" spans="1:15" x14ac:dyDescent="0.3">
      <c r="A15146" s="19" t="s">
        <v>1380</v>
      </c>
      <c r="B15146" s="19" t="s">
        <v>1096</v>
      </c>
      <c r="C15146" s="19" t="s">
        <v>1097</v>
      </c>
      <c r="D15146" s="21">
        <f t="shared" si="422"/>
        <v>17100</v>
      </c>
      <c r="E15146" s="24">
        <f t="shared" si="423"/>
        <v>0</v>
      </c>
      <c r="F15146" s="104">
        <v>3275</v>
      </c>
      <c r="G15146" s="104">
        <v>0</v>
      </c>
      <c r="H15146" s="114">
        <v>2535</v>
      </c>
      <c r="I15146" s="114">
        <v>0</v>
      </c>
      <c r="J15146" s="114">
        <v>2827</v>
      </c>
      <c r="K15146" s="114">
        <v>0</v>
      </c>
      <c r="L15146" s="114">
        <v>5147</v>
      </c>
      <c r="M15146" s="114">
        <v>0</v>
      </c>
      <c r="N15146" s="114">
        <v>3316</v>
      </c>
      <c r="O15146" s="114">
        <v>0</v>
      </c>
    </row>
    <row r="15147" spans="1:15" x14ac:dyDescent="0.3">
      <c r="A15147" s="19" t="s">
        <v>1380</v>
      </c>
      <c r="B15147" s="19" t="s">
        <v>1098</v>
      </c>
      <c r="C15147" s="19" t="s">
        <v>1099</v>
      </c>
      <c r="D15147" s="21">
        <f t="shared" si="422"/>
        <v>532000</v>
      </c>
      <c r="E15147" s="24">
        <f t="shared" si="423"/>
        <v>0</v>
      </c>
      <c r="F15147" s="104">
        <v>532000</v>
      </c>
      <c r="G15147" s="104">
        <v>0</v>
      </c>
      <c r="H15147" s="114">
        <v>0</v>
      </c>
      <c r="I15147" s="114">
        <v>0</v>
      </c>
      <c r="J15147" s="114">
        <v>0</v>
      </c>
      <c r="K15147" s="114">
        <v>0</v>
      </c>
      <c r="L15147" s="114">
        <v>0</v>
      </c>
      <c r="M15147" s="114">
        <v>0</v>
      </c>
      <c r="N15147" s="114">
        <v>0</v>
      </c>
      <c r="O15147" s="114">
        <v>0</v>
      </c>
    </row>
    <row r="15148" spans="1:15" x14ac:dyDescent="0.3">
      <c r="A15148" s="19" t="s">
        <v>1380</v>
      </c>
      <c r="B15148" s="19" t="s">
        <v>1100</v>
      </c>
      <c r="C15148" s="19" t="s">
        <v>1101</v>
      </c>
      <c r="D15148" s="21">
        <f t="shared" si="422"/>
        <v>58899.59</v>
      </c>
      <c r="E15148" s="24">
        <f t="shared" si="423"/>
        <v>0</v>
      </c>
      <c r="F15148" s="104"/>
      <c r="G15148" s="104"/>
      <c r="N15148" s="114">
        <v>58899.59</v>
      </c>
      <c r="O15148" s="114">
        <v>0</v>
      </c>
    </row>
    <row r="15149" spans="1:15" x14ac:dyDescent="0.3">
      <c r="A15149" s="19" t="s">
        <v>1380</v>
      </c>
      <c r="B15149" s="19" t="s">
        <v>1102</v>
      </c>
      <c r="C15149" s="19" t="s">
        <v>1103</v>
      </c>
      <c r="D15149" s="21">
        <f t="shared" si="422"/>
        <v>15513944.789999999</v>
      </c>
      <c r="E15149" s="24">
        <f t="shared" si="423"/>
        <v>0</v>
      </c>
      <c r="F15149" s="104">
        <v>2834740.28</v>
      </c>
      <c r="G15149" s="104">
        <v>0</v>
      </c>
      <c r="H15149" s="114">
        <v>2368048.4900000002</v>
      </c>
      <c r="I15149" s="114">
        <v>0</v>
      </c>
      <c r="J15149" s="114">
        <v>4183570.15</v>
      </c>
      <c r="K15149" s="114">
        <v>0</v>
      </c>
      <c r="L15149" s="114">
        <v>2836113.11</v>
      </c>
      <c r="M15149" s="114">
        <v>0</v>
      </c>
      <c r="N15149" s="114">
        <v>3291472.76</v>
      </c>
      <c r="O15149" s="114">
        <v>0</v>
      </c>
    </row>
    <row r="15150" spans="1:15" x14ac:dyDescent="0.3">
      <c r="A15150" s="19" t="s">
        <v>1380</v>
      </c>
      <c r="B15150" s="19" t="s">
        <v>1104</v>
      </c>
      <c r="C15150" s="19" t="s">
        <v>1105</v>
      </c>
      <c r="D15150" s="21">
        <f t="shared" si="422"/>
        <v>0</v>
      </c>
      <c r="E15150" s="24">
        <f t="shared" si="423"/>
        <v>0</v>
      </c>
      <c r="F15150" s="104"/>
      <c r="G15150" s="104"/>
    </row>
    <row r="15151" spans="1:15" x14ac:dyDescent="0.3">
      <c r="A15151" s="19" t="s">
        <v>1380</v>
      </c>
      <c r="B15151" s="19" t="s">
        <v>1106</v>
      </c>
      <c r="C15151" s="19" t="s">
        <v>1107</v>
      </c>
      <c r="D15151" s="21">
        <f t="shared" si="422"/>
        <v>7824778.669999999</v>
      </c>
      <c r="E15151" s="24">
        <f t="shared" si="423"/>
        <v>25161</v>
      </c>
      <c r="F15151" s="104">
        <v>1348319.9</v>
      </c>
      <c r="G15151" s="104">
        <v>0</v>
      </c>
      <c r="H15151" s="114">
        <v>986361.24</v>
      </c>
      <c r="I15151" s="114">
        <v>0</v>
      </c>
      <c r="J15151" s="114">
        <v>1875704.97</v>
      </c>
      <c r="K15151" s="114">
        <v>0</v>
      </c>
      <c r="L15151" s="114">
        <v>1337630.3899999999</v>
      </c>
      <c r="M15151" s="114">
        <v>25161</v>
      </c>
      <c r="N15151" s="114">
        <v>2276762.17</v>
      </c>
      <c r="O15151" s="114">
        <v>0</v>
      </c>
    </row>
    <row r="15152" spans="1:15" x14ac:dyDescent="0.3">
      <c r="A15152" s="19" t="s">
        <v>1380</v>
      </c>
      <c r="B15152" s="19" t="s">
        <v>1108</v>
      </c>
      <c r="C15152" s="19" t="s">
        <v>1109</v>
      </c>
      <c r="D15152" s="21">
        <f t="shared" si="422"/>
        <v>8210517.8300000001</v>
      </c>
      <c r="E15152" s="24">
        <f t="shared" si="423"/>
        <v>14969.16</v>
      </c>
      <c r="F15152" s="104">
        <v>1287142.33</v>
      </c>
      <c r="G15152" s="104">
        <v>0</v>
      </c>
      <c r="H15152" s="114">
        <v>2255355.09</v>
      </c>
      <c r="I15152" s="114">
        <v>0</v>
      </c>
      <c r="J15152" s="114">
        <v>1975439.57</v>
      </c>
      <c r="K15152" s="114">
        <v>0</v>
      </c>
      <c r="L15152" s="114">
        <v>1551341.45</v>
      </c>
      <c r="M15152" s="114">
        <v>14969.16</v>
      </c>
      <c r="N15152" s="114">
        <v>1141239.3899999999</v>
      </c>
      <c r="O15152" s="114">
        <v>0</v>
      </c>
    </row>
    <row r="15153" spans="1:31" x14ac:dyDescent="0.3">
      <c r="A15153" s="19" t="s">
        <v>1380</v>
      </c>
      <c r="B15153" s="19" t="s">
        <v>1110</v>
      </c>
      <c r="C15153" s="19" t="s">
        <v>1111</v>
      </c>
      <c r="D15153" s="21">
        <f t="shared" si="422"/>
        <v>1012665.1200000001</v>
      </c>
      <c r="E15153" s="24">
        <f t="shared" si="423"/>
        <v>0</v>
      </c>
      <c r="F15153" s="104">
        <v>210442</v>
      </c>
      <c r="G15153" s="104">
        <v>0</v>
      </c>
      <c r="H15153" s="114">
        <v>205323</v>
      </c>
      <c r="I15153" s="114">
        <v>0</v>
      </c>
      <c r="J15153" s="114">
        <v>251851</v>
      </c>
      <c r="K15153" s="114">
        <v>0</v>
      </c>
      <c r="L15153" s="114">
        <v>214685.56</v>
      </c>
      <c r="M15153" s="114">
        <v>0</v>
      </c>
      <c r="N15153" s="114">
        <v>130363.56</v>
      </c>
      <c r="O15153" s="114">
        <v>0</v>
      </c>
    </row>
    <row r="15154" spans="1:31" x14ac:dyDescent="0.3">
      <c r="A15154" s="19" t="s">
        <v>1380</v>
      </c>
      <c r="B15154" s="19" t="s">
        <v>1112</v>
      </c>
      <c r="C15154" s="19" t="s">
        <v>1113</v>
      </c>
      <c r="D15154" s="21">
        <f t="shared" si="422"/>
        <v>160430</v>
      </c>
      <c r="E15154" s="24">
        <f t="shared" si="423"/>
        <v>0</v>
      </c>
      <c r="F15154" s="104">
        <v>92800</v>
      </c>
      <c r="G15154" s="104">
        <v>0</v>
      </c>
      <c r="H15154" s="114">
        <v>0</v>
      </c>
      <c r="I15154" s="114">
        <v>0</v>
      </c>
      <c r="J15154" s="114">
        <v>33840</v>
      </c>
      <c r="K15154" s="114">
        <v>0</v>
      </c>
      <c r="L15154" s="114">
        <v>33790</v>
      </c>
      <c r="M15154" s="114">
        <v>0</v>
      </c>
      <c r="N15154" s="114">
        <v>0</v>
      </c>
      <c r="O15154" s="114">
        <v>0</v>
      </c>
    </row>
    <row r="15155" spans="1:31" x14ac:dyDescent="0.3">
      <c r="A15155" s="19" t="s">
        <v>1380</v>
      </c>
      <c r="B15155" s="19" t="s">
        <v>1114</v>
      </c>
      <c r="C15155" s="19" t="s">
        <v>1115</v>
      </c>
      <c r="D15155" s="21">
        <f t="shared" si="422"/>
        <v>439309.80999999994</v>
      </c>
      <c r="E15155" s="24">
        <f t="shared" si="423"/>
        <v>0</v>
      </c>
      <c r="F15155" s="104">
        <v>107034.73</v>
      </c>
      <c r="G15155" s="104">
        <v>0</v>
      </c>
      <c r="H15155" s="114">
        <v>122058.43</v>
      </c>
      <c r="I15155" s="114">
        <v>0</v>
      </c>
      <c r="J15155" s="114">
        <v>53029.120000000003</v>
      </c>
      <c r="K15155" s="114">
        <v>0</v>
      </c>
      <c r="L15155" s="114">
        <v>58209.05</v>
      </c>
      <c r="M15155" s="114">
        <v>0</v>
      </c>
      <c r="N15155" s="114">
        <v>98978.48</v>
      </c>
      <c r="O15155" s="114">
        <v>0</v>
      </c>
    </row>
    <row r="15156" spans="1:31" x14ac:dyDescent="0.3">
      <c r="A15156" s="19" t="s">
        <v>1380</v>
      </c>
      <c r="B15156" s="19" t="s">
        <v>1116</v>
      </c>
      <c r="C15156" s="19" t="s">
        <v>1117</v>
      </c>
      <c r="D15156" s="21">
        <f t="shared" si="422"/>
        <v>0</v>
      </c>
      <c r="E15156" s="24">
        <f t="shared" si="423"/>
        <v>0</v>
      </c>
      <c r="F15156" s="104"/>
      <c r="G15156" s="104"/>
    </row>
    <row r="15157" spans="1:31" x14ac:dyDescent="0.3">
      <c r="A15157" s="19" t="s">
        <v>1380</v>
      </c>
      <c r="B15157" s="19" t="s">
        <v>1118</v>
      </c>
      <c r="C15157" s="19" t="s">
        <v>1119</v>
      </c>
      <c r="D15157" s="21">
        <f t="shared" si="422"/>
        <v>249530</v>
      </c>
      <c r="E15157" s="24">
        <f t="shared" si="423"/>
        <v>0</v>
      </c>
      <c r="F15157" s="104">
        <v>31490</v>
      </c>
      <c r="G15157" s="104">
        <v>0</v>
      </c>
      <c r="H15157" s="114">
        <v>0</v>
      </c>
      <c r="I15157" s="114">
        <v>0</v>
      </c>
      <c r="J15157" s="114">
        <v>34810</v>
      </c>
      <c r="K15157" s="114">
        <v>0</v>
      </c>
      <c r="L15157" s="114">
        <v>104830</v>
      </c>
      <c r="M15157" s="114">
        <v>0</v>
      </c>
      <c r="N15157" s="114">
        <v>78400</v>
      </c>
      <c r="O15157" s="114">
        <v>0</v>
      </c>
      <c r="AD15157" s="19" t="s">
        <v>1726</v>
      </c>
      <c r="AE15157" s="19" t="s">
        <v>1434</v>
      </c>
    </row>
    <row r="15158" spans="1:31" x14ac:dyDescent="0.3">
      <c r="A15158" s="19" t="s">
        <v>1380</v>
      </c>
      <c r="B15158" s="19" t="s">
        <v>1120</v>
      </c>
      <c r="C15158" s="19" t="s">
        <v>1121</v>
      </c>
      <c r="D15158" s="21">
        <f t="shared" si="422"/>
        <v>0</v>
      </c>
      <c r="E15158" s="24">
        <f t="shared" si="423"/>
        <v>0</v>
      </c>
      <c r="F15158" s="104"/>
      <c r="G15158" s="104"/>
    </row>
    <row r="15159" spans="1:31" x14ac:dyDescent="0.3">
      <c r="A15159" s="19" t="s">
        <v>1380</v>
      </c>
      <c r="B15159" s="19" t="s">
        <v>1122</v>
      </c>
      <c r="C15159" s="19" t="s">
        <v>1123</v>
      </c>
      <c r="D15159" s="21">
        <f t="shared" si="422"/>
        <v>0</v>
      </c>
      <c r="E15159" s="24">
        <f t="shared" si="423"/>
        <v>0</v>
      </c>
      <c r="F15159" s="104"/>
      <c r="G15159" s="104"/>
    </row>
    <row r="15160" spans="1:31" x14ac:dyDescent="0.3">
      <c r="A15160" s="19" t="s">
        <v>1380</v>
      </c>
      <c r="B15160" s="19" t="s">
        <v>1124</v>
      </c>
      <c r="C15160" s="19" t="s">
        <v>1125</v>
      </c>
      <c r="D15160" s="21">
        <f t="shared" si="422"/>
        <v>0</v>
      </c>
      <c r="E15160" s="24">
        <f t="shared" si="423"/>
        <v>0</v>
      </c>
      <c r="F15160" s="104"/>
      <c r="G15160" s="104"/>
    </row>
    <row r="15161" spans="1:31" x14ac:dyDescent="0.3">
      <c r="A15161" s="19" t="s">
        <v>1380</v>
      </c>
      <c r="B15161" s="19" t="s">
        <v>1126</v>
      </c>
      <c r="C15161" s="19" t="s">
        <v>1127</v>
      </c>
      <c r="D15161" s="21">
        <f t="shared" si="422"/>
        <v>0</v>
      </c>
      <c r="E15161" s="24">
        <f t="shared" si="423"/>
        <v>0</v>
      </c>
      <c r="F15161" s="104"/>
      <c r="G15161" s="104"/>
    </row>
    <row r="15162" spans="1:31" x14ac:dyDescent="0.3">
      <c r="A15162" s="19" t="s">
        <v>1380</v>
      </c>
      <c r="B15162" s="19" t="s">
        <v>1128</v>
      </c>
      <c r="C15162" s="19" t="s">
        <v>1129</v>
      </c>
      <c r="D15162" s="21">
        <f t="shared" si="422"/>
        <v>0</v>
      </c>
      <c r="E15162" s="24">
        <f t="shared" si="423"/>
        <v>0</v>
      </c>
      <c r="F15162" s="104"/>
      <c r="G15162" s="104"/>
    </row>
    <row r="15163" spans="1:31" x14ac:dyDescent="0.3">
      <c r="A15163" s="19" t="s">
        <v>1380</v>
      </c>
      <c r="B15163" s="19" t="s">
        <v>1130</v>
      </c>
      <c r="C15163" s="19" t="s">
        <v>1131</v>
      </c>
      <c r="D15163" s="21">
        <f t="shared" si="422"/>
        <v>0</v>
      </c>
      <c r="E15163" s="24">
        <f t="shared" si="423"/>
        <v>0</v>
      </c>
      <c r="F15163" s="104"/>
      <c r="G15163" s="104"/>
    </row>
    <row r="15164" spans="1:31" x14ac:dyDescent="0.3">
      <c r="A15164" s="19" t="s">
        <v>1380</v>
      </c>
      <c r="B15164" s="19" t="s">
        <v>1132</v>
      </c>
      <c r="C15164" s="19" t="s">
        <v>1133</v>
      </c>
      <c r="D15164" s="21">
        <f t="shared" si="422"/>
        <v>0</v>
      </c>
      <c r="E15164" s="24">
        <f t="shared" si="423"/>
        <v>0</v>
      </c>
      <c r="F15164" s="104"/>
      <c r="G15164" s="104"/>
    </row>
    <row r="15165" spans="1:31" x14ac:dyDescent="0.3">
      <c r="A15165" s="19" t="s">
        <v>1380</v>
      </c>
      <c r="B15165" s="19" t="s">
        <v>1134</v>
      </c>
      <c r="C15165" s="19" t="s">
        <v>1135</v>
      </c>
      <c r="D15165" s="21">
        <f t="shared" si="422"/>
        <v>0</v>
      </c>
      <c r="E15165" s="24">
        <f t="shared" si="423"/>
        <v>0</v>
      </c>
      <c r="F15165" s="104"/>
      <c r="G15165" s="104"/>
    </row>
    <row r="15166" spans="1:31" x14ac:dyDescent="0.3">
      <c r="A15166" s="19" t="s">
        <v>1380</v>
      </c>
      <c r="B15166" s="19" t="s">
        <v>1136</v>
      </c>
      <c r="C15166" s="19" t="s">
        <v>1137</v>
      </c>
      <c r="D15166" s="21">
        <f t="shared" si="422"/>
        <v>71090</v>
      </c>
      <c r="E15166" s="24">
        <f t="shared" si="423"/>
        <v>0</v>
      </c>
      <c r="F15166" s="104"/>
      <c r="G15166" s="104"/>
      <c r="J15166" s="114">
        <v>44090</v>
      </c>
      <c r="K15166" s="114">
        <v>0</v>
      </c>
      <c r="L15166" s="114">
        <v>0</v>
      </c>
      <c r="M15166" s="114">
        <v>0</v>
      </c>
      <c r="N15166" s="114">
        <v>27000</v>
      </c>
      <c r="O15166" s="114">
        <v>0</v>
      </c>
    </row>
    <row r="15167" spans="1:31" x14ac:dyDescent="0.3">
      <c r="A15167" s="19" t="s">
        <v>1380</v>
      </c>
      <c r="B15167" s="19" t="s">
        <v>1138</v>
      </c>
      <c r="C15167" s="19" t="s">
        <v>1650</v>
      </c>
      <c r="D15167" s="21">
        <f t="shared" si="422"/>
        <v>131800</v>
      </c>
      <c r="E15167" s="24">
        <f t="shared" si="423"/>
        <v>0</v>
      </c>
      <c r="F15167" s="104"/>
      <c r="G15167" s="104"/>
      <c r="N15167" s="114">
        <v>131800</v>
      </c>
      <c r="O15167" s="114">
        <v>0</v>
      </c>
    </row>
    <row r="15168" spans="1:31" x14ac:dyDescent="0.3">
      <c r="A15168" s="19" t="s">
        <v>1380</v>
      </c>
      <c r="B15168" s="19" t="s">
        <v>1139</v>
      </c>
      <c r="C15168" s="19" t="s">
        <v>1140</v>
      </c>
      <c r="D15168" s="21">
        <f t="shared" si="422"/>
        <v>0</v>
      </c>
      <c r="E15168" s="24">
        <f t="shared" si="423"/>
        <v>0</v>
      </c>
      <c r="F15168" s="104"/>
      <c r="G15168" s="104"/>
    </row>
    <row r="15169" spans="1:15" x14ac:dyDescent="0.3">
      <c r="A15169" s="19" t="s">
        <v>1380</v>
      </c>
      <c r="B15169" s="19" t="s">
        <v>1141</v>
      </c>
      <c r="C15169" s="19" t="s">
        <v>1651</v>
      </c>
      <c r="D15169" s="21">
        <f t="shared" si="422"/>
        <v>514635</v>
      </c>
      <c r="E15169" s="24">
        <f t="shared" si="423"/>
        <v>0</v>
      </c>
      <c r="F15169" s="104"/>
      <c r="G15169" s="104"/>
      <c r="H15169" s="114">
        <v>130000</v>
      </c>
      <c r="I15169" s="114">
        <v>0</v>
      </c>
      <c r="J15169" s="114">
        <v>43100</v>
      </c>
      <c r="K15169" s="114">
        <v>0</v>
      </c>
      <c r="L15169" s="114">
        <v>88500</v>
      </c>
      <c r="M15169" s="114">
        <v>0</v>
      </c>
      <c r="N15169" s="114">
        <v>253035</v>
      </c>
      <c r="O15169" s="114">
        <v>0</v>
      </c>
    </row>
    <row r="15170" spans="1:15" x14ac:dyDescent="0.3">
      <c r="A15170" s="19" t="s">
        <v>1380</v>
      </c>
      <c r="B15170" s="19" t="s">
        <v>1142</v>
      </c>
      <c r="C15170" s="19" t="s">
        <v>1143</v>
      </c>
      <c r="D15170" s="21">
        <f t="shared" si="422"/>
        <v>3809539</v>
      </c>
      <c r="E15170" s="24">
        <f t="shared" si="423"/>
        <v>0</v>
      </c>
      <c r="F15170" s="104">
        <v>4101</v>
      </c>
      <c r="G15170" s="104">
        <v>0</v>
      </c>
      <c r="H15170" s="114">
        <v>1612</v>
      </c>
      <c r="I15170" s="114">
        <v>0</v>
      </c>
      <c r="J15170" s="114">
        <v>1263086</v>
      </c>
      <c r="K15170" s="114">
        <v>0</v>
      </c>
      <c r="L15170" s="114">
        <v>2537526</v>
      </c>
      <c r="M15170" s="114">
        <v>0</v>
      </c>
      <c r="N15170" s="114">
        <v>3214</v>
      </c>
      <c r="O15170" s="114">
        <v>0</v>
      </c>
    </row>
    <row r="15171" spans="1:15" x14ac:dyDescent="0.3">
      <c r="A15171" s="19" t="s">
        <v>1380</v>
      </c>
      <c r="B15171" s="19" t="s">
        <v>1144</v>
      </c>
      <c r="C15171" s="19" t="s">
        <v>1652</v>
      </c>
      <c r="D15171" s="21">
        <f t="shared" si="422"/>
        <v>264384</v>
      </c>
      <c r="E15171" s="24">
        <f t="shared" si="423"/>
        <v>0</v>
      </c>
      <c r="F15171" s="104">
        <v>31153.75</v>
      </c>
      <c r="G15171" s="104">
        <v>0</v>
      </c>
      <c r="H15171" s="114">
        <v>53697.25</v>
      </c>
      <c r="I15171" s="114">
        <v>0</v>
      </c>
      <c r="J15171" s="114">
        <v>60341</v>
      </c>
      <c r="K15171" s="114">
        <v>0</v>
      </c>
      <c r="L15171" s="114">
        <v>81109.5</v>
      </c>
      <c r="M15171" s="114">
        <v>0</v>
      </c>
      <c r="N15171" s="114">
        <v>38082.5</v>
      </c>
      <c r="O15171" s="114">
        <v>0</v>
      </c>
    </row>
    <row r="15172" spans="1:15" x14ac:dyDescent="0.3">
      <c r="A15172" s="19" t="s">
        <v>1380</v>
      </c>
      <c r="B15172" s="19" t="s">
        <v>1145</v>
      </c>
      <c r="C15172" s="19" t="s">
        <v>1653</v>
      </c>
      <c r="D15172" s="21">
        <f t="shared" si="422"/>
        <v>0</v>
      </c>
      <c r="E15172" s="24">
        <f t="shared" si="423"/>
        <v>0</v>
      </c>
      <c r="F15172" s="104"/>
      <c r="G15172" s="104"/>
    </row>
    <row r="15173" spans="1:15" x14ac:dyDescent="0.3">
      <c r="A15173" s="19" t="s">
        <v>1380</v>
      </c>
      <c r="B15173" s="19" t="s">
        <v>1654</v>
      </c>
      <c r="C15173" s="19" t="s">
        <v>1655</v>
      </c>
      <c r="D15173" s="21">
        <f t="shared" si="422"/>
        <v>0</v>
      </c>
      <c r="E15173" s="24">
        <f t="shared" si="423"/>
        <v>0</v>
      </c>
      <c r="F15173" s="104"/>
      <c r="G15173" s="104"/>
    </row>
    <row r="15174" spans="1:15" x14ac:dyDescent="0.3">
      <c r="A15174" s="19" t="s">
        <v>1380</v>
      </c>
      <c r="B15174" s="19" t="s">
        <v>1146</v>
      </c>
      <c r="C15174" s="19" t="s">
        <v>1656</v>
      </c>
      <c r="D15174" s="21">
        <f t="shared" si="422"/>
        <v>0</v>
      </c>
      <c r="E15174" s="24">
        <f t="shared" si="423"/>
        <v>0</v>
      </c>
      <c r="F15174" s="104"/>
      <c r="G15174" s="104"/>
    </row>
    <row r="15175" spans="1:15" x14ac:dyDescent="0.3">
      <c r="A15175" s="19" t="s">
        <v>1380</v>
      </c>
      <c r="B15175" s="19" t="s">
        <v>1147</v>
      </c>
      <c r="C15175" s="19" t="s">
        <v>1657</v>
      </c>
      <c r="D15175" s="21">
        <f t="shared" si="422"/>
        <v>0</v>
      </c>
      <c r="E15175" s="24">
        <f t="shared" si="423"/>
        <v>0</v>
      </c>
      <c r="F15175" s="104"/>
      <c r="G15175" s="104"/>
    </row>
    <row r="15176" spans="1:15" x14ac:dyDescent="0.3">
      <c r="A15176" s="19" t="s">
        <v>1380</v>
      </c>
      <c r="B15176" s="19" t="s">
        <v>1148</v>
      </c>
      <c r="C15176" s="19" t="s">
        <v>1149</v>
      </c>
      <c r="D15176" s="21">
        <f t="shared" si="422"/>
        <v>0</v>
      </c>
      <c r="E15176" s="24">
        <f t="shared" si="423"/>
        <v>0</v>
      </c>
      <c r="F15176" s="104"/>
      <c r="G15176" s="104"/>
    </row>
    <row r="15177" spans="1:15" x14ac:dyDescent="0.3">
      <c r="A15177" s="19" t="s">
        <v>1380</v>
      </c>
      <c r="B15177" s="19" t="s">
        <v>1150</v>
      </c>
      <c r="C15177" s="19" t="s">
        <v>1658</v>
      </c>
      <c r="D15177" s="21">
        <f t="shared" si="422"/>
        <v>9964822.5</v>
      </c>
      <c r="E15177" s="24">
        <f t="shared" si="423"/>
        <v>450</v>
      </c>
      <c r="F15177" s="104">
        <v>2207307.5</v>
      </c>
      <c r="G15177" s="104">
        <v>0</v>
      </c>
      <c r="H15177" s="114">
        <v>2159405</v>
      </c>
      <c r="I15177" s="114">
        <v>0</v>
      </c>
      <c r="J15177" s="114">
        <v>2189715</v>
      </c>
      <c r="K15177" s="114">
        <v>0</v>
      </c>
      <c r="L15177" s="114">
        <v>2280595</v>
      </c>
      <c r="M15177" s="114">
        <v>0</v>
      </c>
      <c r="N15177" s="114">
        <v>1127800</v>
      </c>
      <c r="O15177" s="114">
        <v>450</v>
      </c>
    </row>
    <row r="15178" spans="1:15" x14ac:dyDescent="0.3">
      <c r="A15178" s="19" t="s">
        <v>1380</v>
      </c>
      <c r="B15178" s="19" t="s">
        <v>1151</v>
      </c>
      <c r="C15178" s="19" t="s">
        <v>1659</v>
      </c>
      <c r="D15178" s="21">
        <f t="shared" si="422"/>
        <v>271960</v>
      </c>
      <c r="E15178" s="24">
        <f t="shared" si="423"/>
        <v>7570</v>
      </c>
      <c r="F15178" s="104">
        <v>116970</v>
      </c>
      <c r="G15178" s="104">
        <v>0</v>
      </c>
      <c r="H15178" s="114">
        <v>23350</v>
      </c>
      <c r="I15178" s="114">
        <v>7570</v>
      </c>
      <c r="J15178" s="114">
        <v>39260</v>
      </c>
      <c r="K15178" s="114">
        <v>0</v>
      </c>
      <c r="L15178" s="114">
        <v>48580</v>
      </c>
      <c r="M15178" s="114">
        <v>0</v>
      </c>
      <c r="N15178" s="114">
        <v>43800</v>
      </c>
      <c r="O15178" s="114">
        <v>0</v>
      </c>
    </row>
    <row r="15179" spans="1:15" x14ac:dyDescent="0.3">
      <c r="A15179" s="19" t="s">
        <v>1380</v>
      </c>
      <c r="B15179" s="19" t="s">
        <v>1152</v>
      </c>
      <c r="C15179" s="19" t="s">
        <v>1660</v>
      </c>
      <c r="D15179" s="21">
        <f t="shared" si="422"/>
        <v>0</v>
      </c>
      <c r="E15179" s="24">
        <f t="shared" si="423"/>
        <v>0</v>
      </c>
      <c r="F15179" s="104"/>
      <c r="G15179" s="104"/>
    </row>
    <row r="15180" spans="1:15" x14ac:dyDescent="0.3">
      <c r="A15180" s="19" t="s">
        <v>1380</v>
      </c>
      <c r="B15180" s="19" t="s">
        <v>1153</v>
      </c>
      <c r="C15180" s="19" t="s">
        <v>1661</v>
      </c>
      <c r="D15180" s="21">
        <f t="shared" si="422"/>
        <v>17700</v>
      </c>
      <c r="E15180" s="24">
        <f t="shared" si="423"/>
        <v>0</v>
      </c>
      <c r="F15180" s="104"/>
      <c r="G15180" s="104"/>
      <c r="N15180" s="114">
        <v>17700</v>
      </c>
      <c r="O15180" s="114">
        <v>0</v>
      </c>
    </row>
    <row r="15181" spans="1:15" x14ac:dyDescent="0.3">
      <c r="A15181" s="19" t="s">
        <v>1380</v>
      </c>
      <c r="B15181" s="19" t="s">
        <v>1154</v>
      </c>
      <c r="C15181" s="19" t="s">
        <v>1662</v>
      </c>
      <c r="D15181" s="21">
        <f t="shared" si="422"/>
        <v>0</v>
      </c>
      <c r="E15181" s="24">
        <f t="shared" si="423"/>
        <v>0</v>
      </c>
      <c r="F15181" s="104"/>
      <c r="G15181" s="104"/>
    </row>
    <row r="15182" spans="1:15" x14ac:dyDescent="0.3">
      <c r="A15182" s="19" t="s">
        <v>1380</v>
      </c>
      <c r="B15182" s="19" t="s">
        <v>1155</v>
      </c>
      <c r="C15182" s="19" t="s">
        <v>1156</v>
      </c>
      <c r="D15182" s="21">
        <f t="shared" si="422"/>
        <v>440000</v>
      </c>
      <c r="E15182" s="24">
        <f t="shared" si="423"/>
        <v>0</v>
      </c>
      <c r="F15182" s="104">
        <v>100000</v>
      </c>
      <c r="G15182" s="104">
        <v>0</v>
      </c>
      <c r="H15182" s="114">
        <v>80000</v>
      </c>
      <c r="I15182" s="114">
        <v>0</v>
      </c>
      <c r="J15182" s="114">
        <v>70000</v>
      </c>
      <c r="K15182" s="114">
        <v>0</v>
      </c>
      <c r="L15182" s="114">
        <v>80000</v>
      </c>
      <c r="M15182" s="114">
        <v>0</v>
      </c>
      <c r="N15182" s="114">
        <v>110000</v>
      </c>
      <c r="O15182" s="114">
        <v>0</v>
      </c>
    </row>
    <row r="15183" spans="1:15" x14ac:dyDescent="0.3">
      <c r="A15183" s="19" t="s">
        <v>1380</v>
      </c>
      <c r="B15183" s="19" t="s">
        <v>1157</v>
      </c>
      <c r="C15183" s="19" t="s">
        <v>1158</v>
      </c>
      <c r="D15183" s="21">
        <f t="shared" si="422"/>
        <v>200000</v>
      </c>
      <c r="E15183" s="24">
        <f t="shared" si="423"/>
        <v>0</v>
      </c>
      <c r="F15183" s="104">
        <v>60000</v>
      </c>
      <c r="G15183" s="104">
        <v>0</v>
      </c>
      <c r="H15183" s="114">
        <v>40000</v>
      </c>
      <c r="I15183" s="114">
        <v>0</v>
      </c>
      <c r="J15183" s="114">
        <v>50000</v>
      </c>
      <c r="K15183" s="114">
        <v>0</v>
      </c>
      <c r="L15183" s="114">
        <v>40000</v>
      </c>
      <c r="M15183" s="114">
        <v>0</v>
      </c>
      <c r="N15183" s="114">
        <v>10000</v>
      </c>
      <c r="O15183" s="114">
        <v>0</v>
      </c>
    </row>
    <row r="15184" spans="1:15" x14ac:dyDescent="0.3">
      <c r="A15184" s="19" t="s">
        <v>1380</v>
      </c>
      <c r="B15184" s="19" t="s">
        <v>1159</v>
      </c>
      <c r="C15184" s="19" t="s">
        <v>1160</v>
      </c>
      <c r="D15184" s="21">
        <f t="shared" si="422"/>
        <v>125000</v>
      </c>
      <c r="E15184" s="24">
        <f t="shared" si="423"/>
        <v>0</v>
      </c>
      <c r="F15184" s="104">
        <v>25000</v>
      </c>
      <c r="G15184" s="104">
        <v>0</v>
      </c>
      <c r="H15184" s="114">
        <v>25000</v>
      </c>
      <c r="I15184" s="114">
        <v>0</v>
      </c>
      <c r="J15184" s="114">
        <v>25000</v>
      </c>
      <c r="K15184" s="114">
        <v>0</v>
      </c>
      <c r="L15184" s="114">
        <v>25000</v>
      </c>
      <c r="M15184" s="114">
        <v>0</v>
      </c>
      <c r="N15184" s="114">
        <v>25000</v>
      </c>
      <c r="O15184" s="114">
        <v>0</v>
      </c>
    </row>
    <row r="15185" spans="1:15" x14ac:dyDescent="0.3">
      <c r="A15185" s="19" t="s">
        <v>1380</v>
      </c>
      <c r="B15185" s="19" t="s">
        <v>1161</v>
      </c>
      <c r="C15185" s="19" t="s">
        <v>1663</v>
      </c>
      <c r="D15185" s="21">
        <f t="shared" si="422"/>
        <v>172150</v>
      </c>
      <c r="E15185" s="24">
        <f t="shared" si="423"/>
        <v>0</v>
      </c>
      <c r="F15185" s="104">
        <v>12250</v>
      </c>
      <c r="G15185" s="104">
        <v>0</v>
      </c>
      <c r="H15185" s="114">
        <v>54300</v>
      </c>
      <c r="I15185" s="114">
        <v>0</v>
      </c>
      <c r="J15185" s="114">
        <v>21900</v>
      </c>
      <c r="K15185" s="114">
        <v>0</v>
      </c>
      <c r="L15185" s="114">
        <v>41100</v>
      </c>
      <c r="M15185" s="114">
        <v>0</v>
      </c>
      <c r="N15185" s="114">
        <v>42600</v>
      </c>
      <c r="O15185" s="114">
        <v>0</v>
      </c>
    </row>
    <row r="15186" spans="1:15" x14ac:dyDescent="0.3">
      <c r="A15186" s="19" t="s">
        <v>1380</v>
      </c>
      <c r="B15186" s="19" t="s">
        <v>1162</v>
      </c>
      <c r="C15186" s="19" t="s">
        <v>1163</v>
      </c>
      <c r="D15186" s="21">
        <f t="shared" si="422"/>
        <v>0</v>
      </c>
      <c r="E15186" s="24">
        <f t="shared" si="423"/>
        <v>0</v>
      </c>
      <c r="F15186" s="104"/>
      <c r="G15186" s="104"/>
    </row>
    <row r="15187" spans="1:15" x14ac:dyDescent="0.3">
      <c r="A15187" s="19" t="s">
        <v>1380</v>
      </c>
      <c r="B15187" s="19" t="s">
        <v>1164</v>
      </c>
      <c r="C15187" s="19" t="s">
        <v>1664</v>
      </c>
      <c r="D15187" s="21">
        <f t="shared" si="422"/>
        <v>27000</v>
      </c>
      <c r="E15187" s="24">
        <f t="shared" si="423"/>
        <v>0</v>
      </c>
      <c r="F15187" s="104">
        <v>8250</v>
      </c>
      <c r="G15187" s="104">
        <v>0</v>
      </c>
      <c r="H15187" s="114">
        <v>18750</v>
      </c>
      <c r="I15187" s="114">
        <v>0</v>
      </c>
      <c r="J15187" s="114">
        <v>0</v>
      </c>
      <c r="K15187" s="114">
        <v>0</v>
      </c>
      <c r="L15187" s="114">
        <v>0</v>
      </c>
      <c r="M15187" s="114">
        <v>0</v>
      </c>
      <c r="N15187" s="114">
        <v>0</v>
      </c>
      <c r="O15187" s="114">
        <v>0</v>
      </c>
    </row>
    <row r="15188" spans="1:15" x14ac:dyDescent="0.3">
      <c r="A15188" s="19" t="s">
        <v>1380</v>
      </c>
      <c r="B15188" s="19" t="s">
        <v>1165</v>
      </c>
      <c r="C15188" s="19" t="s">
        <v>1166</v>
      </c>
      <c r="D15188" s="21">
        <f t="shared" si="422"/>
        <v>1117293.8499999999</v>
      </c>
      <c r="E15188" s="24">
        <f t="shared" si="423"/>
        <v>0</v>
      </c>
      <c r="F15188" s="104">
        <v>223458.77</v>
      </c>
      <c r="G15188" s="104">
        <v>0</v>
      </c>
      <c r="H15188" s="114">
        <v>223458.77</v>
      </c>
      <c r="I15188" s="114">
        <v>0</v>
      </c>
      <c r="J15188" s="114">
        <v>223458.77</v>
      </c>
      <c r="K15188" s="114">
        <v>0</v>
      </c>
      <c r="L15188" s="114">
        <v>223458.77</v>
      </c>
      <c r="M15188" s="114">
        <v>0</v>
      </c>
      <c r="N15188" s="114">
        <v>223458.77</v>
      </c>
      <c r="O15188" s="114">
        <v>0</v>
      </c>
    </row>
    <row r="15189" spans="1:15" x14ac:dyDescent="0.3">
      <c r="A15189" s="19" t="s">
        <v>1380</v>
      </c>
      <c r="B15189" s="19" t="s">
        <v>1167</v>
      </c>
      <c r="C15189" s="19" t="s">
        <v>1665</v>
      </c>
      <c r="D15189" s="21">
        <f t="shared" si="422"/>
        <v>687966.64999999991</v>
      </c>
      <c r="E15189" s="24">
        <f t="shared" si="423"/>
        <v>0</v>
      </c>
      <c r="F15189" s="104">
        <v>137593.32999999999</v>
      </c>
      <c r="G15189" s="104">
        <v>0</v>
      </c>
      <c r="H15189" s="114">
        <v>137593.32999999999</v>
      </c>
      <c r="I15189" s="114">
        <v>0</v>
      </c>
      <c r="J15189" s="114">
        <v>137593.32999999999</v>
      </c>
      <c r="K15189" s="114">
        <v>0</v>
      </c>
      <c r="L15189" s="114">
        <v>137593.32999999999</v>
      </c>
      <c r="M15189" s="114">
        <v>0</v>
      </c>
      <c r="N15189" s="114">
        <v>137593.32999999999</v>
      </c>
      <c r="O15189" s="114">
        <v>0</v>
      </c>
    </row>
    <row r="15190" spans="1:15" x14ac:dyDescent="0.3">
      <c r="A15190" s="19" t="s">
        <v>1380</v>
      </c>
      <c r="B15190" s="19" t="s">
        <v>1168</v>
      </c>
      <c r="C15190" s="19" t="s">
        <v>1666</v>
      </c>
      <c r="D15190" s="21">
        <f t="shared" si="422"/>
        <v>0</v>
      </c>
      <c r="E15190" s="24">
        <f t="shared" si="423"/>
        <v>0</v>
      </c>
      <c r="F15190" s="104"/>
      <c r="G15190" s="104"/>
    </row>
    <row r="15191" spans="1:15" x14ac:dyDescent="0.3">
      <c r="A15191" s="19" t="s">
        <v>1380</v>
      </c>
      <c r="B15191" s="19" t="s">
        <v>1169</v>
      </c>
      <c r="C15191" s="19" t="s">
        <v>1667</v>
      </c>
      <c r="D15191" s="21">
        <f t="shared" si="422"/>
        <v>0</v>
      </c>
      <c r="E15191" s="24">
        <f t="shared" si="423"/>
        <v>0</v>
      </c>
      <c r="F15191" s="104"/>
      <c r="G15191" s="104"/>
    </row>
    <row r="15192" spans="1:15" x14ac:dyDescent="0.3">
      <c r="A15192" s="19" t="s">
        <v>1380</v>
      </c>
      <c r="B15192" s="19" t="s">
        <v>1170</v>
      </c>
      <c r="C15192" s="19" t="s">
        <v>1171</v>
      </c>
      <c r="D15192" s="21">
        <f t="shared" si="422"/>
        <v>0</v>
      </c>
      <c r="E15192" s="24">
        <f t="shared" si="423"/>
        <v>0</v>
      </c>
      <c r="F15192" s="104"/>
      <c r="G15192" s="104"/>
    </row>
    <row r="15193" spans="1:15" x14ac:dyDescent="0.3">
      <c r="A15193" s="19" t="s">
        <v>1380</v>
      </c>
      <c r="B15193" s="19" t="s">
        <v>1172</v>
      </c>
      <c r="C15193" s="19" t="s">
        <v>1668</v>
      </c>
      <c r="D15193" s="21">
        <f t="shared" si="422"/>
        <v>160833.29999999999</v>
      </c>
      <c r="E15193" s="24">
        <f t="shared" si="423"/>
        <v>0</v>
      </c>
      <c r="F15193" s="104">
        <v>32166.66</v>
      </c>
      <c r="G15193" s="104">
        <v>0</v>
      </c>
      <c r="H15193" s="114">
        <v>32166.66</v>
      </c>
      <c r="I15193" s="114">
        <v>0</v>
      </c>
      <c r="J15193" s="114">
        <v>32166.66</v>
      </c>
      <c r="K15193" s="114">
        <v>0</v>
      </c>
      <c r="L15193" s="114">
        <v>32166.66</v>
      </c>
      <c r="M15193" s="114">
        <v>0</v>
      </c>
      <c r="N15193" s="114">
        <v>32166.66</v>
      </c>
      <c r="O15193" s="114">
        <v>0</v>
      </c>
    </row>
    <row r="15194" spans="1:15" x14ac:dyDescent="0.3">
      <c r="A15194" s="19" t="s">
        <v>1380</v>
      </c>
      <c r="B15194" s="19" t="s">
        <v>1173</v>
      </c>
      <c r="C15194" s="19" t="s">
        <v>1669</v>
      </c>
      <c r="D15194" s="21">
        <f t="shared" si="422"/>
        <v>0</v>
      </c>
      <c r="E15194" s="24">
        <f t="shared" si="423"/>
        <v>0</v>
      </c>
      <c r="F15194" s="104"/>
      <c r="G15194" s="104"/>
    </row>
    <row r="15195" spans="1:15" x14ac:dyDescent="0.3">
      <c r="A15195" s="19" t="s">
        <v>1380</v>
      </c>
      <c r="B15195" s="19" t="s">
        <v>1174</v>
      </c>
      <c r="C15195" s="19" t="s">
        <v>1175</v>
      </c>
      <c r="D15195" s="21">
        <f t="shared" si="422"/>
        <v>0</v>
      </c>
      <c r="E15195" s="24">
        <f t="shared" si="423"/>
        <v>0</v>
      </c>
      <c r="F15195" s="104"/>
      <c r="G15195" s="104"/>
    </row>
    <row r="15196" spans="1:15" x14ac:dyDescent="0.3">
      <c r="A15196" s="19" t="s">
        <v>1380</v>
      </c>
      <c r="B15196" s="19" t="s">
        <v>1176</v>
      </c>
      <c r="C15196" s="19" t="s">
        <v>1177</v>
      </c>
      <c r="D15196" s="21">
        <f>F15196+H15196+J15196+L15196+N15196+P15196+R15196+T15196+V15196+X15196+Z15196+AB15196</f>
        <v>5277.75</v>
      </c>
      <c r="E15196" s="24">
        <f>G15196+I15196+K15196+M15196+O15196+Q15196+S15196+U15196+W15196+Y15196+AA15196+AC15196</f>
        <v>0</v>
      </c>
      <c r="F15196" s="104">
        <v>1055.55</v>
      </c>
      <c r="G15196" s="104">
        <v>0</v>
      </c>
      <c r="H15196" s="114">
        <v>1055.55</v>
      </c>
      <c r="I15196" s="114">
        <v>0</v>
      </c>
      <c r="J15196" s="114">
        <v>1055.55</v>
      </c>
      <c r="K15196" s="114">
        <v>0</v>
      </c>
      <c r="L15196" s="114">
        <v>1055.55</v>
      </c>
      <c r="M15196" s="114">
        <v>0</v>
      </c>
      <c r="N15196" s="114">
        <v>1055.55</v>
      </c>
      <c r="O15196" s="114">
        <v>0</v>
      </c>
    </row>
    <row r="15197" spans="1:15" x14ac:dyDescent="0.3">
      <c r="A15197" s="19" t="s">
        <v>1380</v>
      </c>
      <c r="B15197" s="19" t="s">
        <v>1178</v>
      </c>
      <c r="C15197" s="19" t="s">
        <v>1179</v>
      </c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1:15" x14ac:dyDescent="0.3">
      <c r="A15198" s="19" t="s">
        <v>1380</v>
      </c>
      <c r="B15198" s="19" t="s">
        <v>1180</v>
      </c>
      <c r="C15198" s="19" t="s">
        <v>1181</v>
      </c>
      <c r="D15198" s="21">
        <f t="shared" si="424"/>
        <v>166250</v>
      </c>
      <c r="E15198" s="24">
        <f t="shared" si="425"/>
        <v>0</v>
      </c>
      <c r="F15198" s="104">
        <v>33250</v>
      </c>
      <c r="G15198" s="104">
        <v>0</v>
      </c>
      <c r="H15198" s="114">
        <v>33250</v>
      </c>
      <c r="I15198" s="114">
        <v>0</v>
      </c>
      <c r="J15198" s="114">
        <v>33250</v>
      </c>
      <c r="K15198" s="114">
        <v>0</v>
      </c>
      <c r="L15198" s="114">
        <v>33250</v>
      </c>
      <c r="M15198" s="114">
        <v>0</v>
      </c>
      <c r="N15198" s="114">
        <v>33250</v>
      </c>
      <c r="O15198" s="114">
        <v>0</v>
      </c>
    </row>
    <row r="15199" spans="1:15" x14ac:dyDescent="0.3">
      <c r="A15199" s="19" t="s">
        <v>1380</v>
      </c>
      <c r="B15199" s="19" t="s">
        <v>1182</v>
      </c>
      <c r="C15199" s="19" t="s">
        <v>1183</v>
      </c>
      <c r="D15199" s="21">
        <f t="shared" si="424"/>
        <v>82411.75</v>
      </c>
      <c r="E15199" s="24">
        <f t="shared" si="425"/>
        <v>0</v>
      </c>
      <c r="F15199" s="104">
        <v>16482.349999999999</v>
      </c>
      <c r="G15199" s="104">
        <v>0</v>
      </c>
      <c r="H15199" s="114">
        <v>16482.349999999999</v>
      </c>
      <c r="I15199" s="114">
        <v>0</v>
      </c>
      <c r="J15199" s="114">
        <v>16482.349999999999</v>
      </c>
      <c r="K15199" s="114">
        <v>0</v>
      </c>
      <c r="L15199" s="114">
        <v>16482.349999999999</v>
      </c>
      <c r="M15199" s="114">
        <v>0</v>
      </c>
      <c r="N15199" s="114">
        <v>16482.349999999999</v>
      </c>
      <c r="O15199" s="114">
        <v>0</v>
      </c>
    </row>
    <row r="15200" spans="1:15" x14ac:dyDescent="0.3">
      <c r="A15200" s="19" t="s">
        <v>1380</v>
      </c>
      <c r="B15200" s="19" t="s">
        <v>1184</v>
      </c>
      <c r="C15200" s="19" t="s">
        <v>1185</v>
      </c>
      <c r="D15200" s="21">
        <f t="shared" si="424"/>
        <v>0</v>
      </c>
      <c r="E15200" s="24">
        <f t="shared" si="425"/>
        <v>0</v>
      </c>
      <c r="F15200" s="104"/>
      <c r="G15200" s="104"/>
    </row>
    <row r="15201" spans="1:15" x14ac:dyDescent="0.3">
      <c r="A15201" s="19" t="s">
        <v>1380</v>
      </c>
      <c r="B15201" s="19" t="s">
        <v>1186</v>
      </c>
      <c r="C15201" s="19" t="s">
        <v>1187</v>
      </c>
      <c r="D15201" s="21">
        <f t="shared" si="424"/>
        <v>0</v>
      </c>
      <c r="E15201" s="24">
        <f t="shared" si="425"/>
        <v>0</v>
      </c>
      <c r="F15201" s="104"/>
      <c r="G15201" s="104"/>
    </row>
    <row r="15202" spans="1:15" x14ac:dyDescent="0.3">
      <c r="A15202" s="19" t="s">
        <v>1380</v>
      </c>
      <c r="B15202" s="19" t="s">
        <v>1188</v>
      </c>
      <c r="C15202" s="19" t="s">
        <v>1189</v>
      </c>
      <c r="D15202" s="21">
        <f t="shared" si="424"/>
        <v>0</v>
      </c>
      <c r="E15202" s="24">
        <f t="shared" si="425"/>
        <v>0</v>
      </c>
      <c r="F15202" s="104"/>
      <c r="G15202" s="104"/>
    </row>
    <row r="15203" spans="1:15" x14ac:dyDescent="0.3">
      <c r="A15203" s="19" t="s">
        <v>1380</v>
      </c>
      <c r="B15203" s="19" t="s">
        <v>1190</v>
      </c>
      <c r="C15203" s="19" t="s">
        <v>1191</v>
      </c>
      <c r="D15203" s="21">
        <f t="shared" si="424"/>
        <v>746169.02</v>
      </c>
      <c r="E15203" s="24">
        <f t="shared" si="425"/>
        <v>0</v>
      </c>
      <c r="F15203" s="104">
        <v>121186.19</v>
      </c>
      <c r="G15203" s="104">
        <v>0</v>
      </c>
      <c r="H15203" s="114">
        <v>121186.19</v>
      </c>
      <c r="I15203" s="114">
        <v>0</v>
      </c>
      <c r="J15203" s="114">
        <v>212763.3</v>
      </c>
      <c r="K15203" s="114">
        <v>0</v>
      </c>
      <c r="L15203" s="114">
        <v>138766.67000000001</v>
      </c>
      <c r="M15203" s="114">
        <v>0</v>
      </c>
      <c r="N15203" s="114">
        <v>152266.67000000001</v>
      </c>
      <c r="O15203" s="114">
        <v>0</v>
      </c>
    </row>
    <row r="15204" spans="1:15" x14ac:dyDescent="0.3">
      <c r="A15204" s="19" t="s">
        <v>1380</v>
      </c>
      <c r="B15204" s="19" t="s">
        <v>1192</v>
      </c>
      <c r="C15204" s="19" t="s">
        <v>1193</v>
      </c>
      <c r="D15204" s="21">
        <f t="shared" si="424"/>
        <v>0</v>
      </c>
      <c r="E15204" s="24">
        <f t="shared" si="425"/>
        <v>0</v>
      </c>
      <c r="F15204" s="104"/>
      <c r="G15204" s="104"/>
    </row>
    <row r="15205" spans="1:15" x14ac:dyDescent="0.3">
      <c r="A15205" s="19" t="s">
        <v>1380</v>
      </c>
      <c r="B15205" s="19" t="s">
        <v>1194</v>
      </c>
      <c r="C15205" s="19" t="s">
        <v>1195</v>
      </c>
      <c r="D15205" s="21">
        <f t="shared" si="424"/>
        <v>0</v>
      </c>
      <c r="E15205" s="24">
        <f t="shared" si="425"/>
        <v>0</v>
      </c>
      <c r="F15205" s="104"/>
      <c r="G15205" s="104"/>
    </row>
    <row r="15206" spans="1:15" x14ac:dyDescent="0.3">
      <c r="A15206" s="19" t="s">
        <v>1380</v>
      </c>
      <c r="B15206" s="19" t="s">
        <v>1196</v>
      </c>
      <c r="C15206" s="19" t="s">
        <v>1197</v>
      </c>
      <c r="D15206" s="21">
        <f t="shared" si="424"/>
        <v>0</v>
      </c>
      <c r="E15206" s="24">
        <f t="shared" si="425"/>
        <v>0</v>
      </c>
      <c r="F15206" s="104"/>
      <c r="G15206" s="104"/>
    </row>
    <row r="15207" spans="1:15" x14ac:dyDescent="0.3">
      <c r="A15207" s="19" t="s">
        <v>1380</v>
      </c>
      <c r="B15207" s="19" t="s">
        <v>1198</v>
      </c>
      <c r="C15207" s="19" t="s">
        <v>1199</v>
      </c>
      <c r="D15207" s="21">
        <f t="shared" si="424"/>
        <v>0</v>
      </c>
      <c r="E15207" s="24">
        <f t="shared" si="425"/>
        <v>0</v>
      </c>
      <c r="F15207" s="104"/>
      <c r="G15207" s="104"/>
    </row>
    <row r="15208" spans="1:15" x14ac:dyDescent="0.3">
      <c r="A15208" s="19" t="s">
        <v>1380</v>
      </c>
      <c r="B15208" s="19" t="s">
        <v>1200</v>
      </c>
      <c r="C15208" s="19" t="s">
        <v>1201</v>
      </c>
      <c r="D15208" s="21">
        <f t="shared" si="424"/>
        <v>0</v>
      </c>
      <c r="E15208" s="24">
        <f t="shared" si="425"/>
        <v>0</v>
      </c>
      <c r="F15208" s="104"/>
      <c r="G15208" s="104"/>
    </row>
    <row r="15209" spans="1:15" x14ac:dyDescent="0.3">
      <c r="A15209" s="19" t="s">
        <v>1380</v>
      </c>
      <c r="B15209" s="19" t="s">
        <v>1202</v>
      </c>
      <c r="C15209" s="19" t="s">
        <v>1203</v>
      </c>
      <c r="D15209" s="21">
        <f t="shared" si="424"/>
        <v>0</v>
      </c>
      <c r="E15209" s="24">
        <f t="shared" si="425"/>
        <v>0</v>
      </c>
      <c r="F15209" s="104"/>
      <c r="G15209" s="104"/>
    </row>
    <row r="15210" spans="1:15" x14ac:dyDescent="0.3">
      <c r="A15210" s="19" t="s">
        <v>1380</v>
      </c>
      <c r="B15210" s="19" t="s">
        <v>1204</v>
      </c>
      <c r="C15210" s="19" t="s">
        <v>1205</v>
      </c>
      <c r="D15210" s="21">
        <f t="shared" si="424"/>
        <v>0</v>
      </c>
      <c r="E15210" s="24">
        <f t="shared" si="425"/>
        <v>0</v>
      </c>
      <c r="F15210" s="104"/>
      <c r="G15210" s="104"/>
    </row>
    <row r="15211" spans="1:15" x14ac:dyDescent="0.3">
      <c r="A15211" s="19" t="s">
        <v>1380</v>
      </c>
      <c r="B15211" s="19" t="s">
        <v>1206</v>
      </c>
      <c r="C15211" s="19" t="s">
        <v>1207</v>
      </c>
      <c r="D15211" s="21">
        <f t="shared" si="424"/>
        <v>0</v>
      </c>
      <c r="E15211" s="24">
        <f t="shared" si="425"/>
        <v>0</v>
      </c>
      <c r="F15211" s="104"/>
      <c r="G15211" s="104"/>
    </row>
    <row r="15212" spans="1:15" x14ac:dyDescent="0.3">
      <c r="A15212" s="19" t="s">
        <v>1380</v>
      </c>
      <c r="B15212" s="19" t="s">
        <v>1208</v>
      </c>
      <c r="C15212" s="19" t="s">
        <v>1209</v>
      </c>
      <c r="D15212" s="21">
        <f t="shared" si="424"/>
        <v>0</v>
      </c>
      <c r="E15212" s="24">
        <f t="shared" si="425"/>
        <v>0</v>
      </c>
      <c r="F15212" s="104"/>
      <c r="G15212" s="104"/>
    </row>
    <row r="15213" spans="1:15" x14ac:dyDescent="0.3">
      <c r="A15213" s="19" t="s">
        <v>1380</v>
      </c>
      <c r="B15213" s="19" t="s">
        <v>1210</v>
      </c>
      <c r="C15213" s="19" t="s">
        <v>1670</v>
      </c>
      <c r="D15213" s="21">
        <f t="shared" si="424"/>
        <v>0</v>
      </c>
      <c r="E15213" s="24">
        <f t="shared" si="425"/>
        <v>0</v>
      </c>
      <c r="F15213" s="104"/>
      <c r="G15213" s="104"/>
    </row>
    <row r="15214" spans="1:15" x14ac:dyDescent="0.3">
      <c r="A15214" s="19" t="s">
        <v>1380</v>
      </c>
      <c r="B15214" s="19" t="s">
        <v>1211</v>
      </c>
      <c r="C15214" s="19" t="s">
        <v>1212</v>
      </c>
      <c r="D15214" s="21">
        <f t="shared" si="424"/>
        <v>196266.65000000002</v>
      </c>
      <c r="E15214" s="24">
        <f t="shared" si="425"/>
        <v>0</v>
      </c>
      <c r="F15214" s="104">
        <v>39253.33</v>
      </c>
      <c r="G15214" s="104">
        <v>0</v>
      </c>
      <c r="H15214" s="114">
        <v>39253.33</v>
      </c>
      <c r="I15214" s="114">
        <v>0</v>
      </c>
      <c r="J15214" s="114">
        <v>39253.33</v>
      </c>
      <c r="K15214" s="114">
        <v>0</v>
      </c>
      <c r="L15214" s="114">
        <v>39253.33</v>
      </c>
      <c r="M15214" s="114">
        <v>0</v>
      </c>
      <c r="N15214" s="114">
        <v>39253.33</v>
      </c>
      <c r="O15214" s="114">
        <v>0</v>
      </c>
    </row>
    <row r="15215" spans="1:15" x14ac:dyDescent="0.3">
      <c r="A15215" s="19" t="s">
        <v>1380</v>
      </c>
      <c r="B15215" s="19" t="s">
        <v>1213</v>
      </c>
      <c r="C15215" s="19" t="s">
        <v>1214</v>
      </c>
      <c r="D15215" s="21">
        <f t="shared" si="424"/>
        <v>1061631.22</v>
      </c>
      <c r="E15215" s="24">
        <f t="shared" si="425"/>
        <v>0</v>
      </c>
      <c r="F15215" s="104">
        <v>186992.9</v>
      </c>
      <c r="G15215" s="104">
        <v>0</v>
      </c>
      <c r="H15215" s="114">
        <v>186992.9</v>
      </c>
      <c r="I15215" s="114">
        <v>0</v>
      </c>
      <c r="J15215" s="114">
        <v>186992.9</v>
      </c>
      <c r="K15215" s="114">
        <v>0</v>
      </c>
      <c r="L15215" s="114">
        <v>306992.96000000002</v>
      </c>
      <c r="M15215" s="114">
        <v>0</v>
      </c>
      <c r="N15215" s="114">
        <v>193659.56</v>
      </c>
      <c r="O15215" s="114">
        <v>0</v>
      </c>
    </row>
    <row r="15216" spans="1:15" x14ac:dyDescent="0.3">
      <c r="A15216" s="19" t="s">
        <v>1380</v>
      </c>
      <c r="B15216" s="19" t="s">
        <v>1215</v>
      </c>
      <c r="C15216" s="19" t="s">
        <v>1216</v>
      </c>
      <c r="D15216" s="21">
        <f t="shared" si="424"/>
        <v>0</v>
      </c>
      <c r="E15216" s="24">
        <f t="shared" si="425"/>
        <v>0</v>
      </c>
      <c r="F15216" s="104"/>
      <c r="G15216" s="104"/>
    </row>
    <row r="15217" spans="1:15" x14ac:dyDescent="0.3">
      <c r="A15217" s="19" t="s">
        <v>1380</v>
      </c>
      <c r="B15217" s="19" t="s">
        <v>1217</v>
      </c>
      <c r="C15217" s="19" t="s">
        <v>1218</v>
      </c>
      <c r="D15217" s="21">
        <f t="shared" si="424"/>
        <v>0</v>
      </c>
      <c r="E15217" s="24">
        <f t="shared" si="425"/>
        <v>0</v>
      </c>
      <c r="F15217" s="104"/>
      <c r="G15217" s="104"/>
    </row>
    <row r="15218" spans="1:15" x14ac:dyDescent="0.3">
      <c r="A15218" s="19" t="s">
        <v>1380</v>
      </c>
      <c r="B15218" s="19" t="s">
        <v>1219</v>
      </c>
      <c r="C15218" s="19" t="s">
        <v>1220</v>
      </c>
      <c r="D15218" s="21">
        <f t="shared" si="424"/>
        <v>0</v>
      </c>
      <c r="E15218" s="24">
        <f t="shared" si="425"/>
        <v>0</v>
      </c>
      <c r="F15218" s="104"/>
      <c r="G15218" s="104"/>
    </row>
    <row r="15219" spans="1:15" x14ac:dyDescent="0.3">
      <c r="A15219" s="19" t="s">
        <v>1380</v>
      </c>
      <c r="B15219" s="19" t="s">
        <v>1221</v>
      </c>
      <c r="C15219" s="19" t="s">
        <v>1222</v>
      </c>
      <c r="D15219" s="21">
        <f t="shared" si="424"/>
        <v>5833.35</v>
      </c>
      <c r="E15219" s="24">
        <f t="shared" si="425"/>
        <v>0</v>
      </c>
      <c r="F15219" s="104">
        <v>1166.67</v>
      </c>
      <c r="G15219" s="104">
        <v>0</v>
      </c>
      <c r="H15219" s="114">
        <v>1166.67</v>
      </c>
      <c r="I15219" s="114">
        <v>0</v>
      </c>
      <c r="J15219" s="114">
        <v>1166.67</v>
      </c>
      <c r="K15219" s="114">
        <v>0</v>
      </c>
      <c r="L15219" s="114">
        <v>1166.67</v>
      </c>
      <c r="M15219" s="114">
        <v>0</v>
      </c>
      <c r="N15219" s="114">
        <v>1166.67</v>
      </c>
      <c r="O15219" s="114">
        <v>0</v>
      </c>
    </row>
    <row r="15220" spans="1:15" x14ac:dyDescent="0.3">
      <c r="A15220" s="19" t="s">
        <v>1380</v>
      </c>
      <c r="B15220" s="19" t="s">
        <v>1223</v>
      </c>
      <c r="C15220" s="19" t="s">
        <v>1224</v>
      </c>
      <c r="D15220" s="21">
        <f t="shared" si="424"/>
        <v>34610.549999999996</v>
      </c>
      <c r="E15220" s="24">
        <f t="shared" si="425"/>
        <v>0</v>
      </c>
      <c r="F15220" s="104">
        <v>6922.11</v>
      </c>
      <c r="G15220" s="104">
        <v>0</v>
      </c>
      <c r="H15220" s="114">
        <v>6922.11</v>
      </c>
      <c r="I15220" s="114">
        <v>0</v>
      </c>
      <c r="J15220" s="114">
        <v>6922.11</v>
      </c>
      <c r="K15220" s="114">
        <v>0</v>
      </c>
      <c r="L15220" s="114">
        <v>6922.11</v>
      </c>
      <c r="M15220" s="114">
        <v>0</v>
      </c>
      <c r="N15220" s="114">
        <v>6922.11</v>
      </c>
      <c r="O15220" s="114">
        <v>0</v>
      </c>
    </row>
    <row r="15221" spans="1:15" x14ac:dyDescent="0.3">
      <c r="A15221" s="19" t="s">
        <v>1380</v>
      </c>
      <c r="B15221" s="19" t="s">
        <v>1225</v>
      </c>
      <c r="C15221" s="19" t="s">
        <v>1226</v>
      </c>
      <c r="D15221" s="21">
        <f t="shared" si="424"/>
        <v>213752.90000000002</v>
      </c>
      <c r="E15221" s="24">
        <f t="shared" si="425"/>
        <v>0</v>
      </c>
      <c r="F15221" s="104">
        <v>42750.58</v>
      </c>
      <c r="G15221" s="104">
        <v>0</v>
      </c>
      <c r="H15221" s="114">
        <v>42750.58</v>
      </c>
      <c r="I15221" s="114">
        <v>0</v>
      </c>
      <c r="J15221" s="114">
        <v>42750.58</v>
      </c>
      <c r="K15221" s="114">
        <v>0</v>
      </c>
      <c r="L15221" s="114">
        <v>42750.58</v>
      </c>
      <c r="M15221" s="114">
        <v>0</v>
      </c>
      <c r="N15221" s="114">
        <v>42750.58</v>
      </c>
      <c r="O15221" s="114">
        <v>0</v>
      </c>
    </row>
    <row r="15222" spans="1:15" x14ac:dyDescent="0.3">
      <c r="A15222" s="19" t="s">
        <v>1380</v>
      </c>
      <c r="B15222" s="19" t="s">
        <v>1227</v>
      </c>
      <c r="C15222" s="19" t="s">
        <v>1228</v>
      </c>
      <c r="D15222" s="21">
        <f t="shared" si="424"/>
        <v>78390.600000000006</v>
      </c>
      <c r="E15222" s="24">
        <f t="shared" si="425"/>
        <v>0</v>
      </c>
      <c r="F15222" s="104">
        <v>15678.12</v>
      </c>
      <c r="G15222" s="104">
        <v>0</v>
      </c>
      <c r="H15222" s="114">
        <v>15678.12</v>
      </c>
      <c r="I15222" s="114">
        <v>0</v>
      </c>
      <c r="J15222" s="114">
        <v>15678.12</v>
      </c>
      <c r="K15222" s="114">
        <v>0</v>
      </c>
      <c r="L15222" s="114">
        <v>15678.12</v>
      </c>
      <c r="M15222" s="114">
        <v>0</v>
      </c>
      <c r="N15222" s="114">
        <v>15678.12</v>
      </c>
      <c r="O15222" s="114">
        <v>0</v>
      </c>
    </row>
    <row r="15223" spans="1:15" x14ac:dyDescent="0.3">
      <c r="A15223" s="19" t="s">
        <v>1380</v>
      </c>
      <c r="B15223" s="19" t="s">
        <v>1229</v>
      </c>
      <c r="C15223" s="19" t="s">
        <v>1230</v>
      </c>
      <c r="D15223" s="21">
        <f t="shared" si="424"/>
        <v>252659.28000000003</v>
      </c>
      <c r="E15223" s="24">
        <f t="shared" si="425"/>
        <v>0</v>
      </c>
      <c r="F15223" s="104">
        <v>50830.39</v>
      </c>
      <c r="G15223" s="104">
        <v>0</v>
      </c>
      <c r="H15223" s="114">
        <v>50829.39</v>
      </c>
      <c r="I15223" s="114">
        <v>0</v>
      </c>
      <c r="J15223" s="114">
        <v>50579.67</v>
      </c>
      <c r="K15223" s="114">
        <v>0</v>
      </c>
      <c r="L15223" s="114">
        <v>50434.22</v>
      </c>
      <c r="M15223" s="114">
        <v>0</v>
      </c>
      <c r="N15223" s="114">
        <v>49985.61</v>
      </c>
      <c r="O15223" s="114">
        <v>0</v>
      </c>
    </row>
    <row r="15224" spans="1:15" x14ac:dyDescent="0.3">
      <c r="A15224" s="19" t="s">
        <v>1380</v>
      </c>
      <c r="B15224" s="19" t="s">
        <v>1231</v>
      </c>
      <c r="C15224" s="19" t="s">
        <v>1232</v>
      </c>
      <c r="D15224" s="21">
        <f t="shared" si="424"/>
        <v>648625</v>
      </c>
      <c r="E15224" s="24">
        <f t="shared" si="425"/>
        <v>0</v>
      </c>
      <c r="F15224" s="104">
        <v>129725</v>
      </c>
      <c r="G15224" s="104">
        <v>0</v>
      </c>
      <c r="H15224" s="114">
        <v>129725</v>
      </c>
      <c r="I15224" s="114">
        <v>0</v>
      </c>
      <c r="J15224" s="114">
        <v>129725</v>
      </c>
      <c r="K15224" s="114">
        <v>0</v>
      </c>
      <c r="L15224" s="114">
        <v>129725</v>
      </c>
      <c r="M15224" s="114">
        <v>0</v>
      </c>
      <c r="N15224" s="114">
        <v>129725</v>
      </c>
      <c r="O15224" s="114">
        <v>0</v>
      </c>
    </row>
    <row r="15225" spans="1:15" x14ac:dyDescent="0.3">
      <c r="A15225" s="19" t="s">
        <v>1380</v>
      </c>
      <c r="B15225" s="19" t="s">
        <v>1233</v>
      </c>
      <c r="C15225" s="19" t="s">
        <v>1234</v>
      </c>
      <c r="D15225" s="21">
        <f t="shared" si="424"/>
        <v>444135.38</v>
      </c>
      <c r="E15225" s="24">
        <f t="shared" si="425"/>
        <v>0</v>
      </c>
      <c r="F15225" s="104">
        <v>51588.46</v>
      </c>
      <c r="G15225" s="104">
        <v>0</v>
      </c>
      <c r="H15225" s="114">
        <v>51588.46</v>
      </c>
      <c r="I15225" s="114">
        <v>0</v>
      </c>
      <c r="J15225" s="114">
        <v>227820.86</v>
      </c>
      <c r="K15225" s="114">
        <v>0</v>
      </c>
      <c r="L15225" s="114">
        <v>60191.94</v>
      </c>
      <c r="M15225" s="114">
        <v>0</v>
      </c>
      <c r="N15225" s="114">
        <v>52945.66</v>
      </c>
      <c r="O15225" s="114">
        <v>0</v>
      </c>
    </row>
    <row r="15226" spans="1:15" x14ac:dyDescent="0.3">
      <c r="A15226" s="19" t="s">
        <v>1380</v>
      </c>
      <c r="B15226" s="19" t="s">
        <v>1235</v>
      </c>
      <c r="C15226" s="19" t="s">
        <v>1236</v>
      </c>
      <c r="D15226" s="21">
        <f t="shared" si="424"/>
        <v>155091.55000000002</v>
      </c>
      <c r="E15226" s="24">
        <f t="shared" si="425"/>
        <v>0</v>
      </c>
      <c r="F15226" s="104">
        <v>31018.31</v>
      </c>
      <c r="G15226" s="104">
        <v>0</v>
      </c>
      <c r="H15226" s="114">
        <v>31018.31</v>
      </c>
      <c r="I15226" s="114">
        <v>0</v>
      </c>
      <c r="J15226" s="114">
        <v>31018.31</v>
      </c>
      <c r="K15226" s="114">
        <v>0</v>
      </c>
      <c r="L15226" s="114">
        <v>31018.31</v>
      </c>
      <c r="M15226" s="114">
        <v>0</v>
      </c>
      <c r="N15226" s="114">
        <v>31018.31</v>
      </c>
      <c r="O15226" s="114">
        <v>0</v>
      </c>
    </row>
    <row r="15227" spans="1:15" x14ac:dyDescent="0.3">
      <c r="A15227" s="19" t="s">
        <v>1380</v>
      </c>
      <c r="B15227" s="19" t="s">
        <v>1237</v>
      </c>
      <c r="C15227" s="19" t="s">
        <v>1238</v>
      </c>
      <c r="D15227" s="21">
        <f t="shared" si="424"/>
        <v>0</v>
      </c>
      <c r="E15227" s="24">
        <f t="shared" si="425"/>
        <v>0</v>
      </c>
      <c r="F15227" s="104"/>
      <c r="G15227" s="104"/>
    </row>
    <row r="15228" spans="1:15" x14ac:dyDescent="0.3">
      <c r="A15228" s="19" t="s">
        <v>1380</v>
      </c>
      <c r="B15228" s="19" t="s">
        <v>1239</v>
      </c>
      <c r="C15228" s="19" t="s">
        <v>1240</v>
      </c>
      <c r="D15228" s="21">
        <f t="shared" si="424"/>
        <v>0</v>
      </c>
      <c r="E15228" s="24">
        <f t="shared" si="425"/>
        <v>0</v>
      </c>
      <c r="F15228" s="104"/>
      <c r="G15228" s="104"/>
    </row>
    <row r="15229" spans="1:15" x14ac:dyDescent="0.3">
      <c r="A15229" s="19" t="s">
        <v>1380</v>
      </c>
      <c r="B15229" s="19" t="s">
        <v>1241</v>
      </c>
      <c r="C15229" s="19" t="s">
        <v>1242</v>
      </c>
      <c r="D15229" s="21">
        <f t="shared" si="424"/>
        <v>6341812.9900000002</v>
      </c>
      <c r="E15229" s="24">
        <f t="shared" si="425"/>
        <v>73049.67</v>
      </c>
      <c r="F15229" s="104">
        <v>1221763.8799999999</v>
      </c>
      <c r="G15229" s="104">
        <v>3</v>
      </c>
      <c r="H15229" s="114">
        <v>1214256.8799999999</v>
      </c>
      <c r="I15229" s="114">
        <v>0</v>
      </c>
      <c r="J15229" s="114">
        <v>1379435.5</v>
      </c>
      <c r="K15229" s="114">
        <v>0</v>
      </c>
      <c r="L15229" s="114">
        <v>1271406.45</v>
      </c>
      <c r="M15229" s="114">
        <v>0</v>
      </c>
      <c r="N15229" s="114">
        <v>1254950.28</v>
      </c>
      <c r="O15229" s="114">
        <v>73046.67</v>
      </c>
    </row>
    <row r="15230" spans="1:15" x14ac:dyDescent="0.3">
      <c r="A15230" s="19" t="s">
        <v>1380</v>
      </c>
      <c r="B15230" s="19" t="s">
        <v>1243</v>
      </c>
      <c r="C15230" s="19" t="s">
        <v>1244</v>
      </c>
      <c r="D15230" s="21">
        <f t="shared" si="424"/>
        <v>578718.67999999993</v>
      </c>
      <c r="E15230" s="24">
        <f t="shared" si="425"/>
        <v>151389.87</v>
      </c>
      <c r="F15230" s="104">
        <v>134213.44</v>
      </c>
      <c r="G15230" s="104">
        <v>0</v>
      </c>
      <c r="H15230" s="114">
        <v>132553.32999999999</v>
      </c>
      <c r="I15230" s="114">
        <v>0</v>
      </c>
      <c r="J15230" s="114">
        <v>103929.86</v>
      </c>
      <c r="K15230" s="114">
        <v>151389.87</v>
      </c>
      <c r="L15230" s="114">
        <v>109679.3</v>
      </c>
      <c r="M15230" s="114">
        <v>0</v>
      </c>
      <c r="N15230" s="114">
        <v>98342.75</v>
      </c>
      <c r="O15230" s="114">
        <v>0</v>
      </c>
    </row>
    <row r="15231" spans="1:15" x14ac:dyDescent="0.3">
      <c r="A15231" s="19" t="s">
        <v>1380</v>
      </c>
      <c r="B15231" s="19" t="s">
        <v>1245</v>
      </c>
      <c r="C15231" s="19" t="s">
        <v>1246</v>
      </c>
      <c r="D15231" s="21">
        <f t="shared" si="424"/>
        <v>51309.119999999995</v>
      </c>
      <c r="E15231" s="24">
        <f t="shared" si="425"/>
        <v>0</v>
      </c>
      <c r="F15231" s="104">
        <v>10450</v>
      </c>
      <c r="G15231" s="104">
        <v>0</v>
      </c>
      <c r="H15231" s="114">
        <v>10450</v>
      </c>
      <c r="I15231" s="114">
        <v>0</v>
      </c>
      <c r="J15231" s="114">
        <v>10449</v>
      </c>
      <c r="K15231" s="114">
        <v>0</v>
      </c>
      <c r="L15231" s="114">
        <v>9980.56</v>
      </c>
      <c r="M15231" s="114">
        <v>0</v>
      </c>
      <c r="N15231" s="114">
        <v>9979.56</v>
      </c>
      <c r="O15231" s="114">
        <v>0</v>
      </c>
    </row>
    <row r="15232" spans="1:15" x14ac:dyDescent="0.3">
      <c r="A15232" s="19" t="s">
        <v>1380</v>
      </c>
      <c r="B15232" s="19" t="s">
        <v>1247</v>
      </c>
      <c r="C15232" s="19" t="s">
        <v>1248</v>
      </c>
      <c r="D15232" s="21">
        <f t="shared" si="424"/>
        <v>704091.57</v>
      </c>
      <c r="E15232" s="24">
        <f t="shared" si="425"/>
        <v>0</v>
      </c>
      <c r="F15232" s="104">
        <v>69615.320000000007</v>
      </c>
      <c r="G15232" s="104">
        <v>0</v>
      </c>
      <c r="H15232" s="114">
        <v>69615.320000000007</v>
      </c>
      <c r="I15232" s="114">
        <v>0</v>
      </c>
      <c r="J15232" s="114">
        <v>470223.52</v>
      </c>
      <c r="K15232" s="114">
        <v>0</v>
      </c>
      <c r="L15232" s="114">
        <v>47274.57</v>
      </c>
      <c r="M15232" s="114">
        <v>0</v>
      </c>
      <c r="N15232" s="114">
        <v>47362.84</v>
      </c>
      <c r="O15232" s="114">
        <v>0</v>
      </c>
    </row>
    <row r="15233" spans="1:15" x14ac:dyDescent="0.3">
      <c r="A15233" s="19" t="s">
        <v>1380</v>
      </c>
      <c r="B15233" s="19" t="s">
        <v>1249</v>
      </c>
      <c r="C15233" s="19" t="s">
        <v>1250</v>
      </c>
      <c r="D15233" s="21">
        <f t="shared" si="424"/>
        <v>113101.19</v>
      </c>
      <c r="E15233" s="24">
        <f t="shared" si="425"/>
        <v>0</v>
      </c>
      <c r="F15233" s="104">
        <v>18307.32</v>
      </c>
      <c r="G15233" s="104">
        <v>0</v>
      </c>
      <c r="H15233" s="114">
        <v>18307.32</v>
      </c>
      <c r="I15233" s="114">
        <v>0</v>
      </c>
      <c r="J15233" s="114">
        <v>23106.63</v>
      </c>
      <c r="K15233" s="114">
        <v>0</v>
      </c>
      <c r="L15233" s="114">
        <v>26689.96</v>
      </c>
      <c r="M15233" s="114">
        <v>0</v>
      </c>
      <c r="N15233" s="114">
        <v>26689.96</v>
      </c>
      <c r="O15233" s="114">
        <v>0</v>
      </c>
    </row>
    <row r="15234" spans="1:15" x14ac:dyDescent="0.3">
      <c r="A15234" s="19" t="s">
        <v>1380</v>
      </c>
      <c r="B15234" s="19" t="s">
        <v>1251</v>
      </c>
      <c r="C15234" s="19" t="s">
        <v>1252</v>
      </c>
      <c r="D15234" s="21">
        <f t="shared" si="424"/>
        <v>0</v>
      </c>
      <c r="E15234" s="24">
        <f t="shared" si="425"/>
        <v>0</v>
      </c>
      <c r="F15234" s="104"/>
      <c r="G15234" s="104"/>
    </row>
    <row r="15235" spans="1:15" x14ac:dyDescent="0.3">
      <c r="A15235" s="19" t="s">
        <v>1380</v>
      </c>
      <c r="B15235" s="19" t="s">
        <v>1253</v>
      </c>
      <c r="C15235" s="19" t="s">
        <v>1254</v>
      </c>
      <c r="D15235" s="21">
        <f t="shared" si="424"/>
        <v>0</v>
      </c>
      <c r="E15235" s="24">
        <f t="shared" si="425"/>
        <v>0</v>
      </c>
      <c r="F15235" s="104"/>
      <c r="G15235" s="104"/>
    </row>
    <row r="15236" spans="1:15" x14ac:dyDescent="0.3">
      <c r="A15236" s="19" t="s">
        <v>1380</v>
      </c>
      <c r="B15236" s="19" t="s">
        <v>1255</v>
      </c>
      <c r="C15236" s="19" t="s">
        <v>1256</v>
      </c>
      <c r="D15236" s="21">
        <f t="shared" si="424"/>
        <v>0</v>
      </c>
      <c r="E15236" s="24">
        <f t="shared" si="425"/>
        <v>0</v>
      </c>
      <c r="F15236" s="104"/>
      <c r="G15236" s="104"/>
    </row>
    <row r="15237" spans="1:15" x14ac:dyDescent="0.3">
      <c r="A15237" s="19" t="s">
        <v>1380</v>
      </c>
      <c r="B15237" s="19" t="s">
        <v>1671</v>
      </c>
      <c r="C15237" s="19" t="s">
        <v>1672</v>
      </c>
      <c r="D15237" s="21">
        <f t="shared" si="424"/>
        <v>0</v>
      </c>
      <c r="E15237" s="24">
        <f t="shared" si="425"/>
        <v>0</v>
      </c>
      <c r="F15237" s="104"/>
      <c r="G15237" s="104"/>
    </row>
    <row r="15238" spans="1:15" x14ac:dyDescent="0.3">
      <c r="A15238" s="19" t="s">
        <v>1380</v>
      </c>
      <c r="B15238" s="19" t="s">
        <v>1257</v>
      </c>
      <c r="C15238" s="19" t="s">
        <v>1258</v>
      </c>
      <c r="D15238" s="21">
        <f t="shared" si="424"/>
        <v>0</v>
      </c>
      <c r="E15238" s="24">
        <f t="shared" si="425"/>
        <v>0</v>
      </c>
      <c r="F15238" s="104"/>
      <c r="G15238" s="104"/>
    </row>
    <row r="15239" spans="1:15" x14ac:dyDescent="0.3">
      <c r="A15239" s="19" t="s">
        <v>1380</v>
      </c>
      <c r="B15239" s="19" t="s">
        <v>1259</v>
      </c>
      <c r="C15239" s="19" t="s">
        <v>1260</v>
      </c>
      <c r="D15239" s="21">
        <f t="shared" si="424"/>
        <v>0</v>
      </c>
      <c r="E15239" s="24">
        <f t="shared" si="425"/>
        <v>0</v>
      </c>
      <c r="F15239" s="104"/>
      <c r="G15239" s="104"/>
    </row>
    <row r="15240" spans="1:15" x14ac:dyDescent="0.3">
      <c r="A15240" s="19" t="s">
        <v>1380</v>
      </c>
      <c r="B15240" s="19" t="s">
        <v>1261</v>
      </c>
      <c r="C15240" s="19" t="s">
        <v>1262</v>
      </c>
      <c r="D15240" s="21">
        <f t="shared" si="424"/>
        <v>0</v>
      </c>
      <c r="E15240" s="24">
        <f t="shared" si="425"/>
        <v>0</v>
      </c>
      <c r="F15240" s="104"/>
      <c r="G15240" s="104"/>
    </row>
    <row r="15241" spans="1:15" x14ac:dyDescent="0.3">
      <c r="A15241" s="19" t="s">
        <v>1380</v>
      </c>
      <c r="B15241" s="19" t="s">
        <v>1263</v>
      </c>
      <c r="C15241" s="19" t="s">
        <v>1264</v>
      </c>
      <c r="D15241" s="21">
        <f t="shared" si="424"/>
        <v>0</v>
      </c>
      <c r="E15241" s="24">
        <f t="shared" si="425"/>
        <v>0</v>
      </c>
      <c r="F15241" s="104"/>
      <c r="G15241" s="104"/>
    </row>
    <row r="15242" spans="1:15" x14ac:dyDescent="0.3">
      <c r="A15242" s="19" t="s">
        <v>1380</v>
      </c>
      <c r="B15242" s="19" t="s">
        <v>1265</v>
      </c>
      <c r="C15242" s="19" t="s">
        <v>1266</v>
      </c>
      <c r="D15242" s="21">
        <f t="shared" si="424"/>
        <v>0</v>
      </c>
      <c r="E15242" s="24">
        <f t="shared" si="425"/>
        <v>0</v>
      </c>
      <c r="F15242" s="104"/>
      <c r="G15242" s="104"/>
    </row>
    <row r="15243" spans="1:15" x14ac:dyDescent="0.3">
      <c r="A15243" s="19" t="s">
        <v>1380</v>
      </c>
      <c r="B15243" s="19" t="s">
        <v>1267</v>
      </c>
      <c r="C15243" s="19" t="s">
        <v>1268</v>
      </c>
      <c r="D15243" s="21">
        <f t="shared" si="424"/>
        <v>0</v>
      </c>
      <c r="E15243" s="24">
        <f t="shared" si="425"/>
        <v>0</v>
      </c>
      <c r="F15243" s="104"/>
      <c r="G15243" s="104"/>
    </row>
    <row r="15244" spans="1:15" x14ac:dyDescent="0.3">
      <c r="A15244" s="19" t="s">
        <v>1380</v>
      </c>
      <c r="B15244" s="19" t="s">
        <v>1269</v>
      </c>
      <c r="C15244" s="19" t="s">
        <v>1270</v>
      </c>
      <c r="D15244" s="21">
        <f t="shared" si="424"/>
        <v>0</v>
      </c>
      <c r="E15244" s="24">
        <f t="shared" si="425"/>
        <v>0</v>
      </c>
      <c r="F15244" s="104"/>
      <c r="G15244" s="104"/>
    </row>
    <row r="15245" spans="1:15" x14ac:dyDescent="0.3">
      <c r="A15245" s="19" t="s">
        <v>1380</v>
      </c>
      <c r="B15245" s="19" t="s">
        <v>1271</v>
      </c>
      <c r="C15245" s="19" t="s">
        <v>1272</v>
      </c>
      <c r="D15245" s="21">
        <f t="shared" si="424"/>
        <v>0</v>
      </c>
      <c r="E15245" s="24">
        <f t="shared" si="425"/>
        <v>0</v>
      </c>
      <c r="F15245" s="104"/>
      <c r="G15245" s="104"/>
    </row>
    <row r="15246" spans="1:15" x14ac:dyDescent="0.3">
      <c r="A15246" s="19" t="s">
        <v>1380</v>
      </c>
      <c r="B15246" s="19" t="s">
        <v>1273</v>
      </c>
      <c r="C15246" s="19" t="s">
        <v>1274</v>
      </c>
      <c r="D15246" s="21">
        <f t="shared" si="424"/>
        <v>0</v>
      </c>
      <c r="E15246" s="24">
        <f t="shared" si="425"/>
        <v>0</v>
      </c>
      <c r="F15246" s="104"/>
      <c r="G15246" s="104"/>
    </row>
    <row r="15247" spans="1:15" x14ac:dyDescent="0.3">
      <c r="A15247" s="19" t="s">
        <v>1380</v>
      </c>
      <c r="B15247" s="19" t="s">
        <v>1275</v>
      </c>
      <c r="C15247" s="19" t="s">
        <v>1276</v>
      </c>
      <c r="D15247" s="21">
        <f t="shared" si="424"/>
        <v>0</v>
      </c>
      <c r="E15247" s="24">
        <f t="shared" si="425"/>
        <v>0</v>
      </c>
      <c r="F15247" s="104"/>
      <c r="G15247" s="104"/>
    </row>
    <row r="15248" spans="1:15" x14ac:dyDescent="0.3">
      <c r="A15248" s="19" t="s">
        <v>1380</v>
      </c>
      <c r="B15248" s="19" t="s">
        <v>1277</v>
      </c>
      <c r="C15248" s="19" t="s">
        <v>1278</v>
      </c>
      <c r="D15248" s="21">
        <f t="shared" si="424"/>
        <v>0</v>
      </c>
      <c r="E15248" s="24">
        <f t="shared" si="425"/>
        <v>0</v>
      </c>
      <c r="F15248" s="104"/>
      <c r="G15248" s="104"/>
    </row>
    <row r="15249" spans="1:15" x14ac:dyDescent="0.3">
      <c r="A15249" s="19" t="s">
        <v>1380</v>
      </c>
      <c r="B15249" s="19" t="s">
        <v>1279</v>
      </c>
      <c r="C15249" s="19" t="s">
        <v>1280</v>
      </c>
      <c r="D15249" s="21">
        <f t="shared" si="424"/>
        <v>0</v>
      </c>
      <c r="E15249" s="24">
        <f t="shared" si="425"/>
        <v>0</v>
      </c>
      <c r="F15249" s="104"/>
      <c r="G15249" s="104"/>
    </row>
    <row r="15250" spans="1:15" x14ac:dyDescent="0.3">
      <c r="A15250" s="19" t="s">
        <v>1380</v>
      </c>
      <c r="B15250" s="19" t="s">
        <v>1673</v>
      </c>
      <c r="C15250" s="19" t="s">
        <v>1674</v>
      </c>
      <c r="D15250" s="21">
        <f t="shared" si="424"/>
        <v>0</v>
      </c>
      <c r="E15250" s="24">
        <f t="shared" si="425"/>
        <v>0</v>
      </c>
      <c r="F15250" s="104"/>
      <c r="G15250" s="104"/>
    </row>
    <row r="15251" spans="1:15" x14ac:dyDescent="0.3">
      <c r="A15251" s="19" t="s">
        <v>1380</v>
      </c>
      <c r="B15251" s="19" t="s">
        <v>1281</v>
      </c>
      <c r="C15251" s="19" t="s">
        <v>1282</v>
      </c>
      <c r="D15251" s="21">
        <f t="shared" si="424"/>
        <v>12348768.82</v>
      </c>
      <c r="E15251" s="24">
        <f t="shared" si="425"/>
        <v>9658559.290000001</v>
      </c>
      <c r="F15251" s="104">
        <v>2169860.33</v>
      </c>
      <c r="G15251" s="104">
        <v>0</v>
      </c>
      <c r="H15251" s="114">
        <v>2321879.33</v>
      </c>
      <c r="I15251" s="114">
        <v>2169860.33</v>
      </c>
      <c r="J15251" s="114">
        <v>2467976.98</v>
      </c>
      <c r="K15251" s="114">
        <v>2321879.33</v>
      </c>
      <c r="L15251" s="114">
        <v>2698842.65</v>
      </c>
      <c r="M15251" s="114">
        <v>2467976.98</v>
      </c>
      <c r="N15251" s="114">
        <v>2690209.53</v>
      </c>
      <c r="O15251" s="114">
        <v>2698842.65</v>
      </c>
    </row>
    <row r="15252" spans="1:15" x14ac:dyDescent="0.3">
      <c r="A15252" s="19" t="s">
        <v>1380</v>
      </c>
      <c r="B15252" s="19" t="s">
        <v>1283</v>
      </c>
      <c r="C15252" s="19" t="s">
        <v>1675</v>
      </c>
      <c r="D15252" s="21">
        <f t="shared" si="424"/>
        <v>4159002.1700000004</v>
      </c>
      <c r="E15252" s="24">
        <f t="shared" si="425"/>
        <v>3209473.8400000003</v>
      </c>
      <c r="F15252" s="104">
        <v>829210.35</v>
      </c>
      <c r="G15252" s="104">
        <v>0</v>
      </c>
      <c r="H15252" s="114">
        <v>779572.38</v>
      </c>
      <c r="I15252" s="114">
        <v>829210.35</v>
      </c>
      <c r="J15252" s="114">
        <v>779319.68</v>
      </c>
      <c r="K15252" s="114">
        <v>779572.38</v>
      </c>
      <c r="L15252" s="114">
        <v>821371.43</v>
      </c>
      <c r="M15252" s="114">
        <v>779319.68</v>
      </c>
      <c r="N15252" s="114">
        <v>949528.33</v>
      </c>
      <c r="O15252" s="114">
        <v>821371.43</v>
      </c>
    </row>
    <row r="15253" spans="1:15" x14ac:dyDescent="0.3">
      <c r="A15253" s="19" t="s">
        <v>1380</v>
      </c>
      <c r="B15253" s="19" t="s">
        <v>1676</v>
      </c>
      <c r="C15253" s="19" t="s">
        <v>1677</v>
      </c>
      <c r="D15253" s="21">
        <f t="shared" si="424"/>
        <v>0</v>
      </c>
      <c r="E15253" s="24">
        <f t="shared" si="425"/>
        <v>0</v>
      </c>
      <c r="F15253" s="104"/>
      <c r="G15253" s="104"/>
    </row>
    <row r="15254" spans="1:15" x14ac:dyDescent="0.3">
      <c r="A15254" s="19" t="s">
        <v>1380</v>
      </c>
      <c r="B15254" s="19" t="s">
        <v>1678</v>
      </c>
      <c r="C15254" s="19" t="s">
        <v>1679</v>
      </c>
      <c r="D15254" s="21">
        <f t="shared" si="424"/>
        <v>0</v>
      </c>
      <c r="E15254" s="24">
        <f t="shared" si="425"/>
        <v>0</v>
      </c>
      <c r="F15254" s="104"/>
      <c r="G15254" s="104"/>
    </row>
    <row r="15255" spans="1:15" x14ac:dyDescent="0.3">
      <c r="A15255" s="19" t="s">
        <v>1380</v>
      </c>
      <c r="B15255" s="19" t="s">
        <v>1284</v>
      </c>
      <c r="C15255" s="19" t="s">
        <v>1285</v>
      </c>
      <c r="D15255" s="21">
        <f t="shared" si="424"/>
        <v>156463.5</v>
      </c>
      <c r="E15255" s="24">
        <f t="shared" si="425"/>
        <v>0</v>
      </c>
      <c r="F15255" s="104">
        <v>23417</v>
      </c>
      <c r="G15255" s="104">
        <v>0</v>
      </c>
      <c r="H15255" s="114">
        <v>21611.5</v>
      </c>
      <c r="I15255" s="114">
        <v>0</v>
      </c>
      <c r="J15255" s="114">
        <v>45169.5</v>
      </c>
      <c r="K15255" s="114">
        <v>0</v>
      </c>
      <c r="L15255" s="114">
        <v>35041</v>
      </c>
      <c r="M15255" s="114">
        <v>0</v>
      </c>
      <c r="N15255" s="114">
        <v>31224.5</v>
      </c>
      <c r="O15255" s="114">
        <v>0</v>
      </c>
    </row>
    <row r="15256" spans="1:15" x14ac:dyDescent="0.3">
      <c r="A15256" s="19" t="s">
        <v>1380</v>
      </c>
      <c r="B15256" s="19" t="s">
        <v>1286</v>
      </c>
      <c r="C15256" s="19" t="s">
        <v>1287</v>
      </c>
      <c r="D15256" s="21">
        <f t="shared" si="424"/>
        <v>0</v>
      </c>
      <c r="E15256" s="24">
        <f t="shared" si="425"/>
        <v>0</v>
      </c>
      <c r="F15256" s="104"/>
      <c r="G15256" s="104"/>
    </row>
    <row r="15257" spans="1:15" x14ac:dyDescent="0.3">
      <c r="A15257" s="19" t="s">
        <v>1380</v>
      </c>
      <c r="B15257" s="19" t="s">
        <v>1288</v>
      </c>
      <c r="C15257" s="19" t="s">
        <v>1289</v>
      </c>
      <c r="D15257" s="21">
        <f t="shared" si="424"/>
        <v>0</v>
      </c>
      <c r="E15257" s="24">
        <f t="shared" si="425"/>
        <v>0</v>
      </c>
      <c r="F15257" s="104"/>
      <c r="G15257" s="104"/>
    </row>
    <row r="15258" spans="1:15" x14ac:dyDescent="0.3">
      <c r="A15258" s="19" t="s">
        <v>1380</v>
      </c>
      <c r="B15258" s="19" t="s">
        <v>1290</v>
      </c>
      <c r="C15258" s="19" t="s">
        <v>1291</v>
      </c>
      <c r="D15258" s="21">
        <f t="shared" si="424"/>
        <v>0</v>
      </c>
      <c r="E15258" s="24">
        <f t="shared" si="425"/>
        <v>0</v>
      </c>
      <c r="F15258" s="104"/>
      <c r="G15258" s="104"/>
    </row>
    <row r="15259" spans="1:15" x14ac:dyDescent="0.3">
      <c r="A15259" s="19" t="s">
        <v>1380</v>
      </c>
      <c r="B15259" s="19" t="s">
        <v>1292</v>
      </c>
      <c r="C15259" s="19" t="s">
        <v>1293</v>
      </c>
      <c r="D15259" s="21">
        <f t="shared" si="424"/>
        <v>0</v>
      </c>
      <c r="E15259" s="24">
        <f t="shared" si="425"/>
        <v>0</v>
      </c>
      <c r="F15259" s="104"/>
      <c r="G15259" s="104"/>
    </row>
    <row r="15260" spans="1:15" x14ac:dyDescent="0.3">
      <c r="A15260" s="19" t="s">
        <v>1380</v>
      </c>
      <c r="B15260" s="19" t="s">
        <v>1294</v>
      </c>
      <c r="C15260" s="19" t="s">
        <v>1295</v>
      </c>
      <c r="D15260" s="21">
        <f t="shared" si="424"/>
        <v>0</v>
      </c>
      <c r="E15260" s="24">
        <f t="shared" si="425"/>
        <v>0</v>
      </c>
      <c r="F15260" s="104"/>
      <c r="G15260" s="104"/>
    </row>
    <row r="15261" spans="1:15" x14ac:dyDescent="0.3">
      <c r="A15261" s="19" t="s">
        <v>1380</v>
      </c>
      <c r="B15261" s="19" t="s">
        <v>1296</v>
      </c>
      <c r="C15261" s="19" t="s">
        <v>1297</v>
      </c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1:15" x14ac:dyDescent="0.3">
      <c r="A15262" s="19" t="s">
        <v>1380</v>
      </c>
      <c r="B15262" s="19" t="s">
        <v>1298</v>
      </c>
      <c r="C15262" s="19" t="s">
        <v>1299</v>
      </c>
      <c r="D15262" s="21">
        <f t="shared" si="426"/>
        <v>0</v>
      </c>
      <c r="E15262" s="24">
        <f t="shared" si="427"/>
        <v>0</v>
      </c>
      <c r="F15262" s="104"/>
      <c r="G15262" s="104"/>
    </row>
    <row r="15263" spans="1:15" x14ac:dyDescent="0.3">
      <c r="A15263" s="19" t="s">
        <v>1380</v>
      </c>
      <c r="B15263" s="19" t="s">
        <v>1300</v>
      </c>
      <c r="C15263" s="19" t="s">
        <v>1301</v>
      </c>
      <c r="D15263" s="21">
        <f t="shared" si="426"/>
        <v>0</v>
      </c>
      <c r="E15263" s="24">
        <f t="shared" si="427"/>
        <v>0</v>
      </c>
      <c r="F15263" s="104"/>
      <c r="G15263" s="104"/>
    </row>
    <row r="15264" spans="1:15" x14ac:dyDescent="0.3">
      <c r="A15264" s="19" t="s">
        <v>1380</v>
      </c>
      <c r="B15264" s="19" t="s">
        <v>1302</v>
      </c>
      <c r="C15264" s="19" t="s">
        <v>1303</v>
      </c>
      <c r="D15264" s="21">
        <f t="shared" si="426"/>
        <v>0</v>
      </c>
      <c r="E15264" s="24">
        <f t="shared" si="427"/>
        <v>0</v>
      </c>
      <c r="F15264" s="104"/>
      <c r="G15264" s="104"/>
    </row>
    <row r="15265" spans="1:7" x14ac:dyDescent="0.3">
      <c r="A15265" s="19" t="s">
        <v>1380</v>
      </c>
      <c r="B15265" s="19" t="s">
        <v>1304</v>
      </c>
      <c r="C15265" s="19" t="s">
        <v>1305</v>
      </c>
      <c r="D15265" s="21">
        <f t="shared" si="426"/>
        <v>0</v>
      </c>
      <c r="E15265" s="24">
        <f t="shared" si="427"/>
        <v>0</v>
      </c>
      <c r="F15265" s="104"/>
      <c r="G15265" s="104"/>
    </row>
    <row r="15266" spans="1:7" x14ac:dyDescent="0.3">
      <c r="A15266" s="19" t="s">
        <v>1380</v>
      </c>
      <c r="B15266" s="19" t="s">
        <v>1306</v>
      </c>
      <c r="C15266" s="19" t="s">
        <v>1307</v>
      </c>
      <c r="D15266" s="21">
        <f t="shared" si="426"/>
        <v>0</v>
      </c>
      <c r="E15266" s="24">
        <f t="shared" si="427"/>
        <v>0</v>
      </c>
      <c r="F15266" s="104"/>
      <c r="G15266" s="104"/>
    </row>
    <row r="15267" spans="1:7" x14ac:dyDescent="0.3">
      <c r="A15267" s="19" t="s">
        <v>1380</v>
      </c>
      <c r="B15267" s="19" t="s">
        <v>1308</v>
      </c>
      <c r="C15267" s="19" t="s">
        <v>1309</v>
      </c>
      <c r="D15267" s="21">
        <f t="shared" si="426"/>
        <v>0</v>
      </c>
      <c r="E15267" s="24">
        <f t="shared" si="427"/>
        <v>0</v>
      </c>
      <c r="F15267" s="104"/>
      <c r="G15267" s="104"/>
    </row>
    <row r="15268" spans="1:7" x14ac:dyDescent="0.3">
      <c r="A15268" s="19" t="s">
        <v>1380</v>
      </c>
      <c r="B15268" s="19" t="s">
        <v>1310</v>
      </c>
      <c r="C15268" s="19" t="s">
        <v>1311</v>
      </c>
      <c r="D15268" s="21">
        <f t="shared" si="426"/>
        <v>0</v>
      </c>
      <c r="E15268" s="24">
        <f t="shared" si="427"/>
        <v>0</v>
      </c>
      <c r="F15268" s="104"/>
      <c r="G15268" s="104"/>
    </row>
    <row r="15269" spans="1:7" x14ac:dyDescent="0.3">
      <c r="A15269" s="19" t="s">
        <v>1380</v>
      </c>
      <c r="B15269" s="19" t="s">
        <v>1312</v>
      </c>
      <c r="C15269" s="19" t="s">
        <v>1313</v>
      </c>
      <c r="D15269" s="21">
        <f t="shared" si="426"/>
        <v>0</v>
      </c>
      <c r="E15269" s="24">
        <f t="shared" si="427"/>
        <v>0</v>
      </c>
      <c r="F15269" s="104"/>
      <c r="G15269" s="104"/>
    </row>
    <row r="15270" spans="1:7" x14ac:dyDescent="0.3">
      <c r="A15270" s="19" t="s">
        <v>1380</v>
      </c>
      <c r="B15270" s="19" t="s">
        <v>1314</v>
      </c>
      <c r="C15270" s="19" t="s">
        <v>1315</v>
      </c>
      <c r="D15270" s="21">
        <f t="shared" si="426"/>
        <v>0</v>
      </c>
      <c r="E15270" s="24">
        <f t="shared" si="427"/>
        <v>0</v>
      </c>
      <c r="F15270" s="104"/>
      <c r="G15270" s="104"/>
    </row>
    <row r="15271" spans="1:7" x14ac:dyDescent="0.3">
      <c r="A15271" s="19" t="s">
        <v>1380</v>
      </c>
      <c r="B15271" s="19" t="s">
        <v>1316</v>
      </c>
      <c r="C15271" s="19" t="s">
        <v>1317</v>
      </c>
      <c r="D15271" s="21">
        <f t="shared" si="426"/>
        <v>0</v>
      </c>
      <c r="E15271" s="24">
        <f t="shared" si="427"/>
        <v>0</v>
      </c>
      <c r="F15271" s="104"/>
      <c r="G15271" s="104"/>
    </row>
    <row r="15272" spans="1:7" x14ac:dyDescent="0.3">
      <c r="A15272" s="19" t="s">
        <v>1380</v>
      </c>
      <c r="B15272" s="19" t="s">
        <v>1318</v>
      </c>
      <c r="C15272" s="19" t="s">
        <v>1319</v>
      </c>
      <c r="D15272" s="21">
        <f t="shared" si="426"/>
        <v>0</v>
      </c>
      <c r="E15272" s="24">
        <f t="shared" si="427"/>
        <v>0</v>
      </c>
      <c r="F15272" s="104"/>
      <c r="G15272" s="104"/>
    </row>
    <row r="15273" spans="1:7" x14ac:dyDescent="0.3">
      <c r="A15273" s="19" t="s">
        <v>1380</v>
      </c>
      <c r="B15273" s="19" t="s">
        <v>1320</v>
      </c>
      <c r="C15273" s="19" t="s">
        <v>1321</v>
      </c>
      <c r="D15273" s="21">
        <f t="shared" si="426"/>
        <v>0</v>
      </c>
      <c r="E15273" s="24">
        <f t="shared" si="427"/>
        <v>0</v>
      </c>
      <c r="F15273" s="104"/>
      <c r="G15273" s="104"/>
    </row>
    <row r="15274" spans="1:7" x14ac:dyDescent="0.3">
      <c r="A15274" s="19" t="s">
        <v>1380</v>
      </c>
      <c r="B15274" s="19" t="s">
        <v>1322</v>
      </c>
      <c r="C15274" s="19" t="s">
        <v>1323</v>
      </c>
      <c r="D15274" s="21">
        <f t="shared" si="426"/>
        <v>0</v>
      </c>
      <c r="E15274" s="24">
        <f t="shared" si="427"/>
        <v>0</v>
      </c>
      <c r="F15274" s="104"/>
      <c r="G15274" s="104"/>
    </row>
    <row r="15275" spans="1:7" x14ac:dyDescent="0.3">
      <c r="A15275" s="19" t="s">
        <v>1380</v>
      </c>
      <c r="B15275" s="19" t="s">
        <v>1324</v>
      </c>
      <c r="C15275" s="19" t="s">
        <v>1325</v>
      </c>
      <c r="D15275" s="21">
        <f t="shared" si="426"/>
        <v>0</v>
      </c>
      <c r="E15275" s="24">
        <f t="shared" si="427"/>
        <v>0</v>
      </c>
      <c r="F15275" s="104"/>
      <c r="G15275" s="104"/>
    </row>
    <row r="15276" spans="1:7" x14ac:dyDescent="0.3">
      <c r="A15276" s="19" t="s">
        <v>1380</v>
      </c>
      <c r="B15276" s="19" t="s">
        <v>1326</v>
      </c>
      <c r="C15276" s="19" t="s">
        <v>1327</v>
      </c>
      <c r="D15276" s="21">
        <f t="shared" si="426"/>
        <v>0</v>
      </c>
      <c r="E15276" s="24">
        <f t="shared" si="427"/>
        <v>0</v>
      </c>
      <c r="F15276" s="104"/>
      <c r="G15276" s="104"/>
    </row>
    <row r="15277" spans="1:7" x14ac:dyDescent="0.3">
      <c r="A15277" s="19" t="s">
        <v>1380</v>
      </c>
      <c r="B15277" s="19" t="s">
        <v>1328</v>
      </c>
      <c r="C15277" s="19" t="s">
        <v>1329</v>
      </c>
      <c r="D15277" s="21">
        <f t="shared" si="426"/>
        <v>0</v>
      </c>
      <c r="E15277" s="24">
        <f t="shared" si="427"/>
        <v>0</v>
      </c>
      <c r="F15277" s="104"/>
      <c r="G15277" s="104"/>
    </row>
    <row r="15278" spans="1:7" x14ac:dyDescent="0.3">
      <c r="A15278" s="19" t="s">
        <v>1380</v>
      </c>
      <c r="B15278" s="19" t="s">
        <v>1330</v>
      </c>
      <c r="C15278" s="19" t="s">
        <v>1680</v>
      </c>
      <c r="D15278" s="21">
        <f t="shared" si="426"/>
        <v>0</v>
      </c>
      <c r="E15278" s="24">
        <f t="shared" si="427"/>
        <v>0</v>
      </c>
      <c r="F15278" s="104"/>
      <c r="G15278" s="104"/>
    </row>
    <row r="15279" spans="1:7" x14ac:dyDescent="0.3">
      <c r="A15279" s="19" t="s">
        <v>1380</v>
      </c>
      <c r="B15279" s="19" t="s">
        <v>1331</v>
      </c>
      <c r="C15279" s="19" t="s">
        <v>1332</v>
      </c>
      <c r="D15279" s="21">
        <f t="shared" si="426"/>
        <v>0</v>
      </c>
      <c r="E15279" s="24">
        <f t="shared" si="427"/>
        <v>0</v>
      </c>
      <c r="F15279" s="104"/>
      <c r="G15279" s="104"/>
    </row>
    <row r="15280" spans="1:7" x14ac:dyDescent="0.3">
      <c r="A15280" s="19" t="s">
        <v>1380</v>
      </c>
      <c r="B15280" s="19" t="s">
        <v>1333</v>
      </c>
      <c r="C15280" s="19" t="s">
        <v>1334</v>
      </c>
      <c r="D15280" s="21">
        <f t="shared" si="426"/>
        <v>0</v>
      </c>
      <c r="E15280" s="24">
        <f t="shared" si="427"/>
        <v>0</v>
      </c>
      <c r="F15280" s="104"/>
      <c r="G15280" s="104"/>
    </row>
    <row r="15281" spans="1:15" x14ac:dyDescent="0.3">
      <c r="A15281" s="19" t="s">
        <v>1380</v>
      </c>
      <c r="B15281" s="19" t="s">
        <v>1335</v>
      </c>
      <c r="C15281" s="19" t="s">
        <v>1681</v>
      </c>
      <c r="D15281" s="21">
        <f t="shared" si="426"/>
        <v>0</v>
      </c>
      <c r="E15281" s="24">
        <f t="shared" si="427"/>
        <v>0</v>
      </c>
      <c r="F15281" s="104"/>
      <c r="G15281" s="104"/>
    </row>
    <row r="15282" spans="1:15" x14ac:dyDescent="0.3">
      <c r="A15282" s="19" t="s">
        <v>1380</v>
      </c>
      <c r="B15282" s="19" t="s">
        <v>1336</v>
      </c>
      <c r="C15282" s="19" t="s">
        <v>1337</v>
      </c>
      <c r="D15282" s="21">
        <f t="shared" si="426"/>
        <v>0</v>
      </c>
      <c r="E15282" s="24">
        <f t="shared" si="427"/>
        <v>0</v>
      </c>
      <c r="F15282" s="104"/>
      <c r="G15282" s="104"/>
    </row>
    <row r="15283" spans="1:15" x14ac:dyDescent="0.3">
      <c r="A15283" s="19" t="s">
        <v>1380</v>
      </c>
      <c r="B15283" s="19" t="s">
        <v>1338</v>
      </c>
      <c r="C15283" s="19" t="s">
        <v>1339</v>
      </c>
      <c r="D15283" s="21">
        <f t="shared" si="426"/>
        <v>0</v>
      </c>
      <c r="E15283" s="24">
        <f t="shared" si="427"/>
        <v>0</v>
      </c>
      <c r="F15283" s="104"/>
      <c r="G15283" s="104"/>
    </row>
    <row r="15284" spans="1:15" x14ac:dyDescent="0.3">
      <c r="A15284" s="19" t="s">
        <v>1380</v>
      </c>
      <c r="B15284" s="19" t="s">
        <v>1340</v>
      </c>
      <c r="C15284" s="19" t="s">
        <v>1341</v>
      </c>
      <c r="D15284" s="21">
        <f t="shared" si="426"/>
        <v>0</v>
      </c>
      <c r="E15284" s="24">
        <f t="shared" si="427"/>
        <v>0</v>
      </c>
      <c r="F15284" s="104"/>
      <c r="G15284" s="104"/>
    </row>
    <row r="15285" spans="1:15" x14ac:dyDescent="0.3">
      <c r="A15285" s="19" t="s">
        <v>1380</v>
      </c>
      <c r="B15285" s="19" t="s">
        <v>1342</v>
      </c>
      <c r="C15285" s="19" t="s">
        <v>1718</v>
      </c>
      <c r="D15285" s="21">
        <f t="shared" si="426"/>
        <v>0</v>
      </c>
      <c r="E15285" s="24">
        <f t="shared" si="427"/>
        <v>0</v>
      </c>
      <c r="F15285" s="104"/>
      <c r="G15285" s="104"/>
    </row>
    <row r="15286" spans="1:15" x14ac:dyDescent="0.3">
      <c r="A15286" s="19" t="s">
        <v>1380</v>
      </c>
      <c r="B15286" s="19" t="s">
        <v>1343</v>
      </c>
      <c r="C15286" s="19" t="s">
        <v>1344</v>
      </c>
      <c r="D15286" s="21">
        <f t="shared" si="426"/>
        <v>0</v>
      </c>
      <c r="E15286" s="24">
        <f t="shared" si="427"/>
        <v>0</v>
      </c>
      <c r="F15286" s="104"/>
      <c r="G15286" s="104"/>
    </row>
    <row r="15287" spans="1:15" x14ac:dyDescent="0.3">
      <c r="A15287" s="19" t="s">
        <v>1380</v>
      </c>
      <c r="B15287" s="19" t="s">
        <v>1345</v>
      </c>
      <c r="C15287" s="19" t="s">
        <v>1346</v>
      </c>
      <c r="D15287" s="21">
        <f t="shared" si="426"/>
        <v>16525</v>
      </c>
      <c r="E15287" s="24">
        <f t="shared" si="427"/>
        <v>3000</v>
      </c>
      <c r="F15287" s="104">
        <v>8000</v>
      </c>
      <c r="G15287" s="104">
        <v>3000</v>
      </c>
      <c r="H15287" s="114">
        <v>8525</v>
      </c>
      <c r="I15287" s="114">
        <v>0</v>
      </c>
      <c r="J15287" s="114">
        <v>0</v>
      </c>
      <c r="K15287" s="114">
        <v>0</v>
      </c>
      <c r="L15287" s="114">
        <v>0</v>
      </c>
      <c r="M15287" s="114">
        <v>0</v>
      </c>
      <c r="N15287" s="114">
        <v>0</v>
      </c>
      <c r="O15287" s="114">
        <v>0</v>
      </c>
    </row>
    <row r="15288" spans="1:15" x14ac:dyDescent="0.3">
      <c r="A15288" s="19" t="s">
        <v>1380</v>
      </c>
      <c r="B15288" s="19" t="s">
        <v>1347</v>
      </c>
      <c r="C15288" s="19" t="s">
        <v>1348</v>
      </c>
      <c r="D15288" s="21">
        <f t="shared" si="426"/>
        <v>0</v>
      </c>
      <c r="E15288" s="24">
        <f t="shared" si="427"/>
        <v>0</v>
      </c>
      <c r="F15288" s="104"/>
      <c r="G15288" s="104"/>
    </row>
    <row r="15289" spans="1:15" x14ac:dyDescent="0.3">
      <c r="A15289" s="19" t="s">
        <v>1380</v>
      </c>
      <c r="B15289" s="19" t="s">
        <v>1349</v>
      </c>
      <c r="C15289" s="19" t="s">
        <v>1350</v>
      </c>
      <c r="D15289" s="21">
        <f t="shared" si="426"/>
        <v>63968.18</v>
      </c>
      <c r="E15289" s="24">
        <f t="shared" si="427"/>
        <v>0</v>
      </c>
      <c r="F15289" s="104"/>
      <c r="G15289" s="104"/>
      <c r="L15289" s="114">
        <v>63968.18</v>
      </c>
      <c r="M15289" s="114">
        <v>0</v>
      </c>
      <c r="N15289" s="114">
        <v>0</v>
      </c>
      <c r="O15289" s="114">
        <v>0</v>
      </c>
    </row>
    <row r="15290" spans="1:15" x14ac:dyDescent="0.3">
      <c r="A15290" s="19" t="s">
        <v>1380</v>
      </c>
      <c r="B15290" s="19" t="s">
        <v>1351</v>
      </c>
      <c r="C15290" s="19" t="s">
        <v>1352</v>
      </c>
      <c r="D15290" s="21">
        <f t="shared" si="426"/>
        <v>0</v>
      </c>
      <c r="E15290" s="24">
        <f t="shared" si="427"/>
        <v>0</v>
      </c>
      <c r="F15290" s="104"/>
      <c r="G15290" s="104"/>
    </row>
    <row r="15291" spans="1:15" x14ac:dyDescent="0.3">
      <c r="A15291" s="19" t="s">
        <v>1380</v>
      </c>
      <c r="B15291" s="19" t="s">
        <v>1353</v>
      </c>
      <c r="C15291" s="19" t="s">
        <v>1354</v>
      </c>
      <c r="D15291" s="21">
        <f t="shared" si="426"/>
        <v>0</v>
      </c>
      <c r="E15291" s="24">
        <f t="shared" si="427"/>
        <v>0</v>
      </c>
      <c r="F15291" s="104"/>
      <c r="G15291" s="104"/>
    </row>
    <row r="15292" spans="1:15" x14ac:dyDescent="0.3">
      <c r="A15292" s="19" t="s">
        <v>1380</v>
      </c>
      <c r="B15292" s="19" t="s">
        <v>1355</v>
      </c>
      <c r="C15292" s="19" t="s">
        <v>1682</v>
      </c>
      <c r="D15292" s="21">
        <f t="shared" si="426"/>
        <v>0</v>
      </c>
      <c r="E15292" s="24">
        <f t="shared" si="427"/>
        <v>0</v>
      </c>
      <c r="F15292" s="104"/>
      <c r="G15292" s="104"/>
    </row>
    <row r="15293" spans="1:15" x14ac:dyDescent="0.3">
      <c r="A15293" s="19" t="s">
        <v>1380</v>
      </c>
      <c r="B15293" s="19" t="s">
        <v>1356</v>
      </c>
      <c r="C15293" s="19" t="s">
        <v>1683</v>
      </c>
      <c r="D15293" s="21">
        <f t="shared" si="426"/>
        <v>0</v>
      </c>
      <c r="E15293" s="24">
        <f t="shared" si="427"/>
        <v>0</v>
      </c>
      <c r="F15293" s="104"/>
      <c r="G15293" s="104"/>
    </row>
    <row r="15294" spans="1:15" x14ac:dyDescent="0.3">
      <c r="A15294" s="19" t="s">
        <v>1380</v>
      </c>
      <c r="B15294" s="19" t="s">
        <v>1357</v>
      </c>
      <c r="C15294" s="19" t="s">
        <v>1684</v>
      </c>
      <c r="D15294" s="21">
        <f t="shared" si="426"/>
        <v>0</v>
      </c>
      <c r="E15294" s="24">
        <f t="shared" si="427"/>
        <v>0</v>
      </c>
      <c r="F15294" s="104"/>
      <c r="G15294" s="104"/>
    </row>
    <row r="15295" spans="1:15" x14ac:dyDescent="0.3">
      <c r="A15295" s="19" t="s">
        <v>1380</v>
      </c>
      <c r="B15295" s="19" t="s">
        <v>1358</v>
      </c>
      <c r="C15295" s="19" t="s">
        <v>1685</v>
      </c>
      <c r="D15295" s="21">
        <f t="shared" si="426"/>
        <v>0</v>
      </c>
      <c r="E15295" s="24">
        <f t="shared" si="427"/>
        <v>0</v>
      </c>
      <c r="F15295" s="104"/>
      <c r="G15295" s="104"/>
    </row>
    <row r="15296" spans="1:15" x14ac:dyDescent="0.3">
      <c r="A15296" s="19" t="s">
        <v>1380</v>
      </c>
      <c r="B15296" s="19" t="s">
        <v>1359</v>
      </c>
      <c r="C15296" s="19" t="s">
        <v>1686</v>
      </c>
      <c r="D15296" s="21">
        <f t="shared" si="426"/>
        <v>40000</v>
      </c>
      <c r="E15296" s="24">
        <f t="shared" si="427"/>
        <v>0</v>
      </c>
      <c r="F15296" s="104">
        <v>40000</v>
      </c>
      <c r="G15296" s="104">
        <v>0</v>
      </c>
      <c r="H15296" s="114">
        <v>0</v>
      </c>
      <c r="I15296" s="114">
        <v>0</v>
      </c>
      <c r="J15296" s="114">
        <v>0</v>
      </c>
      <c r="K15296" s="114">
        <v>0</v>
      </c>
      <c r="L15296" s="114">
        <v>0</v>
      </c>
      <c r="M15296" s="114">
        <v>0</v>
      </c>
      <c r="N15296" s="114">
        <v>0</v>
      </c>
      <c r="O15296" s="114">
        <v>0</v>
      </c>
    </row>
    <row r="15297" spans="1:15" x14ac:dyDescent="0.3">
      <c r="A15297" s="19" t="s">
        <v>1380</v>
      </c>
      <c r="B15297" s="19" t="s">
        <v>1360</v>
      </c>
      <c r="C15297" s="19" t="s">
        <v>1361</v>
      </c>
      <c r="D15297" s="21">
        <f t="shared" si="426"/>
        <v>0</v>
      </c>
      <c r="E15297" s="24">
        <f t="shared" si="427"/>
        <v>0</v>
      </c>
      <c r="F15297" s="104"/>
      <c r="G15297" s="104"/>
    </row>
    <row r="15298" spans="1:15" x14ac:dyDescent="0.3">
      <c r="A15298" s="19" t="s">
        <v>1381</v>
      </c>
      <c r="B15298" s="19" t="s">
        <v>3</v>
      </c>
      <c r="C15298" s="19" t="s">
        <v>4</v>
      </c>
      <c r="D15298" s="21">
        <f t="shared" si="426"/>
        <v>2840556.01</v>
      </c>
      <c r="E15298" s="24">
        <f t="shared" si="427"/>
        <v>2835039.01</v>
      </c>
      <c r="F15298" s="104">
        <v>354792</v>
      </c>
      <c r="G15298" s="104">
        <v>345251</v>
      </c>
      <c r="H15298" s="114">
        <v>127470</v>
      </c>
      <c r="I15298" s="114">
        <v>137011</v>
      </c>
      <c r="J15298" s="114">
        <v>1889254.15</v>
      </c>
      <c r="K15298" s="114">
        <v>1882573.15</v>
      </c>
      <c r="L15298" s="114">
        <v>347962.86</v>
      </c>
      <c r="M15298" s="114">
        <v>351453.86</v>
      </c>
      <c r="N15298" s="114">
        <v>121077</v>
      </c>
      <c r="O15298" s="114">
        <v>118750</v>
      </c>
    </row>
    <row r="15299" spans="1:15" x14ac:dyDescent="0.3">
      <c r="A15299" s="19" t="s">
        <v>1381</v>
      </c>
      <c r="B15299" s="19" t="s">
        <v>5</v>
      </c>
      <c r="C15299" s="19" t="s">
        <v>6</v>
      </c>
      <c r="D15299" s="21">
        <f t="shared" si="426"/>
        <v>0</v>
      </c>
      <c r="E15299" s="24">
        <f t="shared" si="427"/>
        <v>0</v>
      </c>
      <c r="F15299" s="104"/>
      <c r="G15299" s="104"/>
    </row>
    <row r="15300" spans="1:15" x14ac:dyDescent="0.3">
      <c r="A15300" s="19" t="s">
        <v>1381</v>
      </c>
      <c r="B15300" s="19" t="s">
        <v>7</v>
      </c>
      <c r="C15300" s="19" t="s">
        <v>8</v>
      </c>
      <c r="D15300" s="21">
        <f t="shared" si="426"/>
        <v>0</v>
      </c>
      <c r="E15300" s="24">
        <f t="shared" si="427"/>
        <v>0</v>
      </c>
      <c r="F15300" s="104"/>
      <c r="G15300" s="104"/>
    </row>
    <row r="15301" spans="1:15" x14ac:dyDescent="0.3">
      <c r="A15301" s="19" t="s">
        <v>1381</v>
      </c>
      <c r="B15301" s="19" t="s">
        <v>9</v>
      </c>
      <c r="C15301" s="19" t="s">
        <v>10</v>
      </c>
      <c r="D15301" s="21">
        <f t="shared" si="426"/>
        <v>0</v>
      </c>
      <c r="E15301" s="24">
        <f t="shared" si="427"/>
        <v>0</v>
      </c>
      <c r="F15301" s="104"/>
      <c r="G15301" s="104"/>
    </row>
    <row r="15302" spans="1:15" x14ac:dyDescent="0.3">
      <c r="A15302" s="19" t="s">
        <v>1381</v>
      </c>
      <c r="B15302" s="19" t="s">
        <v>11</v>
      </c>
      <c r="C15302" s="19" t="s">
        <v>1461</v>
      </c>
      <c r="D15302" s="21">
        <f t="shared" si="426"/>
        <v>0</v>
      </c>
      <c r="E15302" s="24">
        <f t="shared" si="427"/>
        <v>0</v>
      </c>
      <c r="F15302" s="104"/>
      <c r="G15302" s="104"/>
    </row>
    <row r="15303" spans="1:15" x14ac:dyDescent="0.3">
      <c r="A15303" s="19" t="s">
        <v>1381</v>
      </c>
      <c r="B15303" s="19" t="s">
        <v>12</v>
      </c>
      <c r="C15303" s="19" t="s">
        <v>1462</v>
      </c>
      <c r="D15303" s="21">
        <f t="shared" si="426"/>
        <v>55050</v>
      </c>
      <c r="E15303" s="24">
        <f t="shared" si="427"/>
        <v>43850</v>
      </c>
      <c r="F15303" s="104">
        <v>21000</v>
      </c>
      <c r="G15303" s="104">
        <v>19350</v>
      </c>
      <c r="H15303" s="114">
        <v>0</v>
      </c>
      <c r="I15303" s="114">
        <v>24500</v>
      </c>
      <c r="J15303" s="114">
        <v>34050</v>
      </c>
      <c r="K15303" s="114">
        <v>0</v>
      </c>
      <c r="L15303" s="114">
        <v>0</v>
      </c>
      <c r="M15303" s="114">
        <v>0</v>
      </c>
      <c r="N15303" s="114">
        <v>0</v>
      </c>
      <c r="O15303" s="114">
        <v>0</v>
      </c>
    </row>
    <row r="15304" spans="1:15" x14ac:dyDescent="0.3">
      <c r="A15304" s="19" t="s">
        <v>1381</v>
      </c>
      <c r="B15304" s="19" t="s">
        <v>1463</v>
      </c>
      <c r="C15304" s="19" t="s">
        <v>1464</v>
      </c>
      <c r="D15304" s="21">
        <f t="shared" si="426"/>
        <v>0</v>
      </c>
      <c r="E15304" s="24">
        <f t="shared" si="427"/>
        <v>0</v>
      </c>
      <c r="F15304" s="104"/>
      <c r="G15304" s="104"/>
    </row>
    <row r="15305" spans="1:15" x14ac:dyDescent="0.3">
      <c r="A15305" s="19" t="s">
        <v>1381</v>
      </c>
      <c r="B15305" s="19" t="s">
        <v>1465</v>
      </c>
      <c r="C15305" s="19" t="s">
        <v>1466</v>
      </c>
      <c r="D15305" s="21">
        <f t="shared" si="426"/>
        <v>0</v>
      </c>
      <c r="E15305" s="24">
        <f t="shared" si="427"/>
        <v>0</v>
      </c>
      <c r="F15305" s="104"/>
      <c r="G15305" s="104"/>
    </row>
    <row r="15306" spans="1:15" x14ac:dyDescent="0.3">
      <c r="A15306" s="19" t="s">
        <v>1381</v>
      </c>
      <c r="B15306" s="19" t="s">
        <v>13</v>
      </c>
      <c r="C15306" s="19" t="s">
        <v>1467</v>
      </c>
      <c r="D15306" s="21">
        <f t="shared" si="426"/>
        <v>0</v>
      </c>
      <c r="E15306" s="24">
        <f t="shared" si="427"/>
        <v>0</v>
      </c>
      <c r="F15306" s="104"/>
      <c r="G15306" s="104"/>
    </row>
    <row r="15307" spans="1:15" x14ac:dyDescent="0.3">
      <c r="A15307" s="19" t="s">
        <v>1381</v>
      </c>
      <c r="B15307" s="19" t="s">
        <v>14</v>
      </c>
      <c r="C15307" s="19" t="s">
        <v>15</v>
      </c>
      <c r="D15307" s="21">
        <f t="shared" si="426"/>
        <v>0</v>
      </c>
      <c r="E15307" s="24">
        <f t="shared" si="427"/>
        <v>0</v>
      </c>
      <c r="F15307" s="104"/>
      <c r="G15307" s="104"/>
    </row>
    <row r="15308" spans="1:15" x14ac:dyDescent="0.3">
      <c r="A15308" s="19" t="s">
        <v>1381</v>
      </c>
      <c r="B15308" s="19" t="s">
        <v>16</v>
      </c>
      <c r="C15308" s="19" t="s">
        <v>1468</v>
      </c>
      <c r="D15308" s="21">
        <f t="shared" si="426"/>
        <v>1810092.67</v>
      </c>
      <c r="E15308" s="24">
        <f t="shared" si="427"/>
        <v>1808292.67</v>
      </c>
      <c r="F15308" s="104">
        <v>623023.92000000004</v>
      </c>
      <c r="G15308" s="104">
        <v>623023.92000000004</v>
      </c>
      <c r="H15308" s="114">
        <v>341777</v>
      </c>
      <c r="I15308" s="114">
        <v>93060</v>
      </c>
      <c r="J15308" s="114">
        <v>250489.25</v>
      </c>
      <c r="K15308" s="114">
        <v>422706.25</v>
      </c>
      <c r="L15308" s="114">
        <v>419911.5</v>
      </c>
      <c r="M15308" s="114">
        <v>496411.5</v>
      </c>
      <c r="N15308" s="114">
        <v>174891</v>
      </c>
      <c r="O15308" s="114">
        <v>173091</v>
      </c>
    </row>
    <row r="15309" spans="1:15" x14ac:dyDescent="0.3">
      <c r="A15309" s="19" t="s">
        <v>1381</v>
      </c>
      <c r="B15309" s="19" t="s">
        <v>17</v>
      </c>
      <c r="C15309" s="19" t="s">
        <v>1469</v>
      </c>
      <c r="D15309" s="21">
        <f t="shared" si="426"/>
        <v>0</v>
      </c>
      <c r="E15309" s="24">
        <f t="shared" si="427"/>
        <v>0</v>
      </c>
      <c r="F15309" s="104"/>
      <c r="G15309" s="104"/>
    </row>
    <row r="15310" spans="1:15" x14ac:dyDescent="0.3">
      <c r="A15310" s="19" t="s">
        <v>1381</v>
      </c>
      <c r="B15310" s="19" t="s">
        <v>18</v>
      </c>
      <c r="C15310" s="19" t="s">
        <v>19</v>
      </c>
      <c r="D15310" s="21">
        <f t="shared" si="426"/>
        <v>0</v>
      </c>
      <c r="E15310" s="24">
        <f t="shared" si="427"/>
        <v>0</v>
      </c>
      <c r="F15310" s="104"/>
      <c r="G15310" s="104"/>
    </row>
    <row r="15311" spans="1:15" x14ac:dyDescent="0.3">
      <c r="A15311" s="19" t="s">
        <v>1381</v>
      </c>
      <c r="B15311" s="19" t="s">
        <v>20</v>
      </c>
      <c r="C15311" s="19" t="s">
        <v>21</v>
      </c>
      <c r="D15311" s="21">
        <f t="shared" si="426"/>
        <v>0</v>
      </c>
      <c r="E15311" s="24">
        <f t="shared" si="427"/>
        <v>0</v>
      </c>
      <c r="F15311" s="104"/>
      <c r="G15311" s="104"/>
    </row>
    <row r="15312" spans="1:15" x14ac:dyDescent="0.3">
      <c r="A15312" s="19" t="s">
        <v>1381</v>
      </c>
      <c r="B15312" s="19" t="s">
        <v>22</v>
      </c>
      <c r="C15312" s="19" t="s">
        <v>1470</v>
      </c>
      <c r="D15312" s="21">
        <f t="shared" si="426"/>
        <v>0</v>
      </c>
      <c r="E15312" s="24">
        <f t="shared" si="427"/>
        <v>0</v>
      </c>
      <c r="F15312" s="104"/>
      <c r="G15312" s="104"/>
    </row>
    <row r="15313" spans="1:15" x14ac:dyDescent="0.3">
      <c r="A15313" s="19" t="s">
        <v>1381</v>
      </c>
      <c r="B15313" s="19" t="s">
        <v>23</v>
      </c>
      <c r="C15313" s="19" t="s">
        <v>1722</v>
      </c>
      <c r="D15313" s="21">
        <f t="shared" si="426"/>
        <v>0</v>
      </c>
      <c r="E15313" s="24">
        <f t="shared" si="427"/>
        <v>0</v>
      </c>
      <c r="F15313" s="104"/>
      <c r="G15313" s="104"/>
    </row>
    <row r="15314" spans="1:15" x14ac:dyDescent="0.3">
      <c r="A15314" s="19" t="s">
        <v>1381</v>
      </c>
      <c r="B15314" s="19" t="s">
        <v>24</v>
      </c>
      <c r="C15314" s="19" t="s">
        <v>1471</v>
      </c>
      <c r="D15314" s="21">
        <f t="shared" si="426"/>
        <v>0</v>
      </c>
      <c r="E15314" s="24">
        <f t="shared" si="427"/>
        <v>0</v>
      </c>
      <c r="F15314" s="104"/>
      <c r="G15314" s="104"/>
    </row>
    <row r="15315" spans="1:15" x14ac:dyDescent="0.3">
      <c r="A15315" s="19" t="s">
        <v>1381</v>
      </c>
      <c r="B15315" s="19" t="s">
        <v>25</v>
      </c>
      <c r="C15315" s="19" t="s">
        <v>26</v>
      </c>
      <c r="D15315" s="21">
        <f t="shared" si="426"/>
        <v>0</v>
      </c>
      <c r="E15315" s="24">
        <f t="shared" si="427"/>
        <v>0</v>
      </c>
      <c r="F15315" s="104"/>
      <c r="G15315" s="104"/>
    </row>
    <row r="15316" spans="1:15" x14ac:dyDescent="0.3">
      <c r="A15316" s="19" t="s">
        <v>1381</v>
      </c>
      <c r="B15316" s="19" t="s">
        <v>27</v>
      </c>
      <c r="C15316" s="19" t="s">
        <v>1472</v>
      </c>
      <c r="D15316" s="21">
        <f t="shared" si="426"/>
        <v>17236995.030000001</v>
      </c>
      <c r="E15316" s="24">
        <f t="shared" si="427"/>
        <v>16606512.949999999</v>
      </c>
      <c r="F15316" s="104">
        <v>854544.56</v>
      </c>
      <c r="G15316" s="104">
        <v>2417949.2799999998</v>
      </c>
      <c r="H15316" s="114">
        <v>10910225.48</v>
      </c>
      <c r="I15316" s="114">
        <v>2266594.7200000002</v>
      </c>
      <c r="J15316" s="114">
        <v>2782094.49</v>
      </c>
      <c r="K15316" s="114">
        <v>5247827.09</v>
      </c>
      <c r="L15316" s="114">
        <v>1690167.95</v>
      </c>
      <c r="M15316" s="114">
        <v>3186220.53</v>
      </c>
      <c r="N15316" s="114">
        <v>999962.55</v>
      </c>
      <c r="O15316" s="114">
        <v>3487921.33</v>
      </c>
    </row>
    <row r="15317" spans="1:15" x14ac:dyDescent="0.3">
      <c r="A15317" s="19" t="s">
        <v>1381</v>
      </c>
      <c r="B15317" s="19" t="s">
        <v>28</v>
      </c>
      <c r="C15317" s="19" t="s">
        <v>1473</v>
      </c>
      <c r="D15317" s="21">
        <f t="shared" si="426"/>
        <v>23314967.470000003</v>
      </c>
      <c r="E15317" s="24">
        <f t="shared" si="427"/>
        <v>11950532.59</v>
      </c>
      <c r="F15317" s="104">
        <v>294236.31</v>
      </c>
      <c r="G15317" s="104">
        <v>100252.81</v>
      </c>
      <c r="H15317" s="114">
        <v>11510365.58</v>
      </c>
      <c r="I15317" s="114">
        <v>8350607.3899999997</v>
      </c>
      <c r="J15317" s="114">
        <v>0</v>
      </c>
      <c r="K15317" s="114">
        <v>97925.01</v>
      </c>
      <c r="L15317" s="114">
        <v>5755182.7999999998</v>
      </c>
      <c r="M15317" s="114">
        <v>3296096.79</v>
      </c>
      <c r="N15317" s="114">
        <v>5755182.7800000003</v>
      </c>
      <c r="O15317" s="114">
        <v>105650.59</v>
      </c>
    </row>
    <row r="15318" spans="1:15" x14ac:dyDescent="0.3">
      <c r="A15318" s="19" t="s">
        <v>1381</v>
      </c>
      <c r="B15318" s="19" t="s">
        <v>29</v>
      </c>
      <c r="C15318" s="19" t="s">
        <v>1474</v>
      </c>
      <c r="D15318" s="21">
        <f t="shared" si="426"/>
        <v>27000</v>
      </c>
      <c r="E15318" s="24">
        <f t="shared" si="427"/>
        <v>17925</v>
      </c>
      <c r="F15318" s="104">
        <v>0</v>
      </c>
      <c r="G15318" s="104">
        <v>0</v>
      </c>
      <c r="H15318" s="114">
        <v>0</v>
      </c>
      <c r="I15318" s="114">
        <v>0</v>
      </c>
      <c r="J15318" s="114">
        <v>27000</v>
      </c>
      <c r="K15318" s="114">
        <v>0</v>
      </c>
      <c r="L15318" s="114">
        <v>0</v>
      </c>
      <c r="M15318" s="114">
        <v>17925</v>
      </c>
      <c r="N15318" s="114">
        <v>0</v>
      </c>
      <c r="O15318" s="114">
        <v>0</v>
      </c>
    </row>
    <row r="15319" spans="1:15" x14ac:dyDescent="0.3">
      <c r="A15319" s="19" t="s">
        <v>1381</v>
      </c>
      <c r="B15319" s="19" t="s">
        <v>30</v>
      </c>
      <c r="C15319" s="19" t="s">
        <v>1475</v>
      </c>
      <c r="D15319" s="21">
        <f t="shared" si="426"/>
        <v>1516820.39</v>
      </c>
      <c r="E15319" s="24">
        <f t="shared" si="427"/>
        <v>1489990.65</v>
      </c>
      <c r="F15319" s="104">
        <v>0</v>
      </c>
      <c r="G15319" s="104">
        <v>0</v>
      </c>
      <c r="H15319" s="114">
        <v>0</v>
      </c>
      <c r="I15319" s="114">
        <v>0</v>
      </c>
      <c r="J15319" s="114">
        <v>1516820.39</v>
      </c>
      <c r="K15319" s="114">
        <v>648786.91</v>
      </c>
      <c r="L15319" s="114">
        <v>0</v>
      </c>
      <c r="M15319" s="114">
        <v>416213.09</v>
      </c>
      <c r="N15319" s="114">
        <v>0</v>
      </c>
      <c r="O15319" s="114">
        <v>424990.65</v>
      </c>
    </row>
    <row r="15320" spans="1:15" x14ac:dyDescent="0.3">
      <c r="A15320" s="19" t="s">
        <v>1381</v>
      </c>
      <c r="B15320" s="19" t="s">
        <v>31</v>
      </c>
      <c r="C15320" s="19" t="s">
        <v>1687</v>
      </c>
      <c r="D15320" s="21">
        <f t="shared" si="426"/>
        <v>107770.04000000001</v>
      </c>
      <c r="E15320" s="24">
        <f t="shared" si="427"/>
        <v>0</v>
      </c>
      <c r="F15320" s="104">
        <v>2205</v>
      </c>
      <c r="G15320" s="104">
        <v>0</v>
      </c>
      <c r="H15320" s="114">
        <v>10000</v>
      </c>
      <c r="I15320" s="114">
        <v>0</v>
      </c>
      <c r="J15320" s="114">
        <v>65126.05</v>
      </c>
      <c r="K15320" s="114">
        <v>0</v>
      </c>
      <c r="L15320" s="114">
        <v>23175</v>
      </c>
      <c r="M15320" s="114">
        <v>0</v>
      </c>
      <c r="N15320" s="114">
        <v>7263.99</v>
      </c>
      <c r="O15320" s="114">
        <v>0</v>
      </c>
    </row>
    <row r="15321" spans="1:15" x14ac:dyDescent="0.3">
      <c r="A15321" s="19" t="s">
        <v>1381</v>
      </c>
      <c r="B15321" s="19" t="s">
        <v>32</v>
      </c>
      <c r="C15321" s="19" t="s">
        <v>33</v>
      </c>
      <c r="D15321" s="21">
        <f t="shared" si="426"/>
        <v>0</v>
      </c>
      <c r="E15321" s="24">
        <f t="shared" si="427"/>
        <v>0</v>
      </c>
      <c r="F15321" s="104"/>
      <c r="G15321" s="104"/>
    </row>
    <row r="15322" spans="1:15" x14ac:dyDescent="0.3">
      <c r="A15322" s="19" t="s">
        <v>1381</v>
      </c>
      <c r="B15322" s="19" t="s">
        <v>34</v>
      </c>
      <c r="C15322" s="19" t="s">
        <v>35</v>
      </c>
      <c r="D15322" s="21">
        <f t="shared" si="426"/>
        <v>0</v>
      </c>
      <c r="E15322" s="24">
        <f t="shared" si="427"/>
        <v>0</v>
      </c>
      <c r="F15322" s="104"/>
      <c r="G15322" s="104"/>
    </row>
    <row r="15323" spans="1:15" x14ac:dyDescent="0.3">
      <c r="A15323" s="19" t="s">
        <v>1381</v>
      </c>
      <c r="B15323" s="19" t="s">
        <v>36</v>
      </c>
      <c r="C15323" s="19" t="s">
        <v>1476</v>
      </c>
      <c r="D15323" s="21">
        <f t="shared" si="426"/>
        <v>914570.9</v>
      </c>
      <c r="E15323" s="24">
        <f t="shared" si="427"/>
        <v>549730.9</v>
      </c>
      <c r="F15323" s="104"/>
      <c r="G15323" s="104"/>
      <c r="H15323" s="114">
        <v>275232.90000000002</v>
      </c>
      <c r="I15323" s="114">
        <v>0</v>
      </c>
      <c r="J15323" s="114">
        <v>305098</v>
      </c>
      <c r="K15323" s="114">
        <v>275232.90000000002</v>
      </c>
      <c r="L15323" s="114">
        <v>305180</v>
      </c>
      <c r="M15323" s="114">
        <v>251098</v>
      </c>
      <c r="N15323" s="114">
        <v>29060</v>
      </c>
      <c r="O15323" s="114">
        <v>23400</v>
      </c>
    </row>
    <row r="15324" spans="1:15" x14ac:dyDescent="0.3">
      <c r="A15324" s="19" t="s">
        <v>1381</v>
      </c>
      <c r="B15324" s="19" t="s">
        <v>37</v>
      </c>
      <c r="C15324" s="19" t="s">
        <v>1477</v>
      </c>
      <c r="D15324" s="21">
        <f t="shared" si="426"/>
        <v>0</v>
      </c>
      <c r="E15324" s="24">
        <f t="shared" si="427"/>
        <v>0</v>
      </c>
      <c r="F15324" s="104"/>
      <c r="G15324" s="104"/>
    </row>
    <row r="15325" spans="1:15" x14ac:dyDescent="0.3">
      <c r="A15325" s="19" t="s">
        <v>1381</v>
      </c>
      <c r="B15325" s="19" t="s">
        <v>38</v>
      </c>
      <c r="C15325" s="19" t="s">
        <v>1478</v>
      </c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1:15" x14ac:dyDescent="0.3">
      <c r="A15326" s="19" t="s">
        <v>1381</v>
      </c>
      <c r="B15326" s="19" t="s">
        <v>39</v>
      </c>
      <c r="C15326" s="19" t="s">
        <v>1479</v>
      </c>
      <c r="D15326" s="21">
        <f t="shared" si="428"/>
        <v>0</v>
      </c>
      <c r="E15326" s="24">
        <f t="shared" si="429"/>
        <v>0</v>
      </c>
      <c r="F15326" s="104"/>
      <c r="G15326" s="104"/>
    </row>
    <row r="15327" spans="1:15" x14ac:dyDescent="0.3">
      <c r="A15327" s="19" t="s">
        <v>1381</v>
      </c>
      <c r="B15327" s="19" t="s">
        <v>40</v>
      </c>
      <c r="C15327" s="19" t="s">
        <v>1480</v>
      </c>
      <c r="D15327" s="21">
        <f t="shared" si="428"/>
        <v>0</v>
      </c>
      <c r="E15327" s="24">
        <f t="shared" si="429"/>
        <v>0</v>
      </c>
      <c r="F15327" s="104"/>
      <c r="G15327" s="104"/>
    </row>
    <row r="15328" spans="1:15" x14ac:dyDescent="0.3">
      <c r="A15328" s="19" t="s">
        <v>1381</v>
      </c>
      <c r="B15328" s="19" t="s">
        <v>1481</v>
      </c>
      <c r="C15328" s="19" t="s">
        <v>56</v>
      </c>
      <c r="D15328" s="21">
        <f t="shared" si="428"/>
        <v>0</v>
      </c>
      <c r="E15328" s="24">
        <f t="shared" si="429"/>
        <v>0</v>
      </c>
      <c r="F15328" s="104"/>
      <c r="G15328" s="104"/>
    </row>
    <row r="15329" spans="1:15" x14ac:dyDescent="0.3">
      <c r="A15329" s="19" t="s">
        <v>1381</v>
      </c>
      <c r="B15329" s="19" t="s">
        <v>1482</v>
      </c>
      <c r="C15329" s="19" t="s">
        <v>58</v>
      </c>
      <c r="D15329" s="21">
        <f t="shared" si="428"/>
        <v>0</v>
      </c>
      <c r="E15329" s="24">
        <f t="shared" si="429"/>
        <v>0</v>
      </c>
      <c r="F15329" s="104"/>
      <c r="G15329" s="104"/>
    </row>
    <row r="15330" spans="1:15" x14ac:dyDescent="0.3">
      <c r="A15330" s="19" t="s">
        <v>1381</v>
      </c>
      <c r="B15330" s="19" t="s">
        <v>1483</v>
      </c>
      <c r="C15330" s="19" t="s">
        <v>59</v>
      </c>
      <c r="D15330" s="21">
        <f t="shared" si="428"/>
        <v>0</v>
      </c>
      <c r="E15330" s="24">
        <f t="shared" si="429"/>
        <v>0</v>
      </c>
      <c r="F15330" s="104"/>
      <c r="G15330" s="104"/>
    </row>
    <row r="15331" spans="1:15" x14ac:dyDescent="0.3">
      <c r="A15331" s="19" t="s">
        <v>1381</v>
      </c>
      <c r="B15331" s="19" t="s">
        <v>1484</v>
      </c>
      <c r="C15331" s="19" t="s">
        <v>61</v>
      </c>
      <c r="D15331" s="21">
        <f t="shared" si="428"/>
        <v>0</v>
      </c>
      <c r="E15331" s="24">
        <f t="shared" si="429"/>
        <v>0</v>
      </c>
      <c r="F15331" s="104"/>
      <c r="G15331" s="104"/>
    </row>
    <row r="15332" spans="1:15" x14ac:dyDescent="0.3">
      <c r="A15332" s="19" t="s">
        <v>1381</v>
      </c>
      <c r="B15332" s="19" t="s">
        <v>1485</v>
      </c>
      <c r="C15332" s="19" t="s">
        <v>1486</v>
      </c>
      <c r="D15332" s="21">
        <f t="shared" si="428"/>
        <v>27950</v>
      </c>
      <c r="E15332" s="24">
        <f t="shared" si="429"/>
        <v>27950</v>
      </c>
      <c r="F15332" s="104">
        <v>6750</v>
      </c>
      <c r="G15332" s="104">
        <v>6750</v>
      </c>
      <c r="H15332" s="114">
        <v>9250</v>
      </c>
      <c r="I15332" s="114">
        <v>0</v>
      </c>
      <c r="J15332" s="114">
        <v>5750</v>
      </c>
      <c r="K15332" s="114">
        <v>15000</v>
      </c>
      <c r="L15332" s="114">
        <v>6200</v>
      </c>
      <c r="M15332" s="114">
        <v>6200</v>
      </c>
    </row>
    <row r="15333" spans="1:15" x14ac:dyDescent="0.3">
      <c r="A15333" s="19" t="s">
        <v>1381</v>
      </c>
      <c r="B15333" s="19" t="s">
        <v>1487</v>
      </c>
      <c r="C15333" s="19" t="s">
        <v>67</v>
      </c>
      <c r="D15333" s="21">
        <f t="shared" si="428"/>
        <v>8400220</v>
      </c>
      <c r="E15333" s="24">
        <f t="shared" si="429"/>
        <v>8400220</v>
      </c>
      <c r="F15333" s="104">
        <v>1756415</v>
      </c>
      <c r="G15333" s="104">
        <v>1756415</v>
      </c>
      <c r="H15333" s="114">
        <v>1753153</v>
      </c>
      <c r="I15333" s="114">
        <v>1753153</v>
      </c>
      <c r="J15333" s="114">
        <v>1889981</v>
      </c>
      <c r="K15333" s="114">
        <v>1889981</v>
      </c>
      <c r="L15333" s="114">
        <v>1563068</v>
      </c>
      <c r="M15333" s="114">
        <v>1563068</v>
      </c>
      <c r="N15333" s="114">
        <v>1437603</v>
      </c>
      <c r="O15333" s="114">
        <v>1437603</v>
      </c>
    </row>
    <row r="15334" spans="1:15" x14ac:dyDescent="0.3">
      <c r="A15334" s="19" t="s">
        <v>1381</v>
      </c>
      <c r="B15334" s="19" t="s">
        <v>1488</v>
      </c>
      <c r="C15334" s="19" t="s">
        <v>1489</v>
      </c>
      <c r="D15334" s="21">
        <f t="shared" si="428"/>
        <v>3852988</v>
      </c>
      <c r="E15334" s="24">
        <f t="shared" si="429"/>
        <v>3143598.36</v>
      </c>
      <c r="F15334" s="104">
        <v>926849</v>
      </c>
      <c r="G15334" s="104">
        <v>0</v>
      </c>
      <c r="H15334" s="114">
        <v>794988</v>
      </c>
      <c r="I15334" s="114">
        <v>758002.57</v>
      </c>
      <c r="J15334" s="114">
        <v>790226</v>
      </c>
      <c r="K15334" s="114">
        <v>674815.21</v>
      </c>
      <c r="L15334" s="114">
        <v>613188</v>
      </c>
      <c r="M15334" s="114">
        <v>865128</v>
      </c>
      <c r="N15334" s="114">
        <v>727737</v>
      </c>
      <c r="O15334" s="114">
        <v>845652.58</v>
      </c>
    </row>
    <row r="15335" spans="1:15" x14ac:dyDescent="0.3">
      <c r="A15335" s="19" t="s">
        <v>1381</v>
      </c>
      <c r="B15335" s="19" t="s">
        <v>1490</v>
      </c>
      <c r="C15335" s="19" t="s">
        <v>1491</v>
      </c>
      <c r="D15335" s="21">
        <f t="shared" si="428"/>
        <v>29805</v>
      </c>
      <c r="E15335" s="24">
        <f t="shared" si="429"/>
        <v>3902</v>
      </c>
      <c r="F15335" s="104">
        <v>6892</v>
      </c>
      <c r="G15335" s="104">
        <v>0</v>
      </c>
      <c r="H15335" s="114">
        <v>3017</v>
      </c>
      <c r="I15335" s="114">
        <v>1219</v>
      </c>
      <c r="J15335" s="114">
        <v>3167</v>
      </c>
      <c r="K15335" s="114">
        <v>0</v>
      </c>
      <c r="L15335" s="114">
        <v>13014</v>
      </c>
      <c r="M15335" s="114">
        <v>0</v>
      </c>
      <c r="N15335" s="114">
        <v>3715</v>
      </c>
      <c r="O15335" s="114">
        <v>2683</v>
      </c>
    </row>
    <row r="15336" spans="1:15" x14ac:dyDescent="0.3">
      <c r="A15336" s="19" t="s">
        <v>1381</v>
      </c>
      <c r="B15336" s="19" t="s">
        <v>1492</v>
      </c>
      <c r="C15336" s="19" t="s">
        <v>1493</v>
      </c>
      <c r="D15336" s="21">
        <f t="shared" si="428"/>
        <v>0</v>
      </c>
      <c r="E15336" s="24">
        <f t="shared" si="429"/>
        <v>0</v>
      </c>
      <c r="F15336" s="104">
        <v>0</v>
      </c>
      <c r="G15336" s="104">
        <v>0</v>
      </c>
      <c r="H15336" s="114">
        <v>0</v>
      </c>
      <c r="I15336" s="114">
        <v>0</v>
      </c>
      <c r="J15336" s="114">
        <v>0</v>
      </c>
      <c r="K15336" s="114">
        <v>0</v>
      </c>
      <c r="L15336" s="114">
        <v>0</v>
      </c>
      <c r="M15336" s="114">
        <v>0</v>
      </c>
      <c r="N15336" s="114">
        <v>0</v>
      </c>
      <c r="O15336" s="114">
        <v>0</v>
      </c>
    </row>
    <row r="15337" spans="1:15" x14ac:dyDescent="0.3">
      <c r="A15337" s="19" t="s">
        <v>1381</v>
      </c>
      <c r="B15337" s="19" t="s">
        <v>1494</v>
      </c>
      <c r="C15337" s="19" t="s">
        <v>68</v>
      </c>
      <c r="D15337" s="21">
        <f t="shared" si="428"/>
        <v>290881</v>
      </c>
      <c r="E15337" s="24">
        <f t="shared" si="429"/>
        <v>290881</v>
      </c>
      <c r="F15337" s="104">
        <v>26374</v>
      </c>
      <c r="G15337" s="104">
        <v>26374</v>
      </c>
      <c r="H15337" s="114">
        <v>20060</v>
      </c>
      <c r="I15337" s="114">
        <v>20060</v>
      </c>
      <c r="J15337" s="114">
        <v>154246</v>
      </c>
      <c r="K15337" s="114">
        <v>154246</v>
      </c>
      <c r="L15337" s="114">
        <v>53096</v>
      </c>
      <c r="M15337" s="114">
        <v>53096</v>
      </c>
      <c r="N15337" s="114">
        <v>37105</v>
      </c>
      <c r="O15337" s="114">
        <v>37105</v>
      </c>
    </row>
    <row r="15338" spans="1:15" x14ac:dyDescent="0.3">
      <c r="A15338" s="19" t="s">
        <v>1381</v>
      </c>
      <c r="B15338" s="19" t="s">
        <v>1495</v>
      </c>
      <c r="C15338" s="19" t="s">
        <v>1496</v>
      </c>
      <c r="D15338" s="21">
        <f t="shared" si="428"/>
        <v>35416</v>
      </c>
      <c r="E15338" s="24">
        <f t="shared" si="429"/>
        <v>24693</v>
      </c>
      <c r="F15338" s="104">
        <v>10181</v>
      </c>
      <c r="G15338" s="104">
        <v>0</v>
      </c>
      <c r="H15338" s="114">
        <v>3834</v>
      </c>
      <c r="I15338" s="114">
        <v>8257</v>
      </c>
      <c r="J15338" s="114">
        <v>2095</v>
      </c>
      <c r="K15338" s="114">
        <v>12160</v>
      </c>
      <c r="L15338" s="114">
        <v>13416</v>
      </c>
      <c r="M15338" s="114">
        <v>2181</v>
      </c>
      <c r="N15338" s="114">
        <v>5890</v>
      </c>
      <c r="O15338" s="114">
        <v>2095</v>
      </c>
    </row>
    <row r="15339" spans="1:15" x14ac:dyDescent="0.3">
      <c r="A15339" s="19" t="s">
        <v>1381</v>
      </c>
      <c r="B15339" s="19" t="s">
        <v>1497</v>
      </c>
      <c r="C15339" s="19" t="s">
        <v>1498</v>
      </c>
      <c r="D15339" s="21">
        <f t="shared" si="428"/>
        <v>79963.45</v>
      </c>
      <c r="E15339" s="24">
        <f t="shared" si="429"/>
        <v>49214.399999999994</v>
      </c>
      <c r="F15339" s="104">
        <v>14739</v>
      </c>
      <c r="G15339" s="104">
        <v>0</v>
      </c>
      <c r="H15339" s="114">
        <v>24727.78</v>
      </c>
      <c r="I15339" s="114">
        <v>18083.73</v>
      </c>
      <c r="J15339" s="114">
        <v>19415</v>
      </c>
      <c r="K15339" s="114">
        <v>11388</v>
      </c>
      <c r="L15339" s="114">
        <v>8580</v>
      </c>
      <c r="M15339" s="114">
        <v>8580</v>
      </c>
      <c r="N15339" s="114">
        <v>12501.67</v>
      </c>
      <c r="O15339" s="114">
        <v>11162.67</v>
      </c>
    </row>
    <row r="15340" spans="1:15" x14ac:dyDescent="0.3">
      <c r="A15340" s="19" t="s">
        <v>1381</v>
      </c>
      <c r="B15340" s="19" t="s">
        <v>1499</v>
      </c>
      <c r="C15340" s="19" t="s">
        <v>1500</v>
      </c>
      <c r="D15340" s="21">
        <f t="shared" si="428"/>
        <v>0</v>
      </c>
      <c r="E15340" s="24">
        <f t="shared" si="429"/>
        <v>0</v>
      </c>
      <c r="F15340" s="104"/>
      <c r="G15340" s="104"/>
    </row>
    <row r="15341" spans="1:15" x14ac:dyDescent="0.3">
      <c r="A15341" s="19" t="s">
        <v>1381</v>
      </c>
      <c r="B15341" s="19" t="s">
        <v>1501</v>
      </c>
      <c r="C15341" s="19" t="s">
        <v>1502</v>
      </c>
      <c r="D15341" s="21">
        <f t="shared" si="428"/>
        <v>0</v>
      </c>
      <c r="E15341" s="24">
        <f t="shared" si="429"/>
        <v>0</v>
      </c>
      <c r="F15341" s="104"/>
      <c r="G15341" s="104"/>
    </row>
    <row r="15342" spans="1:15" x14ac:dyDescent="0.3">
      <c r="A15342" s="19" t="s">
        <v>1381</v>
      </c>
      <c r="B15342" s="19" t="s">
        <v>1503</v>
      </c>
      <c r="C15342" s="19" t="s">
        <v>1504</v>
      </c>
      <c r="D15342" s="21">
        <f t="shared" si="428"/>
        <v>0</v>
      </c>
      <c r="E15342" s="24">
        <f t="shared" si="429"/>
        <v>0</v>
      </c>
      <c r="F15342" s="104"/>
      <c r="G15342" s="104"/>
    </row>
    <row r="15343" spans="1:15" x14ac:dyDescent="0.3">
      <c r="A15343" s="19" t="s">
        <v>1381</v>
      </c>
      <c r="B15343" s="19" t="s">
        <v>1505</v>
      </c>
      <c r="C15343" s="19" t="s">
        <v>1506</v>
      </c>
      <c r="D15343" s="21">
        <f t="shared" si="428"/>
        <v>321798</v>
      </c>
      <c r="E15343" s="24">
        <f t="shared" si="429"/>
        <v>256978</v>
      </c>
      <c r="F15343" s="104">
        <v>73263</v>
      </c>
      <c r="G15343" s="104">
        <v>0</v>
      </c>
      <c r="H15343" s="114">
        <v>59098</v>
      </c>
      <c r="I15343" s="114">
        <v>62080</v>
      </c>
      <c r="J15343" s="114">
        <v>57324</v>
      </c>
      <c r="K15343" s="114">
        <v>62537</v>
      </c>
      <c r="L15343" s="114">
        <v>61702</v>
      </c>
      <c r="M15343" s="114">
        <v>132361</v>
      </c>
      <c r="N15343" s="114">
        <v>70411</v>
      </c>
      <c r="O15343" s="114">
        <v>0</v>
      </c>
    </row>
    <row r="15344" spans="1:15" x14ac:dyDescent="0.3">
      <c r="A15344" s="19" t="s">
        <v>1381</v>
      </c>
      <c r="B15344" s="19" t="s">
        <v>1507</v>
      </c>
      <c r="C15344" s="19" t="s">
        <v>1508</v>
      </c>
      <c r="D15344" s="21">
        <f t="shared" si="428"/>
        <v>124448</v>
      </c>
      <c r="E15344" s="24">
        <f t="shared" si="429"/>
        <v>59908</v>
      </c>
      <c r="F15344" s="104">
        <v>26486</v>
      </c>
      <c r="G15344" s="104">
        <v>0</v>
      </c>
      <c r="H15344" s="114">
        <v>26577</v>
      </c>
      <c r="I15344" s="114">
        <v>6845</v>
      </c>
      <c r="J15344" s="114">
        <v>11383</v>
      </c>
      <c r="K15344" s="114">
        <v>0</v>
      </c>
      <c r="L15344" s="114">
        <v>43442</v>
      </c>
      <c r="M15344" s="114">
        <v>53063</v>
      </c>
      <c r="N15344" s="114">
        <v>16560</v>
      </c>
      <c r="O15344" s="114">
        <v>0</v>
      </c>
    </row>
    <row r="15345" spans="1:15" x14ac:dyDescent="0.3">
      <c r="A15345" s="19" t="s">
        <v>1381</v>
      </c>
      <c r="B15345" s="19" t="s">
        <v>1509</v>
      </c>
      <c r="C15345" s="19" t="s">
        <v>1510</v>
      </c>
      <c r="D15345" s="21">
        <f t="shared" si="428"/>
        <v>0</v>
      </c>
      <c r="E15345" s="24">
        <f t="shared" si="429"/>
        <v>0</v>
      </c>
      <c r="F15345" s="104"/>
      <c r="G15345" s="104"/>
    </row>
    <row r="15346" spans="1:15" x14ac:dyDescent="0.3">
      <c r="A15346" s="19" t="s">
        <v>1381</v>
      </c>
      <c r="B15346" s="19" t="s">
        <v>1511</v>
      </c>
      <c r="C15346" s="19" t="s">
        <v>1512</v>
      </c>
      <c r="D15346" s="21">
        <f t="shared" si="428"/>
        <v>0</v>
      </c>
      <c r="E15346" s="24">
        <f t="shared" si="429"/>
        <v>0</v>
      </c>
      <c r="F15346" s="104"/>
      <c r="G15346" s="104"/>
    </row>
    <row r="15347" spans="1:15" x14ac:dyDescent="0.3">
      <c r="A15347" s="19" t="s">
        <v>1381</v>
      </c>
      <c r="B15347" s="19" t="s">
        <v>1513</v>
      </c>
      <c r="C15347" s="19" t="s">
        <v>1514</v>
      </c>
      <c r="D15347" s="21">
        <f t="shared" si="428"/>
        <v>39166</v>
      </c>
      <c r="E15347" s="24">
        <f t="shared" si="429"/>
        <v>22490</v>
      </c>
      <c r="F15347" s="104">
        <v>3360</v>
      </c>
      <c r="G15347" s="104">
        <v>1980</v>
      </c>
      <c r="H15347" s="114">
        <v>6684</v>
      </c>
      <c r="I15347" s="114">
        <v>5910</v>
      </c>
      <c r="J15347" s="114">
        <v>17694</v>
      </c>
      <c r="K15347" s="114">
        <v>0</v>
      </c>
      <c r="L15347" s="114">
        <v>5430</v>
      </c>
      <c r="M15347" s="114">
        <v>14600</v>
      </c>
      <c r="N15347" s="114">
        <v>5998</v>
      </c>
      <c r="O15347" s="114">
        <v>0</v>
      </c>
    </row>
    <row r="15348" spans="1:15" x14ac:dyDescent="0.3">
      <c r="A15348" s="19" t="s">
        <v>1381</v>
      </c>
      <c r="B15348" s="19" t="s">
        <v>1515</v>
      </c>
      <c r="C15348" s="19" t="s">
        <v>70</v>
      </c>
      <c r="D15348" s="21">
        <f t="shared" si="428"/>
        <v>36483</v>
      </c>
      <c r="E15348" s="24">
        <f t="shared" si="429"/>
        <v>12243</v>
      </c>
      <c r="F15348" s="104">
        <v>7146</v>
      </c>
      <c r="G15348" s="104">
        <v>5097</v>
      </c>
      <c r="H15348" s="114">
        <v>0</v>
      </c>
      <c r="I15348" s="114">
        <v>0</v>
      </c>
      <c r="J15348" s="114">
        <v>23350</v>
      </c>
      <c r="K15348" s="114">
        <v>0</v>
      </c>
      <c r="L15348" s="114">
        <v>5987</v>
      </c>
      <c r="M15348" s="114">
        <v>7146</v>
      </c>
      <c r="N15348" s="114">
        <v>0</v>
      </c>
      <c r="O15348" s="114">
        <v>0</v>
      </c>
    </row>
    <row r="15349" spans="1:15" x14ac:dyDescent="0.3">
      <c r="A15349" s="19" t="s">
        <v>1381</v>
      </c>
      <c r="B15349" s="19" t="s">
        <v>1516</v>
      </c>
      <c r="C15349" s="19" t="s">
        <v>1517</v>
      </c>
      <c r="D15349" s="21">
        <f t="shared" si="428"/>
        <v>0</v>
      </c>
      <c r="E15349" s="24">
        <f t="shared" si="429"/>
        <v>0</v>
      </c>
      <c r="F15349" s="104"/>
      <c r="G15349" s="104"/>
    </row>
    <row r="15350" spans="1:15" x14ac:dyDescent="0.3">
      <c r="A15350" s="19" t="s">
        <v>1381</v>
      </c>
      <c r="B15350" s="19" t="s">
        <v>1518</v>
      </c>
      <c r="C15350" s="19" t="s">
        <v>1519</v>
      </c>
      <c r="D15350" s="21">
        <f t="shared" si="428"/>
        <v>0</v>
      </c>
      <c r="E15350" s="24">
        <f t="shared" si="429"/>
        <v>0</v>
      </c>
      <c r="F15350" s="104"/>
      <c r="G15350" s="104"/>
    </row>
    <row r="15351" spans="1:15" x14ac:dyDescent="0.3">
      <c r="A15351" s="19" t="s">
        <v>1381</v>
      </c>
      <c r="B15351" s="19" t="s">
        <v>1520</v>
      </c>
      <c r="C15351" s="19" t="s">
        <v>71</v>
      </c>
      <c r="D15351" s="21">
        <f t="shared" si="428"/>
        <v>604631</v>
      </c>
      <c r="E15351" s="24">
        <f t="shared" si="429"/>
        <v>635482</v>
      </c>
      <c r="F15351" s="104">
        <v>127043</v>
      </c>
      <c r="G15351" s="104">
        <v>248567</v>
      </c>
      <c r="H15351" s="114">
        <v>116712</v>
      </c>
      <c r="I15351" s="114">
        <v>98725</v>
      </c>
      <c r="J15351" s="114">
        <v>111634</v>
      </c>
      <c r="K15351" s="114">
        <v>119141</v>
      </c>
      <c r="L15351" s="114">
        <v>118030</v>
      </c>
      <c r="M15351" s="114">
        <v>110327</v>
      </c>
      <c r="N15351" s="114">
        <v>131212</v>
      </c>
      <c r="O15351" s="114">
        <v>58722</v>
      </c>
    </row>
    <row r="15352" spans="1:15" x14ac:dyDescent="0.3">
      <c r="A15352" s="19" t="s">
        <v>1381</v>
      </c>
      <c r="B15352" s="19" t="s">
        <v>1521</v>
      </c>
      <c r="C15352" s="19" t="s">
        <v>1522</v>
      </c>
      <c r="D15352" s="21">
        <f t="shared" si="428"/>
        <v>309026</v>
      </c>
      <c r="E15352" s="24">
        <f t="shared" si="429"/>
        <v>197808.18</v>
      </c>
      <c r="F15352" s="104">
        <v>81298</v>
      </c>
      <c r="G15352" s="104">
        <v>0</v>
      </c>
      <c r="H15352" s="114">
        <v>52020</v>
      </c>
      <c r="I15352" s="114">
        <v>86654.83</v>
      </c>
      <c r="J15352" s="114">
        <v>100487</v>
      </c>
      <c r="K15352" s="114">
        <v>62177.54</v>
      </c>
      <c r="L15352" s="114">
        <v>59670</v>
      </c>
      <c r="M15352" s="114">
        <v>48975.81</v>
      </c>
      <c r="N15352" s="114">
        <v>15551</v>
      </c>
      <c r="O15352" s="114">
        <v>0</v>
      </c>
    </row>
    <row r="15353" spans="1:15" x14ac:dyDescent="0.3">
      <c r="A15353" s="19" t="s">
        <v>1381</v>
      </c>
      <c r="B15353" s="19" t="s">
        <v>1523</v>
      </c>
      <c r="C15353" s="19" t="s">
        <v>1524</v>
      </c>
      <c r="D15353" s="21">
        <f t="shared" si="428"/>
        <v>15646</v>
      </c>
      <c r="E15353" s="24">
        <f t="shared" si="429"/>
        <v>15646</v>
      </c>
      <c r="F15353" s="104">
        <v>1589</v>
      </c>
      <c r="G15353" s="104">
        <v>1589</v>
      </c>
      <c r="H15353" s="114">
        <v>990</v>
      </c>
      <c r="I15353" s="114">
        <v>990</v>
      </c>
      <c r="J15353" s="114">
        <v>8542</v>
      </c>
      <c r="K15353" s="114">
        <v>8542</v>
      </c>
      <c r="L15353" s="114">
        <v>1520</v>
      </c>
      <c r="M15353" s="114">
        <v>1520</v>
      </c>
      <c r="N15353" s="114">
        <v>3005</v>
      </c>
      <c r="O15353" s="114">
        <v>3005</v>
      </c>
    </row>
    <row r="15354" spans="1:15" x14ac:dyDescent="0.3">
      <c r="A15354" s="19" t="s">
        <v>1381</v>
      </c>
      <c r="B15354" s="19" t="s">
        <v>1525</v>
      </c>
      <c r="C15354" s="19" t="s">
        <v>1526</v>
      </c>
      <c r="D15354" s="21">
        <f t="shared" si="428"/>
        <v>0</v>
      </c>
      <c r="E15354" s="24">
        <f t="shared" si="429"/>
        <v>0</v>
      </c>
      <c r="F15354" s="104"/>
      <c r="G15354" s="104"/>
    </row>
    <row r="15355" spans="1:15" x14ac:dyDescent="0.3">
      <c r="A15355" s="19" t="s">
        <v>1381</v>
      </c>
      <c r="B15355" s="19" t="s">
        <v>1527</v>
      </c>
      <c r="C15355" s="19" t="s">
        <v>1528</v>
      </c>
      <c r="D15355" s="21">
        <f t="shared" si="428"/>
        <v>0</v>
      </c>
      <c r="E15355" s="24">
        <f t="shared" si="429"/>
        <v>0</v>
      </c>
      <c r="F15355" s="104"/>
      <c r="G15355" s="104"/>
    </row>
    <row r="15356" spans="1:15" x14ac:dyDescent="0.3">
      <c r="A15356" s="19" t="s">
        <v>1381</v>
      </c>
      <c r="B15356" s="19" t="s">
        <v>1529</v>
      </c>
      <c r="C15356" s="19" t="s">
        <v>1530</v>
      </c>
      <c r="D15356" s="21">
        <f t="shared" si="428"/>
        <v>0</v>
      </c>
      <c r="E15356" s="24">
        <f t="shared" si="429"/>
        <v>0</v>
      </c>
      <c r="F15356" s="104"/>
      <c r="G15356" s="104"/>
    </row>
    <row r="15357" spans="1:15" x14ac:dyDescent="0.3">
      <c r="A15357" s="19" t="s">
        <v>1381</v>
      </c>
      <c r="B15357" s="19" t="s">
        <v>1531</v>
      </c>
      <c r="C15357" s="19" t="s">
        <v>1688</v>
      </c>
      <c r="D15357" s="21">
        <f t="shared" si="428"/>
        <v>0</v>
      </c>
      <c r="E15357" s="24">
        <f t="shared" si="429"/>
        <v>0</v>
      </c>
      <c r="F15357" s="104"/>
      <c r="G15357" s="104"/>
    </row>
    <row r="15358" spans="1:15" x14ac:dyDescent="0.3">
      <c r="A15358" s="19" t="s">
        <v>1381</v>
      </c>
      <c r="B15358" s="19" t="s">
        <v>1532</v>
      </c>
      <c r="C15358" s="19" t="s">
        <v>1533</v>
      </c>
      <c r="D15358" s="21">
        <f t="shared" si="428"/>
        <v>0</v>
      </c>
      <c r="E15358" s="24">
        <f t="shared" si="429"/>
        <v>0</v>
      </c>
      <c r="F15358" s="104"/>
      <c r="G15358" s="104"/>
    </row>
    <row r="15359" spans="1:15" x14ac:dyDescent="0.3">
      <c r="A15359" s="19" t="s">
        <v>1381</v>
      </c>
      <c r="B15359" s="19" t="s">
        <v>1534</v>
      </c>
      <c r="C15359" s="19" t="s">
        <v>1535</v>
      </c>
      <c r="D15359" s="21">
        <f t="shared" si="428"/>
        <v>0</v>
      </c>
      <c r="E15359" s="24">
        <f t="shared" si="429"/>
        <v>0</v>
      </c>
      <c r="F15359" s="104"/>
      <c r="G15359" s="104"/>
    </row>
    <row r="15360" spans="1:15" x14ac:dyDescent="0.3">
      <c r="A15360" s="19" t="s">
        <v>1381</v>
      </c>
      <c r="B15360" s="19" t="s">
        <v>1536</v>
      </c>
      <c r="C15360" s="19" t="s">
        <v>1537</v>
      </c>
      <c r="D15360" s="21">
        <f t="shared" si="428"/>
        <v>0</v>
      </c>
      <c r="E15360" s="24">
        <f t="shared" si="429"/>
        <v>0</v>
      </c>
      <c r="F15360" s="104"/>
      <c r="G15360" s="104"/>
    </row>
    <row r="15361" spans="1:15" x14ac:dyDescent="0.3">
      <c r="A15361" s="19" t="s">
        <v>1381</v>
      </c>
      <c r="B15361" s="19" t="s">
        <v>1538</v>
      </c>
      <c r="C15361" s="19" t="s">
        <v>1539</v>
      </c>
      <c r="D15361" s="21">
        <f t="shared" si="428"/>
        <v>0</v>
      </c>
      <c r="E15361" s="24">
        <f t="shared" si="429"/>
        <v>0</v>
      </c>
      <c r="F15361" s="104"/>
      <c r="G15361" s="104"/>
    </row>
    <row r="15362" spans="1:15" x14ac:dyDescent="0.3">
      <c r="A15362" s="19" t="s">
        <v>1381</v>
      </c>
      <c r="B15362" s="19" t="s">
        <v>1540</v>
      </c>
      <c r="C15362" s="19" t="s">
        <v>1541</v>
      </c>
      <c r="D15362" s="21">
        <f t="shared" si="428"/>
        <v>0</v>
      </c>
      <c r="E15362" s="24">
        <f t="shared" si="429"/>
        <v>0</v>
      </c>
      <c r="F15362" s="104"/>
      <c r="G15362" s="104"/>
    </row>
    <row r="15363" spans="1:15" x14ac:dyDescent="0.3">
      <c r="A15363" s="19" t="s">
        <v>1381</v>
      </c>
      <c r="B15363" s="19" t="s">
        <v>1542</v>
      </c>
      <c r="C15363" s="19" t="s">
        <v>57</v>
      </c>
      <c r="D15363" s="21">
        <f t="shared" si="428"/>
        <v>0</v>
      </c>
      <c r="E15363" s="24">
        <f t="shared" si="429"/>
        <v>0</v>
      </c>
      <c r="F15363" s="104"/>
      <c r="G15363" s="104"/>
    </row>
    <row r="15364" spans="1:15" x14ac:dyDescent="0.3">
      <c r="A15364" s="19" t="s">
        <v>1381</v>
      </c>
      <c r="B15364" s="19" t="s">
        <v>1543</v>
      </c>
      <c r="C15364" s="19" t="s">
        <v>1544</v>
      </c>
      <c r="D15364" s="21">
        <f t="shared" si="428"/>
        <v>0</v>
      </c>
      <c r="E15364" s="24">
        <f t="shared" si="429"/>
        <v>0</v>
      </c>
      <c r="F15364" s="104"/>
      <c r="G15364" s="104"/>
    </row>
    <row r="15365" spans="1:15" x14ac:dyDescent="0.3">
      <c r="A15365" s="19" t="s">
        <v>1381</v>
      </c>
      <c r="B15365" s="19" t="s">
        <v>1545</v>
      </c>
      <c r="C15365" s="19" t="s">
        <v>60</v>
      </c>
      <c r="D15365" s="21">
        <f t="shared" si="428"/>
        <v>0</v>
      </c>
      <c r="E15365" s="24">
        <f t="shared" si="429"/>
        <v>0</v>
      </c>
      <c r="F15365" s="104"/>
      <c r="G15365" s="104"/>
    </row>
    <row r="15366" spans="1:15" x14ac:dyDescent="0.3">
      <c r="A15366" s="19" t="s">
        <v>1381</v>
      </c>
      <c r="B15366" s="19" t="s">
        <v>1546</v>
      </c>
      <c r="C15366" s="19" t="s">
        <v>62</v>
      </c>
      <c r="D15366" s="21">
        <f t="shared" si="428"/>
        <v>0</v>
      </c>
      <c r="E15366" s="24">
        <f t="shared" si="429"/>
        <v>0</v>
      </c>
      <c r="F15366" s="104"/>
      <c r="G15366" s="104"/>
    </row>
    <row r="15367" spans="1:15" x14ac:dyDescent="0.3">
      <c r="A15367" s="19" t="s">
        <v>1381</v>
      </c>
      <c r="B15367" s="19" t="s">
        <v>1547</v>
      </c>
      <c r="C15367" s="19" t="s">
        <v>1548</v>
      </c>
      <c r="D15367" s="21">
        <f t="shared" si="428"/>
        <v>94112</v>
      </c>
      <c r="E15367" s="24">
        <f t="shared" si="429"/>
        <v>23735</v>
      </c>
      <c r="F15367" s="104">
        <v>6273</v>
      </c>
      <c r="G15367" s="104">
        <v>4304</v>
      </c>
      <c r="H15367" s="114">
        <v>2743</v>
      </c>
      <c r="I15367" s="114">
        <v>6862</v>
      </c>
      <c r="J15367" s="114">
        <v>3820</v>
      </c>
      <c r="K15367" s="114">
        <v>6667</v>
      </c>
      <c r="L15367" s="114">
        <v>50056</v>
      </c>
      <c r="M15367" s="114">
        <v>5469</v>
      </c>
      <c r="N15367" s="114">
        <v>31220</v>
      </c>
      <c r="O15367" s="114">
        <v>433</v>
      </c>
    </row>
    <row r="15368" spans="1:15" x14ac:dyDescent="0.3">
      <c r="A15368" s="19" t="s">
        <v>1381</v>
      </c>
      <c r="B15368" s="19" t="s">
        <v>1549</v>
      </c>
      <c r="C15368" s="19" t="s">
        <v>1550</v>
      </c>
      <c r="D15368" s="21">
        <f t="shared" si="428"/>
        <v>37598</v>
      </c>
      <c r="E15368" s="24">
        <f t="shared" si="429"/>
        <v>30845</v>
      </c>
      <c r="F15368" s="104">
        <v>9860</v>
      </c>
      <c r="G15368" s="104">
        <v>7517</v>
      </c>
      <c r="H15368" s="114">
        <v>3038</v>
      </c>
      <c r="I15368" s="114">
        <v>2422</v>
      </c>
      <c r="J15368" s="114">
        <v>14677</v>
      </c>
      <c r="K15368" s="114">
        <v>3191</v>
      </c>
      <c r="L15368" s="114">
        <v>7958</v>
      </c>
      <c r="M15368" s="114">
        <v>17715</v>
      </c>
      <c r="N15368" s="114">
        <v>2065</v>
      </c>
      <c r="O15368" s="114">
        <v>0</v>
      </c>
    </row>
    <row r="15369" spans="1:15" x14ac:dyDescent="0.3">
      <c r="A15369" s="19" t="s">
        <v>1381</v>
      </c>
      <c r="B15369" s="19" t="s">
        <v>1551</v>
      </c>
      <c r="C15369" s="19" t="s">
        <v>1552</v>
      </c>
      <c r="D15369" s="21">
        <f t="shared" si="428"/>
        <v>0</v>
      </c>
      <c r="E15369" s="24">
        <f t="shared" si="429"/>
        <v>0</v>
      </c>
      <c r="F15369" s="104"/>
      <c r="G15369" s="104"/>
    </row>
    <row r="15370" spans="1:15" x14ac:dyDescent="0.3">
      <c r="A15370" s="19" t="s">
        <v>1381</v>
      </c>
      <c r="B15370" s="19" t="s">
        <v>1553</v>
      </c>
      <c r="C15370" s="19" t="s">
        <v>1554</v>
      </c>
      <c r="D15370" s="21">
        <f t="shared" si="428"/>
        <v>0</v>
      </c>
      <c r="E15370" s="24">
        <f t="shared" si="429"/>
        <v>0</v>
      </c>
      <c r="F15370" s="104"/>
      <c r="G15370" s="104"/>
    </row>
    <row r="15371" spans="1:15" x14ac:dyDescent="0.3">
      <c r="A15371" s="19" t="s">
        <v>1381</v>
      </c>
      <c r="B15371" s="19" t="s">
        <v>1555</v>
      </c>
      <c r="C15371" s="19" t="s">
        <v>1556</v>
      </c>
      <c r="D15371" s="21">
        <f t="shared" si="428"/>
        <v>0</v>
      </c>
      <c r="E15371" s="24">
        <f t="shared" si="429"/>
        <v>0</v>
      </c>
      <c r="F15371" s="104"/>
      <c r="G15371" s="104"/>
    </row>
    <row r="15372" spans="1:15" x14ac:dyDescent="0.3">
      <c r="A15372" s="19" t="s">
        <v>1381</v>
      </c>
      <c r="B15372" s="19" t="s">
        <v>1557</v>
      </c>
      <c r="C15372" s="19" t="s">
        <v>1558</v>
      </c>
      <c r="D15372" s="21">
        <f t="shared" si="428"/>
        <v>0</v>
      </c>
      <c r="E15372" s="24">
        <f t="shared" si="429"/>
        <v>0</v>
      </c>
      <c r="F15372" s="104"/>
      <c r="G15372" s="104"/>
    </row>
    <row r="15373" spans="1:15" x14ac:dyDescent="0.3">
      <c r="A15373" s="19" t="s">
        <v>1381</v>
      </c>
      <c r="B15373" s="19" t="s">
        <v>1559</v>
      </c>
      <c r="C15373" s="19" t="s">
        <v>69</v>
      </c>
      <c r="D15373" s="21">
        <f t="shared" si="428"/>
        <v>0</v>
      </c>
      <c r="E15373" s="24">
        <f t="shared" si="429"/>
        <v>0</v>
      </c>
      <c r="F15373" s="104"/>
      <c r="G15373" s="104"/>
    </row>
    <row r="15374" spans="1:15" x14ac:dyDescent="0.3">
      <c r="A15374" s="19" t="s">
        <v>1381</v>
      </c>
      <c r="B15374" s="19" t="s">
        <v>1560</v>
      </c>
      <c r="C15374" s="19" t="s">
        <v>1561</v>
      </c>
      <c r="D15374" s="21">
        <f t="shared" si="428"/>
        <v>0</v>
      </c>
      <c r="E15374" s="24">
        <f t="shared" si="429"/>
        <v>0</v>
      </c>
      <c r="F15374" s="104"/>
      <c r="G15374" s="104"/>
    </row>
    <row r="15375" spans="1:15" x14ac:dyDescent="0.3">
      <c r="A15375" s="19" t="s">
        <v>1381</v>
      </c>
      <c r="B15375" s="19" t="s">
        <v>1562</v>
      </c>
      <c r="C15375" s="19" t="s">
        <v>1563</v>
      </c>
      <c r="D15375" s="21">
        <f t="shared" si="428"/>
        <v>0</v>
      </c>
      <c r="E15375" s="24">
        <f t="shared" si="429"/>
        <v>0</v>
      </c>
      <c r="F15375" s="104"/>
      <c r="G15375" s="104"/>
    </row>
    <row r="15376" spans="1:15" x14ac:dyDescent="0.3">
      <c r="A15376" s="19" t="s">
        <v>1381</v>
      </c>
      <c r="B15376" s="19" t="s">
        <v>1564</v>
      </c>
      <c r="C15376" s="19" t="s">
        <v>1565</v>
      </c>
      <c r="D15376" s="21">
        <f t="shared" si="428"/>
        <v>54943</v>
      </c>
      <c r="E15376" s="24">
        <f t="shared" si="429"/>
        <v>55688</v>
      </c>
      <c r="F15376" s="104">
        <v>13860</v>
      </c>
      <c r="G15376" s="104">
        <v>11839</v>
      </c>
      <c r="H15376" s="114">
        <v>9161</v>
      </c>
      <c r="I15376" s="114">
        <v>9178</v>
      </c>
      <c r="J15376" s="114">
        <v>17325</v>
      </c>
      <c r="K15376" s="114">
        <v>9934</v>
      </c>
      <c r="L15376" s="114">
        <v>10011</v>
      </c>
      <c r="M15376" s="114">
        <v>24737</v>
      </c>
      <c r="N15376" s="114">
        <v>4586</v>
      </c>
      <c r="O15376" s="114">
        <v>0</v>
      </c>
    </row>
    <row r="15377" spans="1:15" x14ac:dyDescent="0.3">
      <c r="A15377" s="19" t="s">
        <v>1381</v>
      </c>
      <c r="B15377" s="19" t="s">
        <v>1566</v>
      </c>
      <c r="C15377" s="19" t="s">
        <v>1567</v>
      </c>
      <c r="D15377" s="21">
        <f t="shared" si="428"/>
        <v>11026</v>
      </c>
      <c r="E15377" s="24">
        <f t="shared" si="429"/>
        <v>16798</v>
      </c>
      <c r="F15377" s="104">
        <v>11026</v>
      </c>
      <c r="G15377" s="104">
        <v>16798</v>
      </c>
      <c r="H15377" s="114">
        <v>0</v>
      </c>
      <c r="I15377" s="114">
        <v>0</v>
      </c>
      <c r="J15377" s="114">
        <v>0</v>
      </c>
      <c r="K15377" s="114">
        <v>0</v>
      </c>
      <c r="L15377" s="114">
        <v>0</v>
      </c>
      <c r="M15377" s="114">
        <v>0</v>
      </c>
      <c r="N15377" s="114">
        <v>0</v>
      </c>
      <c r="O15377" s="114">
        <v>0</v>
      </c>
    </row>
    <row r="15378" spans="1:15" x14ac:dyDescent="0.3">
      <c r="A15378" s="19" t="s">
        <v>1381</v>
      </c>
      <c r="B15378" s="19" t="s">
        <v>1568</v>
      </c>
      <c r="C15378" s="19" t="s">
        <v>1569</v>
      </c>
      <c r="D15378" s="21">
        <f t="shared" si="428"/>
        <v>153554</v>
      </c>
      <c r="E15378" s="24">
        <f t="shared" si="429"/>
        <v>110716</v>
      </c>
      <c r="F15378" s="104">
        <v>36912</v>
      </c>
      <c r="G15378" s="104">
        <v>0</v>
      </c>
      <c r="H15378" s="114">
        <v>30096</v>
      </c>
      <c r="I15378" s="114">
        <v>0</v>
      </c>
      <c r="J15378" s="114">
        <v>27119</v>
      </c>
      <c r="K15378" s="114">
        <v>0</v>
      </c>
      <c r="L15378" s="114">
        <v>28840</v>
      </c>
      <c r="M15378" s="114">
        <v>83597</v>
      </c>
      <c r="N15378" s="114">
        <v>30587</v>
      </c>
      <c r="O15378" s="114">
        <v>27119</v>
      </c>
    </row>
    <row r="15379" spans="1:15" x14ac:dyDescent="0.3">
      <c r="A15379" s="19" t="s">
        <v>1381</v>
      </c>
      <c r="B15379" s="19" t="s">
        <v>1570</v>
      </c>
      <c r="C15379" s="19" t="s">
        <v>1571</v>
      </c>
      <c r="D15379" s="21">
        <f t="shared" si="428"/>
        <v>29931</v>
      </c>
      <c r="E15379" s="24">
        <f t="shared" si="429"/>
        <v>27591.040000000001</v>
      </c>
      <c r="F15379" s="104">
        <v>12183</v>
      </c>
      <c r="G15379" s="104">
        <v>0</v>
      </c>
      <c r="H15379" s="114">
        <v>1885</v>
      </c>
      <c r="I15379" s="114">
        <v>0</v>
      </c>
      <c r="J15379" s="114">
        <v>8588</v>
      </c>
      <c r="K15379" s="114">
        <v>0</v>
      </c>
      <c r="L15379" s="114">
        <v>4265</v>
      </c>
      <c r="M15379" s="114">
        <v>26176</v>
      </c>
      <c r="N15379" s="114">
        <v>3010</v>
      </c>
      <c r="O15379" s="114">
        <v>1415.04</v>
      </c>
    </row>
    <row r="15380" spans="1:15" x14ac:dyDescent="0.3">
      <c r="A15380" s="19" t="s">
        <v>1381</v>
      </c>
      <c r="B15380" s="19" t="s">
        <v>1572</v>
      </c>
      <c r="C15380" s="19" t="s">
        <v>1573</v>
      </c>
      <c r="D15380" s="21">
        <f t="shared" si="428"/>
        <v>1190</v>
      </c>
      <c r="E15380" s="24">
        <f t="shared" si="429"/>
        <v>0</v>
      </c>
      <c r="F15380" s="104">
        <v>510</v>
      </c>
      <c r="G15380" s="104">
        <v>0</v>
      </c>
      <c r="H15380" s="114">
        <v>0</v>
      </c>
      <c r="I15380" s="114">
        <v>0</v>
      </c>
      <c r="J15380" s="114">
        <v>680</v>
      </c>
      <c r="K15380" s="114">
        <v>0</v>
      </c>
      <c r="L15380" s="114">
        <v>0</v>
      </c>
      <c r="M15380" s="114">
        <v>0</v>
      </c>
      <c r="N15380" s="114">
        <v>0</v>
      </c>
      <c r="O15380" s="114">
        <v>0</v>
      </c>
    </row>
    <row r="15381" spans="1:15" x14ac:dyDescent="0.3">
      <c r="A15381" s="19" t="s">
        <v>1381</v>
      </c>
      <c r="B15381" s="19" t="s">
        <v>1574</v>
      </c>
      <c r="C15381" s="19" t="s">
        <v>1575</v>
      </c>
      <c r="D15381" s="21">
        <f t="shared" si="428"/>
        <v>17683</v>
      </c>
      <c r="E15381" s="24">
        <f t="shared" si="429"/>
        <v>8771</v>
      </c>
      <c r="F15381" s="104">
        <v>8771</v>
      </c>
      <c r="G15381" s="104">
        <v>0</v>
      </c>
      <c r="H15381" s="114">
        <v>0</v>
      </c>
      <c r="I15381" s="114">
        <v>0</v>
      </c>
      <c r="J15381" s="114">
        <v>0</v>
      </c>
      <c r="K15381" s="114">
        <v>0</v>
      </c>
      <c r="L15381" s="114">
        <v>8912</v>
      </c>
      <c r="M15381" s="114">
        <v>8771</v>
      </c>
      <c r="N15381" s="114">
        <v>0</v>
      </c>
      <c r="O15381" s="114">
        <v>0</v>
      </c>
    </row>
    <row r="15382" spans="1:15" x14ac:dyDescent="0.3">
      <c r="A15382" s="19" t="s">
        <v>1381</v>
      </c>
      <c r="B15382" s="19" t="s">
        <v>41</v>
      </c>
      <c r="C15382" s="19" t="s">
        <v>1576</v>
      </c>
      <c r="D15382" s="21">
        <f t="shared" si="428"/>
        <v>0</v>
      </c>
      <c r="E15382" s="24">
        <f t="shared" si="429"/>
        <v>0</v>
      </c>
      <c r="F15382" s="104"/>
      <c r="G15382" s="104"/>
    </row>
    <row r="15383" spans="1:15" x14ac:dyDescent="0.3">
      <c r="A15383" s="19" t="s">
        <v>1381</v>
      </c>
      <c r="B15383" s="19" t="s">
        <v>42</v>
      </c>
      <c r="C15383" s="19" t="s">
        <v>1577</v>
      </c>
      <c r="D15383" s="21">
        <f t="shared" si="428"/>
        <v>0</v>
      </c>
      <c r="E15383" s="24">
        <f t="shared" si="429"/>
        <v>29054.68</v>
      </c>
      <c r="F15383" s="104">
        <v>0</v>
      </c>
      <c r="G15383" s="104">
        <v>29054.68</v>
      </c>
    </row>
    <row r="15384" spans="1:15" x14ac:dyDescent="0.3">
      <c r="A15384" s="19" t="s">
        <v>1381</v>
      </c>
      <c r="B15384" s="19" t="s">
        <v>43</v>
      </c>
      <c r="C15384" s="19" t="s">
        <v>44</v>
      </c>
      <c r="D15384" s="21">
        <f t="shared" si="428"/>
        <v>0</v>
      </c>
      <c r="E15384" s="24">
        <f t="shared" si="429"/>
        <v>0</v>
      </c>
      <c r="F15384" s="104"/>
      <c r="G15384" s="104"/>
    </row>
    <row r="15385" spans="1:15" x14ac:dyDescent="0.3">
      <c r="A15385" s="19" t="s">
        <v>1381</v>
      </c>
      <c r="B15385" s="19" t="s">
        <v>45</v>
      </c>
      <c r="C15385" s="19" t="s">
        <v>1578</v>
      </c>
      <c r="D15385" s="21">
        <f t="shared" si="428"/>
        <v>0</v>
      </c>
      <c r="E15385" s="24">
        <f t="shared" si="429"/>
        <v>0</v>
      </c>
      <c r="F15385" s="104"/>
      <c r="G15385" s="104"/>
    </row>
    <row r="15386" spans="1:15" x14ac:dyDescent="0.3">
      <c r="A15386" s="19" t="s">
        <v>1381</v>
      </c>
      <c r="B15386" s="19" t="s">
        <v>46</v>
      </c>
      <c r="C15386" s="19" t="s">
        <v>1579</v>
      </c>
      <c r="D15386" s="21">
        <f t="shared" si="428"/>
        <v>23163.08</v>
      </c>
      <c r="E15386" s="24">
        <f t="shared" si="429"/>
        <v>49520.119999999995</v>
      </c>
      <c r="F15386" s="104">
        <v>0</v>
      </c>
      <c r="G15386" s="104">
        <v>0</v>
      </c>
      <c r="H15386" s="114">
        <v>5036.8100000000004</v>
      </c>
      <c r="I15386" s="114">
        <v>31144.95</v>
      </c>
      <c r="J15386" s="114">
        <v>9316.86</v>
      </c>
      <c r="K15386" s="114">
        <v>7096.34</v>
      </c>
      <c r="L15386" s="114">
        <v>8809.41</v>
      </c>
      <c r="M15386" s="114">
        <v>6119.02</v>
      </c>
      <c r="N15386" s="114">
        <v>0</v>
      </c>
      <c r="O15386" s="114">
        <v>5159.8100000000004</v>
      </c>
    </row>
    <row r="15387" spans="1:15" x14ac:dyDescent="0.3">
      <c r="A15387" s="19" t="s">
        <v>1381</v>
      </c>
      <c r="B15387" s="19" t="s">
        <v>47</v>
      </c>
      <c r="C15387" s="19" t="s">
        <v>1580</v>
      </c>
      <c r="D15387" s="21">
        <f t="shared" si="428"/>
        <v>933600</v>
      </c>
      <c r="E15387" s="24">
        <f t="shared" si="429"/>
        <v>236299</v>
      </c>
      <c r="F15387" s="104">
        <v>933600</v>
      </c>
      <c r="G15387" s="104">
        <v>0</v>
      </c>
      <c r="H15387" s="114">
        <v>0</v>
      </c>
      <c r="I15387" s="114">
        <v>0</v>
      </c>
      <c r="J15387" s="114">
        <v>0</v>
      </c>
      <c r="K15387" s="114">
        <v>0</v>
      </c>
      <c r="L15387" s="114">
        <v>0</v>
      </c>
      <c r="M15387" s="114">
        <v>119784.5</v>
      </c>
      <c r="N15387" s="114">
        <v>0</v>
      </c>
      <c r="O15387" s="114">
        <v>116514.5</v>
      </c>
    </row>
    <row r="15388" spans="1:15" x14ac:dyDescent="0.3">
      <c r="A15388" s="19" t="s">
        <v>1381</v>
      </c>
      <c r="B15388" s="19" t="s">
        <v>48</v>
      </c>
      <c r="C15388" s="19" t="s">
        <v>1581</v>
      </c>
      <c r="D15388" s="21">
        <f t="shared" si="428"/>
        <v>1039874.27</v>
      </c>
      <c r="E15388" s="24">
        <f t="shared" si="429"/>
        <v>1039874.27</v>
      </c>
      <c r="F15388" s="104">
        <v>0</v>
      </c>
      <c r="G15388" s="104">
        <v>0</v>
      </c>
      <c r="H15388" s="114">
        <v>348862.96</v>
      </c>
      <c r="I15388" s="114">
        <v>348862.96</v>
      </c>
      <c r="J15388" s="114">
        <v>179556.27</v>
      </c>
      <c r="K15388" s="114">
        <v>179556.27</v>
      </c>
      <c r="L15388" s="114">
        <v>257084.62</v>
      </c>
      <c r="M15388" s="114">
        <v>257084.62</v>
      </c>
      <c r="N15388" s="114">
        <v>254370.42</v>
      </c>
      <c r="O15388" s="114">
        <v>254370.42</v>
      </c>
    </row>
    <row r="15389" spans="1:15" x14ac:dyDescent="0.3">
      <c r="A15389" s="19" t="s">
        <v>1381</v>
      </c>
      <c r="B15389" s="19" t="s">
        <v>49</v>
      </c>
      <c r="C15389" s="19" t="s">
        <v>1582</v>
      </c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1:15" x14ac:dyDescent="0.3">
      <c r="A15390" s="19" t="s">
        <v>1381</v>
      </c>
      <c r="B15390" s="19" t="s">
        <v>50</v>
      </c>
      <c r="C15390" s="19" t="s">
        <v>1583</v>
      </c>
      <c r="D15390" s="21">
        <f t="shared" si="430"/>
        <v>0</v>
      </c>
      <c r="E15390" s="24">
        <f t="shared" si="431"/>
        <v>0</v>
      </c>
      <c r="F15390" s="104"/>
      <c r="G15390" s="104"/>
    </row>
    <row r="15391" spans="1:15" x14ac:dyDescent="0.3">
      <c r="A15391" s="19" t="s">
        <v>1381</v>
      </c>
      <c r="B15391" s="19" t="s">
        <v>1584</v>
      </c>
      <c r="C15391" s="19" t="s">
        <v>1585</v>
      </c>
      <c r="D15391" s="21">
        <f t="shared" si="430"/>
        <v>0</v>
      </c>
      <c r="E15391" s="24">
        <f t="shared" si="431"/>
        <v>0</v>
      </c>
      <c r="F15391" s="104"/>
      <c r="G15391" s="104"/>
    </row>
    <row r="15392" spans="1:15" x14ac:dyDescent="0.3">
      <c r="A15392" s="19" t="s">
        <v>1381</v>
      </c>
      <c r="B15392" s="19" t="s">
        <v>51</v>
      </c>
      <c r="C15392" s="19" t="s">
        <v>1586</v>
      </c>
      <c r="D15392" s="21">
        <f t="shared" si="430"/>
        <v>506299.65</v>
      </c>
      <c r="E15392" s="24">
        <f t="shared" si="431"/>
        <v>573157.80000000005</v>
      </c>
      <c r="F15392" s="104">
        <v>94721.65</v>
      </c>
      <c r="G15392" s="104">
        <v>96592.2</v>
      </c>
      <c r="H15392" s="114">
        <v>96592.2</v>
      </c>
      <c r="I15392" s="114">
        <v>92679.15</v>
      </c>
      <c r="J15392" s="114">
        <v>92679.15</v>
      </c>
      <c r="K15392" s="114">
        <v>89974.5</v>
      </c>
      <c r="L15392" s="114">
        <v>89974.5</v>
      </c>
      <c r="M15392" s="114">
        <v>132332.15</v>
      </c>
      <c r="N15392" s="114">
        <v>132332.15</v>
      </c>
      <c r="O15392" s="114">
        <v>161579.79999999999</v>
      </c>
    </row>
    <row r="15393" spans="1:15" x14ac:dyDescent="0.3">
      <c r="A15393" s="19" t="s">
        <v>1381</v>
      </c>
      <c r="B15393" s="19" t="s">
        <v>52</v>
      </c>
      <c r="C15393" s="19" t="s">
        <v>1587</v>
      </c>
      <c r="D15393" s="21">
        <f t="shared" si="430"/>
        <v>450855.75</v>
      </c>
      <c r="E15393" s="24">
        <f t="shared" si="431"/>
        <v>457271.1</v>
      </c>
      <c r="F15393" s="104">
        <v>85528.5</v>
      </c>
      <c r="G15393" s="104">
        <v>87754.35</v>
      </c>
      <c r="H15393" s="114">
        <v>87754.35</v>
      </c>
      <c r="I15393" s="114">
        <v>88339.55</v>
      </c>
      <c r="J15393" s="114">
        <v>88339.55</v>
      </c>
      <c r="K15393" s="114">
        <v>99251.25</v>
      </c>
      <c r="L15393" s="114">
        <v>99251.25</v>
      </c>
      <c r="M15393" s="114">
        <v>89982.1</v>
      </c>
      <c r="N15393" s="114">
        <v>89982.1</v>
      </c>
      <c r="O15393" s="114">
        <v>91943.85</v>
      </c>
    </row>
    <row r="15394" spans="1:15" x14ac:dyDescent="0.3">
      <c r="A15394" s="19" t="s">
        <v>1381</v>
      </c>
      <c r="B15394" s="19" t="s">
        <v>1723</v>
      </c>
      <c r="C15394" s="19" t="s">
        <v>1588</v>
      </c>
      <c r="D15394" s="21">
        <f t="shared" si="430"/>
        <v>0</v>
      </c>
      <c r="E15394" s="24">
        <f t="shared" si="431"/>
        <v>0</v>
      </c>
      <c r="F15394" s="104"/>
      <c r="G15394" s="104"/>
    </row>
    <row r="15395" spans="1:15" x14ac:dyDescent="0.3">
      <c r="A15395" s="19" t="s">
        <v>1381</v>
      </c>
      <c r="B15395" s="19" t="s">
        <v>1724</v>
      </c>
      <c r="C15395" s="19" t="s">
        <v>1689</v>
      </c>
      <c r="D15395" s="21">
        <f t="shared" si="430"/>
        <v>0</v>
      </c>
      <c r="E15395" s="24">
        <f t="shared" si="431"/>
        <v>0</v>
      </c>
      <c r="F15395" s="104"/>
      <c r="G15395" s="104"/>
    </row>
    <row r="15396" spans="1:15" x14ac:dyDescent="0.3">
      <c r="A15396" s="19" t="s">
        <v>1381</v>
      </c>
      <c r="B15396" s="19" t="s">
        <v>53</v>
      </c>
      <c r="C15396" s="19" t="s">
        <v>1589</v>
      </c>
      <c r="D15396" s="21">
        <f t="shared" si="430"/>
        <v>0</v>
      </c>
      <c r="E15396" s="24">
        <f t="shared" si="431"/>
        <v>68500</v>
      </c>
      <c r="F15396" s="104">
        <v>0</v>
      </c>
      <c r="G15396" s="104">
        <v>0</v>
      </c>
      <c r="H15396" s="114">
        <v>0</v>
      </c>
      <c r="I15396" s="114">
        <v>68500</v>
      </c>
    </row>
    <row r="15397" spans="1:15" x14ac:dyDescent="0.3">
      <c r="A15397" s="19" t="s">
        <v>1381</v>
      </c>
      <c r="B15397" s="19" t="s">
        <v>54</v>
      </c>
      <c r="C15397" s="19" t="s">
        <v>55</v>
      </c>
      <c r="D15397" s="21">
        <f t="shared" si="430"/>
        <v>0</v>
      </c>
      <c r="E15397" s="24">
        <f t="shared" si="431"/>
        <v>0</v>
      </c>
      <c r="F15397" s="104"/>
      <c r="G15397" s="104"/>
    </row>
    <row r="15398" spans="1:15" x14ac:dyDescent="0.3">
      <c r="A15398" s="19" t="s">
        <v>1381</v>
      </c>
      <c r="B15398" s="19" t="s">
        <v>63</v>
      </c>
      <c r="C15398" s="19" t="s">
        <v>64</v>
      </c>
      <c r="D15398" s="21">
        <f t="shared" si="430"/>
        <v>0</v>
      </c>
      <c r="E15398" s="24">
        <f t="shared" si="431"/>
        <v>0</v>
      </c>
      <c r="F15398" s="104"/>
      <c r="G15398" s="104"/>
    </row>
    <row r="15399" spans="1:15" x14ac:dyDescent="0.3">
      <c r="A15399" s="19" t="s">
        <v>1381</v>
      </c>
      <c r="B15399" s="19" t="s">
        <v>65</v>
      </c>
      <c r="C15399" s="19" t="s">
        <v>66</v>
      </c>
      <c r="D15399" s="21">
        <f t="shared" si="430"/>
        <v>0</v>
      </c>
      <c r="E15399" s="24">
        <f t="shared" si="431"/>
        <v>0</v>
      </c>
      <c r="F15399" s="104"/>
      <c r="G15399" s="104"/>
    </row>
    <row r="15400" spans="1:15" x14ac:dyDescent="0.3">
      <c r="A15400" s="19" t="s">
        <v>1381</v>
      </c>
      <c r="B15400" s="19" t="s">
        <v>72</v>
      </c>
      <c r="C15400" s="19" t="s">
        <v>73</v>
      </c>
      <c r="D15400" s="21">
        <f t="shared" si="430"/>
        <v>0</v>
      </c>
      <c r="E15400" s="24">
        <f t="shared" si="431"/>
        <v>0</v>
      </c>
      <c r="F15400" s="104"/>
      <c r="G15400" s="104"/>
    </row>
    <row r="15401" spans="1:15" x14ac:dyDescent="0.3">
      <c r="A15401" s="19" t="s">
        <v>1381</v>
      </c>
      <c r="B15401" s="19" t="s">
        <v>74</v>
      </c>
      <c r="C15401" s="19" t="s">
        <v>75</v>
      </c>
      <c r="D15401" s="21">
        <f t="shared" si="430"/>
        <v>0</v>
      </c>
      <c r="E15401" s="24">
        <f t="shared" si="431"/>
        <v>0</v>
      </c>
      <c r="F15401" s="104"/>
      <c r="G15401" s="104"/>
    </row>
    <row r="15402" spans="1:15" x14ac:dyDescent="0.3">
      <c r="A15402" s="19" t="s">
        <v>1381</v>
      </c>
      <c r="B15402" s="19" t="s">
        <v>76</v>
      </c>
      <c r="C15402" s="19" t="s">
        <v>77</v>
      </c>
      <c r="D15402" s="21">
        <f t="shared" si="430"/>
        <v>0</v>
      </c>
      <c r="E15402" s="24">
        <f t="shared" si="431"/>
        <v>0</v>
      </c>
      <c r="F15402" s="104"/>
      <c r="G15402" s="104"/>
    </row>
    <row r="15403" spans="1:15" x14ac:dyDescent="0.3">
      <c r="A15403" s="19" t="s">
        <v>1381</v>
      </c>
      <c r="B15403" s="19" t="s">
        <v>78</v>
      </c>
      <c r="C15403" s="19" t="s">
        <v>79</v>
      </c>
      <c r="D15403" s="21">
        <f t="shared" si="430"/>
        <v>0</v>
      </c>
      <c r="E15403" s="24">
        <f t="shared" si="431"/>
        <v>0</v>
      </c>
      <c r="F15403" s="104"/>
      <c r="G15403" s="104"/>
    </row>
    <row r="15404" spans="1:15" x14ac:dyDescent="0.3">
      <c r="A15404" s="19" t="s">
        <v>1381</v>
      </c>
      <c r="B15404" s="19" t="s">
        <v>80</v>
      </c>
      <c r="C15404" s="19" t="s">
        <v>81</v>
      </c>
      <c r="D15404" s="21">
        <f t="shared" si="430"/>
        <v>0</v>
      </c>
      <c r="E15404" s="24">
        <f t="shared" si="431"/>
        <v>0</v>
      </c>
      <c r="F15404" s="104"/>
      <c r="G15404" s="104"/>
    </row>
    <row r="15405" spans="1:15" x14ac:dyDescent="0.3">
      <c r="A15405" s="19" t="s">
        <v>1381</v>
      </c>
      <c r="B15405" s="19" t="s">
        <v>82</v>
      </c>
      <c r="C15405" s="19" t="s">
        <v>83</v>
      </c>
      <c r="D15405" s="21">
        <f t="shared" si="430"/>
        <v>1829834.29</v>
      </c>
      <c r="E15405" s="24">
        <f t="shared" si="431"/>
        <v>1769033.15</v>
      </c>
      <c r="F15405" s="104">
        <v>435343.05</v>
      </c>
      <c r="G15405" s="104">
        <v>245168.65</v>
      </c>
      <c r="H15405" s="114">
        <v>315243.90000000002</v>
      </c>
      <c r="I15405" s="114">
        <v>510279.64</v>
      </c>
      <c r="J15405" s="114">
        <v>346875.86</v>
      </c>
      <c r="K15405" s="114">
        <v>351150.2</v>
      </c>
      <c r="L15405" s="114">
        <v>324325.58</v>
      </c>
      <c r="M15405" s="114">
        <v>346218.27</v>
      </c>
      <c r="N15405" s="114">
        <v>408045.9</v>
      </c>
      <c r="O15405" s="114">
        <v>316216.39</v>
      </c>
    </row>
    <row r="15406" spans="1:15" x14ac:dyDescent="0.3">
      <c r="A15406" s="19" t="s">
        <v>1381</v>
      </c>
      <c r="B15406" s="19" t="s">
        <v>84</v>
      </c>
      <c r="C15406" s="19" t="s">
        <v>85</v>
      </c>
      <c r="D15406" s="21">
        <f t="shared" si="430"/>
        <v>0</v>
      </c>
      <c r="E15406" s="24">
        <f t="shared" si="431"/>
        <v>0</v>
      </c>
      <c r="F15406" s="104"/>
      <c r="G15406" s="104"/>
    </row>
    <row r="15407" spans="1:15" x14ac:dyDescent="0.3">
      <c r="A15407" s="19" t="s">
        <v>1381</v>
      </c>
      <c r="B15407" s="19" t="s">
        <v>86</v>
      </c>
      <c r="C15407" s="19" t="s">
        <v>87</v>
      </c>
      <c r="D15407" s="21">
        <f t="shared" si="430"/>
        <v>1296114.3</v>
      </c>
      <c r="E15407" s="24">
        <f t="shared" si="431"/>
        <v>962623.2</v>
      </c>
      <c r="F15407" s="104">
        <v>525039</v>
      </c>
      <c r="G15407" s="104">
        <v>145238.6</v>
      </c>
      <c r="H15407" s="114">
        <v>118479.6</v>
      </c>
      <c r="I15407" s="114">
        <v>169836.46</v>
      </c>
      <c r="J15407" s="114">
        <v>245518.5</v>
      </c>
      <c r="K15407" s="114">
        <v>177103.9</v>
      </c>
      <c r="L15407" s="114">
        <v>250706.6</v>
      </c>
      <c r="M15407" s="114">
        <v>212452.51</v>
      </c>
      <c r="N15407" s="114">
        <v>156370.6</v>
      </c>
      <c r="O15407" s="114">
        <v>257991.73</v>
      </c>
    </row>
    <row r="15408" spans="1:15" x14ac:dyDescent="0.3">
      <c r="A15408" s="19" t="s">
        <v>1381</v>
      </c>
      <c r="B15408" s="19" t="s">
        <v>88</v>
      </c>
      <c r="C15408" s="19" t="s">
        <v>89</v>
      </c>
      <c r="D15408" s="21">
        <f t="shared" si="430"/>
        <v>916053.01</v>
      </c>
      <c r="E15408" s="24">
        <f t="shared" si="431"/>
        <v>740864.25</v>
      </c>
      <c r="F15408" s="104">
        <v>345808</v>
      </c>
      <c r="G15408" s="104">
        <v>8950</v>
      </c>
      <c r="H15408" s="114">
        <v>339342</v>
      </c>
      <c r="I15408" s="114">
        <v>450744</v>
      </c>
      <c r="J15408" s="114">
        <v>104101</v>
      </c>
      <c r="K15408" s="114">
        <v>16735</v>
      </c>
      <c r="L15408" s="114">
        <v>105902</v>
      </c>
      <c r="M15408" s="114">
        <v>177539.25</v>
      </c>
      <c r="N15408" s="114">
        <v>20900.009999999998</v>
      </c>
      <c r="O15408" s="114">
        <v>86896</v>
      </c>
    </row>
    <row r="15409" spans="1:31" x14ac:dyDescent="0.3">
      <c r="A15409" s="19" t="s">
        <v>1381</v>
      </c>
      <c r="B15409" s="19" t="s">
        <v>90</v>
      </c>
      <c r="C15409" s="19" t="s">
        <v>91</v>
      </c>
      <c r="D15409" s="21">
        <f t="shared" si="430"/>
        <v>0</v>
      </c>
      <c r="E15409" s="24">
        <f t="shared" si="431"/>
        <v>0</v>
      </c>
      <c r="F15409" s="104"/>
      <c r="G15409" s="104"/>
    </row>
    <row r="15410" spans="1:31" x14ac:dyDescent="0.3">
      <c r="A15410" s="19" t="s">
        <v>1381</v>
      </c>
      <c r="B15410" s="19" t="s">
        <v>92</v>
      </c>
      <c r="C15410" s="19" t="s">
        <v>93</v>
      </c>
      <c r="D15410" s="21">
        <f t="shared" si="430"/>
        <v>132301</v>
      </c>
      <c r="E15410" s="24">
        <f t="shared" si="431"/>
        <v>68910</v>
      </c>
      <c r="F15410" s="104">
        <v>7300</v>
      </c>
      <c r="G15410" s="104">
        <v>2190</v>
      </c>
      <c r="H15410" s="114">
        <v>27045</v>
      </c>
      <c r="I15410" s="114">
        <v>11550</v>
      </c>
      <c r="J15410" s="114">
        <v>22125</v>
      </c>
      <c r="K15410" s="114">
        <v>12955</v>
      </c>
      <c r="L15410" s="114">
        <v>0</v>
      </c>
      <c r="M15410" s="114">
        <v>17670</v>
      </c>
      <c r="N15410" s="114">
        <v>75831</v>
      </c>
      <c r="O15410" s="114">
        <v>24545</v>
      </c>
    </row>
    <row r="15411" spans="1:31" x14ac:dyDescent="0.3">
      <c r="A15411" s="19" t="s">
        <v>1381</v>
      </c>
      <c r="B15411" s="19" t="s">
        <v>94</v>
      </c>
      <c r="C15411" s="19" t="s">
        <v>95</v>
      </c>
      <c r="D15411" s="21">
        <f>F15411+H15411+J15411+L15411+N15411+P15411+R15411+T15411+V15411+X15411+Z15411+AB15411</f>
        <v>24240</v>
      </c>
      <c r="E15411" s="24">
        <f>G15411+I15411+K15411+M15411+O15411+Q15411+S15411+U15411+W15411+Y15411+AA15411+AC15411</f>
        <v>24240</v>
      </c>
      <c r="F15411" s="104">
        <v>5330</v>
      </c>
      <c r="G15411" s="104">
        <v>5330</v>
      </c>
      <c r="H15411" s="114">
        <v>6830</v>
      </c>
      <c r="I15411" s="114">
        <v>6830</v>
      </c>
      <c r="J15411" s="114">
        <v>2620</v>
      </c>
      <c r="K15411" s="114">
        <v>2620</v>
      </c>
      <c r="L15411" s="114">
        <v>5570</v>
      </c>
      <c r="M15411" s="114">
        <v>5570</v>
      </c>
      <c r="N15411" s="114">
        <v>3890</v>
      </c>
      <c r="O15411" s="114">
        <v>3890</v>
      </c>
      <c r="AD15411" s="19" t="s">
        <v>1411</v>
      </c>
      <c r="AE15411" s="19" t="s">
        <v>1434</v>
      </c>
    </row>
    <row r="15412" spans="1:31" x14ac:dyDescent="0.3">
      <c r="A15412" s="19" t="s">
        <v>1381</v>
      </c>
      <c r="B15412" s="19" t="s">
        <v>96</v>
      </c>
      <c r="C15412" s="19" t="s">
        <v>97</v>
      </c>
      <c r="D15412" s="21">
        <f t="shared" ref="D15412:D15420" si="432">F15412+H15412+J15412+L15412+N15412+P15412+R15412+T15412+V15412+X15412+Z15412+AB15412</f>
        <v>58500</v>
      </c>
      <c r="E15412" s="24">
        <f t="shared" ref="E15412:E15421" si="433">G15412+I15412+K15412+M15412+O15412+Q15412+S15412+U15412+W15412+Y15412+AA15412+AC15412</f>
        <v>58500</v>
      </c>
      <c r="F15412" s="104"/>
      <c r="G15412" s="104"/>
      <c r="N15412" s="114">
        <v>58500</v>
      </c>
      <c r="O15412" s="114">
        <v>58500</v>
      </c>
      <c r="AD15412" s="19" t="s">
        <v>1412</v>
      </c>
      <c r="AE15412" s="19" t="s">
        <v>1434</v>
      </c>
    </row>
    <row r="15413" spans="1:31" x14ac:dyDescent="0.3">
      <c r="A15413" s="19" t="s">
        <v>1381</v>
      </c>
      <c r="B15413" s="19" t="s">
        <v>98</v>
      </c>
      <c r="C15413" s="19" t="s">
        <v>99</v>
      </c>
      <c r="D15413" s="21">
        <f t="shared" si="432"/>
        <v>170289.01</v>
      </c>
      <c r="E15413" s="24">
        <f t="shared" si="433"/>
        <v>138310.38</v>
      </c>
      <c r="F15413" s="104">
        <v>4600</v>
      </c>
      <c r="G15413" s="104">
        <v>20272</v>
      </c>
      <c r="H15413" s="114">
        <v>68639.009999999995</v>
      </c>
      <c r="I15413" s="114">
        <v>41268.51</v>
      </c>
      <c r="J15413" s="114">
        <v>4450</v>
      </c>
      <c r="K15413" s="114">
        <v>40567</v>
      </c>
      <c r="L15413" s="114">
        <v>8751</v>
      </c>
      <c r="M15413" s="114">
        <v>24746</v>
      </c>
      <c r="N15413" s="114">
        <v>83849</v>
      </c>
      <c r="O15413" s="114">
        <v>11456.87</v>
      </c>
      <c r="AD15413" s="19" t="s">
        <v>1413</v>
      </c>
      <c r="AE15413" s="19" t="s">
        <v>1434</v>
      </c>
    </row>
    <row r="15414" spans="1:31" x14ac:dyDescent="0.3">
      <c r="A15414" s="19" t="s">
        <v>1381</v>
      </c>
      <c r="B15414" s="19" t="s">
        <v>100</v>
      </c>
      <c r="C15414" s="19" t="s">
        <v>101</v>
      </c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1414</v>
      </c>
      <c r="AE15414" s="19" t="s">
        <v>1434</v>
      </c>
    </row>
    <row r="15415" spans="1:31" x14ac:dyDescent="0.3">
      <c r="A15415" s="19" t="s">
        <v>1381</v>
      </c>
      <c r="B15415" s="19" t="s">
        <v>102</v>
      </c>
      <c r="C15415" s="19" t="s">
        <v>103</v>
      </c>
      <c r="D15415" s="21">
        <f t="shared" si="432"/>
        <v>129712</v>
      </c>
      <c r="E15415" s="24">
        <f t="shared" si="433"/>
        <v>129712</v>
      </c>
      <c r="F15415" s="104">
        <v>22380</v>
      </c>
      <c r="G15415" s="104">
        <v>22380</v>
      </c>
      <c r="H15415" s="114">
        <v>26930</v>
      </c>
      <c r="I15415" s="114">
        <v>26930</v>
      </c>
      <c r="J15415" s="114">
        <v>25160</v>
      </c>
      <c r="K15415" s="114">
        <v>25160</v>
      </c>
      <c r="L15415" s="114">
        <v>27600</v>
      </c>
      <c r="M15415" s="114">
        <v>27600</v>
      </c>
      <c r="N15415" s="114">
        <v>27642</v>
      </c>
      <c r="O15415" s="114">
        <v>27642</v>
      </c>
      <c r="AD15415" s="19" t="s">
        <v>1415</v>
      </c>
      <c r="AE15415" s="19" t="s">
        <v>1434</v>
      </c>
    </row>
    <row r="15416" spans="1:31" x14ac:dyDescent="0.3">
      <c r="A15416" s="19" t="s">
        <v>1381</v>
      </c>
      <c r="B15416" s="19" t="s">
        <v>104</v>
      </c>
      <c r="C15416" s="19" t="s">
        <v>105</v>
      </c>
      <c r="D15416" s="21">
        <f t="shared" si="432"/>
        <v>23882</v>
      </c>
      <c r="E15416" s="24">
        <f t="shared" si="433"/>
        <v>23882</v>
      </c>
      <c r="F15416" s="104">
        <v>0</v>
      </c>
      <c r="G15416" s="104">
        <v>0</v>
      </c>
      <c r="H15416" s="114">
        <v>0</v>
      </c>
      <c r="I15416" s="114">
        <v>0</v>
      </c>
      <c r="J15416" s="114">
        <v>12412</v>
      </c>
      <c r="K15416" s="114">
        <v>12412</v>
      </c>
      <c r="L15416" s="114">
        <v>0</v>
      </c>
      <c r="M15416" s="114">
        <v>0</v>
      </c>
      <c r="N15416" s="114">
        <v>11470</v>
      </c>
      <c r="O15416" s="114">
        <v>11470</v>
      </c>
      <c r="AD15416" s="19" t="s">
        <v>1416</v>
      </c>
      <c r="AE15416" s="19" t="s">
        <v>1434</v>
      </c>
    </row>
    <row r="15417" spans="1:31" x14ac:dyDescent="0.3">
      <c r="A15417" s="19" t="s">
        <v>1381</v>
      </c>
      <c r="B15417" s="19" t="s">
        <v>106</v>
      </c>
      <c r="C15417" s="19" t="s">
        <v>107</v>
      </c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1417</v>
      </c>
      <c r="AE15417" s="19" t="s">
        <v>1434</v>
      </c>
    </row>
    <row r="15418" spans="1:31" x14ac:dyDescent="0.3">
      <c r="A15418" s="19" t="s">
        <v>1381</v>
      </c>
      <c r="B15418" s="19" t="s">
        <v>108</v>
      </c>
      <c r="C15418" s="19" t="s">
        <v>109</v>
      </c>
      <c r="D15418" s="21">
        <f t="shared" si="432"/>
        <v>44740</v>
      </c>
      <c r="E15418" s="24">
        <f t="shared" si="433"/>
        <v>32800</v>
      </c>
      <c r="F15418" s="104">
        <v>0</v>
      </c>
      <c r="G15418" s="104">
        <v>900</v>
      </c>
      <c r="H15418" s="114">
        <v>700</v>
      </c>
      <c r="I15418" s="114">
        <v>3400</v>
      </c>
      <c r="J15418" s="114">
        <v>19900</v>
      </c>
      <c r="K15418" s="114">
        <v>3000</v>
      </c>
      <c r="L15418" s="114">
        <v>0</v>
      </c>
      <c r="M15418" s="114">
        <v>4540</v>
      </c>
      <c r="N15418" s="114">
        <v>24140</v>
      </c>
      <c r="O15418" s="114">
        <v>20960</v>
      </c>
      <c r="AD15418" s="19" t="s">
        <v>1418</v>
      </c>
      <c r="AE15418" s="19" t="s">
        <v>1434</v>
      </c>
    </row>
    <row r="15419" spans="1:31" x14ac:dyDescent="0.3">
      <c r="A15419" s="19" t="s">
        <v>1381</v>
      </c>
      <c r="B15419" s="19" t="s">
        <v>110</v>
      </c>
      <c r="C15419" s="19" t="s">
        <v>111</v>
      </c>
      <c r="D15419" s="21">
        <f t="shared" si="432"/>
        <v>286177</v>
      </c>
      <c r="E15419" s="24">
        <f t="shared" si="433"/>
        <v>249648.16</v>
      </c>
      <c r="F15419" s="104">
        <v>16480</v>
      </c>
      <c r="G15419" s="104">
        <v>38416</v>
      </c>
      <c r="H15419" s="114">
        <v>49592</v>
      </c>
      <c r="I15419" s="114">
        <v>49768.66</v>
      </c>
      <c r="J15419" s="114">
        <v>96303</v>
      </c>
      <c r="K15419" s="114">
        <v>67993</v>
      </c>
      <c r="L15419" s="114">
        <v>73372</v>
      </c>
      <c r="M15419" s="114">
        <v>64061</v>
      </c>
      <c r="N15419" s="114">
        <v>50430</v>
      </c>
      <c r="O15419" s="114">
        <v>29409.5</v>
      </c>
      <c r="AD15419" s="19" t="s">
        <v>1419</v>
      </c>
      <c r="AE15419" s="19" t="s">
        <v>1434</v>
      </c>
    </row>
    <row r="15420" spans="1:31" x14ac:dyDescent="0.3">
      <c r="A15420" s="19" t="s">
        <v>1381</v>
      </c>
      <c r="B15420" s="19" t="s">
        <v>112</v>
      </c>
      <c r="C15420" s="19" t="s">
        <v>113</v>
      </c>
      <c r="D15420" s="21">
        <f t="shared" si="432"/>
        <v>30959</v>
      </c>
      <c r="E15420" s="24">
        <f t="shared" si="433"/>
        <v>30959</v>
      </c>
      <c r="F15420" s="104">
        <v>9323</v>
      </c>
      <c r="G15420" s="104">
        <v>9323</v>
      </c>
      <c r="H15420" s="114">
        <v>874</v>
      </c>
      <c r="I15420" s="114">
        <v>874</v>
      </c>
      <c r="J15420" s="114">
        <v>780</v>
      </c>
      <c r="K15420" s="114">
        <v>780</v>
      </c>
      <c r="L15420" s="114">
        <v>2185</v>
      </c>
      <c r="M15420" s="114">
        <v>2185</v>
      </c>
      <c r="N15420" s="114">
        <v>17797</v>
      </c>
      <c r="O15420" s="114">
        <v>17797</v>
      </c>
      <c r="AD15420" s="19" t="s">
        <v>1420</v>
      </c>
      <c r="AE15420" s="19" t="s">
        <v>1434</v>
      </c>
    </row>
    <row r="15421" spans="1:31" x14ac:dyDescent="0.3">
      <c r="A15421" s="19" t="s">
        <v>1381</v>
      </c>
      <c r="B15421" s="19" t="s">
        <v>114</v>
      </c>
      <c r="C15421" s="19" t="s">
        <v>115</v>
      </c>
      <c r="D15421" s="21">
        <f>F15421+H15421+J15421+L15421+N15421+P15421+R15421+T15421+V15421+X15421+Z15421+AB15421</f>
        <v>28100</v>
      </c>
      <c r="E15421" s="24">
        <f t="shared" si="433"/>
        <v>28100</v>
      </c>
      <c r="F15421" s="104"/>
      <c r="G15421" s="104"/>
      <c r="H15421" s="114">
        <v>26000</v>
      </c>
      <c r="I15421" s="114">
        <v>26000</v>
      </c>
      <c r="J15421" s="114">
        <v>2100</v>
      </c>
      <c r="K15421" s="114">
        <v>2100</v>
      </c>
      <c r="AD15421" s="19" t="s">
        <v>1421</v>
      </c>
      <c r="AE15421" s="19" t="s">
        <v>1434</v>
      </c>
    </row>
    <row r="15422" spans="1:31" x14ac:dyDescent="0.3">
      <c r="A15422" s="19" t="s">
        <v>1381</v>
      </c>
      <c r="B15422" s="19" t="s">
        <v>116</v>
      </c>
      <c r="C15422" s="19" t="s">
        <v>117</v>
      </c>
      <c r="D15422" s="21">
        <f t="shared" ref="D15422:D15485" si="434">F15422+H15422+J15422+L15422+N15422+P15422+R15422+T15422+V15422+X15422+Z15422+AB15422</f>
        <v>162276.25</v>
      </c>
      <c r="E15422" s="24">
        <f t="shared" ref="E15422:E15485" si="435">G15422+I15422+K15422+M15422+O15422+Q15422+S15422+U15422+W15422+Y15422+AA15422+AC15422</f>
        <v>183474.05</v>
      </c>
      <c r="F15422" s="104">
        <v>31432</v>
      </c>
      <c r="G15422" s="104">
        <v>31432</v>
      </c>
      <c r="H15422" s="114">
        <v>31396</v>
      </c>
      <c r="I15422" s="114">
        <v>31396</v>
      </c>
      <c r="J15422" s="114">
        <v>30390.75</v>
      </c>
      <c r="K15422" s="114">
        <v>51588.55</v>
      </c>
      <c r="L15422" s="114">
        <v>34768.5</v>
      </c>
      <c r="M15422" s="114">
        <v>34768.5</v>
      </c>
      <c r="N15422" s="114">
        <v>34289</v>
      </c>
      <c r="O15422" s="114">
        <v>34289</v>
      </c>
    </row>
    <row r="15423" spans="1:31" x14ac:dyDescent="0.3">
      <c r="A15423" s="19" t="s">
        <v>1381</v>
      </c>
      <c r="B15423" s="19" t="s">
        <v>118</v>
      </c>
      <c r="C15423" s="19" t="s">
        <v>119</v>
      </c>
      <c r="D15423" s="21">
        <f t="shared" si="434"/>
        <v>1782789</v>
      </c>
      <c r="E15423" s="24">
        <f t="shared" si="435"/>
        <v>1782789</v>
      </c>
      <c r="F15423" s="104">
        <v>1782789</v>
      </c>
      <c r="G15423" s="104">
        <v>0</v>
      </c>
      <c r="H15423" s="114">
        <v>0</v>
      </c>
      <c r="I15423" s="114">
        <v>1782789</v>
      </c>
    </row>
    <row r="15424" spans="1:31" x14ac:dyDescent="0.3">
      <c r="A15424" s="19" t="s">
        <v>1381</v>
      </c>
      <c r="B15424" s="19" t="s">
        <v>120</v>
      </c>
      <c r="C15424" s="19" t="s">
        <v>121</v>
      </c>
      <c r="D15424" s="21">
        <f t="shared" si="434"/>
        <v>0</v>
      </c>
      <c r="E15424" s="24">
        <f t="shared" si="435"/>
        <v>0</v>
      </c>
      <c r="F15424" s="104"/>
      <c r="G15424" s="104"/>
    </row>
    <row r="15425" spans="1:15" x14ac:dyDescent="0.3">
      <c r="A15425" s="19" t="s">
        <v>1381</v>
      </c>
      <c r="B15425" s="19" t="s">
        <v>122</v>
      </c>
      <c r="C15425" s="19" t="s">
        <v>123</v>
      </c>
      <c r="D15425" s="21">
        <f t="shared" si="434"/>
        <v>0</v>
      </c>
      <c r="E15425" s="24">
        <f t="shared" si="435"/>
        <v>0</v>
      </c>
      <c r="F15425" s="104"/>
      <c r="G15425" s="104"/>
    </row>
    <row r="15426" spans="1:15" x14ac:dyDescent="0.3">
      <c r="A15426" s="19" t="s">
        <v>1381</v>
      </c>
      <c r="B15426" s="19" t="s">
        <v>124</v>
      </c>
      <c r="C15426" s="19" t="s">
        <v>125</v>
      </c>
      <c r="D15426" s="21">
        <f t="shared" si="434"/>
        <v>0</v>
      </c>
      <c r="E15426" s="24">
        <f t="shared" si="435"/>
        <v>0</v>
      </c>
      <c r="F15426" s="104"/>
      <c r="G15426" s="104"/>
    </row>
    <row r="15427" spans="1:15" x14ac:dyDescent="0.3">
      <c r="A15427" s="19" t="s">
        <v>1381</v>
      </c>
      <c r="B15427" s="19" t="s">
        <v>126</v>
      </c>
      <c r="C15427" s="19" t="s">
        <v>127</v>
      </c>
      <c r="D15427" s="21">
        <f t="shared" si="434"/>
        <v>0</v>
      </c>
      <c r="E15427" s="24">
        <f t="shared" si="435"/>
        <v>0</v>
      </c>
      <c r="F15427" s="104"/>
      <c r="G15427" s="104"/>
    </row>
    <row r="15428" spans="1:15" x14ac:dyDescent="0.3">
      <c r="A15428" s="19" t="s">
        <v>1381</v>
      </c>
      <c r="B15428" s="19" t="s">
        <v>128</v>
      </c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1:15" x14ac:dyDescent="0.3">
      <c r="A15429" s="19" t="s">
        <v>1381</v>
      </c>
      <c r="B15429" s="19" t="s">
        <v>130</v>
      </c>
      <c r="C15429" s="19" t="s">
        <v>131</v>
      </c>
      <c r="D15429" s="21">
        <f t="shared" si="434"/>
        <v>0</v>
      </c>
      <c r="E15429" s="24">
        <f t="shared" si="435"/>
        <v>0</v>
      </c>
      <c r="F15429" s="104">
        <v>0</v>
      </c>
      <c r="G15429" s="104">
        <v>0</v>
      </c>
      <c r="H15429" s="114">
        <v>0</v>
      </c>
      <c r="I15429" s="114">
        <v>0</v>
      </c>
      <c r="J15429" s="114">
        <v>0</v>
      </c>
      <c r="K15429" s="114">
        <v>0</v>
      </c>
      <c r="L15429" s="114">
        <v>0</v>
      </c>
      <c r="M15429" s="114">
        <v>0</v>
      </c>
      <c r="N15429" s="114">
        <v>0</v>
      </c>
      <c r="O15429" s="114">
        <v>0</v>
      </c>
    </row>
    <row r="15430" spans="1:15" x14ac:dyDescent="0.3">
      <c r="A15430" s="19" t="s">
        <v>1381</v>
      </c>
      <c r="B15430" s="19" t="s">
        <v>132</v>
      </c>
      <c r="C15430" s="19" t="s">
        <v>133</v>
      </c>
      <c r="D15430" s="21">
        <f t="shared" si="434"/>
        <v>0</v>
      </c>
      <c r="E15430" s="24">
        <f t="shared" si="435"/>
        <v>0</v>
      </c>
      <c r="F15430" s="104"/>
      <c r="G15430" s="104"/>
    </row>
    <row r="15431" spans="1:15" x14ac:dyDescent="0.3">
      <c r="A15431" s="19" t="s">
        <v>1381</v>
      </c>
      <c r="B15431" s="19" t="s">
        <v>134</v>
      </c>
      <c r="C15431" s="19" t="s">
        <v>135</v>
      </c>
      <c r="D15431" s="21">
        <f t="shared" si="434"/>
        <v>0</v>
      </c>
      <c r="E15431" s="24">
        <f t="shared" si="435"/>
        <v>283100</v>
      </c>
      <c r="F15431" s="104">
        <v>0</v>
      </c>
      <c r="G15431" s="104">
        <v>56620</v>
      </c>
      <c r="H15431" s="114">
        <v>0</v>
      </c>
      <c r="I15431" s="114">
        <v>56620</v>
      </c>
      <c r="J15431" s="114">
        <v>0</v>
      </c>
      <c r="K15431" s="114">
        <v>56620</v>
      </c>
      <c r="L15431" s="114">
        <v>0</v>
      </c>
      <c r="M15431" s="114">
        <v>56620</v>
      </c>
      <c r="N15431" s="114">
        <v>0</v>
      </c>
      <c r="O15431" s="114">
        <v>56620</v>
      </c>
    </row>
    <row r="15432" spans="1:15" x14ac:dyDescent="0.3">
      <c r="A15432" s="19" t="s">
        <v>1381</v>
      </c>
      <c r="B15432" s="19" t="s">
        <v>136</v>
      </c>
      <c r="C15432" s="19" t="s">
        <v>137</v>
      </c>
      <c r="D15432" s="21">
        <f t="shared" si="434"/>
        <v>0</v>
      </c>
      <c r="E15432" s="24">
        <f t="shared" si="435"/>
        <v>0</v>
      </c>
      <c r="F15432" s="104">
        <v>0</v>
      </c>
      <c r="G15432" s="104">
        <v>0</v>
      </c>
      <c r="H15432" s="114">
        <v>0</v>
      </c>
      <c r="I15432" s="114">
        <v>0</v>
      </c>
      <c r="J15432" s="114">
        <v>0</v>
      </c>
      <c r="K15432" s="114">
        <v>0</v>
      </c>
      <c r="L15432" s="114">
        <v>0</v>
      </c>
      <c r="M15432" s="114">
        <v>0</v>
      </c>
      <c r="N15432" s="114">
        <v>0</v>
      </c>
      <c r="O15432" s="114">
        <v>0</v>
      </c>
    </row>
    <row r="15433" spans="1:15" x14ac:dyDescent="0.3">
      <c r="A15433" s="19" t="s">
        <v>1381</v>
      </c>
      <c r="B15433" s="19" t="s">
        <v>138</v>
      </c>
      <c r="C15433" s="19" t="s">
        <v>139</v>
      </c>
      <c r="D15433" s="21">
        <f t="shared" si="434"/>
        <v>0</v>
      </c>
      <c r="E15433" s="24">
        <f t="shared" si="435"/>
        <v>0</v>
      </c>
      <c r="F15433" s="104"/>
      <c r="G15433" s="104"/>
    </row>
    <row r="15434" spans="1:15" x14ac:dyDescent="0.3">
      <c r="A15434" s="19" t="s">
        <v>1381</v>
      </c>
      <c r="B15434" s="19" t="s">
        <v>140</v>
      </c>
      <c r="C15434" s="19" t="s">
        <v>141</v>
      </c>
      <c r="D15434" s="21">
        <f t="shared" si="434"/>
        <v>0</v>
      </c>
      <c r="E15434" s="24">
        <f t="shared" si="435"/>
        <v>263333.34999999998</v>
      </c>
      <c r="F15434" s="104">
        <v>0</v>
      </c>
      <c r="G15434" s="104">
        <v>52666.67</v>
      </c>
      <c r="H15434" s="114">
        <v>0</v>
      </c>
      <c r="I15434" s="114">
        <v>52666.67</v>
      </c>
      <c r="J15434" s="114">
        <v>0</v>
      </c>
      <c r="K15434" s="114">
        <v>52666.67</v>
      </c>
      <c r="L15434" s="114">
        <v>0</v>
      </c>
      <c r="M15434" s="114">
        <v>52666.67</v>
      </c>
      <c r="N15434" s="114">
        <v>0</v>
      </c>
      <c r="O15434" s="114">
        <v>52666.67</v>
      </c>
    </row>
    <row r="15435" spans="1:15" x14ac:dyDescent="0.3">
      <c r="A15435" s="19" t="s">
        <v>1381</v>
      </c>
      <c r="B15435" s="19" t="s">
        <v>142</v>
      </c>
      <c r="C15435" s="19" t="s">
        <v>143</v>
      </c>
      <c r="D15435" s="21">
        <f t="shared" si="434"/>
        <v>0</v>
      </c>
      <c r="E15435" s="24">
        <f t="shared" si="435"/>
        <v>0</v>
      </c>
      <c r="F15435" s="104">
        <v>0</v>
      </c>
      <c r="G15435" s="104">
        <v>0</v>
      </c>
      <c r="H15435" s="114">
        <v>0</v>
      </c>
      <c r="I15435" s="114">
        <v>0</v>
      </c>
      <c r="J15435" s="114">
        <v>0</v>
      </c>
      <c r="K15435" s="114">
        <v>0</v>
      </c>
      <c r="L15435" s="114">
        <v>0</v>
      </c>
      <c r="M15435" s="114">
        <v>0</v>
      </c>
      <c r="N15435" s="114">
        <v>0</v>
      </c>
      <c r="O15435" s="114">
        <v>0</v>
      </c>
    </row>
    <row r="15436" spans="1:15" x14ac:dyDescent="0.3">
      <c r="A15436" s="19" t="s">
        <v>1381</v>
      </c>
      <c r="B15436" s="19" t="s">
        <v>144</v>
      </c>
      <c r="C15436" s="19" t="s">
        <v>145</v>
      </c>
      <c r="D15436" s="21">
        <f t="shared" si="434"/>
        <v>0</v>
      </c>
      <c r="E15436" s="24">
        <f t="shared" si="435"/>
        <v>0</v>
      </c>
      <c r="F15436" s="104"/>
      <c r="G15436" s="104"/>
    </row>
    <row r="15437" spans="1:15" x14ac:dyDescent="0.3">
      <c r="A15437" s="19" t="s">
        <v>1381</v>
      </c>
      <c r="B15437" s="19" t="s">
        <v>146</v>
      </c>
      <c r="C15437" s="19" t="s">
        <v>147</v>
      </c>
      <c r="D15437" s="21">
        <f t="shared" si="434"/>
        <v>0</v>
      </c>
      <c r="E15437" s="24">
        <f t="shared" si="435"/>
        <v>76599.799999999988</v>
      </c>
      <c r="F15437" s="104">
        <v>0</v>
      </c>
      <c r="G15437" s="104">
        <v>15319.96</v>
      </c>
      <c r="H15437" s="114">
        <v>0</v>
      </c>
      <c r="I15437" s="114">
        <v>15319.96</v>
      </c>
      <c r="J15437" s="114">
        <v>0</v>
      </c>
      <c r="K15437" s="114">
        <v>15319.96</v>
      </c>
      <c r="L15437" s="114">
        <v>0</v>
      </c>
      <c r="M15437" s="114">
        <v>15319.96</v>
      </c>
      <c r="N15437" s="114">
        <v>0</v>
      </c>
      <c r="O15437" s="114">
        <v>15319.96</v>
      </c>
    </row>
    <row r="15438" spans="1:15" x14ac:dyDescent="0.3">
      <c r="A15438" s="19" t="s">
        <v>1381</v>
      </c>
      <c r="B15438" s="19" t="s">
        <v>148</v>
      </c>
      <c r="C15438" s="19" t="s">
        <v>149</v>
      </c>
      <c r="D15438" s="21">
        <f t="shared" si="434"/>
        <v>0</v>
      </c>
      <c r="E15438" s="24">
        <f t="shared" si="435"/>
        <v>0</v>
      </c>
      <c r="F15438" s="104">
        <v>0</v>
      </c>
      <c r="G15438" s="104">
        <v>0</v>
      </c>
      <c r="H15438" s="114">
        <v>0</v>
      </c>
      <c r="I15438" s="114">
        <v>0</v>
      </c>
      <c r="J15438" s="114">
        <v>0</v>
      </c>
      <c r="K15438" s="114">
        <v>0</v>
      </c>
      <c r="L15438" s="114">
        <v>0</v>
      </c>
      <c r="M15438" s="114">
        <v>0</v>
      </c>
      <c r="N15438" s="114">
        <v>0</v>
      </c>
      <c r="O15438" s="114">
        <v>0</v>
      </c>
    </row>
    <row r="15439" spans="1:15" x14ac:dyDescent="0.3">
      <c r="A15439" s="19" t="s">
        <v>1381</v>
      </c>
      <c r="B15439" s="19" t="s">
        <v>150</v>
      </c>
      <c r="C15439" s="19" t="s">
        <v>151</v>
      </c>
      <c r="D15439" s="21">
        <f t="shared" si="434"/>
        <v>0</v>
      </c>
      <c r="E15439" s="24">
        <f t="shared" si="435"/>
        <v>0</v>
      </c>
      <c r="F15439" s="104"/>
      <c r="G15439" s="104"/>
    </row>
    <row r="15440" spans="1:15" x14ac:dyDescent="0.3">
      <c r="A15440" s="19" t="s">
        <v>1381</v>
      </c>
      <c r="B15440" s="19" t="s">
        <v>152</v>
      </c>
      <c r="C15440" s="19" t="s">
        <v>153</v>
      </c>
      <c r="D15440" s="21">
        <f t="shared" si="434"/>
        <v>0</v>
      </c>
      <c r="E15440" s="24">
        <f t="shared" si="435"/>
        <v>13472.2</v>
      </c>
      <c r="F15440" s="104">
        <v>0</v>
      </c>
      <c r="G15440" s="104">
        <v>2694.44</v>
      </c>
      <c r="H15440" s="114">
        <v>0</v>
      </c>
      <c r="I15440" s="114">
        <v>2694.44</v>
      </c>
      <c r="J15440" s="114">
        <v>0</v>
      </c>
      <c r="K15440" s="114">
        <v>2694.44</v>
      </c>
      <c r="L15440" s="114">
        <v>0</v>
      </c>
      <c r="M15440" s="114">
        <v>2694.44</v>
      </c>
      <c r="N15440" s="114">
        <v>0</v>
      </c>
      <c r="O15440" s="114">
        <v>2694.44</v>
      </c>
    </row>
    <row r="15441" spans="1:15" x14ac:dyDescent="0.3">
      <c r="A15441" s="19" t="s">
        <v>1381</v>
      </c>
      <c r="B15441" s="19" t="s">
        <v>154</v>
      </c>
      <c r="C15441" s="19" t="s">
        <v>155</v>
      </c>
      <c r="D15441" s="21">
        <f t="shared" si="434"/>
        <v>0</v>
      </c>
      <c r="E15441" s="24">
        <f t="shared" si="435"/>
        <v>0</v>
      </c>
      <c r="F15441" s="104">
        <v>0</v>
      </c>
      <c r="G15441" s="104">
        <v>0</v>
      </c>
      <c r="H15441" s="114">
        <v>0</v>
      </c>
      <c r="I15441" s="114">
        <v>0</v>
      </c>
      <c r="J15441" s="114">
        <v>0</v>
      </c>
      <c r="K15441" s="114">
        <v>0</v>
      </c>
      <c r="L15441" s="114">
        <v>0</v>
      </c>
      <c r="M15441" s="114">
        <v>0</v>
      </c>
      <c r="N15441" s="114">
        <v>0</v>
      </c>
      <c r="O15441" s="114">
        <v>0</v>
      </c>
    </row>
    <row r="15442" spans="1:15" x14ac:dyDescent="0.3">
      <c r="A15442" s="19" t="s">
        <v>1381</v>
      </c>
      <c r="B15442" s="19" t="s">
        <v>156</v>
      </c>
      <c r="C15442" s="19" t="s">
        <v>157</v>
      </c>
      <c r="D15442" s="21">
        <f t="shared" si="434"/>
        <v>0</v>
      </c>
      <c r="E15442" s="24">
        <f t="shared" si="435"/>
        <v>0</v>
      </c>
      <c r="F15442" s="104">
        <v>0</v>
      </c>
      <c r="G15442" s="104">
        <v>0</v>
      </c>
      <c r="H15442" s="114">
        <v>0</v>
      </c>
      <c r="I15442" s="114">
        <v>0</v>
      </c>
      <c r="J15442" s="114">
        <v>0</v>
      </c>
      <c r="K15442" s="114">
        <v>0</v>
      </c>
      <c r="L15442" s="114">
        <v>0</v>
      </c>
      <c r="M15442" s="114">
        <v>0</v>
      </c>
      <c r="N15442" s="114">
        <v>0</v>
      </c>
      <c r="O15442" s="114">
        <v>0</v>
      </c>
    </row>
    <row r="15443" spans="1:15" x14ac:dyDescent="0.3">
      <c r="A15443" s="19" t="s">
        <v>1381</v>
      </c>
      <c r="B15443" s="19" t="s">
        <v>158</v>
      </c>
      <c r="C15443" s="19" t="s">
        <v>159</v>
      </c>
      <c r="D15443" s="21">
        <f t="shared" si="434"/>
        <v>0</v>
      </c>
      <c r="E15443" s="24">
        <f t="shared" si="435"/>
        <v>0</v>
      </c>
      <c r="F15443" s="104">
        <v>0</v>
      </c>
      <c r="G15443" s="104">
        <v>0</v>
      </c>
      <c r="H15443" s="114">
        <v>0</v>
      </c>
      <c r="I15443" s="114">
        <v>0</v>
      </c>
      <c r="J15443" s="114">
        <v>0</v>
      </c>
      <c r="K15443" s="114">
        <v>0</v>
      </c>
      <c r="L15443" s="114">
        <v>0</v>
      </c>
      <c r="M15443" s="114">
        <v>0</v>
      </c>
      <c r="N15443" s="114">
        <v>0</v>
      </c>
      <c r="O15443" s="114">
        <v>0</v>
      </c>
    </row>
    <row r="15444" spans="1:15" x14ac:dyDescent="0.3">
      <c r="A15444" s="19" t="s">
        <v>1381</v>
      </c>
      <c r="B15444" s="19" t="s">
        <v>160</v>
      </c>
      <c r="C15444" s="19" t="s">
        <v>161</v>
      </c>
      <c r="D15444" s="21">
        <f t="shared" si="434"/>
        <v>0</v>
      </c>
      <c r="E15444" s="24">
        <f t="shared" si="435"/>
        <v>0</v>
      </c>
      <c r="F15444" s="104">
        <v>0</v>
      </c>
      <c r="G15444" s="104">
        <v>0</v>
      </c>
      <c r="H15444" s="114">
        <v>0</v>
      </c>
      <c r="I15444" s="114">
        <v>0</v>
      </c>
      <c r="J15444" s="114">
        <v>0</v>
      </c>
      <c r="K15444" s="114">
        <v>0</v>
      </c>
      <c r="L15444" s="114">
        <v>0</v>
      </c>
      <c r="M15444" s="114">
        <v>0</v>
      </c>
      <c r="N15444" s="114">
        <v>0</v>
      </c>
      <c r="O15444" s="114">
        <v>0</v>
      </c>
    </row>
    <row r="15445" spans="1:15" x14ac:dyDescent="0.3">
      <c r="A15445" s="19" t="s">
        <v>1381</v>
      </c>
      <c r="B15445" s="19" t="s">
        <v>162</v>
      </c>
      <c r="C15445" s="19" t="s">
        <v>163</v>
      </c>
      <c r="D15445" s="21">
        <f t="shared" si="434"/>
        <v>0</v>
      </c>
      <c r="E15445" s="24">
        <f t="shared" si="435"/>
        <v>0</v>
      </c>
      <c r="F15445" s="104"/>
      <c r="G15445" s="104"/>
    </row>
    <row r="15446" spans="1:15" x14ac:dyDescent="0.3">
      <c r="A15446" s="19" t="s">
        <v>1381</v>
      </c>
      <c r="B15446" s="19" t="s">
        <v>164</v>
      </c>
      <c r="C15446" s="19" t="s">
        <v>165</v>
      </c>
      <c r="D15446" s="21">
        <f t="shared" si="434"/>
        <v>0</v>
      </c>
      <c r="E15446" s="24">
        <f t="shared" si="435"/>
        <v>0</v>
      </c>
      <c r="F15446" s="104"/>
      <c r="G15446" s="104"/>
    </row>
    <row r="15447" spans="1:15" x14ac:dyDescent="0.3">
      <c r="A15447" s="19" t="s">
        <v>1381</v>
      </c>
      <c r="B15447" s="19" t="s">
        <v>166</v>
      </c>
      <c r="C15447" s="19" t="s">
        <v>167</v>
      </c>
      <c r="D15447" s="21">
        <f t="shared" si="434"/>
        <v>0</v>
      </c>
      <c r="E15447" s="24">
        <f t="shared" si="435"/>
        <v>0</v>
      </c>
      <c r="F15447" s="104"/>
      <c r="G15447" s="104"/>
    </row>
    <row r="15448" spans="1:15" x14ac:dyDescent="0.3">
      <c r="A15448" s="19" t="s">
        <v>1381</v>
      </c>
      <c r="B15448" s="19" t="s">
        <v>168</v>
      </c>
      <c r="C15448" s="19" t="s">
        <v>169</v>
      </c>
      <c r="D15448" s="21">
        <f t="shared" si="434"/>
        <v>0</v>
      </c>
      <c r="E15448" s="24">
        <f t="shared" si="435"/>
        <v>0</v>
      </c>
      <c r="F15448" s="104"/>
      <c r="G15448" s="104"/>
    </row>
    <row r="15449" spans="1:15" x14ac:dyDescent="0.3">
      <c r="A15449" s="19" t="s">
        <v>1381</v>
      </c>
      <c r="B15449" s="19" t="s">
        <v>170</v>
      </c>
      <c r="C15449" s="19" t="s">
        <v>171</v>
      </c>
      <c r="D15449" s="21">
        <f t="shared" si="434"/>
        <v>0</v>
      </c>
      <c r="E15449" s="24">
        <f t="shared" si="435"/>
        <v>0</v>
      </c>
      <c r="F15449" s="104"/>
      <c r="G15449" s="104"/>
    </row>
    <row r="15450" spans="1:15" x14ac:dyDescent="0.3">
      <c r="A15450" s="19" t="s">
        <v>1381</v>
      </c>
      <c r="B15450" s="19" t="s">
        <v>172</v>
      </c>
      <c r="C15450" s="19" t="s">
        <v>173</v>
      </c>
      <c r="D15450" s="21">
        <f t="shared" si="434"/>
        <v>0</v>
      </c>
      <c r="E15450" s="24">
        <f t="shared" si="435"/>
        <v>0</v>
      </c>
      <c r="F15450" s="104"/>
      <c r="G15450" s="104"/>
    </row>
    <row r="15451" spans="1:15" x14ac:dyDescent="0.3">
      <c r="A15451" s="19" t="s">
        <v>1381</v>
      </c>
      <c r="B15451" s="19" t="s">
        <v>174</v>
      </c>
      <c r="C15451" s="19" t="s">
        <v>175</v>
      </c>
      <c r="D15451" s="21">
        <f t="shared" si="434"/>
        <v>0</v>
      </c>
      <c r="E15451" s="24">
        <f t="shared" si="435"/>
        <v>0</v>
      </c>
      <c r="F15451" s="104"/>
      <c r="G15451" s="104"/>
    </row>
    <row r="15452" spans="1:15" x14ac:dyDescent="0.3">
      <c r="A15452" s="19" t="s">
        <v>1381</v>
      </c>
      <c r="B15452" s="19" t="s">
        <v>176</v>
      </c>
      <c r="C15452" s="19" t="s">
        <v>177</v>
      </c>
      <c r="D15452" s="21">
        <f t="shared" si="434"/>
        <v>0</v>
      </c>
      <c r="E15452" s="24">
        <f t="shared" si="435"/>
        <v>0</v>
      </c>
      <c r="F15452" s="104"/>
      <c r="G15452" s="104"/>
    </row>
    <row r="15453" spans="1:15" x14ac:dyDescent="0.3">
      <c r="A15453" s="19" t="s">
        <v>1381</v>
      </c>
      <c r="B15453" s="19" t="s">
        <v>178</v>
      </c>
      <c r="C15453" s="19" t="s">
        <v>179</v>
      </c>
      <c r="D15453" s="21">
        <f t="shared" si="434"/>
        <v>0</v>
      </c>
      <c r="E15453" s="24">
        <f t="shared" si="435"/>
        <v>1800</v>
      </c>
      <c r="F15453" s="104">
        <v>0</v>
      </c>
      <c r="G15453" s="104">
        <v>360</v>
      </c>
      <c r="H15453" s="114">
        <v>0</v>
      </c>
      <c r="I15453" s="114">
        <v>360</v>
      </c>
      <c r="J15453" s="114">
        <v>0</v>
      </c>
      <c r="K15453" s="114">
        <v>360</v>
      </c>
      <c r="L15453" s="114">
        <v>0</v>
      </c>
      <c r="M15453" s="114">
        <v>360</v>
      </c>
      <c r="N15453" s="114">
        <v>0</v>
      </c>
      <c r="O15453" s="114">
        <v>360</v>
      </c>
    </row>
    <row r="15454" spans="1:15" x14ac:dyDescent="0.3">
      <c r="A15454" s="19" t="s">
        <v>1381</v>
      </c>
      <c r="B15454" s="19" t="s">
        <v>180</v>
      </c>
      <c r="C15454" s="19" t="s">
        <v>181</v>
      </c>
      <c r="D15454" s="21">
        <f t="shared" si="434"/>
        <v>0</v>
      </c>
      <c r="E15454" s="24">
        <f t="shared" si="435"/>
        <v>27416.65</v>
      </c>
      <c r="F15454" s="104">
        <v>0</v>
      </c>
      <c r="G15454" s="104">
        <v>5483.33</v>
      </c>
      <c r="H15454" s="114">
        <v>0</v>
      </c>
      <c r="I15454" s="114">
        <v>5483.33</v>
      </c>
      <c r="J15454" s="114">
        <v>0</v>
      </c>
      <c r="K15454" s="114">
        <v>5483.33</v>
      </c>
      <c r="L15454" s="114">
        <v>0</v>
      </c>
      <c r="M15454" s="114">
        <v>5483.33</v>
      </c>
      <c r="N15454" s="114">
        <v>0</v>
      </c>
      <c r="O15454" s="114">
        <v>5483.33</v>
      </c>
    </row>
    <row r="15455" spans="1:15" x14ac:dyDescent="0.3">
      <c r="A15455" s="19" t="s">
        <v>1381</v>
      </c>
      <c r="B15455" s="19" t="s">
        <v>182</v>
      </c>
      <c r="C15455" s="19" t="s">
        <v>183</v>
      </c>
      <c r="D15455" s="21">
        <f t="shared" si="434"/>
        <v>0</v>
      </c>
      <c r="E15455" s="24">
        <f t="shared" si="435"/>
        <v>17166.650000000001</v>
      </c>
      <c r="F15455" s="104">
        <v>0</v>
      </c>
      <c r="G15455" s="104">
        <v>3433.33</v>
      </c>
      <c r="H15455" s="114">
        <v>0</v>
      </c>
      <c r="I15455" s="114">
        <v>3433.33</v>
      </c>
      <c r="J15455" s="114">
        <v>0</v>
      </c>
      <c r="K15455" s="114">
        <v>3433.33</v>
      </c>
      <c r="L15455" s="114">
        <v>0</v>
      </c>
      <c r="M15455" s="114">
        <v>3433.33</v>
      </c>
      <c r="N15455" s="114">
        <v>0</v>
      </c>
      <c r="O15455" s="114">
        <v>3433.33</v>
      </c>
    </row>
    <row r="15456" spans="1:15" x14ac:dyDescent="0.3">
      <c r="A15456" s="19" t="s">
        <v>1381</v>
      </c>
      <c r="B15456" s="19" t="s">
        <v>184</v>
      </c>
      <c r="C15456" s="19" t="s">
        <v>185</v>
      </c>
      <c r="D15456" s="21">
        <f t="shared" si="434"/>
        <v>0</v>
      </c>
      <c r="E15456" s="24">
        <f t="shared" si="435"/>
        <v>19665.45</v>
      </c>
      <c r="F15456" s="104">
        <v>0</v>
      </c>
      <c r="G15456" s="104">
        <v>3933.09</v>
      </c>
      <c r="H15456" s="114">
        <v>0</v>
      </c>
      <c r="I15456" s="114">
        <v>3933.09</v>
      </c>
      <c r="J15456" s="114">
        <v>0</v>
      </c>
      <c r="K15456" s="114">
        <v>3933.09</v>
      </c>
      <c r="L15456" s="114">
        <v>0</v>
      </c>
      <c r="M15456" s="114">
        <v>3933.09</v>
      </c>
      <c r="N15456" s="114">
        <v>0</v>
      </c>
      <c r="O15456" s="114">
        <v>3933.09</v>
      </c>
    </row>
    <row r="15457" spans="1:15" x14ac:dyDescent="0.3">
      <c r="A15457" s="19" t="s">
        <v>1381</v>
      </c>
      <c r="B15457" s="19" t="s">
        <v>186</v>
      </c>
      <c r="C15457" s="19" t="s">
        <v>187</v>
      </c>
      <c r="D15457" s="21">
        <f t="shared" si="434"/>
        <v>0</v>
      </c>
      <c r="E15457" s="24">
        <f t="shared" si="435"/>
        <v>0</v>
      </c>
      <c r="F15457" s="104"/>
      <c r="G15457" s="104"/>
    </row>
    <row r="15458" spans="1:15" x14ac:dyDescent="0.3">
      <c r="A15458" s="19" t="s">
        <v>1381</v>
      </c>
      <c r="B15458" s="19" t="s">
        <v>188</v>
      </c>
      <c r="C15458" s="19" t="s">
        <v>189</v>
      </c>
      <c r="D15458" s="21">
        <f t="shared" si="434"/>
        <v>0</v>
      </c>
      <c r="E15458" s="24">
        <f t="shared" si="435"/>
        <v>0</v>
      </c>
      <c r="F15458" s="104"/>
      <c r="G15458" s="104"/>
    </row>
    <row r="15459" spans="1:15" x14ac:dyDescent="0.3">
      <c r="A15459" s="19" t="s">
        <v>1381</v>
      </c>
      <c r="B15459" s="19" t="s">
        <v>190</v>
      </c>
      <c r="C15459" s="19" t="s">
        <v>191</v>
      </c>
      <c r="D15459" s="21">
        <f t="shared" si="434"/>
        <v>0</v>
      </c>
      <c r="E15459" s="24">
        <f t="shared" si="435"/>
        <v>0</v>
      </c>
      <c r="F15459" s="104"/>
      <c r="G15459" s="104"/>
    </row>
    <row r="15460" spans="1:15" x14ac:dyDescent="0.3">
      <c r="A15460" s="19" t="s">
        <v>1381</v>
      </c>
      <c r="B15460" s="19" t="s">
        <v>192</v>
      </c>
      <c r="C15460" s="19" t="s">
        <v>193</v>
      </c>
      <c r="D15460" s="21">
        <f t="shared" si="434"/>
        <v>0</v>
      </c>
      <c r="E15460" s="24">
        <f t="shared" si="435"/>
        <v>0</v>
      </c>
      <c r="F15460" s="104"/>
      <c r="G15460" s="104"/>
    </row>
    <row r="15461" spans="1:15" x14ac:dyDescent="0.3">
      <c r="A15461" s="19" t="s">
        <v>1381</v>
      </c>
      <c r="B15461" s="19" t="s">
        <v>194</v>
      </c>
      <c r="C15461" s="19" t="s">
        <v>195</v>
      </c>
      <c r="D15461" s="21">
        <f t="shared" si="434"/>
        <v>0</v>
      </c>
      <c r="E15461" s="24">
        <f t="shared" si="435"/>
        <v>0</v>
      </c>
      <c r="F15461" s="104">
        <v>0</v>
      </c>
      <c r="G15461" s="104">
        <v>0</v>
      </c>
      <c r="H15461" s="114">
        <v>0</v>
      </c>
      <c r="I15461" s="114">
        <v>0</v>
      </c>
      <c r="J15461" s="114">
        <v>0</v>
      </c>
      <c r="K15461" s="114">
        <v>0</v>
      </c>
      <c r="L15461" s="114">
        <v>0</v>
      </c>
      <c r="M15461" s="114">
        <v>0</v>
      </c>
      <c r="N15461" s="114">
        <v>0</v>
      </c>
      <c r="O15461" s="114">
        <v>0</v>
      </c>
    </row>
    <row r="15462" spans="1:15" x14ac:dyDescent="0.3">
      <c r="A15462" s="19" t="s">
        <v>1381</v>
      </c>
      <c r="B15462" s="19" t="s">
        <v>196</v>
      </c>
      <c r="C15462" s="19" t="s">
        <v>197</v>
      </c>
      <c r="D15462" s="21">
        <f t="shared" si="434"/>
        <v>0</v>
      </c>
      <c r="E15462" s="24">
        <f t="shared" si="435"/>
        <v>0</v>
      </c>
      <c r="F15462" s="104">
        <v>0</v>
      </c>
      <c r="G15462" s="104">
        <v>0</v>
      </c>
      <c r="H15462" s="114">
        <v>0</v>
      </c>
      <c r="I15462" s="114">
        <v>0</v>
      </c>
      <c r="J15462" s="114">
        <v>0</v>
      </c>
      <c r="K15462" s="114">
        <v>0</v>
      </c>
      <c r="L15462" s="114">
        <v>0</v>
      </c>
      <c r="M15462" s="114">
        <v>0</v>
      </c>
      <c r="N15462" s="114">
        <v>0</v>
      </c>
      <c r="O15462" s="114">
        <v>0</v>
      </c>
    </row>
    <row r="15463" spans="1:15" x14ac:dyDescent="0.3">
      <c r="A15463" s="19" t="s">
        <v>1381</v>
      </c>
      <c r="B15463" s="19" t="s">
        <v>198</v>
      </c>
      <c r="C15463" s="19" t="s">
        <v>199</v>
      </c>
      <c r="D15463" s="21">
        <f t="shared" si="434"/>
        <v>0</v>
      </c>
      <c r="E15463" s="24">
        <f t="shared" si="435"/>
        <v>0</v>
      </c>
      <c r="F15463" s="104"/>
      <c r="G15463" s="104"/>
    </row>
    <row r="15464" spans="1:15" x14ac:dyDescent="0.3">
      <c r="A15464" s="19" t="s">
        <v>1381</v>
      </c>
      <c r="B15464" s="19" t="s">
        <v>200</v>
      </c>
      <c r="C15464" s="19" t="s">
        <v>201</v>
      </c>
      <c r="D15464" s="21">
        <f t="shared" si="434"/>
        <v>0</v>
      </c>
      <c r="E15464" s="24">
        <f t="shared" si="435"/>
        <v>0</v>
      </c>
      <c r="F15464" s="104"/>
      <c r="G15464" s="104"/>
    </row>
    <row r="15465" spans="1:15" x14ac:dyDescent="0.3">
      <c r="A15465" s="19" t="s">
        <v>1381</v>
      </c>
      <c r="B15465" s="19" t="s">
        <v>202</v>
      </c>
      <c r="C15465" s="19" t="s">
        <v>203</v>
      </c>
      <c r="D15465" s="21">
        <f t="shared" si="434"/>
        <v>0</v>
      </c>
      <c r="E15465" s="24">
        <f t="shared" si="435"/>
        <v>0</v>
      </c>
      <c r="F15465" s="104"/>
      <c r="G15465" s="104"/>
    </row>
    <row r="15466" spans="1:15" x14ac:dyDescent="0.3">
      <c r="A15466" s="19" t="s">
        <v>1381</v>
      </c>
      <c r="B15466" s="19" t="s">
        <v>204</v>
      </c>
      <c r="C15466" s="19" t="s">
        <v>205</v>
      </c>
      <c r="D15466" s="21">
        <f t="shared" si="434"/>
        <v>0</v>
      </c>
      <c r="E15466" s="24">
        <f t="shared" si="435"/>
        <v>0</v>
      </c>
      <c r="F15466" s="104"/>
      <c r="G15466" s="104"/>
    </row>
    <row r="15467" spans="1:15" x14ac:dyDescent="0.3">
      <c r="A15467" s="19" t="s">
        <v>1381</v>
      </c>
      <c r="B15467" s="19" t="s">
        <v>206</v>
      </c>
      <c r="C15467" s="19" t="s">
        <v>207</v>
      </c>
      <c r="D15467" s="21">
        <f t="shared" si="434"/>
        <v>0</v>
      </c>
      <c r="E15467" s="24">
        <f t="shared" si="435"/>
        <v>0</v>
      </c>
      <c r="F15467" s="104"/>
      <c r="G15467" s="104"/>
    </row>
    <row r="15468" spans="1:15" x14ac:dyDescent="0.3">
      <c r="A15468" s="19" t="s">
        <v>1381</v>
      </c>
      <c r="B15468" s="19" t="s">
        <v>208</v>
      </c>
      <c r="C15468" s="19" t="s">
        <v>209</v>
      </c>
      <c r="D15468" s="21">
        <f t="shared" si="434"/>
        <v>0</v>
      </c>
      <c r="E15468" s="24">
        <f t="shared" si="435"/>
        <v>0</v>
      </c>
      <c r="F15468" s="104"/>
      <c r="G15468" s="104"/>
    </row>
    <row r="15469" spans="1:15" x14ac:dyDescent="0.3">
      <c r="A15469" s="19" t="s">
        <v>1381</v>
      </c>
      <c r="B15469" s="19" t="s">
        <v>210</v>
      </c>
      <c r="C15469" s="19" t="s">
        <v>211</v>
      </c>
      <c r="D15469" s="21">
        <f t="shared" si="434"/>
        <v>0</v>
      </c>
      <c r="E15469" s="24">
        <f t="shared" si="435"/>
        <v>0</v>
      </c>
      <c r="F15469" s="104"/>
      <c r="G15469" s="104"/>
    </row>
    <row r="15470" spans="1:15" x14ac:dyDescent="0.3">
      <c r="A15470" s="19" t="s">
        <v>1381</v>
      </c>
      <c r="B15470" s="19" t="s">
        <v>212</v>
      </c>
      <c r="C15470" s="19" t="s">
        <v>213</v>
      </c>
      <c r="D15470" s="21">
        <f t="shared" si="434"/>
        <v>0</v>
      </c>
      <c r="E15470" s="24">
        <f t="shared" si="435"/>
        <v>41300</v>
      </c>
      <c r="F15470" s="104">
        <v>0</v>
      </c>
      <c r="G15470" s="104">
        <v>8260</v>
      </c>
      <c r="H15470" s="114">
        <v>0</v>
      </c>
      <c r="I15470" s="114">
        <v>8260</v>
      </c>
      <c r="J15470" s="114">
        <v>0</v>
      </c>
      <c r="K15470" s="114">
        <v>8260</v>
      </c>
      <c r="L15470" s="114">
        <v>0</v>
      </c>
      <c r="M15470" s="114">
        <v>8260</v>
      </c>
      <c r="N15470" s="114">
        <v>0</v>
      </c>
      <c r="O15470" s="114">
        <v>8260</v>
      </c>
    </row>
    <row r="15471" spans="1:15" x14ac:dyDescent="0.3">
      <c r="A15471" s="19" t="s">
        <v>1381</v>
      </c>
      <c r="B15471" s="19" t="s">
        <v>214</v>
      </c>
      <c r="C15471" s="19" t="s">
        <v>215</v>
      </c>
      <c r="D15471" s="21">
        <f t="shared" si="434"/>
        <v>0</v>
      </c>
      <c r="E15471" s="24">
        <f t="shared" si="435"/>
        <v>157912.29999999999</v>
      </c>
      <c r="F15471" s="104">
        <v>0</v>
      </c>
      <c r="G15471" s="104">
        <v>31582.46</v>
      </c>
      <c r="H15471" s="114">
        <v>0</v>
      </c>
      <c r="I15471" s="114">
        <v>31582.46</v>
      </c>
      <c r="J15471" s="114">
        <v>0</v>
      </c>
      <c r="K15471" s="114">
        <v>31582.46</v>
      </c>
      <c r="L15471" s="114">
        <v>0</v>
      </c>
      <c r="M15471" s="114">
        <v>31582.46</v>
      </c>
      <c r="N15471" s="114">
        <v>0</v>
      </c>
      <c r="O15471" s="114">
        <v>31582.46</v>
      </c>
    </row>
    <row r="15472" spans="1:15" x14ac:dyDescent="0.3">
      <c r="A15472" s="19" t="s">
        <v>1381</v>
      </c>
      <c r="B15472" s="19" t="s">
        <v>216</v>
      </c>
      <c r="C15472" s="19" t="s">
        <v>217</v>
      </c>
      <c r="D15472" s="21">
        <f t="shared" si="434"/>
        <v>0</v>
      </c>
      <c r="E15472" s="24">
        <f t="shared" si="435"/>
        <v>0</v>
      </c>
      <c r="F15472" s="104"/>
      <c r="G15472" s="104"/>
    </row>
    <row r="15473" spans="1:15" x14ac:dyDescent="0.3">
      <c r="A15473" s="19" t="s">
        <v>1381</v>
      </c>
      <c r="B15473" s="19" t="s">
        <v>218</v>
      </c>
      <c r="C15473" s="19" t="s">
        <v>1590</v>
      </c>
      <c r="D15473" s="21">
        <f t="shared" si="434"/>
        <v>0</v>
      </c>
      <c r="E15473" s="24">
        <f t="shared" si="435"/>
        <v>0</v>
      </c>
      <c r="F15473" s="104"/>
      <c r="G15473" s="104"/>
    </row>
    <row r="15474" spans="1:15" x14ac:dyDescent="0.3">
      <c r="A15474" s="19" t="s">
        <v>1381</v>
      </c>
      <c r="B15474" s="19" t="s">
        <v>219</v>
      </c>
      <c r="C15474" s="19" t="s">
        <v>1591</v>
      </c>
      <c r="D15474" s="21">
        <f t="shared" si="434"/>
        <v>0</v>
      </c>
      <c r="E15474" s="24">
        <f t="shared" si="435"/>
        <v>0</v>
      </c>
      <c r="F15474" s="104"/>
      <c r="G15474" s="104"/>
    </row>
    <row r="15475" spans="1:15" x14ac:dyDescent="0.3">
      <c r="A15475" s="19" t="s">
        <v>1381</v>
      </c>
      <c r="B15475" s="19" t="s">
        <v>220</v>
      </c>
      <c r="C15475" s="19" t="s">
        <v>221</v>
      </c>
      <c r="D15475" s="21">
        <f t="shared" si="434"/>
        <v>0</v>
      </c>
      <c r="E15475" s="24">
        <f t="shared" si="435"/>
        <v>0</v>
      </c>
      <c r="F15475" s="104"/>
      <c r="G15475" s="104"/>
    </row>
    <row r="15476" spans="1:15" x14ac:dyDescent="0.3">
      <c r="A15476" s="19" t="s">
        <v>1381</v>
      </c>
      <c r="B15476" s="19" t="s">
        <v>222</v>
      </c>
      <c r="C15476" s="19" t="s">
        <v>223</v>
      </c>
      <c r="D15476" s="21">
        <f t="shared" si="434"/>
        <v>0</v>
      </c>
      <c r="E15476" s="24">
        <f t="shared" si="435"/>
        <v>0</v>
      </c>
      <c r="F15476" s="104"/>
      <c r="G15476" s="104"/>
    </row>
    <row r="15477" spans="1:15" x14ac:dyDescent="0.3">
      <c r="A15477" s="19" t="s">
        <v>1381</v>
      </c>
      <c r="B15477" s="19" t="s">
        <v>224</v>
      </c>
      <c r="C15477" s="19" t="s">
        <v>225</v>
      </c>
      <c r="D15477" s="21">
        <f t="shared" si="434"/>
        <v>0</v>
      </c>
      <c r="E15477" s="24">
        <f t="shared" si="435"/>
        <v>0</v>
      </c>
      <c r="F15477" s="104"/>
      <c r="G15477" s="104"/>
    </row>
    <row r="15478" spans="1:15" x14ac:dyDescent="0.3">
      <c r="A15478" s="19" t="s">
        <v>1381</v>
      </c>
      <c r="B15478" s="19" t="s">
        <v>226</v>
      </c>
      <c r="C15478" s="19" t="s">
        <v>227</v>
      </c>
      <c r="D15478" s="21">
        <f t="shared" si="434"/>
        <v>0</v>
      </c>
      <c r="E15478" s="24">
        <f t="shared" si="435"/>
        <v>0</v>
      </c>
      <c r="F15478" s="104"/>
      <c r="G15478" s="104"/>
    </row>
    <row r="15479" spans="1:15" x14ac:dyDescent="0.3">
      <c r="A15479" s="19" t="s">
        <v>1381</v>
      </c>
      <c r="B15479" s="19" t="s">
        <v>228</v>
      </c>
      <c r="C15479" s="19" t="s">
        <v>229</v>
      </c>
      <c r="D15479" s="21">
        <f t="shared" si="434"/>
        <v>0</v>
      </c>
      <c r="E15479" s="24">
        <f t="shared" si="435"/>
        <v>0</v>
      </c>
      <c r="F15479" s="104"/>
      <c r="G15479" s="104"/>
    </row>
    <row r="15480" spans="1:15" x14ac:dyDescent="0.3">
      <c r="A15480" s="19" t="s">
        <v>1381</v>
      </c>
      <c r="B15480" s="19" t="s">
        <v>230</v>
      </c>
      <c r="C15480" s="19" t="s">
        <v>231</v>
      </c>
      <c r="D15480" s="21">
        <f t="shared" si="434"/>
        <v>0</v>
      </c>
      <c r="E15480" s="24">
        <f t="shared" si="435"/>
        <v>0</v>
      </c>
      <c r="F15480" s="104"/>
      <c r="G15480" s="104"/>
    </row>
    <row r="15481" spans="1:15" x14ac:dyDescent="0.3">
      <c r="A15481" s="19" t="s">
        <v>1381</v>
      </c>
      <c r="B15481" s="19" t="s">
        <v>232</v>
      </c>
      <c r="C15481" s="19" t="s">
        <v>233</v>
      </c>
      <c r="D15481" s="21">
        <f t="shared" si="434"/>
        <v>0</v>
      </c>
      <c r="E15481" s="24">
        <f t="shared" si="435"/>
        <v>0</v>
      </c>
      <c r="F15481" s="104"/>
      <c r="G15481" s="104"/>
    </row>
    <row r="15482" spans="1:15" x14ac:dyDescent="0.3">
      <c r="A15482" s="19" t="s">
        <v>1381</v>
      </c>
      <c r="B15482" s="19" t="s">
        <v>234</v>
      </c>
      <c r="C15482" s="19" t="s">
        <v>235</v>
      </c>
      <c r="D15482" s="21">
        <f t="shared" si="434"/>
        <v>0</v>
      </c>
      <c r="E15482" s="24">
        <f t="shared" si="435"/>
        <v>0</v>
      </c>
      <c r="F15482" s="104">
        <v>0</v>
      </c>
      <c r="G15482" s="104">
        <v>0</v>
      </c>
      <c r="H15482" s="114">
        <v>0</v>
      </c>
      <c r="I15482" s="114">
        <v>0</v>
      </c>
      <c r="J15482" s="114">
        <v>0</v>
      </c>
      <c r="K15482" s="114">
        <v>0</v>
      </c>
      <c r="L15482" s="114">
        <v>0</v>
      </c>
      <c r="M15482" s="114">
        <v>0</v>
      </c>
      <c r="N15482" s="114">
        <v>0</v>
      </c>
      <c r="O15482" s="114">
        <v>0</v>
      </c>
    </row>
    <row r="15483" spans="1:15" x14ac:dyDescent="0.3">
      <c r="A15483" s="19" t="s">
        <v>1381</v>
      </c>
      <c r="B15483" s="19" t="s">
        <v>236</v>
      </c>
      <c r="C15483" s="19" t="s">
        <v>237</v>
      </c>
      <c r="D15483" s="21">
        <f t="shared" si="434"/>
        <v>0</v>
      </c>
      <c r="E15483" s="24">
        <f t="shared" si="435"/>
        <v>0</v>
      </c>
      <c r="F15483" s="104"/>
      <c r="G15483" s="104"/>
    </row>
    <row r="15484" spans="1:15" x14ac:dyDescent="0.3">
      <c r="A15484" s="19" t="s">
        <v>1381</v>
      </c>
      <c r="B15484" s="19" t="s">
        <v>238</v>
      </c>
      <c r="C15484" s="19" t="s">
        <v>239</v>
      </c>
      <c r="D15484" s="21">
        <f t="shared" si="434"/>
        <v>0</v>
      </c>
      <c r="E15484" s="24">
        <f t="shared" si="435"/>
        <v>222165.65000000002</v>
      </c>
      <c r="F15484" s="104">
        <v>0</v>
      </c>
      <c r="G15484" s="104">
        <v>51083.33</v>
      </c>
      <c r="H15484" s="114">
        <v>0</v>
      </c>
      <c r="I15484" s="114">
        <v>51083.33</v>
      </c>
      <c r="J15484" s="114">
        <v>0</v>
      </c>
      <c r="K15484" s="114">
        <v>51083.33</v>
      </c>
      <c r="L15484" s="114">
        <v>0</v>
      </c>
      <c r="M15484" s="114">
        <v>51082.33</v>
      </c>
      <c r="N15484" s="114">
        <v>0</v>
      </c>
      <c r="O15484" s="114">
        <v>17833.330000000002</v>
      </c>
    </row>
    <row r="15485" spans="1:15" x14ac:dyDescent="0.3">
      <c r="A15485" s="19" t="s">
        <v>1381</v>
      </c>
      <c r="B15485" s="19" t="s">
        <v>240</v>
      </c>
      <c r="C15485" s="19" t="s">
        <v>241</v>
      </c>
      <c r="D15485" s="21">
        <f t="shared" si="434"/>
        <v>0</v>
      </c>
      <c r="E15485" s="24">
        <f t="shared" si="435"/>
        <v>0</v>
      </c>
      <c r="F15485" s="104"/>
      <c r="G15485" s="104"/>
    </row>
    <row r="15486" spans="1:15" x14ac:dyDescent="0.3">
      <c r="A15486" s="19" t="s">
        <v>1381</v>
      </c>
      <c r="B15486" s="19" t="s">
        <v>242</v>
      </c>
      <c r="C15486" s="19" t="s">
        <v>243</v>
      </c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1:15" x14ac:dyDescent="0.3">
      <c r="A15487" s="19" t="s">
        <v>1381</v>
      </c>
      <c r="B15487" s="19" t="s">
        <v>244</v>
      </c>
      <c r="C15487" s="19" t="s">
        <v>245</v>
      </c>
      <c r="D15487" s="21">
        <f t="shared" si="436"/>
        <v>0</v>
      </c>
      <c r="E15487" s="24">
        <f t="shared" si="437"/>
        <v>0</v>
      </c>
      <c r="F15487" s="104"/>
      <c r="G15487" s="104"/>
    </row>
    <row r="15488" spans="1:15" x14ac:dyDescent="0.3">
      <c r="A15488" s="19" t="s">
        <v>1381</v>
      </c>
      <c r="B15488" s="19" t="s">
        <v>246</v>
      </c>
      <c r="C15488" s="19" t="s">
        <v>247</v>
      </c>
      <c r="D15488" s="21">
        <f t="shared" si="436"/>
        <v>0</v>
      </c>
      <c r="E15488" s="24">
        <f t="shared" si="437"/>
        <v>0</v>
      </c>
      <c r="F15488" s="104"/>
      <c r="G15488" s="104"/>
    </row>
    <row r="15489" spans="1:15" x14ac:dyDescent="0.3">
      <c r="A15489" s="19" t="s">
        <v>1381</v>
      </c>
      <c r="B15489" s="19" t="s">
        <v>248</v>
      </c>
      <c r="C15489" s="19" t="s">
        <v>249</v>
      </c>
      <c r="D15489" s="21">
        <f t="shared" si="436"/>
        <v>0</v>
      </c>
      <c r="E15489" s="24">
        <f t="shared" si="437"/>
        <v>0</v>
      </c>
      <c r="F15489" s="104"/>
      <c r="G15489" s="104"/>
    </row>
    <row r="15490" spans="1:15" x14ac:dyDescent="0.3">
      <c r="A15490" s="19" t="s">
        <v>1381</v>
      </c>
      <c r="B15490" s="19" t="s">
        <v>250</v>
      </c>
      <c r="C15490" s="19" t="s">
        <v>251</v>
      </c>
      <c r="D15490" s="21">
        <f t="shared" si="436"/>
        <v>0</v>
      </c>
      <c r="E15490" s="24">
        <f t="shared" si="437"/>
        <v>0</v>
      </c>
      <c r="F15490" s="104"/>
      <c r="G15490" s="104"/>
    </row>
    <row r="15491" spans="1:15" x14ac:dyDescent="0.3">
      <c r="A15491" s="19" t="s">
        <v>1381</v>
      </c>
      <c r="B15491" s="19" t="s">
        <v>252</v>
      </c>
      <c r="C15491" s="19" t="s">
        <v>253</v>
      </c>
      <c r="D15491" s="21">
        <f t="shared" si="436"/>
        <v>0</v>
      </c>
      <c r="E15491" s="24">
        <f t="shared" si="437"/>
        <v>0</v>
      </c>
      <c r="F15491" s="104"/>
      <c r="G15491" s="104"/>
    </row>
    <row r="15492" spans="1:15" x14ac:dyDescent="0.3">
      <c r="A15492" s="19" t="s">
        <v>1381</v>
      </c>
      <c r="B15492" s="19" t="s">
        <v>254</v>
      </c>
      <c r="C15492" s="19" t="s">
        <v>255</v>
      </c>
      <c r="D15492" s="21">
        <f t="shared" si="436"/>
        <v>0</v>
      </c>
      <c r="E15492" s="24">
        <f t="shared" si="437"/>
        <v>0</v>
      </c>
      <c r="F15492" s="104"/>
      <c r="G15492" s="104"/>
    </row>
    <row r="15493" spans="1:15" x14ac:dyDescent="0.3">
      <c r="A15493" s="19" t="s">
        <v>1381</v>
      </c>
      <c r="B15493" s="19" t="s">
        <v>256</v>
      </c>
      <c r="C15493" s="19" t="s">
        <v>257</v>
      </c>
      <c r="D15493" s="21">
        <f t="shared" si="436"/>
        <v>0</v>
      </c>
      <c r="E15493" s="24">
        <f t="shared" si="437"/>
        <v>0</v>
      </c>
      <c r="F15493" s="104"/>
      <c r="G15493" s="104"/>
    </row>
    <row r="15494" spans="1:15" x14ac:dyDescent="0.3">
      <c r="A15494" s="19" t="s">
        <v>1381</v>
      </c>
      <c r="B15494" s="19" t="s">
        <v>258</v>
      </c>
      <c r="C15494" s="19" t="s">
        <v>259</v>
      </c>
      <c r="D15494" s="21">
        <f t="shared" si="436"/>
        <v>0</v>
      </c>
      <c r="E15494" s="24">
        <f t="shared" si="437"/>
        <v>0</v>
      </c>
      <c r="F15494" s="104"/>
      <c r="G15494" s="104"/>
    </row>
    <row r="15495" spans="1:15" x14ac:dyDescent="0.3">
      <c r="A15495" s="19" t="s">
        <v>1381</v>
      </c>
      <c r="B15495" s="19" t="s">
        <v>260</v>
      </c>
      <c r="C15495" s="19" t="s">
        <v>261</v>
      </c>
      <c r="D15495" s="21">
        <f t="shared" si="436"/>
        <v>0</v>
      </c>
      <c r="E15495" s="24">
        <f t="shared" si="437"/>
        <v>0</v>
      </c>
      <c r="F15495" s="104"/>
      <c r="G15495" s="104"/>
    </row>
    <row r="15496" spans="1:15" x14ac:dyDescent="0.3">
      <c r="A15496" s="19" t="s">
        <v>1381</v>
      </c>
      <c r="B15496" s="19" t="s">
        <v>262</v>
      </c>
      <c r="C15496" s="19" t="s">
        <v>263</v>
      </c>
      <c r="D15496" s="21">
        <f t="shared" si="436"/>
        <v>0</v>
      </c>
      <c r="E15496" s="24">
        <f t="shared" si="437"/>
        <v>0</v>
      </c>
      <c r="F15496" s="104"/>
      <c r="G15496" s="104"/>
    </row>
    <row r="15497" spans="1:15" x14ac:dyDescent="0.3">
      <c r="A15497" s="19" t="s">
        <v>1381</v>
      </c>
      <c r="B15497" s="19" t="s">
        <v>264</v>
      </c>
      <c r="C15497" s="19" t="s">
        <v>265</v>
      </c>
      <c r="D15497" s="21">
        <f t="shared" si="436"/>
        <v>1000000</v>
      </c>
      <c r="E15497" s="24">
        <f t="shared" si="437"/>
        <v>0</v>
      </c>
      <c r="F15497" s="104">
        <v>0</v>
      </c>
      <c r="G15497" s="104">
        <v>0</v>
      </c>
      <c r="H15497" s="114">
        <v>0</v>
      </c>
      <c r="I15497" s="114">
        <v>0</v>
      </c>
      <c r="J15497" s="114">
        <v>0</v>
      </c>
      <c r="K15497" s="114">
        <v>0</v>
      </c>
      <c r="L15497" s="114">
        <v>0</v>
      </c>
      <c r="M15497" s="114">
        <v>0</v>
      </c>
      <c r="N15497" s="114">
        <v>1000000</v>
      </c>
      <c r="O15497" s="114">
        <v>0</v>
      </c>
    </row>
    <row r="15498" spans="1:15" x14ac:dyDescent="0.3">
      <c r="A15498" s="19" t="s">
        <v>1381</v>
      </c>
      <c r="B15498" s="19" t="s">
        <v>266</v>
      </c>
      <c r="C15498" s="19" t="s">
        <v>267</v>
      </c>
      <c r="D15498" s="21">
        <f t="shared" si="436"/>
        <v>0</v>
      </c>
      <c r="E15498" s="24">
        <f t="shared" si="437"/>
        <v>0</v>
      </c>
      <c r="F15498" s="104"/>
      <c r="G15498" s="104"/>
    </row>
    <row r="15499" spans="1:15" x14ac:dyDescent="0.3">
      <c r="A15499" s="19" t="s">
        <v>1381</v>
      </c>
      <c r="B15499" s="19" t="s">
        <v>268</v>
      </c>
      <c r="C15499" s="19" t="s">
        <v>269</v>
      </c>
      <c r="D15499" s="21">
        <f t="shared" si="436"/>
        <v>0</v>
      </c>
      <c r="E15499" s="24">
        <f t="shared" si="437"/>
        <v>385979.15</v>
      </c>
      <c r="F15499" s="104">
        <v>0</v>
      </c>
      <c r="G15499" s="104">
        <v>77195.83</v>
      </c>
      <c r="H15499" s="114">
        <v>0</v>
      </c>
      <c r="I15499" s="114">
        <v>77195.83</v>
      </c>
      <c r="J15499" s="114">
        <v>0</v>
      </c>
      <c r="K15499" s="114">
        <v>77195.83</v>
      </c>
      <c r="L15499" s="114">
        <v>0</v>
      </c>
      <c r="M15499" s="114">
        <v>77195.83</v>
      </c>
      <c r="N15499" s="114">
        <v>0</v>
      </c>
      <c r="O15499" s="114">
        <v>77195.83</v>
      </c>
    </row>
    <row r="15500" spans="1:15" x14ac:dyDescent="0.3">
      <c r="A15500" s="19" t="s">
        <v>1381</v>
      </c>
      <c r="B15500" s="19" t="s">
        <v>270</v>
      </c>
      <c r="C15500" s="19" t="s">
        <v>271</v>
      </c>
      <c r="D15500" s="21">
        <f t="shared" si="436"/>
        <v>0</v>
      </c>
      <c r="E15500" s="24">
        <f t="shared" si="437"/>
        <v>0</v>
      </c>
      <c r="F15500" s="104"/>
      <c r="G15500" s="104"/>
    </row>
    <row r="15501" spans="1:15" x14ac:dyDescent="0.3">
      <c r="A15501" s="19" t="s">
        <v>1381</v>
      </c>
      <c r="B15501" s="19" t="s">
        <v>272</v>
      </c>
      <c r="C15501" s="19" t="s">
        <v>273</v>
      </c>
      <c r="D15501" s="21">
        <f t="shared" si="436"/>
        <v>0</v>
      </c>
      <c r="E15501" s="24">
        <f t="shared" si="437"/>
        <v>0</v>
      </c>
      <c r="F15501" s="104"/>
      <c r="G15501" s="104"/>
    </row>
    <row r="15502" spans="1:15" x14ac:dyDescent="0.3">
      <c r="A15502" s="19" t="s">
        <v>1381</v>
      </c>
      <c r="B15502" s="19" t="s">
        <v>274</v>
      </c>
      <c r="C15502" s="19" t="s">
        <v>275</v>
      </c>
      <c r="D15502" s="21">
        <f t="shared" si="436"/>
        <v>0</v>
      </c>
      <c r="E15502" s="24">
        <f t="shared" si="437"/>
        <v>0</v>
      </c>
      <c r="F15502" s="104"/>
      <c r="G15502" s="104"/>
    </row>
    <row r="15503" spans="1:15" x14ac:dyDescent="0.3">
      <c r="A15503" s="19" t="s">
        <v>1381</v>
      </c>
      <c r="B15503" s="19" t="s">
        <v>276</v>
      </c>
      <c r="C15503" s="19" t="s">
        <v>277</v>
      </c>
      <c r="D15503" s="21">
        <f t="shared" si="436"/>
        <v>0</v>
      </c>
      <c r="E15503" s="24">
        <f t="shared" si="437"/>
        <v>0</v>
      </c>
      <c r="F15503" s="104"/>
      <c r="G15503" s="104"/>
    </row>
    <row r="15504" spans="1:15" x14ac:dyDescent="0.3">
      <c r="A15504" s="19" t="s">
        <v>1381</v>
      </c>
      <c r="B15504" s="19" t="s">
        <v>278</v>
      </c>
      <c r="C15504" s="19" t="s">
        <v>279</v>
      </c>
      <c r="D15504" s="21">
        <f t="shared" si="436"/>
        <v>0</v>
      </c>
      <c r="E15504" s="24">
        <f t="shared" si="437"/>
        <v>0</v>
      </c>
      <c r="F15504" s="104"/>
      <c r="G15504" s="104"/>
    </row>
    <row r="15505" spans="1:15" x14ac:dyDescent="0.3">
      <c r="A15505" s="19" t="s">
        <v>1381</v>
      </c>
      <c r="B15505" s="19" t="s">
        <v>280</v>
      </c>
      <c r="C15505" s="19" t="s">
        <v>1592</v>
      </c>
      <c r="D15505" s="21">
        <f t="shared" si="436"/>
        <v>0</v>
      </c>
      <c r="E15505" s="24">
        <f t="shared" si="437"/>
        <v>0</v>
      </c>
      <c r="F15505" s="104"/>
      <c r="G15505" s="104"/>
    </row>
    <row r="15506" spans="1:15" x14ac:dyDescent="0.3">
      <c r="A15506" s="19" t="s">
        <v>1381</v>
      </c>
      <c r="B15506" s="19" t="s">
        <v>281</v>
      </c>
      <c r="C15506" s="19" t="s">
        <v>282</v>
      </c>
      <c r="D15506" s="21">
        <f t="shared" si="436"/>
        <v>0</v>
      </c>
      <c r="E15506" s="24">
        <f t="shared" si="437"/>
        <v>0</v>
      </c>
      <c r="F15506" s="104">
        <v>0</v>
      </c>
      <c r="G15506" s="104">
        <v>0</v>
      </c>
      <c r="H15506" s="114">
        <v>0</v>
      </c>
      <c r="I15506" s="114">
        <v>0</v>
      </c>
      <c r="J15506" s="114">
        <v>0</v>
      </c>
      <c r="K15506" s="114">
        <v>0</v>
      </c>
      <c r="L15506" s="114">
        <v>0</v>
      </c>
      <c r="M15506" s="114">
        <v>0</v>
      </c>
      <c r="N15506" s="114">
        <v>0</v>
      </c>
      <c r="O15506" s="114">
        <v>0</v>
      </c>
    </row>
    <row r="15507" spans="1:15" x14ac:dyDescent="0.3">
      <c r="A15507" s="19" t="s">
        <v>1381</v>
      </c>
      <c r="B15507" s="19" t="s">
        <v>283</v>
      </c>
      <c r="C15507" s="19" t="s">
        <v>284</v>
      </c>
      <c r="D15507" s="21">
        <f t="shared" si="436"/>
        <v>0</v>
      </c>
      <c r="E15507" s="24">
        <f t="shared" si="437"/>
        <v>0</v>
      </c>
      <c r="F15507" s="104"/>
      <c r="G15507" s="104"/>
    </row>
    <row r="15508" spans="1:15" x14ac:dyDescent="0.3">
      <c r="A15508" s="19" t="s">
        <v>1381</v>
      </c>
      <c r="B15508" s="19" t="s">
        <v>285</v>
      </c>
      <c r="C15508" s="19" t="s">
        <v>286</v>
      </c>
      <c r="D15508" s="21">
        <f t="shared" si="436"/>
        <v>0</v>
      </c>
      <c r="E15508" s="24">
        <f t="shared" si="437"/>
        <v>0</v>
      </c>
      <c r="F15508" s="104">
        <v>0</v>
      </c>
      <c r="G15508" s="104">
        <v>0</v>
      </c>
      <c r="H15508" s="114">
        <v>0</v>
      </c>
      <c r="I15508" s="114">
        <v>0</v>
      </c>
      <c r="J15508" s="114">
        <v>0</v>
      </c>
      <c r="K15508" s="114">
        <v>0</v>
      </c>
      <c r="L15508" s="114">
        <v>0</v>
      </c>
      <c r="M15508" s="114">
        <v>0</v>
      </c>
      <c r="N15508" s="114">
        <v>0</v>
      </c>
      <c r="O15508" s="114">
        <v>0</v>
      </c>
    </row>
    <row r="15509" spans="1:15" x14ac:dyDescent="0.3">
      <c r="A15509" s="19" t="s">
        <v>1381</v>
      </c>
      <c r="B15509" s="19" t="s">
        <v>287</v>
      </c>
      <c r="C15509" s="19" t="s">
        <v>288</v>
      </c>
      <c r="D15509" s="21">
        <f t="shared" si="436"/>
        <v>0</v>
      </c>
      <c r="E15509" s="24">
        <f t="shared" si="437"/>
        <v>0</v>
      </c>
      <c r="F15509" s="104"/>
      <c r="G15509" s="104"/>
    </row>
    <row r="15510" spans="1:15" x14ac:dyDescent="0.3">
      <c r="A15510" s="19" t="s">
        <v>1381</v>
      </c>
      <c r="B15510" s="19" t="s">
        <v>289</v>
      </c>
      <c r="C15510" s="19" t="s">
        <v>290</v>
      </c>
      <c r="D15510" s="21">
        <f t="shared" si="436"/>
        <v>0</v>
      </c>
      <c r="E15510" s="24">
        <f t="shared" si="437"/>
        <v>0</v>
      </c>
      <c r="F15510" s="104"/>
      <c r="G15510" s="104"/>
    </row>
    <row r="15511" spans="1:15" x14ac:dyDescent="0.3">
      <c r="A15511" s="19" t="s">
        <v>1381</v>
      </c>
      <c r="B15511" s="19" t="s">
        <v>291</v>
      </c>
      <c r="C15511" s="19" t="s">
        <v>1593</v>
      </c>
      <c r="D15511" s="21">
        <f t="shared" si="436"/>
        <v>0</v>
      </c>
      <c r="E15511" s="24">
        <f t="shared" si="437"/>
        <v>0</v>
      </c>
      <c r="F15511" s="104"/>
      <c r="G15511" s="104"/>
    </row>
    <row r="15512" spans="1:15" x14ac:dyDescent="0.3">
      <c r="A15512" s="19" t="s">
        <v>1381</v>
      </c>
      <c r="B15512" s="19" t="s">
        <v>292</v>
      </c>
      <c r="C15512" s="19" t="s">
        <v>293</v>
      </c>
      <c r="D15512" s="21">
        <f t="shared" si="436"/>
        <v>0</v>
      </c>
      <c r="E15512" s="24">
        <f t="shared" si="437"/>
        <v>0</v>
      </c>
      <c r="F15512" s="104"/>
      <c r="G15512" s="104"/>
    </row>
    <row r="15513" spans="1:15" x14ac:dyDescent="0.3">
      <c r="A15513" s="19" t="s">
        <v>1381</v>
      </c>
      <c r="B15513" s="19" t="s">
        <v>294</v>
      </c>
      <c r="C15513" s="19" t="s">
        <v>295</v>
      </c>
      <c r="D15513" s="21">
        <f t="shared" si="436"/>
        <v>0</v>
      </c>
      <c r="E15513" s="24">
        <f t="shared" si="437"/>
        <v>0</v>
      </c>
      <c r="F15513" s="104"/>
      <c r="G15513" s="104"/>
    </row>
    <row r="15514" spans="1:15" x14ac:dyDescent="0.3">
      <c r="A15514" s="19" t="s">
        <v>1381</v>
      </c>
      <c r="B15514" s="19" t="s">
        <v>296</v>
      </c>
      <c r="C15514" s="19" t="s">
        <v>1594</v>
      </c>
      <c r="D15514" s="21">
        <f t="shared" si="436"/>
        <v>0</v>
      </c>
      <c r="E15514" s="24">
        <f t="shared" si="437"/>
        <v>0</v>
      </c>
      <c r="F15514" s="104"/>
      <c r="G15514" s="104"/>
    </row>
    <row r="15515" spans="1:15" x14ac:dyDescent="0.3">
      <c r="A15515" s="19" t="s">
        <v>1381</v>
      </c>
      <c r="B15515" s="19" t="s">
        <v>297</v>
      </c>
      <c r="C15515" s="19" t="s">
        <v>298</v>
      </c>
      <c r="D15515" s="21">
        <f t="shared" si="436"/>
        <v>0</v>
      </c>
      <c r="E15515" s="24">
        <f t="shared" si="437"/>
        <v>0</v>
      </c>
      <c r="F15515" s="104"/>
      <c r="G15515" s="104"/>
    </row>
    <row r="15516" spans="1:15" x14ac:dyDescent="0.3">
      <c r="A15516" s="19" t="s">
        <v>1381</v>
      </c>
      <c r="B15516" s="19" t="s">
        <v>299</v>
      </c>
      <c r="C15516" s="19" t="s">
        <v>300</v>
      </c>
      <c r="D15516" s="21">
        <f t="shared" si="436"/>
        <v>0</v>
      </c>
      <c r="E15516" s="24">
        <f t="shared" si="437"/>
        <v>0</v>
      </c>
      <c r="F15516" s="104"/>
      <c r="G15516" s="104"/>
    </row>
    <row r="15517" spans="1:15" x14ac:dyDescent="0.3">
      <c r="A15517" s="19" t="s">
        <v>1381</v>
      </c>
      <c r="B15517" s="19" t="s">
        <v>301</v>
      </c>
      <c r="C15517" s="19" t="s">
        <v>1595</v>
      </c>
      <c r="D15517" s="21">
        <f t="shared" si="436"/>
        <v>0</v>
      </c>
      <c r="E15517" s="24">
        <f t="shared" si="437"/>
        <v>0</v>
      </c>
      <c r="F15517" s="104"/>
      <c r="G15517" s="104"/>
    </row>
    <row r="15518" spans="1:15" x14ac:dyDescent="0.3">
      <c r="A15518" s="19" t="s">
        <v>1381</v>
      </c>
      <c r="B15518" s="19" t="s">
        <v>302</v>
      </c>
      <c r="C15518" s="19" t="s">
        <v>303</v>
      </c>
      <c r="D15518" s="21">
        <f t="shared" si="436"/>
        <v>0</v>
      </c>
      <c r="E15518" s="24">
        <f t="shared" si="437"/>
        <v>0</v>
      </c>
      <c r="F15518" s="104"/>
      <c r="G15518" s="104"/>
    </row>
    <row r="15519" spans="1:15" x14ac:dyDescent="0.3">
      <c r="A15519" s="19" t="s">
        <v>1381</v>
      </c>
      <c r="B15519" s="19" t="s">
        <v>304</v>
      </c>
      <c r="C15519" s="19" t="s">
        <v>305</v>
      </c>
      <c r="D15519" s="21">
        <f t="shared" si="436"/>
        <v>0</v>
      </c>
      <c r="E15519" s="24">
        <f t="shared" si="437"/>
        <v>0</v>
      </c>
      <c r="F15519" s="104"/>
      <c r="G15519" s="104"/>
    </row>
    <row r="15520" spans="1:15" x14ac:dyDescent="0.3">
      <c r="A15520" s="19" t="s">
        <v>1381</v>
      </c>
      <c r="B15520" s="19" t="s">
        <v>306</v>
      </c>
      <c r="C15520" s="19" t="s">
        <v>307</v>
      </c>
      <c r="D15520" s="21">
        <f t="shared" si="436"/>
        <v>0</v>
      </c>
      <c r="E15520" s="24">
        <f t="shared" si="437"/>
        <v>0</v>
      </c>
      <c r="F15520" s="104"/>
      <c r="G15520" s="104"/>
    </row>
    <row r="15521" spans="1:15" x14ac:dyDescent="0.3">
      <c r="A15521" s="19" t="s">
        <v>1381</v>
      </c>
      <c r="B15521" s="19" t="s">
        <v>308</v>
      </c>
      <c r="C15521" s="19" t="s">
        <v>309</v>
      </c>
      <c r="D15521" s="21">
        <f t="shared" si="436"/>
        <v>27800</v>
      </c>
      <c r="E15521" s="24">
        <f t="shared" si="437"/>
        <v>0</v>
      </c>
      <c r="F15521" s="104">
        <v>0</v>
      </c>
      <c r="G15521" s="104">
        <v>0</v>
      </c>
      <c r="H15521" s="114">
        <v>27800</v>
      </c>
      <c r="I15521" s="114">
        <v>0</v>
      </c>
      <c r="J15521" s="114">
        <v>0</v>
      </c>
      <c r="K15521" s="114">
        <v>0</v>
      </c>
      <c r="L15521" s="114">
        <v>0</v>
      </c>
      <c r="M15521" s="114">
        <v>0</v>
      </c>
      <c r="N15521" s="114">
        <v>0</v>
      </c>
      <c r="O15521" s="114">
        <v>0</v>
      </c>
    </row>
    <row r="15522" spans="1:15" x14ac:dyDescent="0.3">
      <c r="A15522" s="19" t="s">
        <v>1381</v>
      </c>
      <c r="B15522" s="19" t="s">
        <v>310</v>
      </c>
      <c r="C15522" s="19" t="s">
        <v>311</v>
      </c>
      <c r="D15522" s="21">
        <f t="shared" si="436"/>
        <v>0</v>
      </c>
      <c r="E15522" s="24">
        <f t="shared" si="437"/>
        <v>0</v>
      </c>
      <c r="F15522" s="104">
        <v>0</v>
      </c>
      <c r="G15522" s="104">
        <v>0</v>
      </c>
      <c r="H15522" s="114">
        <v>0</v>
      </c>
      <c r="I15522" s="114">
        <v>0</v>
      </c>
      <c r="J15522" s="114">
        <v>0</v>
      </c>
      <c r="K15522" s="114">
        <v>0</v>
      </c>
      <c r="L15522" s="114">
        <v>0</v>
      </c>
      <c r="M15522" s="114">
        <v>0</v>
      </c>
      <c r="N15522" s="114">
        <v>0</v>
      </c>
      <c r="O15522" s="114">
        <v>0</v>
      </c>
    </row>
    <row r="15523" spans="1:15" x14ac:dyDescent="0.3">
      <c r="A15523" s="19" t="s">
        <v>1381</v>
      </c>
      <c r="B15523" s="19" t="s">
        <v>312</v>
      </c>
      <c r="C15523" s="19" t="s">
        <v>313</v>
      </c>
      <c r="D15523" s="21">
        <f t="shared" si="436"/>
        <v>0</v>
      </c>
      <c r="E15523" s="24">
        <f t="shared" si="437"/>
        <v>0</v>
      </c>
      <c r="F15523" s="104">
        <v>0</v>
      </c>
      <c r="G15523" s="104">
        <v>0</v>
      </c>
      <c r="H15523" s="114">
        <v>0</v>
      </c>
      <c r="I15523" s="114">
        <v>0</v>
      </c>
      <c r="J15523" s="114">
        <v>0</v>
      </c>
      <c r="K15523" s="114">
        <v>0</v>
      </c>
      <c r="L15523" s="114">
        <v>0</v>
      </c>
      <c r="M15523" s="114">
        <v>0</v>
      </c>
      <c r="N15523" s="114">
        <v>0</v>
      </c>
      <c r="O15523" s="114">
        <v>0</v>
      </c>
    </row>
    <row r="15524" spans="1:15" x14ac:dyDescent="0.3">
      <c r="A15524" s="19" t="s">
        <v>1381</v>
      </c>
      <c r="B15524" s="19" t="s">
        <v>314</v>
      </c>
      <c r="C15524" s="19" t="s">
        <v>315</v>
      </c>
      <c r="D15524" s="21">
        <f t="shared" si="436"/>
        <v>102000</v>
      </c>
      <c r="E15524" s="24">
        <f t="shared" si="437"/>
        <v>0</v>
      </c>
      <c r="F15524" s="104">
        <v>0</v>
      </c>
      <c r="G15524" s="104">
        <v>0</v>
      </c>
      <c r="H15524" s="114">
        <v>0</v>
      </c>
      <c r="I15524" s="114">
        <v>0</v>
      </c>
      <c r="J15524" s="114">
        <v>0</v>
      </c>
      <c r="K15524" s="114">
        <v>0</v>
      </c>
      <c r="L15524" s="114">
        <v>0</v>
      </c>
      <c r="M15524" s="114">
        <v>0</v>
      </c>
      <c r="N15524" s="114">
        <v>102000</v>
      </c>
      <c r="O15524" s="114">
        <v>0</v>
      </c>
    </row>
    <row r="15525" spans="1:15" x14ac:dyDescent="0.3">
      <c r="A15525" s="19" t="s">
        <v>1381</v>
      </c>
      <c r="B15525" s="19" t="s">
        <v>316</v>
      </c>
      <c r="C15525" s="19" t="s">
        <v>317</v>
      </c>
      <c r="D15525" s="21">
        <f t="shared" si="436"/>
        <v>0</v>
      </c>
      <c r="E15525" s="24">
        <f t="shared" si="437"/>
        <v>0</v>
      </c>
      <c r="F15525" s="104">
        <v>0</v>
      </c>
      <c r="G15525" s="104">
        <v>0</v>
      </c>
      <c r="H15525" s="114">
        <v>0</v>
      </c>
      <c r="I15525" s="114">
        <v>0</v>
      </c>
      <c r="J15525" s="114">
        <v>0</v>
      </c>
      <c r="K15525" s="114">
        <v>0</v>
      </c>
      <c r="L15525" s="114">
        <v>0</v>
      </c>
      <c r="M15525" s="114">
        <v>0</v>
      </c>
      <c r="N15525" s="114">
        <v>0</v>
      </c>
      <c r="O15525" s="114">
        <v>0</v>
      </c>
    </row>
    <row r="15526" spans="1:15" x14ac:dyDescent="0.3">
      <c r="A15526" s="19" t="s">
        <v>1381</v>
      </c>
      <c r="B15526" s="19" t="s">
        <v>318</v>
      </c>
      <c r="C15526" s="19" t="s">
        <v>319</v>
      </c>
      <c r="D15526" s="21">
        <f t="shared" si="436"/>
        <v>0</v>
      </c>
      <c r="E15526" s="24">
        <f t="shared" si="437"/>
        <v>0</v>
      </c>
      <c r="F15526" s="104"/>
      <c r="G15526" s="104"/>
    </row>
    <row r="15527" spans="1:15" x14ac:dyDescent="0.3">
      <c r="A15527" s="19" t="s">
        <v>1381</v>
      </c>
      <c r="B15527" s="19" t="s">
        <v>320</v>
      </c>
      <c r="C15527" s="19" t="s">
        <v>321</v>
      </c>
      <c r="D15527" s="21">
        <f t="shared" si="436"/>
        <v>1053000</v>
      </c>
      <c r="E15527" s="24">
        <f t="shared" si="437"/>
        <v>20000</v>
      </c>
      <c r="F15527" s="104">
        <v>0</v>
      </c>
      <c r="G15527" s="104">
        <v>0</v>
      </c>
      <c r="H15527" s="114">
        <v>0</v>
      </c>
      <c r="I15527" s="114">
        <v>0</v>
      </c>
      <c r="J15527" s="114">
        <v>1015000</v>
      </c>
      <c r="K15527" s="114">
        <v>20000</v>
      </c>
      <c r="L15527" s="114">
        <v>0</v>
      </c>
      <c r="M15527" s="114">
        <v>0</v>
      </c>
      <c r="N15527" s="114">
        <v>38000</v>
      </c>
      <c r="O15527" s="114">
        <v>0</v>
      </c>
    </row>
    <row r="15528" spans="1:15" x14ac:dyDescent="0.3">
      <c r="A15528" s="19" t="s">
        <v>1381</v>
      </c>
      <c r="B15528" s="19" t="s">
        <v>322</v>
      </c>
      <c r="C15528" s="19" t="s">
        <v>323</v>
      </c>
      <c r="D15528" s="21">
        <f t="shared" si="436"/>
        <v>424000</v>
      </c>
      <c r="E15528" s="24">
        <f t="shared" si="437"/>
        <v>0</v>
      </c>
      <c r="F15528" s="104">
        <v>0</v>
      </c>
      <c r="G15528" s="104">
        <v>0</v>
      </c>
      <c r="H15528" s="114">
        <v>0</v>
      </c>
      <c r="I15528" s="114">
        <v>0</v>
      </c>
      <c r="J15528" s="114">
        <v>184000</v>
      </c>
      <c r="K15528" s="114">
        <v>0</v>
      </c>
      <c r="L15528" s="114">
        <v>0</v>
      </c>
      <c r="M15528" s="114">
        <v>0</v>
      </c>
      <c r="N15528" s="114">
        <v>240000</v>
      </c>
      <c r="O15528" s="114">
        <v>0</v>
      </c>
    </row>
    <row r="15529" spans="1:15" x14ac:dyDescent="0.3">
      <c r="A15529" s="19" t="s">
        <v>1381</v>
      </c>
      <c r="B15529" s="19" t="s">
        <v>324</v>
      </c>
      <c r="C15529" s="19" t="s">
        <v>325</v>
      </c>
      <c r="D15529" s="21">
        <f t="shared" si="436"/>
        <v>0</v>
      </c>
      <c r="E15529" s="24">
        <f t="shared" si="437"/>
        <v>0</v>
      </c>
      <c r="F15529" s="104">
        <v>0</v>
      </c>
      <c r="G15529" s="104">
        <v>0</v>
      </c>
      <c r="H15529" s="114">
        <v>0</v>
      </c>
      <c r="I15529" s="114">
        <v>0</v>
      </c>
      <c r="J15529" s="114">
        <v>0</v>
      </c>
      <c r="K15529" s="114">
        <v>0</v>
      </c>
      <c r="L15529" s="114">
        <v>0</v>
      </c>
      <c r="M15529" s="114">
        <v>0</v>
      </c>
      <c r="N15529" s="114">
        <v>0</v>
      </c>
      <c r="O15529" s="114">
        <v>0</v>
      </c>
    </row>
    <row r="15530" spans="1:15" x14ac:dyDescent="0.3">
      <c r="A15530" s="19" t="s">
        <v>1381</v>
      </c>
      <c r="B15530" s="19" t="s">
        <v>326</v>
      </c>
      <c r="C15530" s="19" t="s">
        <v>327</v>
      </c>
      <c r="D15530" s="21">
        <f t="shared" si="436"/>
        <v>0</v>
      </c>
      <c r="E15530" s="24">
        <f t="shared" si="437"/>
        <v>0</v>
      </c>
      <c r="F15530" s="104">
        <v>0</v>
      </c>
      <c r="G15530" s="104">
        <v>0</v>
      </c>
      <c r="H15530" s="114">
        <v>0</v>
      </c>
      <c r="I15530" s="114">
        <v>0</v>
      </c>
      <c r="J15530" s="114">
        <v>0</v>
      </c>
      <c r="K15530" s="114">
        <v>0</v>
      </c>
      <c r="L15530" s="114">
        <v>0</v>
      </c>
      <c r="M15530" s="114">
        <v>0</v>
      </c>
      <c r="N15530" s="114">
        <v>0</v>
      </c>
      <c r="O15530" s="114">
        <v>0</v>
      </c>
    </row>
    <row r="15531" spans="1:15" x14ac:dyDescent="0.3">
      <c r="A15531" s="19" t="s">
        <v>1381</v>
      </c>
      <c r="B15531" s="19" t="s">
        <v>328</v>
      </c>
      <c r="C15531" s="19" t="s">
        <v>329</v>
      </c>
      <c r="D15531" s="21">
        <f t="shared" si="436"/>
        <v>3252.72</v>
      </c>
      <c r="E15531" s="24">
        <f t="shared" si="437"/>
        <v>134033.5</v>
      </c>
      <c r="F15531" s="104">
        <v>0</v>
      </c>
      <c r="G15531" s="104">
        <v>29793.360000000001</v>
      </c>
      <c r="H15531" s="114">
        <v>0</v>
      </c>
      <c r="I15531" s="114">
        <v>30565.59</v>
      </c>
      <c r="J15531" s="114">
        <v>0</v>
      </c>
      <c r="K15531" s="114">
        <v>30565.59</v>
      </c>
      <c r="L15531" s="114">
        <v>0</v>
      </c>
      <c r="M15531" s="114">
        <v>21554.48</v>
      </c>
      <c r="N15531" s="114">
        <v>3252.72</v>
      </c>
      <c r="O15531" s="114">
        <v>21554.48</v>
      </c>
    </row>
    <row r="15532" spans="1:15" x14ac:dyDescent="0.3">
      <c r="A15532" s="19" t="s">
        <v>1381</v>
      </c>
      <c r="B15532" s="19" t="s">
        <v>330</v>
      </c>
      <c r="C15532" s="19" t="s">
        <v>331</v>
      </c>
      <c r="D15532" s="21">
        <f t="shared" si="436"/>
        <v>0</v>
      </c>
      <c r="E15532" s="24">
        <f t="shared" si="437"/>
        <v>0</v>
      </c>
      <c r="F15532" s="104">
        <v>0</v>
      </c>
      <c r="G15532" s="104">
        <v>0</v>
      </c>
      <c r="H15532" s="114">
        <v>0</v>
      </c>
      <c r="I15532" s="114">
        <v>0</v>
      </c>
      <c r="J15532" s="114">
        <v>0</v>
      </c>
      <c r="K15532" s="114">
        <v>0</v>
      </c>
      <c r="L15532" s="114">
        <v>0</v>
      </c>
      <c r="M15532" s="114">
        <v>0</v>
      </c>
      <c r="N15532" s="114">
        <v>0</v>
      </c>
      <c r="O15532" s="114">
        <v>0</v>
      </c>
    </row>
    <row r="15533" spans="1:15" x14ac:dyDescent="0.3">
      <c r="A15533" s="19" t="s">
        <v>1381</v>
      </c>
      <c r="B15533" s="19" t="s">
        <v>332</v>
      </c>
      <c r="C15533" s="19" t="s">
        <v>333</v>
      </c>
      <c r="D15533" s="21">
        <f t="shared" si="436"/>
        <v>0</v>
      </c>
      <c r="E15533" s="24">
        <f t="shared" si="437"/>
        <v>32637.9</v>
      </c>
      <c r="F15533" s="104">
        <v>0</v>
      </c>
      <c r="G15533" s="104">
        <v>6803.64</v>
      </c>
      <c r="H15533" s="114">
        <v>0</v>
      </c>
      <c r="I15533" s="114">
        <v>6803.64</v>
      </c>
      <c r="J15533" s="114">
        <v>0</v>
      </c>
      <c r="K15533" s="114">
        <v>6803.64</v>
      </c>
      <c r="L15533" s="114">
        <v>0</v>
      </c>
      <c r="M15533" s="114">
        <v>6803.64</v>
      </c>
      <c r="N15533" s="114">
        <v>0</v>
      </c>
      <c r="O15533" s="114">
        <v>5423.34</v>
      </c>
    </row>
    <row r="15534" spans="1:15" x14ac:dyDescent="0.3">
      <c r="A15534" s="19" t="s">
        <v>1381</v>
      </c>
      <c r="B15534" s="19" t="s">
        <v>334</v>
      </c>
      <c r="C15534" s="19" t="s">
        <v>335</v>
      </c>
      <c r="D15534" s="21">
        <f t="shared" si="436"/>
        <v>0</v>
      </c>
      <c r="E15534" s="24">
        <f t="shared" si="437"/>
        <v>22893</v>
      </c>
      <c r="F15534" s="104">
        <v>0</v>
      </c>
      <c r="G15534" s="104">
        <v>4238.6000000000004</v>
      </c>
      <c r="H15534" s="114">
        <v>0</v>
      </c>
      <c r="I15534" s="114">
        <v>4238.6000000000004</v>
      </c>
      <c r="J15534" s="114">
        <v>0</v>
      </c>
      <c r="K15534" s="114">
        <v>4238.6000000000004</v>
      </c>
      <c r="L15534" s="114">
        <v>0</v>
      </c>
      <c r="M15534" s="114">
        <v>4238.6000000000004</v>
      </c>
      <c r="N15534" s="114">
        <v>0</v>
      </c>
      <c r="O15534" s="114">
        <v>5938.6</v>
      </c>
    </row>
    <row r="15535" spans="1:15" x14ac:dyDescent="0.3">
      <c r="A15535" s="19" t="s">
        <v>1381</v>
      </c>
      <c r="B15535" s="19" t="s">
        <v>336</v>
      </c>
      <c r="C15535" s="19" t="s">
        <v>337</v>
      </c>
      <c r="D15535" s="21">
        <f t="shared" si="436"/>
        <v>0</v>
      </c>
      <c r="E15535" s="24">
        <f t="shared" si="437"/>
        <v>708.34999999999991</v>
      </c>
      <c r="F15535" s="104">
        <v>0</v>
      </c>
      <c r="G15535" s="104">
        <v>141.66999999999999</v>
      </c>
      <c r="H15535" s="114">
        <v>0</v>
      </c>
      <c r="I15535" s="114">
        <v>141.66999999999999</v>
      </c>
      <c r="J15535" s="114">
        <v>0</v>
      </c>
      <c r="K15535" s="114">
        <v>141.66999999999999</v>
      </c>
      <c r="L15535" s="114">
        <v>0</v>
      </c>
      <c r="M15535" s="114">
        <v>141.66999999999999</v>
      </c>
      <c r="N15535" s="114">
        <v>0</v>
      </c>
      <c r="O15535" s="114">
        <v>141.66999999999999</v>
      </c>
    </row>
    <row r="15536" spans="1:15" x14ac:dyDescent="0.3">
      <c r="A15536" s="19" t="s">
        <v>1381</v>
      </c>
      <c r="B15536" s="19" t="s">
        <v>338</v>
      </c>
      <c r="C15536" s="19" t="s">
        <v>339</v>
      </c>
      <c r="D15536" s="21">
        <f t="shared" si="436"/>
        <v>0</v>
      </c>
      <c r="E15536" s="24">
        <f t="shared" si="437"/>
        <v>0</v>
      </c>
      <c r="F15536" s="104"/>
      <c r="G15536" s="104"/>
    </row>
    <row r="15537" spans="1:15" x14ac:dyDescent="0.3">
      <c r="A15537" s="19" t="s">
        <v>1381</v>
      </c>
      <c r="B15537" s="19" t="s">
        <v>340</v>
      </c>
      <c r="C15537" s="19" t="s">
        <v>341</v>
      </c>
      <c r="D15537" s="21">
        <f t="shared" si="436"/>
        <v>0</v>
      </c>
      <c r="E15537" s="24">
        <f t="shared" si="437"/>
        <v>1455322.06</v>
      </c>
      <c r="F15537" s="104">
        <v>0</v>
      </c>
      <c r="G15537" s="104">
        <v>276060.96000000002</v>
      </c>
      <c r="H15537" s="114">
        <v>0</v>
      </c>
      <c r="I15537" s="114">
        <v>276060.96000000002</v>
      </c>
      <c r="J15537" s="114">
        <v>0</v>
      </c>
      <c r="K15537" s="114">
        <v>284394.3</v>
      </c>
      <c r="L15537" s="114">
        <v>0</v>
      </c>
      <c r="M15537" s="114">
        <v>289370.49</v>
      </c>
      <c r="N15537" s="114">
        <v>0</v>
      </c>
      <c r="O15537" s="114">
        <v>329435.34999999998</v>
      </c>
    </row>
    <row r="15538" spans="1:15" x14ac:dyDescent="0.3">
      <c r="A15538" s="19" t="s">
        <v>1381</v>
      </c>
      <c r="B15538" s="19" t="s">
        <v>342</v>
      </c>
      <c r="C15538" s="19" t="s">
        <v>343</v>
      </c>
      <c r="D15538" s="21">
        <f t="shared" si="436"/>
        <v>0</v>
      </c>
      <c r="E15538" s="24">
        <f t="shared" si="437"/>
        <v>67182.87</v>
      </c>
      <c r="F15538" s="104">
        <v>0</v>
      </c>
      <c r="G15538" s="104">
        <v>11388.33</v>
      </c>
      <c r="H15538" s="114">
        <v>0</v>
      </c>
      <c r="I15538" s="114">
        <v>11388.33</v>
      </c>
      <c r="J15538" s="114">
        <v>0</v>
      </c>
      <c r="K15538" s="114">
        <v>11388.33</v>
      </c>
      <c r="L15538" s="114">
        <v>0</v>
      </c>
      <c r="M15538" s="114">
        <v>16499.439999999999</v>
      </c>
      <c r="N15538" s="114">
        <v>0</v>
      </c>
      <c r="O15538" s="114">
        <v>16518.439999999999</v>
      </c>
    </row>
    <row r="15539" spans="1:15" x14ac:dyDescent="0.3">
      <c r="A15539" s="19" t="s">
        <v>1381</v>
      </c>
      <c r="B15539" s="19" t="s">
        <v>344</v>
      </c>
      <c r="C15539" s="19" t="s">
        <v>345</v>
      </c>
      <c r="D15539" s="21">
        <f t="shared" si="436"/>
        <v>9162.2099999999991</v>
      </c>
      <c r="E15539" s="24">
        <f t="shared" si="437"/>
        <v>48461.569999999992</v>
      </c>
      <c r="F15539" s="104">
        <v>0</v>
      </c>
      <c r="G15539" s="104">
        <v>17025.650000000001</v>
      </c>
      <c r="H15539" s="114">
        <v>9162.2099999999991</v>
      </c>
      <c r="I15539" s="114">
        <v>7858.98</v>
      </c>
      <c r="J15539" s="114">
        <v>0</v>
      </c>
      <c r="K15539" s="114">
        <v>7858.98</v>
      </c>
      <c r="L15539" s="114">
        <v>0</v>
      </c>
      <c r="M15539" s="114">
        <v>7858.98</v>
      </c>
      <c r="N15539" s="114">
        <v>0</v>
      </c>
      <c r="O15539" s="114">
        <v>7858.98</v>
      </c>
    </row>
    <row r="15540" spans="1:15" x14ac:dyDescent="0.3">
      <c r="A15540" s="19" t="s">
        <v>1381</v>
      </c>
      <c r="B15540" s="19" t="s">
        <v>346</v>
      </c>
      <c r="C15540" s="19" t="s">
        <v>347</v>
      </c>
      <c r="D15540" s="21">
        <f t="shared" si="436"/>
        <v>0</v>
      </c>
      <c r="E15540" s="24">
        <f t="shared" si="437"/>
        <v>4691.6500000000005</v>
      </c>
      <c r="F15540" s="104">
        <v>0</v>
      </c>
      <c r="G15540" s="104">
        <v>938.33</v>
      </c>
      <c r="H15540" s="114">
        <v>0</v>
      </c>
      <c r="I15540" s="114">
        <v>938.33</v>
      </c>
      <c r="J15540" s="114">
        <v>0</v>
      </c>
      <c r="K15540" s="114">
        <v>938.33</v>
      </c>
      <c r="L15540" s="114">
        <v>0</v>
      </c>
      <c r="M15540" s="114">
        <v>938.33</v>
      </c>
      <c r="N15540" s="114">
        <v>0</v>
      </c>
      <c r="O15540" s="114">
        <v>938.33</v>
      </c>
    </row>
    <row r="15541" spans="1:15" x14ac:dyDescent="0.3">
      <c r="A15541" s="19" t="s">
        <v>1381</v>
      </c>
      <c r="B15541" s="19" t="s">
        <v>348</v>
      </c>
      <c r="C15541" s="19" t="s">
        <v>349</v>
      </c>
      <c r="D15541" s="21">
        <f t="shared" si="436"/>
        <v>0</v>
      </c>
      <c r="E15541" s="24">
        <f t="shared" si="437"/>
        <v>0</v>
      </c>
      <c r="F15541" s="104"/>
      <c r="G15541" s="104"/>
    </row>
    <row r="15542" spans="1:15" x14ac:dyDescent="0.3">
      <c r="A15542" s="19" t="s">
        <v>1381</v>
      </c>
      <c r="B15542" s="19" t="s">
        <v>350</v>
      </c>
      <c r="C15542" s="19" t="s">
        <v>351</v>
      </c>
      <c r="D15542" s="21">
        <f t="shared" si="436"/>
        <v>0</v>
      </c>
      <c r="E15542" s="24">
        <f t="shared" si="437"/>
        <v>0</v>
      </c>
      <c r="F15542" s="104"/>
      <c r="G15542" s="104"/>
    </row>
    <row r="15543" spans="1:15" x14ac:dyDescent="0.3">
      <c r="A15543" s="19" t="s">
        <v>1381</v>
      </c>
      <c r="B15543" s="19" t="s">
        <v>352</v>
      </c>
      <c r="C15543" s="19" t="s">
        <v>353</v>
      </c>
      <c r="D15543" s="21">
        <f t="shared" si="436"/>
        <v>0</v>
      </c>
      <c r="E15543" s="24">
        <f t="shared" si="437"/>
        <v>0</v>
      </c>
      <c r="F15543" s="104"/>
      <c r="G15543" s="104"/>
    </row>
    <row r="15544" spans="1:15" x14ac:dyDescent="0.3">
      <c r="A15544" s="19" t="s">
        <v>1381</v>
      </c>
      <c r="B15544" s="19" t="s">
        <v>354</v>
      </c>
      <c r="C15544" s="19" t="s">
        <v>355</v>
      </c>
      <c r="D15544" s="21">
        <f t="shared" si="436"/>
        <v>0</v>
      </c>
      <c r="E15544" s="24">
        <f t="shared" si="437"/>
        <v>0</v>
      </c>
      <c r="F15544" s="104"/>
      <c r="G15544" s="104"/>
    </row>
    <row r="15545" spans="1:15" x14ac:dyDescent="0.3">
      <c r="A15545" s="19" t="s">
        <v>1381</v>
      </c>
      <c r="B15545" s="19" t="s">
        <v>356</v>
      </c>
      <c r="C15545" s="19" t="s">
        <v>357</v>
      </c>
      <c r="D15545" s="21">
        <f t="shared" si="436"/>
        <v>0</v>
      </c>
      <c r="E15545" s="24">
        <f t="shared" si="437"/>
        <v>0</v>
      </c>
      <c r="F15545" s="104"/>
      <c r="G15545" s="104"/>
    </row>
    <row r="15546" spans="1:15" x14ac:dyDescent="0.3">
      <c r="A15546" s="19" t="s">
        <v>1381</v>
      </c>
      <c r="B15546" s="19" t="s">
        <v>358</v>
      </c>
      <c r="C15546" s="19" t="s">
        <v>359</v>
      </c>
      <c r="D15546" s="21">
        <f t="shared" si="436"/>
        <v>0</v>
      </c>
      <c r="E15546" s="24">
        <f t="shared" si="437"/>
        <v>0</v>
      </c>
      <c r="F15546" s="104">
        <v>0</v>
      </c>
      <c r="G15546" s="104">
        <v>0</v>
      </c>
      <c r="H15546" s="114">
        <v>0</v>
      </c>
      <c r="I15546" s="114">
        <v>0</v>
      </c>
      <c r="J15546" s="114">
        <v>0</v>
      </c>
      <c r="K15546" s="114">
        <v>0</v>
      </c>
      <c r="L15546" s="114">
        <v>0</v>
      </c>
      <c r="M15546" s="114">
        <v>0</v>
      </c>
      <c r="N15546" s="114">
        <v>0</v>
      </c>
      <c r="O15546" s="114">
        <v>0</v>
      </c>
    </row>
    <row r="15547" spans="1:15" x14ac:dyDescent="0.3">
      <c r="A15547" s="19" t="s">
        <v>1381</v>
      </c>
      <c r="B15547" s="19" t="s">
        <v>360</v>
      </c>
      <c r="C15547" s="19" t="s">
        <v>361</v>
      </c>
      <c r="D15547" s="21">
        <f t="shared" si="436"/>
        <v>0</v>
      </c>
      <c r="E15547" s="24">
        <f t="shared" si="437"/>
        <v>0</v>
      </c>
      <c r="F15547" s="104"/>
      <c r="G15547" s="104"/>
    </row>
    <row r="15548" spans="1:15" x14ac:dyDescent="0.3">
      <c r="A15548" s="19" t="s">
        <v>1381</v>
      </c>
      <c r="B15548" s="19" t="s">
        <v>362</v>
      </c>
      <c r="C15548" s="19" t="s">
        <v>363</v>
      </c>
      <c r="D15548" s="21">
        <f t="shared" si="436"/>
        <v>0</v>
      </c>
      <c r="E15548" s="24">
        <f t="shared" si="437"/>
        <v>0</v>
      </c>
      <c r="F15548" s="104">
        <v>0</v>
      </c>
      <c r="G15548" s="104">
        <v>0</v>
      </c>
      <c r="H15548" s="114">
        <v>0</v>
      </c>
      <c r="I15548" s="114">
        <v>0</v>
      </c>
      <c r="J15548" s="114">
        <v>0</v>
      </c>
      <c r="K15548" s="114">
        <v>0</v>
      </c>
      <c r="L15548" s="114">
        <v>0</v>
      </c>
      <c r="M15548" s="114">
        <v>0</v>
      </c>
      <c r="N15548" s="114">
        <v>0</v>
      </c>
      <c r="O15548" s="114">
        <v>0</v>
      </c>
    </row>
    <row r="15549" spans="1:15" x14ac:dyDescent="0.3">
      <c r="A15549" s="19" t="s">
        <v>1381</v>
      </c>
      <c r="B15549" s="19" t="s">
        <v>364</v>
      </c>
      <c r="C15549" s="19" t="s">
        <v>365</v>
      </c>
      <c r="D15549" s="21">
        <f t="shared" si="436"/>
        <v>0</v>
      </c>
      <c r="E15549" s="24">
        <f t="shared" si="437"/>
        <v>0</v>
      </c>
      <c r="F15549" s="104"/>
      <c r="G15549" s="104"/>
    </row>
    <row r="15550" spans="1:15" x14ac:dyDescent="0.3">
      <c r="A15550" s="19" t="s">
        <v>1381</v>
      </c>
      <c r="B15550" s="19" t="s">
        <v>366</v>
      </c>
      <c r="C15550" s="19" t="s">
        <v>367</v>
      </c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1:15" x14ac:dyDescent="0.3">
      <c r="A15551" s="19" t="s">
        <v>1381</v>
      </c>
      <c r="B15551" s="19" t="s">
        <v>368</v>
      </c>
      <c r="C15551" s="19" t="s">
        <v>369</v>
      </c>
      <c r="D15551" s="21">
        <f t="shared" si="438"/>
        <v>0</v>
      </c>
      <c r="E15551" s="24">
        <f t="shared" si="439"/>
        <v>0</v>
      </c>
      <c r="F15551" s="104"/>
      <c r="G15551" s="104"/>
    </row>
    <row r="15552" spans="1:15" x14ac:dyDescent="0.3">
      <c r="A15552" s="19" t="s">
        <v>1381</v>
      </c>
      <c r="B15552" s="19" t="s">
        <v>370</v>
      </c>
      <c r="C15552" s="19" t="s">
        <v>371</v>
      </c>
      <c r="D15552" s="21">
        <f t="shared" si="438"/>
        <v>0</v>
      </c>
      <c r="E15552" s="24">
        <f t="shared" si="439"/>
        <v>0</v>
      </c>
      <c r="F15552" s="104"/>
      <c r="G15552" s="104"/>
    </row>
    <row r="15553" spans="1:33" x14ac:dyDescent="0.3">
      <c r="A15553" s="19" t="s">
        <v>1381</v>
      </c>
      <c r="B15553" s="19" t="s">
        <v>372</v>
      </c>
      <c r="C15553" s="19" t="s">
        <v>373</v>
      </c>
      <c r="D15553" s="21">
        <f t="shared" si="438"/>
        <v>0</v>
      </c>
      <c r="E15553" s="24">
        <f t="shared" si="439"/>
        <v>0</v>
      </c>
      <c r="F15553" s="104"/>
      <c r="G15553" s="104"/>
    </row>
    <row r="15554" spans="1:33" x14ac:dyDescent="0.3">
      <c r="A15554" s="19" t="s">
        <v>1381</v>
      </c>
      <c r="B15554" s="19" t="s">
        <v>374</v>
      </c>
      <c r="C15554" s="19" t="s">
        <v>375</v>
      </c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1422</v>
      </c>
      <c r="AE15554" s="19" t="s">
        <v>1433</v>
      </c>
      <c r="AF15554" s="19" t="s">
        <v>1423</v>
      </c>
      <c r="AG15554" s="19" t="s">
        <v>1434</v>
      </c>
    </row>
    <row r="15555" spans="1:33" x14ac:dyDescent="0.3">
      <c r="A15555" s="19" t="s">
        <v>1381</v>
      </c>
      <c r="B15555" s="19" t="s">
        <v>376</v>
      </c>
      <c r="C15555" s="19" t="s">
        <v>377</v>
      </c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1424</v>
      </c>
      <c r="AE15555" s="19" t="s">
        <v>1433</v>
      </c>
      <c r="AF15555" s="19" t="s">
        <v>1425</v>
      </c>
      <c r="AG15555" s="19" t="s">
        <v>1434</v>
      </c>
    </row>
    <row r="15556" spans="1:33" x14ac:dyDescent="0.3">
      <c r="A15556" s="19" t="s">
        <v>1381</v>
      </c>
      <c r="B15556" s="19" t="s">
        <v>378</v>
      </c>
      <c r="C15556" s="19" t="s">
        <v>379</v>
      </c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1426</v>
      </c>
      <c r="AE15556" s="19" t="s">
        <v>1433</v>
      </c>
      <c r="AF15556" s="19" t="s">
        <v>1427</v>
      </c>
      <c r="AG15556" s="19" t="s">
        <v>1434</v>
      </c>
    </row>
    <row r="15557" spans="1:33" x14ac:dyDescent="0.3">
      <c r="A15557" s="19" t="s">
        <v>1381</v>
      </c>
      <c r="B15557" s="19" t="s">
        <v>380</v>
      </c>
      <c r="C15557" s="19" t="s">
        <v>381</v>
      </c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1428</v>
      </c>
      <c r="AG15557" s="19" t="s">
        <v>1434</v>
      </c>
    </row>
    <row r="15558" spans="1:33" x14ac:dyDescent="0.3">
      <c r="A15558" s="19" t="s">
        <v>1381</v>
      </c>
      <c r="B15558" s="19" t="s">
        <v>382</v>
      </c>
      <c r="C15558" s="19" t="s">
        <v>383</v>
      </c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1437</v>
      </c>
      <c r="AG15558" s="19" t="s">
        <v>1434</v>
      </c>
    </row>
    <row r="15559" spans="1:33" x14ac:dyDescent="0.3">
      <c r="A15559" s="19" t="s">
        <v>1381</v>
      </c>
      <c r="B15559" s="19" t="s">
        <v>384</v>
      </c>
      <c r="C15559" s="19" t="s">
        <v>1596</v>
      </c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1424</v>
      </c>
      <c r="AE15559" s="19" t="s">
        <v>1433</v>
      </c>
      <c r="AF15559" s="19" t="s">
        <v>1425</v>
      </c>
      <c r="AG15559" s="19" t="s">
        <v>1434</v>
      </c>
    </row>
    <row r="15560" spans="1:33" x14ac:dyDescent="0.3">
      <c r="A15560" s="19" t="s">
        <v>1381</v>
      </c>
      <c r="B15560" s="19" t="s">
        <v>386</v>
      </c>
      <c r="C15560" s="19" t="s">
        <v>1690</v>
      </c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1424</v>
      </c>
      <c r="AE15560" s="19" t="s">
        <v>1433</v>
      </c>
      <c r="AF15560" s="19" t="s">
        <v>1425</v>
      </c>
      <c r="AG15560" s="19" t="s">
        <v>1434</v>
      </c>
    </row>
    <row r="15561" spans="1:33" x14ac:dyDescent="0.3">
      <c r="A15561" s="19" t="s">
        <v>1381</v>
      </c>
      <c r="B15561" s="19" t="s">
        <v>388</v>
      </c>
      <c r="C15561" s="19" t="s">
        <v>1691</v>
      </c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1424</v>
      </c>
      <c r="AE15561" s="19" t="s">
        <v>1433</v>
      </c>
      <c r="AF15561" s="19" t="s">
        <v>1425</v>
      </c>
      <c r="AG15561" s="19" t="s">
        <v>1434</v>
      </c>
    </row>
    <row r="15562" spans="1:33" x14ac:dyDescent="0.3">
      <c r="A15562" s="19" t="s">
        <v>1381</v>
      </c>
      <c r="B15562" s="19" t="s">
        <v>390</v>
      </c>
      <c r="C15562" s="19" t="s">
        <v>391</v>
      </c>
      <c r="D15562" s="21">
        <f t="shared" si="438"/>
        <v>0</v>
      </c>
      <c r="E15562" s="24">
        <f t="shared" si="439"/>
        <v>0</v>
      </c>
      <c r="F15562" s="104"/>
      <c r="G15562" s="104"/>
    </row>
    <row r="15563" spans="1:33" x14ac:dyDescent="0.3">
      <c r="A15563" s="19" t="s">
        <v>1381</v>
      </c>
      <c r="B15563" s="19" t="s">
        <v>392</v>
      </c>
      <c r="C15563" s="19" t="s">
        <v>393</v>
      </c>
      <c r="D15563" s="21">
        <f t="shared" si="438"/>
        <v>0</v>
      </c>
      <c r="E15563" s="24">
        <f t="shared" si="439"/>
        <v>0</v>
      </c>
      <c r="F15563" s="104"/>
      <c r="G15563" s="104"/>
    </row>
    <row r="15564" spans="1:33" x14ac:dyDescent="0.3">
      <c r="A15564" s="19" t="s">
        <v>1381</v>
      </c>
      <c r="B15564" s="19" t="s">
        <v>394</v>
      </c>
      <c r="C15564" s="19" t="s">
        <v>395</v>
      </c>
      <c r="D15564" s="21">
        <f t="shared" si="438"/>
        <v>0</v>
      </c>
      <c r="E15564" s="24">
        <f t="shared" si="439"/>
        <v>0</v>
      </c>
      <c r="F15564" s="104"/>
      <c r="G15564" s="104"/>
    </row>
    <row r="15565" spans="1:33" x14ac:dyDescent="0.3">
      <c r="A15565" s="19" t="s">
        <v>1381</v>
      </c>
      <c r="B15565" s="19" t="s">
        <v>396</v>
      </c>
      <c r="C15565" s="19" t="s">
        <v>397</v>
      </c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1422</v>
      </c>
      <c r="AE15565" s="19" t="s">
        <v>1433</v>
      </c>
      <c r="AF15565" s="19" t="s">
        <v>1423</v>
      </c>
      <c r="AG15565" s="19" t="s">
        <v>1434</v>
      </c>
    </row>
    <row r="15566" spans="1:33" x14ac:dyDescent="0.3">
      <c r="A15566" s="19" t="s">
        <v>1381</v>
      </c>
      <c r="B15566" s="19" t="s">
        <v>398</v>
      </c>
      <c r="C15566" s="19" t="s">
        <v>1597</v>
      </c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1424</v>
      </c>
      <c r="AE15566" s="19" t="s">
        <v>1433</v>
      </c>
      <c r="AF15566" s="19" t="s">
        <v>1425</v>
      </c>
      <c r="AG15566" s="19" t="s">
        <v>1434</v>
      </c>
    </row>
    <row r="15567" spans="1:33" x14ac:dyDescent="0.3">
      <c r="A15567" s="19" t="s">
        <v>1381</v>
      </c>
      <c r="B15567" s="19" t="s">
        <v>400</v>
      </c>
      <c r="C15567" s="19" t="s">
        <v>1692</v>
      </c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1426</v>
      </c>
      <c r="AE15567" s="19" t="s">
        <v>1433</v>
      </c>
      <c r="AF15567" s="19" t="s">
        <v>1427</v>
      </c>
      <c r="AG15567" s="19" t="s">
        <v>1434</v>
      </c>
    </row>
    <row r="15568" spans="1:33" x14ac:dyDescent="0.3">
      <c r="A15568" s="19" t="s">
        <v>1381</v>
      </c>
      <c r="B15568" s="19" t="s">
        <v>402</v>
      </c>
      <c r="C15568" s="19" t="s">
        <v>403</v>
      </c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1428</v>
      </c>
      <c r="AG15568" s="19" t="s">
        <v>1434</v>
      </c>
    </row>
    <row r="15569" spans="1:33" x14ac:dyDescent="0.3">
      <c r="A15569" s="19" t="s">
        <v>1381</v>
      </c>
      <c r="B15569" s="19" t="s">
        <v>404</v>
      </c>
      <c r="C15569" s="19" t="s">
        <v>1598</v>
      </c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1437</v>
      </c>
      <c r="AG15569" s="19" t="s">
        <v>1434</v>
      </c>
    </row>
    <row r="15570" spans="1:33" x14ac:dyDescent="0.3">
      <c r="A15570" s="19" t="s">
        <v>1381</v>
      </c>
      <c r="B15570" s="19" t="s">
        <v>406</v>
      </c>
      <c r="C15570" s="19" t="s">
        <v>1599</v>
      </c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1424</v>
      </c>
      <c r="AE15570" s="19" t="s">
        <v>1433</v>
      </c>
      <c r="AF15570" s="19" t="s">
        <v>1425</v>
      </c>
      <c r="AG15570" s="19" t="s">
        <v>1434</v>
      </c>
    </row>
    <row r="15571" spans="1:33" x14ac:dyDescent="0.3">
      <c r="A15571" s="19" t="s">
        <v>1381</v>
      </c>
      <c r="B15571" s="19" t="s">
        <v>408</v>
      </c>
      <c r="C15571" s="19" t="s">
        <v>1600</v>
      </c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1424</v>
      </c>
      <c r="AE15571" s="19" t="s">
        <v>1433</v>
      </c>
      <c r="AF15571" s="19" t="s">
        <v>1425</v>
      </c>
      <c r="AG15571" s="19" t="s">
        <v>1434</v>
      </c>
    </row>
    <row r="15572" spans="1:33" x14ac:dyDescent="0.3">
      <c r="A15572" s="19" t="s">
        <v>1381</v>
      </c>
      <c r="B15572" s="19" t="s">
        <v>410</v>
      </c>
      <c r="C15572" s="19" t="s">
        <v>1601</v>
      </c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1424</v>
      </c>
      <c r="AE15572" s="19" t="s">
        <v>1433</v>
      </c>
      <c r="AF15572" s="19" t="s">
        <v>1425</v>
      </c>
      <c r="AG15572" s="19" t="s">
        <v>1434</v>
      </c>
    </row>
    <row r="15573" spans="1:33" x14ac:dyDescent="0.3">
      <c r="A15573" s="19" t="s">
        <v>1381</v>
      </c>
      <c r="B15573" s="19" t="s">
        <v>412</v>
      </c>
      <c r="C15573" s="19" t="s">
        <v>413</v>
      </c>
      <c r="D15573" s="21">
        <f t="shared" si="438"/>
        <v>2092494.74</v>
      </c>
      <c r="E15573" s="24">
        <f t="shared" si="439"/>
        <v>1829834.29</v>
      </c>
      <c r="F15573" s="104">
        <v>73537.8</v>
      </c>
      <c r="G15573" s="104">
        <v>435343.05</v>
      </c>
      <c r="H15573" s="114">
        <v>101286</v>
      </c>
      <c r="I15573" s="114">
        <v>315243.90000000002</v>
      </c>
      <c r="J15573" s="114">
        <v>543894.5</v>
      </c>
      <c r="K15573" s="114">
        <v>346875.86</v>
      </c>
      <c r="L15573" s="114">
        <v>706439.14</v>
      </c>
      <c r="M15573" s="114">
        <v>324325.58</v>
      </c>
      <c r="N15573" s="114">
        <v>667337.30000000005</v>
      </c>
      <c r="O15573" s="114">
        <v>408045.9</v>
      </c>
      <c r="AD15573" s="19" t="s">
        <v>1422</v>
      </c>
      <c r="AE15573" s="19" t="s">
        <v>1433</v>
      </c>
      <c r="AF15573" s="19" t="s">
        <v>1423</v>
      </c>
      <c r="AG15573" s="19" t="s">
        <v>1434</v>
      </c>
    </row>
    <row r="15574" spans="1:33" x14ac:dyDescent="0.3">
      <c r="A15574" s="19" t="s">
        <v>1381</v>
      </c>
      <c r="B15574" s="19" t="s">
        <v>414</v>
      </c>
      <c r="C15574" s="19" t="s">
        <v>415</v>
      </c>
      <c r="D15574" s="21">
        <f t="shared" si="438"/>
        <v>1033399.62</v>
      </c>
      <c r="E15574" s="24">
        <f t="shared" si="439"/>
        <v>1296114.3</v>
      </c>
      <c r="F15574" s="104">
        <v>166710.29999999999</v>
      </c>
      <c r="G15574" s="104">
        <v>525039</v>
      </c>
      <c r="H15574" s="114">
        <v>21750</v>
      </c>
      <c r="I15574" s="114">
        <v>118479.6</v>
      </c>
      <c r="J15574" s="114">
        <v>196496</v>
      </c>
      <c r="K15574" s="114">
        <v>245518.5</v>
      </c>
      <c r="L15574" s="114">
        <v>256041.32</v>
      </c>
      <c r="M15574" s="114">
        <v>250706.6</v>
      </c>
      <c r="N15574" s="114">
        <v>392402</v>
      </c>
      <c r="O15574" s="114">
        <v>156370.6</v>
      </c>
      <c r="AD15574" s="19" t="s">
        <v>1424</v>
      </c>
      <c r="AE15574" s="19" t="s">
        <v>1433</v>
      </c>
      <c r="AF15574" s="19" t="s">
        <v>1425</v>
      </c>
      <c r="AG15574" s="19" t="s">
        <v>1434</v>
      </c>
    </row>
    <row r="15575" spans="1:33" x14ac:dyDescent="0.3">
      <c r="A15575" s="19" t="s">
        <v>1381</v>
      </c>
      <c r="B15575" s="19" t="s">
        <v>416</v>
      </c>
      <c r="C15575" s="19" t="s">
        <v>417</v>
      </c>
      <c r="D15575" s="21">
        <f t="shared" si="438"/>
        <v>1015710.01</v>
      </c>
      <c r="E15575" s="24">
        <f t="shared" si="439"/>
        <v>916053.01</v>
      </c>
      <c r="F15575" s="104">
        <v>115400.01</v>
      </c>
      <c r="G15575" s="104">
        <v>345808</v>
      </c>
      <c r="H15575" s="114">
        <v>116033</v>
      </c>
      <c r="I15575" s="114">
        <v>339342</v>
      </c>
      <c r="J15575" s="114">
        <v>280698</v>
      </c>
      <c r="K15575" s="114">
        <v>104101</v>
      </c>
      <c r="L15575" s="114">
        <v>113637</v>
      </c>
      <c r="M15575" s="114">
        <v>105902</v>
      </c>
      <c r="N15575" s="114">
        <v>389942</v>
      </c>
      <c r="O15575" s="114">
        <v>20900.009999999998</v>
      </c>
      <c r="AD15575" s="19" t="s">
        <v>1426</v>
      </c>
      <c r="AE15575" s="19" t="s">
        <v>1433</v>
      </c>
      <c r="AF15575" s="19" t="s">
        <v>1427</v>
      </c>
      <c r="AG15575" s="19" t="s">
        <v>1434</v>
      </c>
    </row>
    <row r="15576" spans="1:33" x14ac:dyDescent="0.3">
      <c r="A15576" s="19" t="s">
        <v>1381</v>
      </c>
      <c r="B15576" s="19" t="s">
        <v>418</v>
      </c>
      <c r="C15576" s="19" t="s">
        <v>419</v>
      </c>
      <c r="D15576" s="21">
        <f t="shared" si="438"/>
        <v>831322.65</v>
      </c>
      <c r="E15576" s="24">
        <f t="shared" si="439"/>
        <v>796599.01</v>
      </c>
      <c r="F15576" s="104">
        <v>181428.64</v>
      </c>
      <c r="G15576" s="104">
        <v>58113</v>
      </c>
      <c r="H15576" s="114">
        <v>77956</v>
      </c>
      <c r="I15576" s="114">
        <v>179565.01</v>
      </c>
      <c r="J15576" s="114">
        <v>224361</v>
      </c>
      <c r="K15576" s="114">
        <v>163725</v>
      </c>
      <c r="L15576" s="114">
        <v>289165.01</v>
      </c>
      <c r="M15576" s="114">
        <v>117478</v>
      </c>
      <c r="N15576" s="114">
        <v>58412</v>
      </c>
      <c r="O15576" s="114">
        <v>277718</v>
      </c>
      <c r="AF15576" s="19" t="s">
        <v>1428</v>
      </c>
      <c r="AG15576" s="19" t="s">
        <v>1434</v>
      </c>
    </row>
    <row r="15577" spans="1:33" x14ac:dyDescent="0.3">
      <c r="A15577" s="19" t="s">
        <v>1381</v>
      </c>
      <c r="B15577" s="19" t="s">
        <v>420</v>
      </c>
      <c r="C15577" s="19" t="s">
        <v>421</v>
      </c>
      <c r="D15577" s="21">
        <f t="shared" si="438"/>
        <v>1105629.1500000001</v>
      </c>
      <c r="E15577" s="24">
        <f t="shared" si="439"/>
        <v>1017596.9700000001</v>
      </c>
      <c r="F15577" s="104">
        <v>315856.28000000003</v>
      </c>
      <c r="G15577" s="104">
        <v>144878.03</v>
      </c>
      <c r="H15577" s="114">
        <v>239572.66</v>
      </c>
      <c r="I15577" s="114">
        <v>194517.74</v>
      </c>
      <c r="J15577" s="114">
        <v>122356.55</v>
      </c>
      <c r="K15577" s="114">
        <v>373000.6</v>
      </c>
      <c r="L15577" s="114">
        <v>259193.06</v>
      </c>
      <c r="M15577" s="114">
        <v>158062.20000000001</v>
      </c>
      <c r="N15577" s="114">
        <v>168650.6</v>
      </c>
      <c r="O15577" s="114">
        <v>147138.4</v>
      </c>
      <c r="AF15577" s="19" t="s">
        <v>1437</v>
      </c>
      <c r="AG15577" s="19" t="s">
        <v>1434</v>
      </c>
    </row>
    <row r="15578" spans="1:33" x14ac:dyDescent="0.3">
      <c r="A15578" s="19" t="s">
        <v>1381</v>
      </c>
      <c r="B15578" s="19" t="s">
        <v>422</v>
      </c>
      <c r="C15578" s="19" t="s">
        <v>423</v>
      </c>
      <c r="D15578" s="21">
        <f t="shared" si="438"/>
        <v>762020</v>
      </c>
      <c r="E15578" s="24">
        <f t="shared" si="439"/>
        <v>1040870</v>
      </c>
      <c r="F15578" s="104">
        <v>114350</v>
      </c>
      <c r="G15578" s="104">
        <v>0</v>
      </c>
      <c r="H15578" s="114">
        <v>305150</v>
      </c>
      <c r="I15578" s="114">
        <v>82520</v>
      </c>
      <c r="J15578" s="114">
        <v>103800</v>
      </c>
      <c r="K15578" s="114">
        <v>184000</v>
      </c>
      <c r="L15578" s="114">
        <v>54720</v>
      </c>
      <c r="M15578" s="114">
        <v>0</v>
      </c>
      <c r="N15578" s="114">
        <v>184000</v>
      </c>
      <c r="O15578" s="114">
        <v>774350</v>
      </c>
      <c r="AF15578" s="19" t="s">
        <v>1725</v>
      </c>
      <c r="AG15578" s="19" t="s">
        <v>1434</v>
      </c>
    </row>
    <row r="15579" spans="1:33" x14ac:dyDescent="0.3">
      <c r="A15579" s="19" t="s">
        <v>1381</v>
      </c>
      <c r="B15579" s="19" t="s">
        <v>424</v>
      </c>
      <c r="C15579" s="19" t="s">
        <v>425</v>
      </c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1725</v>
      </c>
      <c r="AG15579" s="19" t="s">
        <v>1434</v>
      </c>
    </row>
    <row r="15580" spans="1:33" x14ac:dyDescent="0.3">
      <c r="A15580" s="19" t="s">
        <v>1381</v>
      </c>
      <c r="B15580" s="19" t="s">
        <v>426</v>
      </c>
      <c r="C15580" s="19" t="s">
        <v>427</v>
      </c>
      <c r="D15580" s="21">
        <f t="shared" si="438"/>
        <v>0</v>
      </c>
      <c r="E15580" s="24">
        <f t="shared" si="439"/>
        <v>0</v>
      </c>
      <c r="F15580" s="104"/>
      <c r="G15580" s="104"/>
    </row>
    <row r="15581" spans="1:33" x14ac:dyDescent="0.3">
      <c r="A15581" s="19" t="s">
        <v>1381</v>
      </c>
      <c r="B15581" s="19" t="s">
        <v>428</v>
      </c>
      <c r="C15581" s="19" t="s">
        <v>429</v>
      </c>
      <c r="D15581" s="21">
        <f t="shared" si="438"/>
        <v>0</v>
      </c>
      <c r="E15581" s="24">
        <f t="shared" si="439"/>
        <v>0</v>
      </c>
      <c r="F15581" s="104"/>
      <c r="G15581" s="104"/>
    </row>
    <row r="15582" spans="1:33" x14ac:dyDescent="0.3">
      <c r="A15582" s="19" t="s">
        <v>1381</v>
      </c>
      <c r="B15582" s="19" t="s">
        <v>430</v>
      </c>
      <c r="C15582" s="19" t="s">
        <v>431</v>
      </c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1424</v>
      </c>
      <c r="AE15582" s="19" t="s">
        <v>1433</v>
      </c>
      <c r="AF15582" s="19" t="s">
        <v>1425</v>
      </c>
      <c r="AG15582" s="19" t="s">
        <v>1434</v>
      </c>
    </row>
    <row r="15583" spans="1:33" x14ac:dyDescent="0.3">
      <c r="A15583" s="19" t="s">
        <v>1381</v>
      </c>
      <c r="B15583" s="19" t="s">
        <v>432</v>
      </c>
      <c r="C15583" s="19" t="s">
        <v>433</v>
      </c>
      <c r="D15583" s="21">
        <f t="shared" si="438"/>
        <v>318311</v>
      </c>
      <c r="E15583" s="24">
        <f t="shared" si="439"/>
        <v>132301</v>
      </c>
      <c r="F15583" s="104">
        <v>25470</v>
      </c>
      <c r="G15583" s="104">
        <v>7300</v>
      </c>
      <c r="H15583" s="114">
        <v>22675</v>
      </c>
      <c r="I15583" s="114">
        <v>27045</v>
      </c>
      <c r="J15583" s="114">
        <v>203936</v>
      </c>
      <c r="K15583" s="114">
        <v>22125</v>
      </c>
      <c r="L15583" s="114">
        <v>5030</v>
      </c>
      <c r="M15583" s="114">
        <v>0</v>
      </c>
      <c r="N15583" s="114">
        <v>61200</v>
      </c>
      <c r="O15583" s="114">
        <v>75831</v>
      </c>
      <c r="AD15583" s="19" t="s">
        <v>1424</v>
      </c>
      <c r="AE15583" s="19" t="s">
        <v>1433</v>
      </c>
      <c r="AF15583" s="19" t="s">
        <v>1425</v>
      </c>
      <c r="AG15583" s="19" t="s">
        <v>1434</v>
      </c>
    </row>
    <row r="15584" spans="1:33" x14ac:dyDescent="0.3">
      <c r="A15584" s="19" t="s">
        <v>1381</v>
      </c>
      <c r="B15584" s="19" t="s">
        <v>434</v>
      </c>
      <c r="C15584" s="19" t="s">
        <v>435</v>
      </c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1424</v>
      </c>
      <c r="AE15584" s="19" t="s">
        <v>1433</v>
      </c>
      <c r="AF15584" s="19" t="s">
        <v>1425</v>
      </c>
      <c r="AG15584" s="19" t="s">
        <v>1434</v>
      </c>
    </row>
    <row r="15585" spans="1:33" x14ac:dyDescent="0.3">
      <c r="A15585" s="19" t="s">
        <v>1381</v>
      </c>
      <c r="B15585" s="19" t="s">
        <v>436</v>
      </c>
      <c r="C15585" s="19" t="s">
        <v>437</v>
      </c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1433</v>
      </c>
    </row>
    <row r="15586" spans="1:33" x14ac:dyDescent="0.3">
      <c r="A15586" s="19" t="s">
        <v>1381</v>
      </c>
      <c r="B15586" s="19" t="s">
        <v>438</v>
      </c>
      <c r="C15586" s="19" t="s">
        <v>1602</v>
      </c>
      <c r="D15586" s="21">
        <f t="shared" si="438"/>
        <v>123943</v>
      </c>
      <c r="E15586" s="24">
        <f t="shared" si="439"/>
        <v>289324</v>
      </c>
      <c r="F15586" s="104">
        <v>3175</v>
      </c>
      <c r="G15586" s="104">
        <v>28350</v>
      </c>
      <c r="H15586" s="114">
        <v>0</v>
      </c>
      <c r="I15586" s="114">
        <v>120704.5</v>
      </c>
      <c r="J15586" s="114">
        <v>2720</v>
      </c>
      <c r="K15586" s="114">
        <v>52684.5</v>
      </c>
      <c r="L15586" s="114">
        <v>58118.5</v>
      </c>
      <c r="M15586" s="114">
        <v>45155</v>
      </c>
      <c r="N15586" s="114">
        <v>59929.5</v>
      </c>
      <c r="O15586" s="114">
        <v>42430</v>
      </c>
    </row>
    <row r="15587" spans="1:33" x14ac:dyDescent="0.3">
      <c r="A15587" s="19" t="s">
        <v>1381</v>
      </c>
      <c r="B15587" s="19" t="s">
        <v>439</v>
      </c>
      <c r="C15587" s="19" t="s">
        <v>1603</v>
      </c>
      <c r="D15587" s="21">
        <f t="shared" si="438"/>
        <v>0</v>
      </c>
      <c r="E15587" s="24">
        <f t="shared" si="439"/>
        <v>0</v>
      </c>
      <c r="F15587" s="104"/>
      <c r="G15587" s="104"/>
    </row>
    <row r="15588" spans="1:33" x14ac:dyDescent="0.3">
      <c r="A15588" s="19" t="s">
        <v>1381</v>
      </c>
      <c r="B15588" s="19" t="s">
        <v>440</v>
      </c>
      <c r="C15588" s="19" t="s">
        <v>441</v>
      </c>
      <c r="D15588" s="21">
        <f t="shared" si="438"/>
        <v>0</v>
      </c>
      <c r="E15588" s="24">
        <f t="shared" si="439"/>
        <v>0</v>
      </c>
      <c r="F15588" s="104"/>
      <c r="G15588" s="104"/>
    </row>
    <row r="15589" spans="1:33" x14ac:dyDescent="0.3">
      <c r="A15589" s="19" t="s">
        <v>1381</v>
      </c>
      <c r="B15589" s="19" t="s">
        <v>442</v>
      </c>
      <c r="C15589" s="19" t="s">
        <v>443</v>
      </c>
      <c r="D15589" s="21">
        <f t="shared" si="438"/>
        <v>0</v>
      </c>
      <c r="E15589" s="24">
        <f t="shared" si="439"/>
        <v>0</v>
      </c>
      <c r="F15589" s="104"/>
      <c r="G15589" s="104"/>
    </row>
    <row r="15590" spans="1:33" x14ac:dyDescent="0.3">
      <c r="A15590" s="19" t="s">
        <v>1381</v>
      </c>
      <c r="B15590" s="19" t="s">
        <v>1604</v>
      </c>
      <c r="C15590" s="19" t="s">
        <v>1605</v>
      </c>
      <c r="D15590" s="21">
        <f t="shared" si="438"/>
        <v>0</v>
      </c>
      <c r="E15590" s="24">
        <f t="shared" si="439"/>
        <v>0</v>
      </c>
      <c r="F15590" s="104"/>
      <c r="G15590" s="104"/>
    </row>
    <row r="15591" spans="1:33" x14ac:dyDescent="0.3">
      <c r="A15591" s="19" t="s">
        <v>1381</v>
      </c>
      <c r="B15591" s="19" t="s">
        <v>444</v>
      </c>
      <c r="C15591" s="19" t="s">
        <v>445</v>
      </c>
      <c r="D15591" s="21">
        <f t="shared" si="438"/>
        <v>1494000</v>
      </c>
      <c r="E15591" s="24">
        <f t="shared" si="439"/>
        <v>1494000</v>
      </c>
      <c r="F15591" s="104"/>
      <c r="G15591" s="104"/>
      <c r="J15591" s="114">
        <v>655000</v>
      </c>
      <c r="K15591" s="114">
        <v>655000</v>
      </c>
      <c r="L15591" s="114">
        <v>410000</v>
      </c>
      <c r="M15591" s="114">
        <v>410000</v>
      </c>
      <c r="N15591" s="114">
        <v>429000</v>
      </c>
      <c r="O15591" s="114">
        <v>429000</v>
      </c>
    </row>
    <row r="15592" spans="1:33" x14ac:dyDescent="0.3">
      <c r="A15592" s="19" t="s">
        <v>1381</v>
      </c>
      <c r="B15592" s="19" t="s">
        <v>446</v>
      </c>
      <c r="C15592" s="19" t="s">
        <v>447</v>
      </c>
      <c r="D15592" s="21">
        <f t="shared" si="438"/>
        <v>207880</v>
      </c>
      <c r="E15592" s="24">
        <f t="shared" si="439"/>
        <v>749574</v>
      </c>
      <c r="F15592" s="104">
        <v>0</v>
      </c>
      <c r="G15592" s="104">
        <v>178430</v>
      </c>
      <c r="H15592" s="114">
        <v>0</v>
      </c>
      <c r="I15592" s="114">
        <v>202249</v>
      </c>
      <c r="J15592" s="114">
        <v>0</v>
      </c>
      <c r="K15592" s="114">
        <v>215330</v>
      </c>
      <c r="L15592" s="114">
        <v>99840</v>
      </c>
      <c r="M15592" s="114">
        <v>153165</v>
      </c>
      <c r="N15592" s="114">
        <v>108040</v>
      </c>
      <c r="O15592" s="114">
        <v>400</v>
      </c>
      <c r="AF15592" s="19" t="s">
        <v>1429</v>
      </c>
      <c r="AG15592" s="19" t="s">
        <v>1434</v>
      </c>
    </row>
    <row r="15593" spans="1:33" x14ac:dyDescent="0.3">
      <c r="A15593" s="19" t="s">
        <v>1381</v>
      </c>
      <c r="B15593" s="19" t="s">
        <v>448</v>
      </c>
      <c r="C15593" s="19" t="s">
        <v>449</v>
      </c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1429</v>
      </c>
      <c r="AG15593" s="19" t="s">
        <v>1434</v>
      </c>
    </row>
    <row r="15594" spans="1:33" x14ac:dyDescent="0.3">
      <c r="A15594" s="19" t="s">
        <v>1381</v>
      </c>
      <c r="B15594" s="19" t="s">
        <v>450</v>
      </c>
      <c r="C15594" s="19" t="s">
        <v>1606</v>
      </c>
      <c r="D15594" s="21">
        <f t="shared" si="438"/>
        <v>51305.25</v>
      </c>
      <c r="E15594" s="24">
        <f t="shared" si="439"/>
        <v>66233</v>
      </c>
      <c r="F15594" s="104">
        <v>15494.75</v>
      </c>
      <c r="G15594" s="104">
        <v>6588</v>
      </c>
      <c r="H15594" s="114">
        <v>4733</v>
      </c>
      <c r="I15594" s="114">
        <v>5753</v>
      </c>
      <c r="J15594" s="114">
        <v>8160</v>
      </c>
      <c r="K15594" s="114">
        <v>9100</v>
      </c>
      <c r="L15594" s="114">
        <v>16425</v>
      </c>
      <c r="M15594" s="114">
        <v>37497.5</v>
      </c>
      <c r="N15594" s="114">
        <v>6492.5</v>
      </c>
      <c r="O15594" s="114">
        <v>7294.5</v>
      </c>
      <c r="AF15594" s="19" t="s">
        <v>1429</v>
      </c>
      <c r="AG15594" s="19" t="s">
        <v>1434</v>
      </c>
    </row>
    <row r="15595" spans="1:33" x14ac:dyDescent="0.3">
      <c r="A15595" s="19" t="s">
        <v>1381</v>
      </c>
      <c r="B15595" s="19" t="s">
        <v>452</v>
      </c>
      <c r="C15595" s="19" t="s">
        <v>453</v>
      </c>
      <c r="D15595" s="21">
        <f t="shared" si="438"/>
        <v>0</v>
      </c>
      <c r="E15595" s="24">
        <f t="shared" si="439"/>
        <v>0</v>
      </c>
      <c r="F15595" s="104"/>
      <c r="G15595" s="104"/>
    </row>
    <row r="15596" spans="1:33" x14ac:dyDescent="0.3">
      <c r="A15596" s="19" t="s">
        <v>1381</v>
      </c>
      <c r="B15596" s="19" t="s">
        <v>454</v>
      </c>
      <c r="C15596" s="19" t="s">
        <v>1607</v>
      </c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1429</v>
      </c>
      <c r="AG15596" s="19" t="s">
        <v>1434</v>
      </c>
    </row>
    <row r="15597" spans="1:33" x14ac:dyDescent="0.3">
      <c r="A15597" s="19" t="s">
        <v>1381</v>
      </c>
      <c r="B15597" s="19" t="s">
        <v>456</v>
      </c>
      <c r="C15597" s="19" t="s">
        <v>1608</v>
      </c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1429</v>
      </c>
      <c r="AG15597" s="19" t="s">
        <v>1434</v>
      </c>
    </row>
    <row r="15598" spans="1:33" x14ac:dyDescent="0.3">
      <c r="A15598" s="19" t="s">
        <v>1381</v>
      </c>
      <c r="B15598" s="19" t="s">
        <v>458</v>
      </c>
      <c r="C15598" s="19" t="s">
        <v>459</v>
      </c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1429</v>
      </c>
      <c r="AG15598" s="19" t="s">
        <v>1434</v>
      </c>
    </row>
    <row r="15599" spans="1:33" x14ac:dyDescent="0.3">
      <c r="A15599" s="19" t="s">
        <v>1381</v>
      </c>
      <c r="B15599" s="19" t="s">
        <v>460</v>
      </c>
      <c r="C15599" s="19" t="s">
        <v>461</v>
      </c>
      <c r="D15599" s="21">
        <f t="shared" si="438"/>
        <v>0</v>
      </c>
      <c r="E15599" s="24">
        <f t="shared" si="439"/>
        <v>0</v>
      </c>
      <c r="F15599" s="104"/>
      <c r="G15599" s="104"/>
    </row>
    <row r="15600" spans="1:33" x14ac:dyDescent="0.3">
      <c r="A15600" s="19" t="s">
        <v>1381</v>
      </c>
      <c r="B15600" s="19" t="s">
        <v>462</v>
      </c>
      <c r="C15600" s="19" t="s">
        <v>463</v>
      </c>
      <c r="D15600" s="21">
        <f t="shared" si="438"/>
        <v>0</v>
      </c>
      <c r="E15600" s="24">
        <f t="shared" si="439"/>
        <v>0</v>
      </c>
      <c r="F15600" s="104"/>
      <c r="G15600" s="104"/>
    </row>
    <row r="15601" spans="1:33" x14ac:dyDescent="0.3">
      <c r="A15601" s="19" t="s">
        <v>1381</v>
      </c>
      <c r="B15601" s="19" t="s">
        <v>464</v>
      </c>
      <c r="C15601" s="19" t="s">
        <v>465</v>
      </c>
      <c r="D15601" s="21">
        <f t="shared" si="438"/>
        <v>0</v>
      </c>
      <c r="E15601" s="24">
        <f t="shared" si="439"/>
        <v>0</v>
      </c>
      <c r="F15601" s="104"/>
      <c r="G15601" s="104"/>
    </row>
    <row r="15602" spans="1:33" x14ac:dyDescent="0.3">
      <c r="A15602" s="19" t="s">
        <v>1381</v>
      </c>
      <c r="B15602" s="19" t="s">
        <v>466</v>
      </c>
      <c r="C15602" s="19" t="s">
        <v>467</v>
      </c>
      <c r="D15602" s="21">
        <f t="shared" si="438"/>
        <v>0</v>
      </c>
      <c r="E15602" s="24">
        <f t="shared" si="439"/>
        <v>0</v>
      </c>
      <c r="F15602" s="104"/>
      <c r="G15602" s="104"/>
    </row>
    <row r="15603" spans="1:33" x14ac:dyDescent="0.3">
      <c r="A15603" s="19" t="s">
        <v>1381</v>
      </c>
      <c r="B15603" s="19" t="s">
        <v>468</v>
      </c>
      <c r="C15603" s="19" t="s">
        <v>469</v>
      </c>
      <c r="D15603" s="21">
        <f t="shared" si="438"/>
        <v>0</v>
      </c>
      <c r="E15603" s="24">
        <f t="shared" si="439"/>
        <v>0</v>
      </c>
      <c r="F15603" s="104"/>
      <c r="G15603" s="104"/>
    </row>
    <row r="15604" spans="1:33" x14ac:dyDescent="0.3">
      <c r="A15604" s="19" t="s">
        <v>1381</v>
      </c>
      <c r="B15604" s="19" t="s">
        <v>470</v>
      </c>
      <c r="C15604" s="19" t="s">
        <v>471</v>
      </c>
      <c r="D15604" s="21">
        <f t="shared" si="438"/>
        <v>57056</v>
      </c>
      <c r="E15604" s="24">
        <f t="shared" si="439"/>
        <v>59078.94</v>
      </c>
      <c r="F15604" s="104">
        <v>0</v>
      </c>
      <c r="G15604" s="104">
        <v>9182</v>
      </c>
      <c r="H15604" s="114">
        <v>9182</v>
      </c>
      <c r="I15604" s="114">
        <v>9513</v>
      </c>
      <c r="J15604" s="114">
        <v>9513</v>
      </c>
      <c r="K15604" s="114">
        <v>23672</v>
      </c>
      <c r="L15604" s="114">
        <v>23672</v>
      </c>
      <c r="M15604" s="114">
        <v>14689</v>
      </c>
      <c r="N15604" s="114">
        <v>14689</v>
      </c>
      <c r="O15604" s="114">
        <v>2022.94</v>
      </c>
    </row>
    <row r="15605" spans="1:33" x14ac:dyDescent="0.3">
      <c r="A15605" s="19" t="s">
        <v>1381</v>
      </c>
      <c r="B15605" s="19" t="s">
        <v>472</v>
      </c>
      <c r="C15605" s="19" t="s">
        <v>473</v>
      </c>
      <c r="D15605" s="21">
        <f t="shared" si="438"/>
        <v>9091</v>
      </c>
      <c r="E15605" s="24">
        <f t="shared" si="439"/>
        <v>0</v>
      </c>
      <c r="F15605" s="104">
        <v>9091</v>
      </c>
      <c r="G15605" s="104">
        <v>0</v>
      </c>
    </row>
    <row r="15606" spans="1:33" x14ac:dyDescent="0.3">
      <c r="A15606" s="19" t="s">
        <v>1381</v>
      </c>
      <c r="B15606" s="19" t="s">
        <v>474</v>
      </c>
      <c r="C15606" s="19" t="s">
        <v>475</v>
      </c>
      <c r="D15606" s="21">
        <f t="shared" si="438"/>
        <v>68500</v>
      </c>
      <c r="E15606" s="24">
        <f t="shared" si="439"/>
        <v>0</v>
      </c>
      <c r="F15606" s="104">
        <v>68500</v>
      </c>
      <c r="G15606" s="104">
        <v>0</v>
      </c>
    </row>
    <row r="15607" spans="1:33" x14ac:dyDescent="0.3">
      <c r="A15607" s="19" t="s">
        <v>1381</v>
      </c>
      <c r="B15607" s="19" t="s">
        <v>476</v>
      </c>
      <c r="C15607" s="19" t="s">
        <v>477</v>
      </c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1430</v>
      </c>
      <c r="AG15607" s="19" t="s">
        <v>1434</v>
      </c>
    </row>
    <row r="15608" spans="1:33" x14ac:dyDescent="0.3">
      <c r="A15608" s="19" t="s">
        <v>1381</v>
      </c>
      <c r="B15608" s="19" t="s">
        <v>478</v>
      </c>
      <c r="C15608" s="19" t="s">
        <v>479</v>
      </c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1430</v>
      </c>
      <c r="AG15608" s="19" t="s">
        <v>1434</v>
      </c>
    </row>
    <row r="15609" spans="1:33" x14ac:dyDescent="0.3">
      <c r="A15609" s="19" t="s">
        <v>1381</v>
      </c>
      <c r="B15609" s="19" t="s">
        <v>480</v>
      </c>
      <c r="C15609" s="19" t="s">
        <v>481</v>
      </c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1430</v>
      </c>
      <c r="AG15609" s="19" t="s">
        <v>1434</v>
      </c>
    </row>
    <row r="15610" spans="1:33" x14ac:dyDescent="0.3">
      <c r="A15610" s="19" t="s">
        <v>1381</v>
      </c>
      <c r="B15610" s="19" t="s">
        <v>482</v>
      </c>
      <c r="C15610" s="19" t="s">
        <v>483</v>
      </c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1430</v>
      </c>
      <c r="AG15610" s="19" t="s">
        <v>1434</v>
      </c>
    </row>
    <row r="15611" spans="1:33" x14ac:dyDescent="0.3">
      <c r="A15611" s="19" t="s">
        <v>1381</v>
      </c>
      <c r="B15611" s="19" t="s">
        <v>484</v>
      </c>
      <c r="C15611" s="19" t="s">
        <v>485</v>
      </c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1430</v>
      </c>
      <c r="AG15611" s="19" t="s">
        <v>1434</v>
      </c>
    </row>
    <row r="15612" spans="1:33" x14ac:dyDescent="0.3">
      <c r="A15612" s="19" t="s">
        <v>1381</v>
      </c>
      <c r="B15612" s="19" t="s">
        <v>486</v>
      </c>
      <c r="C15612" s="19" t="s">
        <v>1609</v>
      </c>
      <c r="D15612" s="21">
        <f t="shared" si="438"/>
        <v>2224592</v>
      </c>
      <c r="E15612" s="24">
        <f t="shared" si="439"/>
        <v>2202192</v>
      </c>
      <c r="F15612" s="104">
        <v>421642</v>
      </c>
      <c r="G15612" s="104">
        <v>443190</v>
      </c>
      <c r="H15612" s="114">
        <v>443190</v>
      </c>
      <c r="I15612" s="114">
        <v>416098</v>
      </c>
      <c r="J15612" s="114">
        <v>416098</v>
      </c>
      <c r="K15612" s="114">
        <v>428638</v>
      </c>
      <c r="L15612" s="114">
        <v>428638</v>
      </c>
      <c r="M15612" s="114">
        <v>515024</v>
      </c>
      <c r="N15612" s="114">
        <v>515024</v>
      </c>
      <c r="O15612" s="114">
        <v>399242</v>
      </c>
      <c r="AF15612" s="19" t="s">
        <v>1430</v>
      </c>
      <c r="AG15612" s="19" t="s">
        <v>1434</v>
      </c>
    </row>
    <row r="15613" spans="1:33" x14ac:dyDescent="0.3">
      <c r="A15613" s="19" t="s">
        <v>1381</v>
      </c>
      <c r="B15613" s="19" t="s">
        <v>488</v>
      </c>
      <c r="C15613" s="19" t="s">
        <v>489</v>
      </c>
      <c r="D15613" s="21">
        <f t="shared" si="438"/>
        <v>368342</v>
      </c>
      <c r="E15613" s="24">
        <f t="shared" si="439"/>
        <v>374060</v>
      </c>
      <c r="F15613" s="104">
        <v>63946</v>
      </c>
      <c r="G15613" s="104">
        <v>68050</v>
      </c>
      <c r="H15613" s="114">
        <v>68050</v>
      </c>
      <c r="I15613" s="114">
        <v>71250</v>
      </c>
      <c r="J15613" s="114">
        <v>71250</v>
      </c>
      <c r="K15613" s="114">
        <v>73224</v>
      </c>
      <c r="L15613" s="114">
        <v>73224</v>
      </c>
      <c r="M15613" s="114">
        <v>91872</v>
      </c>
      <c r="N15613" s="114">
        <v>91872</v>
      </c>
      <c r="O15613" s="114">
        <v>69664</v>
      </c>
      <c r="AF15613" s="19" t="s">
        <v>1430</v>
      </c>
      <c r="AG15613" s="19" t="s">
        <v>1434</v>
      </c>
    </row>
    <row r="15614" spans="1:33" x14ac:dyDescent="0.3">
      <c r="A15614" s="19" t="s">
        <v>1381</v>
      </c>
      <c r="B15614" s="19" t="s">
        <v>490</v>
      </c>
      <c r="C15614" s="19" t="s">
        <v>1610</v>
      </c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1430</v>
      </c>
      <c r="AG15614" s="19" t="s">
        <v>1434</v>
      </c>
    </row>
    <row r="15615" spans="1:33" x14ac:dyDescent="0.3">
      <c r="A15615" s="19" t="s">
        <v>1381</v>
      </c>
      <c r="B15615" s="19" t="s">
        <v>492</v>
      </c>
      <c r="C15615" s="19" t="s">
        <v>493</v>
      </c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1430</v>
      </c>
      <c r="AG15615" s="19" t="s">
        <v>1434</v>
      </c>
    </row>
    <row r="15616" spans="1:33" x14ac:dyDescent="0.3">
      <c r="A15616" s="19" t="s">
        <v>1381</v>
      </c>
      <c r="B15616" s="19" t="s">
        <v>494</v>
      </c>
      <c r="C15616" s="19" t="s">
        <v>495</v>
      </c>
      <c r="D15616" s="21">
        <f t="shared" si="440"/>
        <v>1392200</v>
      </c>
      <c r="E15616" s="24">
        <f t="shared" si="441"/>
        <v>1400200</v>
      </c>
      <c r="F15616" s="104">
        <v>279600</v>
      </c>
      <c r="G15616" s="104">
        <v>254000</v>
      </c>
      <c r="H15616" s="114">
        <v>35200</v>
      </c>
      <c r="I15616" s="114">
        <v>287400</v>
      </c>
      <c r="J15616" s="114">
        <v>506200</v>
      </c>
      <c r="K15616" s="114">
        <v>284400</v>
      </c>
      <c r="L15616" s="114">
        <v>284400</v>
      </c>
      <c r="M15616" s="114">
        <v>286800</v>
      </c>
      <c r="N15616" s="114">
        <v>286800</v>
      </c>
      <c r="O15616" s="114">
        <v>287600</v>
      </c>
      <c r="AF15616" s="19" t="s">
        <v>1430</v>
      </c>
      <c r="AG15616" s="19" t="s">
        <v>1434</v>
      </c>
    </row>
    <row r="15617" spans="1:33" x14ac:dyDescent="0.3">
      <c r="A15617" s="19" t="s">
        <v>1381</v>
      </c>
      <c r="B15617" s="19" t="s">
        <v>496</v>
      </c>
      <c r="C15617" s="19" t="s">
        <v>497</v>
      </c>
      <c r="D15617" s="21">
        <f t="shared" si="440"/>
        <v>25000</v>
      </c>
      <c r="E15617" s="24">
        <f t="shared" si="441"/>
        <v>25000</v>
      </c>
      <c r="F15617" s="104">
        <v>5000</v>
      </c>
      <c r="G15617" s="104">
        <v>5000</v>
      </c>
      <c r="H15617" s="114">
        <v>5000</v>
      </c>
      <c r="I15617" s="114">
        <v>5000</v>
      </c>
      <c r="J15617" s="114">
        <v>5000</v>
      </c>
      <c r="K15617" s="114">
        <v>5000</v>
      </c>
      <c r="L15617" s="114">
        <v>5000</v>
      </c>
      <c r="M15617" s="114">
        <v>5000</v>
      </c>
      <c r="N15617" s="114">
        <v>5000</v>
      </c>
      <c r="O15617" s="114">
        <v>5000</v>
      </c>
      <c r="AF15617" s="19" t="s">
        <v>1430</v>
      </c>
      <c r="AG15617" s="19" t="s">
        <v>1434</v>
      </c>
    </row>
    <row r="15618" spans="1:33" x14ac:dyDescent="0.3">
      <c r="A15618" s="19" t="s">
        <v>1381</v>
      </c>
      <c r="B15618" s="19" t="s">
        <v>498</v>
      </c>
      <c r="C15618" s="19" t="s">
        <v>461</v>
      </c>
      <c r="D15618" s="21">
        <f t="shared" si="440"/>
        <v>315216.03000000003</v>
      </c>
      <c r="E15618" s="24">
        <f t="shared" si="441"/>
        <v>510154.77</v>
      </c>
      <c r="F15618" s="104">
        <v>15602.43</v>
      </c>
      <c r="G15618" s="104">
        <v>115166.16</v>
      </c>
      <c r="H15618" s="114">
        <v>4152.37</v>
      </c>
      <c r="I15618" s="114">
        <v>92832.79</v>
      </c>
      <c r="J15618" s="114">
        <v>113633.55</v>
      </c>
      <c r="K15618" s="114">
        <v>86930.7</v>
      </c>
      <c r="L15618" s="114">
        <v>178608.53</v>
      </c>
      <c r="M15618" s="114">
        <v>76751.97</v>
      </c>
      <c r="N15618" s="114">
        <v>3219.15</v>
      </c>
      <c r="O15618" s="114">
        <v>138473.15</v>
      </c>
    </row>
    <row r="15619" spans="1:33" x14ac:dyDescent="0.3">
      <c r="A15619" s="19" t="s">
        <v>1381</v>
      </c>
      <c r="B15619" s="19" t="s">
        <v>499</v>
      </c>
      <c r="C15619" s="19" t="s">
        <v>500</v>
      </c>
      <c r="D15619" s="21">
        <f t="shared" si="440"/>
        <v>0</v>
      </c>
      <c r="E15619" s="24">
        <f t="shared" si="441"/>
        <v>0</v>
      </c>
      <c r="F15619" s="104"/>
      <c r="G15619" s="104"/>
    </row>
    <row r="15620" spans="1:33" x14ac:dyDescent="0.3">
      <c r="A15620" s="19" t="s">
        <v>1381</v>
      </c>
      <c r="B15620" s="19" t="s">
        <v>501</v>
      </c>
      <c r="C15620" s="19" t="s">
        <v>502</v>
      </c>
      <c r="D15620" s="21">
        <f t="shared" si="440"/>
        <v>0</v>
      </c>
      <c r="E15620" s="24">
        <f t="shared" si="441"/>
        <v>0</v>
      </c>
      <c r="F15620" s="104"/>
      <c r="G15620" s="104"/>
    </row>
    <row r="15621" spans="1:33" x14ac:dyDescent="0.3">
      <c r="A15621" s="19" t="s">
        <v>1381</v>
      </c>
      <c r="B15621" s="19" t="s">
        <v>503</v>
      </c>
      <c r="C15621" s="19" t="s">
        <v>504</v>
      </c>
      <c r="D15621" s="21">
        <f t="shared" si="440"/>
        <v>5747</v>
      </c>
      <c r="E15621" s="24">
        <f t="shared" si="441"/>
        <v>1828</v>
      </c>
      <c r="F15621" s="104">
        <v>1589</v>
      </c>
      <c r="G15621" s="104">
        <v>0</v>
      </c>
      <c r="H15621" s="114">
        <v>990</v>
      </c>
      <c r="I15621" s="114">
        <v>0</v>
      </c>
      <c r="J15621" s="114">
        <v>1340</v>
      </c>
      <c r="K15621" s="114">
        <v>0</v>
      </c>
      <c r="N15621" s="114">
        <v>1828</v>
      </c>
      <c r="O15621" s="114">
        <v>1828</v>
      </c>
    </row>
    <row r="15622" spans="1:33" x14ac:dyDescent="0.3">
      <c r="A15622" s="19" t="s">
        <v>1381</v>
      </c>
      <c r="B15622" s="19" t="s">
        <v>505</v>
      </c>
      <c r="C15622" s="19" t="s">
        <v>506</v>
      </c>
      <c r="D15622" s="21">
        <f t="shared" si="440"/>
        <v>0</v>
      </c>
      <c r="E15622" s="24">
        <f t="shared" si="441"/>
        <v>0</v>
      </c>
      <c r="F15622" s="104"/>
      <c r="G15622" s="104"/>
    </row>
    <row r="15623" spans="1:33" x14ac:dyDescent="0.3">
      <c r="A15623" s="19" t="s">
        <v>1381</v>
      </c>
      <c r="B15623" s="19" t="s">
        <v>507</v>
      </c>
      <c r="C15623" s="19" t="s">
        <v>508</v>
      </c>
      <c r="D15623" s="21">
        <f t="shared" si="440"/>
        <v>0</v>
      </c>
      <c r="E15623" s="24">
        <f t="shared" si="441"/>
        <v>0</v>
      </c>
      <c r="F15623" s="104"/>
      <c r="G15623" s="104"/>
    </row>
    <row r="15624" spans="1:33" x14ac:dyDescent="0.3">
      <c r="A15624" s="19" t="s">
        <v>1381</v>
      </c>
      <c r="B15624" s="19" t="s">
        <v>509</v>
      </c>
      <c r="C15624" s="19" t="s">
        <v>510</v>
      </c>
      <c r="D15624" s="21">
        <f t="shared" si="440"/>
        <v>17925</v>
      </c>
      <c r="E15624" s="24">
        <f t="shared" si="441"/>
        <v>27000</v>
      </c>
      <c r="F15624" s="104">
        <v>0</v>
      </c>
      <c r="G15624" s="104">
        <v>0</v>
      </c>
      <c r="H15624" s="114">
        <v>0</v>
      </c>
      <c r="I15624" s="114">
        <v>0</v>
      </c>
      <c r="J15624" s="114">
        <v>0</v>
      </c>
      <c r="K15624" s="114">
        <v>27000</v>
      </c>
      <c r="L15624" s="114">
        <v>17925</v>
      </c>
      <c r="M15624" s="114">
        <v>0</v>
      </c>
      <c r="N15624" s="114">
        <v>0</v>
      </c>
      <c r="O15624" s="114">
        <v>0</v>
      </c>
    </row>
    <row r="15625" spans="1:33" x14ac:dyDescent="0.3">
      <c r="A15625" s="19" t="s">
        <v>1381</v>
      </c>
      <c r="B15625" s="19" t="s">
        <v>511</v>
      </c>
      <c r="C15625" s="19" t="s">
        <v>512</v>
      </c>
      <c r="D15625" s="21">
        <f t="shared" si="440"/>
        <v>0</v>
      </c>
      <c r="E15625" s="24">
        <f t="shared" si="441"/>
        <v>0</v>
      </c>
      <c r="F15625" s="104"/>
      <c r="G15625" s="104"/>
    </row>
    <row r="15626" spans="1:33" x14ac:dyDescent="0.3">
      <c r="A15626" s="19" t="s">
        <v>1381</v>
      </c>
      <c r="B15626" s="19" t="s">
        <v>513</v>
      </c>
      <c r="C15626" s="19" t="s">
        <v>514</v>
      </c>
      <c r="D15626" s="21">
        <f t="shared" si="440"/>
        <v>0</v>
      </c>
      <c r="E15626" s="24">
        <f t="shared" si="441"/>
        <v>0</v>
      </c>
      <c r="F15626" s="104"/>
      <c r="G15626" s="104"/>
    </row>
    <row r="15627" spans="1:33" x14ac:dyDescent="0.3">
      <c r="A15627" s="19" t="s">
        <v>1381</v>
      </c>
      <c r="B15627" s="19" t="s">
        <v>515</v>
      </c>
      <c r="C15627" s="19" t="s">
        <v>516</v>
      </c>
      <c r="D15627" s="21">
        <f t="shared" si="440"/>
        <v>239927</v>
      </c>
      <c r="E15627" s="24">
        <f t="shared" si="441"/>
        <v>239927</v>
      </c>
      <c r="F15627" s="104">
        <v>45401</v>
      </c>
      <c r="G15627" s="104">
        <v>45401</v>
      </c>
      <c r="H15627" s="114">
        <v>45401</v>
      </c>
      <c r="I15627" s="114">
        <v>45401</v>
      </c>
      <c r="J15627" s="114">
        <v>52125</v>
      </c>
      <c r="K15627" s="114">
        <v>52125</v>
      </c>
      <c r="L15627" s="114">
        <v>48500</v>
      </c>
      <c r="M15627" s="114">
        <v>48500</v>
      </c>
      <c r="N15627" s="114">
        <v>48500</v>
      </c>
      <c r="O15627" s="114">
        <v>48500</v>
      </c>
    </row>
    <row r="15628" spans="1:33" x14ac:dyDescent="0.3">
      <c r="A15628" s="19" t="s">
        <v>1381</v>
      </c>
      <c r="B15628" s="19" t="s">
        <v>517</v>
      </c>
      <c r="C15628" s="19" t="s">
        <v>518</v>
      </c>
      <c r="D15628" s="21">
        <f t="shared" si="440"/>
        <v>0</v>
      </c>
      <c r="E15628" s="24">
        <f t="shared" si="441"/>
        <v>0</v>
      </c>
      <c r="F15628" s="104"/>
      <c r="G15628" s="104"/>
    </row>
    <row r="15629" spans="1:33" x14ac:dyDescent="0.3">
      <c r="A15629" s="19" t="s">
        <v>1381</v>
      </c>
      <c r="B15629" s="19" t="s">
        <v>519</v>
      </c>
      <c r="C15629" s="19" t="s">
        <v>520</v>
      </c>
      <c r="D15629" s="21">
        <f t="shared" si="440"/>
        <v>66766.59</v>
      </c>
      <c r="E15629" s="24">
        <f t="shared" si="441"/>
        <v>77867.02</v>
      </c>
      <c r="F15629" s="104">
        <v>7613.16</v>
      </c>
      <c r="G15629" s="104">
        <v>9212.09</v>
      </c>
      <c r="H15629" s="114">
        <v>9212.09</v>
      </c>
      <c r="I15629" s="114">
        <v>8041</v>
      </c>
      <c r="J15629" s="114">
        <v>8041</v>
      </c>
      <c r="K15629" s="114">
        <v>23537.84</v>
      </c>
      <c r="L15629" s="114">
        <v>23537.84</v>
      </c>
      <c r="M15629" s="114">
        <v>18362.5</v>
      </c>
      <c r="N15629" s="114">
        <v>18362.5</v>
      </c>
      <c r="O15629" s="114">
        <v>18713.59</v>
      </c>
    </row>
    <row r="15630" spans="1:33" x14ac:dyDescent="0.3">
      <c r="A15630" s="19" t="s">
        <v>1381</v>
      </c>
      <c r="B15630" s="19" t="s">
        <v>521</v>
      </c>
      <c r="C15630" s="19" t="s">
        <v>1611</v>
      </c>
      <c r="D15630" s="21">
        <f t="shared" si="440"/>
        <v>328292.63</v>
      </c>
      <c r="E15630" s="24">
        <f t="shared" si="441"/>
        <v>328292.63</v>
      </c>
      <c r="F15630" s="104">
        <v>53457.25</v>
      </c>
      <c r="G15630" s="104">
        <v>53457.25</v>
      </c>
      <c r="H15630" s="114">
        <v>62807.75</v>
      </c>
      <c r="I15630" s="114">
        <v>62807.75</v>
      </c>
      <c r="J15630" s="114">
        <v>65515</v>
      </c>
      <c r="K15630" s="114">
        <v>65515</v>
      </c>
      <c r="L15630" s="114">
        <v>72243.69</v>
      </c>
      <c r="M15630" s="114">
        <v>72243.69</v>
      </c>
      <c r="N15630" s="114">
        <v>74268.94</v>
      </c>
      <c r="O15630" s="114">
        <v>74268.94</v>
      </c>
    </row>
    <row r="15631" spans="1:33" x14ac:dyDescent="0.3">
      <c r="A15631" s="19" t="s">
        <v>1381</v>
      </c>
      <c r="B15631" s="19" t="s">
        <v>522</v>
      </c>
      <c r="C15631" s="19" t="s">
        <v>1612</v>
      </c>
      <c r="D15631" s="21">
        <f t="shared" si="440"/>
        <v>0</v>
      </c>
      <c r="E15631" s="24">
        <f t="shared" si="441"/>
        <v>0</v>
      </c>
      <c r="F15631" s="104"/>
      <c r="G15631" s="104"/>
    </row>
    <row r="15632" spans="1:33" x14ac:dyDescent="0.3">
      <c r="A15632" s="19" t="s">
        <v>1381</v>
      </c>
      <c r="B15632" s="19" t="s">
        <v>523</v>
      </c>
      <c r="C15632" s="19" t="s">
        <v>1693</v>
      </c>
      <c r="D15632" s="21">
        <f t="shared" si="440"/>
        <v>66147</v>
      </c>
      <c r="E15632" s="24">
        <f t="shared" si="441"/>
        <v>59078.94</v>
      </c>
      <c r="F15632" s="104">
        <v>9091</v>
      </c>
      <c r="G15632" s="104">
        <v>9182</v>
      </c>
      <c r="H15632" s="114">
        <v>9182</v>
      </c>
      <c r="I15632" s="114">
        <v>9513</v>
      </c>
      <c r="J15632" s="114">
        <v>9513</v>
      </c>
      <c r="K15632" s="114">
        <v>23672</v>
      </c>
      <c r="L15632" s="114">
        <v>23672</v>
      </c>
      <c r="M15632" s="114">
        <v>14689</v>
      </c>
      <c r="N15632" s="114">
        <v>14689</v>
      </c>
      <c r="O15632" s="114">
        <v>2022.94</v>
      </c>
    </row>
    <row r="15633" spans="1:15" x14ac:dyDescent="0.3">
      <c r="A15633" s="19" t="s">
        <v>1381</v>
      </c>
      <c r="B15633" s="19" t="s">
        <v>524</v>
      </c>
      <c r="C15633" s="19" t="s">
        <v>525</v>
      </c>
      <c r="D15633" s="21">
        <f t="shared" si="440"/>
        <v>12050547.359999999</v>
      </c>
      <c r="E15633" s="24">
        <f t="shared" si="441"/>
        <v>23314967.470000003</v>
      </c>
      <c r="F15633" s="104">
        <v>0</v>
      </c>
      <c r="G15633" s="104">
        <v>294236.31</v>
      </c>
      <c r="H15633" s="114">
        <v>11510365.58</v>
      </c>
      <c r="I15633" s="114">
        <v>11510365.58</v>
      </c>
      <c r="J15633" s="114">
        <v>0</v>
      </c>
      <c r="K15633" s="114">
        <v>0</v>
      </c>
      <c r="L15633" s="114">
        <v>540181.78</v>
      </c>
      <c r="M15633" s="114">
        <v>5755182.7999999998</v>
      </c>
      <c r="N15633" s="114">
        <v>0</v>
      </c>
      <c r="O15633" s="114">
        <v>5755182.7800000003</v>
      </c>
    </row>
    <row r="15634" spans="1:15" x14ac:dyDescent="0.3">
      <c r="A15634" s="19" t="s">
        <v>1381</v>
      </c>
      <c r="B15634" s="19" t="s">
        <v>526</v>
      </c>
      <c r="C15634" s="19" t="s">
        <v>527</v>
      </c>
      <c r="D15634" s="21">
        <f t="shared" si="440"/>
        <v>160000</v>
      </c>
      <c r="E15634" s="24">
        <f t="shared" si="441"/>
        <v>160000</v>
      </c>
      <c r="F15634" s="104"/>
      <c r="G15634" s="104"/>
      <c r="J15634" s="114">
        <v>160000</v>
      </c>
      <c r="K15634" s="114">
        <v>160000</v>
      </c>
    </row>
    <row r="15635" spans="1:15" x14ac:dyDescent="0.3">
      <c r="A15635" s="19" t="s">
        <v>1381</v>
      </c>
      <c r="B15635" s="19" t="s">
        <v>528</v>
      </c>
      <c r="C15635" s="19" t="s">
        <v>529</v>
      </c>
      <c r="D15635" s="21">
        <f t="shared" si="440"/>
        <v>576241.23</v>
      </c>
      <c r="E15635" s="24">
        <f t="shared" si="441"/>
        <v>544140</v>
      </c>
      <c r="F15635" s="104">
        <v>98663.81</v>
      </c>
      <c r="G15635" s="104">
        <v>0</v>
      </c>
      <c r="H15635" s="114">
        <v>147163.09</v>
      </c>
      <c r="I15635" s="114">
        <v>544140</v>
      </c>
      <c r="J15635" s="114">
        <v>96585.01</v>
      </c>
      <c r="K15635" s="114">
        <v>0</v>
      </c>
      <c r="L15635" s="114">
        <v>128178.73</v>
      </c>
      <c r="M15635" s="114">
        <v>0</v>
      </c>
      <c r="N15635" s="114">
        <v>105650.59</v>
      </c>
      <c r="O15635" s="114">
        <v>0</v>
      </c>
    </row>
    <row r="15636" spans="1:15" x14ac:dyDescent="0.3">
      <c r="A15636" s="19" t="s">
        <v>1381</v>
      </c>
      <c r="B15636" s="19" t="s">
        <v>530</v>
      </c>
      <c r="C15636" s="19" t="s">
        <v>531</v>
      </c>
      <c r="D15636" s="21">
        <f t="shared" si="440"/>
        <v>2627736.2799999998</v>
      </c>
      <c r="E15636" s="24">
        <f t="shared" si="441"/>
        <v>2627736.2799999998</v>
      </c>
      <c r="F15636" s="104"/>
      <c r="G15636" s="104"/>
      <c r="H15636" s="114">
        <v>0</v>
      </c>
      <c r="I15636" s="114">
        <v>2627736.2799999998</v>
      </c>
      <c r="J15636" s="114">
        <v>0</v>
      </c>
      <c r="K15636" s="114">
        <v>0</v>
      </c>
      <c r="L15636" s="114">
        <v>2627736.2799999998</v>
      </c>
      <c r="M15636" s="114">
        <v>0</v>
      </c>
    </row>
    <row r="15637" spans="1:15" x14ac:dyDescent="0.3">
      <c r="A15637" s="19" t="s">
        <v>1381</v>
      </c>
      <c r="B15637" s="19" t="s">
        <v>532</v>
      </c>
      <c r="C15637" s="19" t="s">
        <v>533</v>
      </c>
      <c r="D15637" s="21">
        <f t="shared" si="440"/>
        <v>18400</v>
      </c>
      <c r="E15637" s="24">
        <f t="shared" si="441"/>
        <v>136035</v>
      </c>
      <c r="F15637" s="104">
        <v>0</v>
      </c>
      <c r="G15637" s="104">
        <v>0</v>
      </c>
      <c r="H15637" s="114">
        <v>0</v>
      </c>
      <c r="I15637" s="114">
        <v>136035</v>
      </c>
      <c r="J15637" s="114">
        <v>0</v>
      </c>
      <c r="K15637" s="114">
        <v>0</v>
      </c>
      <c r="L15637" s="114">
        <v>0</v>
      </c>
      <c r="M15637" s="114">
        <v>0</v>
      </c>
      <c r="N15637" s="114">
        <v>18400</v>
      </c>
      <c r="O15637" s="114">
        <v>0</v>
      </c>
    </row>
    <row r="15638" spans="1:15" x14ac:dyDescent="0.3">
      <c r="A15638" s="19" t="s">
        <v>1381</v>
      </c>
      <c r="B15638" s="19" t="s">
        <v>534</v>
      </c>
      <c r="C15638" s="19" t="s">
        <v>535</v>
      </c>
      <c r="D15638" s="21">
        <f t="shared" si="440"/>
        <v>0</v>
      </c>
      <c r="E15638" s="24">
        <f t="shared" si="441"/>
        <v>0</v>
      </c>
      <c r="F15638" s="104"/>
      <c r="G15638" s="104"/>
    </row>
    <row r="15639" spans="1:15" x14ac:dyDescent="0.3">
      <c r="A15639" s="19" t="s">
        <v>1381</v>
      </c>
      <c r="B15639" s="19" t="s">
        <v>536</v>
      </c>
      <c r="C15639" s="19" t="s">
        <v>537</v>
      </c>
      <c r="D15639" s="21">
        <f t="shared" si="440"/>
        <v>0</v>
      </c>
      <c r="E15639" s="24">
        <f t="shared" si="441"/>
        <v>0</v>
      </c>
      <c r="F15639" s="104"/>
      <c r="G15639" s="104"/>
    </row>
    <row r="15640" spans="1:15" x14ac:dyDescent="0.3">
      <c r="A15640" s="19" t="s">
        <v>1381</v>
      </c>
      <c r="B15640" s="19" t="s">
        <v>538</v>
      </c>
      <c r="C15640" s="19" t="s">
        <v>1694</v>
      </c>
      <c r="D15640" s="21">
        <f t="shared" si="440"/>
        <v>0</v>
      </c>
      <c r="E15640" s="24">
        <f t="shared" si="441"/>
        <v>260</v>
      </c>
      <c r="F15640" s="104">
        <v>0</v>
      </c>
      <c r="G15640" s="104">
        <v>0</v>
      </c>
      <c r="H15640" s="114">
        <v>0</v>
      </c>
      <c r="I15640" s="114">
        <v>0</v>
      </c>
      <c r="J15640" s="114">
        <v>0</v>
      </c>
      <c r="K15640" s="114">
        <v>0</v>
      </c>
      <c r="L15640" s="114">
        <v>0</v>
      </c>
      <c r="M15640" s="114">
        <v>0</v>
      </c>
      <c r="N15640" s="114">
        <v>0</v>
      </c>
      <c r="O15640" s="114">
        <v>260</v>
      </c>
    </row>
    <row r="15641" spans="1:15" x14ac:dyDescent="0.3">
      <c r="A15641" s="19" t="s">
        <v>1381</v>
      </c>
      <c r="B15641" s="19" t="s">
        <v>539</v>
      </c>
      <c r="C15641" s="19" t="s">
        <v>540</v>
      </c>
      <c r="D15641" s="21">
        <f t="shared" si="440"/>
        <v>0</v>
      </c>
      <c r="E15641" s="24">
        <f t="shared" si="441"/>
        <v>700</v>
      </c>
      <c r="F15641" s="104">
        <v>0</v>
      </c>
      <c r="G15641" s="104">
        <v>0</v>
      </c>
      <c r="H15641" s="114">
        <v>0</v>
      </c>
      <c r="I15641" s="114">
        <v>0</v>
      </c>
      <c r="J15641" s="114">
        <v>0</v>
      </c>
      <c r="K15641" s="114">
        <v>0</v>
      </c>
      <c r="L15641" s="114">
        <v>0</v>
      </c>
      <c r="M15641" s="114">
        <v>0</v>
      </c>
      <c r="N15641" s="114">
        <v>0</v>
      </c>
      <c r="O15641" s="114">
        <v>700</v>
      </c>
    </row>
    <row r="15642" spans="1:15" x14ac:dyDescent="0.3">
      <c r="A15642" s="19" t="s">
        <v>1381</v>
      </c>
      <c r="B15642" s="19" t="s">
        <v>541</v>
      </c>
      <c r="C15642" s="19" t="s">
        <v>542</v>
      </c>
      <c r="D15642" s="21">
        <f t="shared" si="440"/>
        <v>0</v>
      </c>
      <c r="E15642" s="24">
        <f t="shared" si="441"/>
        <v>412</v>
      </c>
      <c r="F15642" s="104">
        <v>0</v>
      </c>
      <c r="G15642" s="104">
        <v>0</v>
      </c>
      <c r="H15642" s="114">
        <v>0</v>
      </c>
      <c r="I15642" s="114">
        <v>0</v>
      </c>
      <c r="J15642" s="114">
        <v>0</v>
      </c>
      <c r="K15642" s="114">
        <v>0</v>
      </c>
      <c r="L15642" s="114">
        <v>0</v>
      </c>
      <c r="M15642" s="114">
        <v>0</v>
      </c>
      <c r="N15642" s="114">
        <v>0</v>
      </c>
      <c r="O15642" s="114">
        <v>412</v>
      </c>
    </row>
    <row r="15643" spans="1:15" x14ac:dyDescent="0.3">
      <c r="A15643" s="19" t="s">
        <v>1381</v>
      </c>
      <c r="B15643" s="19" t="s">
        <v>543</v>
      </c>
      <c r="C15643" s="19" t="s">
        <v>544</v>
      </c>
      <c r="D15643" s="21">
        <f t="shared" si="440"/>
        <v>0</v>
      </c>
      <c r="E15643" s="24">
        <f t="shared" si="441"/>
        <v>0</v>
      </c>
      <c r="F15643" s="104"/>
      <c r="G15643" s="104"/>
    </row>
    <row r="15644" spans="1:15" x14ac:dyDescent="0.3">
      <c r="A15644" s="19" t="s">
        <v>1381</v>
      </c>
      <c r="B15644" s="19" t="s">
        <v>545</v>
      </c>
      <c r="C15644" s="19" t="s">
        <v>546</v>
      </c>
      <c r="D15644" s="21">
        <f t="shared" si="440"/>
        <v>0</v>
      </c>
      <c r="E15644" s="24">
        <f t="shared" si="441"/>
        <v>0</v>
      </c>
      <c r="F15644" s="104"/>
      <c r="G15644" s="104"/>
    </row>
    <row r="15645" spans="1:15" x14ac:dyDescent="0.3">
      <c r="A15645" s="19" t="s">
        <v>1381</v>
      </c>
      <c r="B15645" s="19" t="s">
        <v>547</v>
      </c>
      <c r="C15645" s="19" t="s">
        <v>548</v>
      </c>
      <c r="D15645" s="21">
        <f t="shared" si="440"/>
        <v>0</v>
      </c>
      <c r="E15645" s="24">
        <f t="shared" si="441"/>
        <v>0</v>
      </c>
      <c r="F15645" s="104"/>
      <c r="G15645" s="104"/>
    </row>
    <row r="15646" spans="1:15" x14ac:dyDescent="0.3">
      <c r="A15646" s="19" t="s">
        <v>1381</v>
      </c>
      <c r="B15646" s="19" t="s">
        <v>549</v>
      </c>
      <c r="C15646" s="19" t="s">
        <v>550</v>
      </c>
      <c r="D15646" s="21">
        <f t="shared" si="440"/>
        <v>67350</v>
      </c>
      <c r="E15646" s="24">
        <f t="shared" si="441"/>
        <v>78550</v>
      </c>
      <c r="F15646" s="104">
        <v>9750</v>
      </c>
      <c r="G15646" s="104">
        <v>21000</v>
      </c>
      <c r="H15646" s="114">
        <v>9600</v>
      </c>
      <c r="I15646" s="114">
        <v>12600</v>
      </c>
      <c r="J15646" s="114">
        <v>24500</v>
      </c>
      <c r="K15646" s="114">
        <v>21450</v>
      </c>
      <c r="L15646" s="114">
        <v>0</v>
      </c>
      <c r="M15646" s="114">
        <v>23500</v>
      </c>
      <c r="N15646" s="114">
        <v>23500</v>
      </c>
      <c r="O15646" s="114">
        <v>0</v>
      </c>
    </row>
    <row r="15647" spans="1:15" x14ac:dyDescent="0.3">
      <c r="A15647" s="19" t="s">
        <v>1381</v>
      </c>
      <c r="B15647" s="19" t="s">
        <v>551</v>
      </c>
      <c r="C15647" s="19" t="s">
        <v>552</v>
      </c>
      <c r="D15647" s="21">
        <f t="shared" si="440"/>
        <v>0</v>
      </c>
      <c r="E15647" s="24">
        <f t="shared" si="441"/>
        <v>0</v>
      </c>
      <c r="F15647" s="104"/>
      <c r="G15647" s="104"/>
    </row>
    <row r="15648" spans="1:15" x14ac:dyDescent="0.3">
      <c r="A15648" s="19" t="s">
        <v>1381</v>
      </c>
      <c r="B15648" s="19" t="s">
        <v>553</v>
      </c>
      <c r="C15648" s="19" t="s">
        <v>554</v>
      </c>
      <c r="D15648" s="21">
        <f t="shared" si="440"/>
        <v>0</v>
      </c>
      <c r="E15648" s="24">
        <f t="shared" si="441"/>
        <v>0</v>
      </c>
      <c r="F15648" s="104"/>
      <c r="G15648" s="104"/>
    </row>
    <row r="15649" spans="1:15" x14ac:dyDescent="0.3">
      <c r="A15649" s="19" t="s">
        <v>1381</v>
      </c>
      <c r="B15649" s="19" t="s">
        <v>555</v>
      </c>
      <c r="C15649" s="19" t="s">
        <v>556</v>
      </c>
      <c r="D15649" s="21">
        <f t="shared" si="440"/>
        <v>0</v>
      </c>
      <c r="E15649" s="24">
        <f t="shared" si="441"/>
        <v>0</v>
      </c>
      <c r="F15649" s="104"/>
      <c r="G15649" s="104"/>
    </row>
    <row r="15650" spans="1:15" x14ac:dyDescent="0.3">
      <c r="A15650" s="19" t="s">
        <v>1381</v>
      </c>
      <c r="B15650" s="19" t="s">
        <v>557</v>
      </c>
      <c r="C15650" s="19" t="s">
        <v>558</v>
      </c>
      <c r="D15650" s="21">
        <f t="shared" si="440"/>
        <v>0</v>
      </c>
      <c r="E15650" s="24">
        <f t="shared" si="441"/>
        <v>0</v>
      </c>
      <c r="F15650" s="104"/>
      <c r="G15650" s="104"/>
    </row>
    <row r="15651" spans="1:15" x14ac:dyDescent="0.3">
      <c r="A15651" s="19" t="s">
        <v>1381</v>
      </c>
      <c r="B15651" s="19" t="s">
        <v>559</v>
      </c>
      <c r="C15651" s="19" t="s">
        <v>560</v>
      </c>
      <c r="D15651" s="21">
        <f t="shared" si="440"/>
        <v>0</v>
      </c>
      <c r="E15651" s="24">
        <f t="shared" si="441"/>
        <v>0</v>
      </c>
      <c r="F15651" s="104"/>
      <c r="G15651" s="104"/>
    </row>
    <row r="15652" spans="1:15" x14ac:dyDescent="0.3">
      <c r="A15652" s="19" t="s">
        <v>1381</v>
      </c>
      <c r="B15652" s="19" t="s">
        <v>561</v>
      </c>
      <c r="C15652" s="19" t="s">
        <v>562</v>
      </c>
      <c r="D15652" s="21">
        <f t="shared" si="440"/>
        <v>0</v>
      </c>
      <c r="E15652" s="24">
        <f t="shared" si="441"/>
        <v>0</v>
      </c>
      <c r="F15652" s="104"/>
      <c r="G15652" s="104"/>
    </row>
    <row r="15653" spans="1:15" x14ac:dyDescent="0.3">
      <c r="A15653" s="19" t="s">
        <v>1381</v>
      </c>
      <c r="B15653" s="19" t="s">
        <v>563</v>
      </c>
      <c r="C15653" s="19" t="s">
        <v>564</v>
      </c>
      <c r="D15653" s="21">
        <f t="shared" si="440"/>
        <v>0</v>
      </c>
      <c r="E15653" s="24">
        <f t="shared" si="441"/>
        <v>0</v>
      </c>
      <c r="F15653" s="104"/>
      <c r="G15653" s="104"/>
    </row>
    <row r="15654" spans="1:15" x14ac:dyDescent="0.3">
      <c r="A15654" s="19" t="s">
        <v>1381</v>
      </c>
      <c r="B15654" s="19" t="s">
        <v>565</v>
      </c>
      <c r="C15654" s="19" t="s">
        <v>566</v>
      </c>
      <c r="D15654" s="21">
        <f t="shared" si="440"/>
        <v>0</v>
      </c>
      <c r="E15654" s="24">
        <f t="shared" si="441"/>
        <v>0</v>
      </c>
      <c r="F15654" s="104"/>
      <c r="G15654" s="104"/>
    </row>
    <row r="15655" spans="1:15" x14ac:dyDescent="0.3">
      <c r="A15655" s="19" t="s">
        <v>1381</v>
      </c>
      <c r="B15655" s="19" t="s">
        <v>567</v>
      </c>
      <c r="C15655" s="19" t="s">
        <v>568</v>
      </c>
      <c r="D15655" s="21">
        <f t="shared" si="440"/>
        <v>0</v>
      </c>
      <c r="E15655" s="24">
        <f t="shared" si="441"/>
        <v>0</v>
      </c>
      <c r="F15655" s="104"/>
      <c r="G15655" s="104"/>
    </row>
    <row r="15656" spans="1:15" x14ac:dyDescent="0.3">
      <c r="A15656" s="19" t="s">
        <v>1381</v>
      </c>
      <c r="B15656" s="19" t="s">
        <v>569</v>
      </c>
      <c r="C15656" s="19" t="s">
        <v>570</v>
      </c>
      <c r="D15656" s="21">
        <f t="shared" si="440"/>
        <v>0</v>
      </c>
      <c r="E15656" s="24">
        <f t="shared" si="441"/>
        <v>0</v>
      </c>
      <c r="F15656" s="104"/>
      <c r="G15656" s="104"/>
    </row>
    <row r="15657" spans="1:15" x14ac:dyDescent="0.3">
      <c r="A15657" s="19" t="s">
        <v>1381</v>
      </c>
      <c r="B15657" s="19" t="s">
        <v>571</v>
      </c>
      <c r="C15657" s="19" t="s">
        <v>572</v>
      </c>
      <c r="D15657" s="21">
        <f t="shared" si="440"/>
        <v>457932.49000000005</v>
      </c>
      <c r="E15657" s="24">
        <f t="shared" si="441"/>
        <v>1500000</v>
      </c>
      <c r="F15657" s="104">
        <v>86586.5</v>
      </c>
      <c r="G15657" s="104">
        <v>0</v>
      </c>
      <c r="H15657" s="114">
        <v>86586.5</v>
      </c>
      <c r="I15657" s="114">
        <v>0</v>
      </c>
      <c r="J15657" s="114">
        <v>94919.83</v>
      </c>
      <c r="K15657" s="114">
        <v>500000</v>
      </c>
      <c r="L15657" s="114">
        <v>94919.83</v>
      </c>
      <c r="M15657" s="114">
        <v>0</v>
      </c>
      <c r="N15657" s="114">
        <v>94919.83</v>
      </c>
      <c r="O15657" s="114">
        <v>1000000</v>
      </c>
    </row>
    <row r="15658" spans="1:15" x14ac:dyDescent="0.3">
      <c r="A15658" s="19" t="s">
        <v>1381</v>
      </c>
      <c r="B15658" s="19" t="s">
        <v>573</v>
      </c>
      <c r="C15658" s="19" t="s">
        <v>574</v>
      </c>
      <c r="D15658" s="21">
        <f t="shared" si="440"/>
        <v>0</v>
      </c>
      <c r="E15658" s="24">
        <f t="shared" si="441"/>
        <v>0</v>
      </c>
      <c r="F15658" s="104"/>
      <c r="G15658" s="104"/>
    </row>
    <row r="15659" spans="1:15" x14ac:dyDescent="0.3">
      <c r="A15659" s="19" t="s">
        <v>1381</v>
      </c>
      <c r="B15659" s="19" t="s">
        <v>575</v>
      </c>
      <c r="C15659" s="19" t="s">
        <v>576</v>
      </c>
      <c r="D15659" s="21">
        <f t="shared" si="440"/>
        <v>0</v>
      </c>
      <c r="E15659" s="24">
        <f t="shared" si="441"/>
        <v>0</v>
      </c>
      <c r="F15659" s="104"/>
      <c r="G15659" s="104"/>
    </row>
    <row r="15660" spans="1:15" x14ac:dyDescent="0.3">
      <c r="A15660" s="19" t="s">
        <v>1381</v>
      </c>
      <c r="B15660" s="19" t="s">
        <v>577</v>
      </c>
      <c r="C15660" s="19" t="s">
        <v>1613</v>
      </c>
      <c r="D15660" s="21">
        <f t="shared" si="440"/>
        <v>0</v>
      </c>
      <c r="E15660" s="24">
        <f t="shared" si="441"/>
        <v>0</v>
      </c>
      <c r="F15660" s="104">
        <v>0</v>
      </c>
      <c r="G15660" s="104">
        <v>0</v>
      </c>
      <c r="H15660" s="114">
        <v>0</v>
      </c>
      <c r="I15660" s="114">
        <v>0</v>
      </c>
      <c r="J15660" s="114">
        <v>0</v>
      </c>
      <c r="K15660" s="114">
        <v>0</v>
      </c>
      <c r="L15660" s="114">
        <v>0</v>
      </c>
      <c r="M15660" s="114">
        <v>0</v>
      </c>
      <c r="N15660" s="114">
        <v>0</v>
      </c>
      <c r="O15660" s="114">
        <v>0</v>
      </c>
    </row>
    <row r="15661" spans="1:15" x14ac:dyDescent="0.3">
      <c r="A15661" s="19" t="s">
        <v>1381</v>
      </c>
      <c r="B15661" s="19" t="s">
        <v>578</v>
      </c>
      <c r="C15661" s="19" t="s">
        <v>579</v>
      </c>
      <c r="D15661" s="21">
        <f t="shared" si="440"/>
        <v>0</v>
      </c>
      <c r="E15661" s="24">
        <f t="shared" si="441"/>
        <v>0</v>
      </c>
      <c r="F15661" s="104">
        <v>0</v>
      </c>
      <c r="G15661" s="104">
        <v>0</v>
      </c>
      <c r="H15661" s="114">
        <v>0</v>
      </c>
      <c r="I15661" s="114">
        <v>0</v>
      </c>
      <c r="J15661" s="114">
        <v>0</v>
      </c>
      <c r="K15661" s="114">
        <v>0</v>
      </c>
      <c r="L15661" s="114">
        <v>0</v>
      </c>
      <c r="M15661" s="114">
        <v>0</v>
      </c>
      <c r="N15661" s="114">
        <v>0</v>
      </c>
      <c r="O15661" s="114">
        <v>0</v>
      </c>
    </row>
    <row r="15662" spans="1:15" x14ac:dyDescent="0.3">
      <c r="A15662" s="19" t="s">
        <v>1381</v>
      </c>
      <c r="B15662" s="19" t="s">
        <v>580</v>
      </c>
      <c r="C15662" s="19" t="s">
        <v>581</v>
      </c>
      <c r="D15662" s="21">
        <f t="shared" si="440"/>
        <v>723973.32000000007</v>
      </c>
      <c r="E15662" s="24">
        <f t="shared" si="441"/>
        <v>180275.15</v>
      </c>
      <c r="F15662" s="104">
        <v>702775.5</v>
      </c>
      <c r="G15662" s="104">
        <v>180275.15</v>
      </c>
      <c r="H15662" s="114">
        <v>0</v>
      </c>
      <c r="I15662" s="114">
        <v>0</v>
      </c>
      <c r="J15662" s="114">
        <v>21197.8</v>
      </c>
      <c r="K15662" s="114">
        <v>0</v>
      </c>
      <c r="L15662" s="114">
        <v>0.02</v>
      </c>
      <c r="M15662" s="114">
        <v>0</v>
      </c>
      <c r="N15662" s="114">
        <v>0</v>
      </c>
      <c r="O15662" s="114">
        <v>0</v>
      </c>
    </row>
    <row r="15663" spans="1:15" x14ac:dyDescent="0.3">
      <c r="A15663" s="19" t="s">
        <v>1381</v>
      </c>
      <c r="B15663" s="19" t="s">
        <v>582</v>
      </c>
      <c r="C15663" s="19" t="s">
        <v>1614</v>
      </c>
      <c r="D15663" s="21">
        <f t="shared" si="440"/>
        <v>0</v>
      </c>
      <c r="E15663" s="24">
        <f t="shared" si="441"/>
        <v>0</v>
      </c>
      <c r="F15663" s="104"/>
      <c r="G15663" s="104"/>
    </row>
    <row r="15664" spans="1:15" x14ac:dyDescent="0.3">
      <c r="A15664" s="19" t="s">
        <v>1381</v>
      </c>
      <c r="B15664" s="19" t="s">
        <v>583</v>
      </c>
      <c r="C15664" s="19" t="s">
        <v>584</v>
      </c>
      <c r="D15664" s="21">
        <f t="shared" si="440"/>
        <v>0</v>
      </c>
      <c r="E15664" s="24">
        <f t="shared" si="441"/>
        <v>0</v>
      </c>
      <c r="F15664" s="104">
        <v>0</v>
      </c>
      <c r="G15664" s="104">
        <v>0</v>
      </c>
      <c r="H15664" s="114">
        <v>0</v>
      </c>
      <c r="I15664" s="114">
        <v>0</v>
      </c>
      <c r="J15664" s="114">
        <v>0</v>
      </c>
      <c r="K15664" s="114">
        <v>0</v>
      </c>
      <c r="L15664" s="114">
        <v>0</v>
      </c>
      <c r="M15664" s="114">
        <v>0</v>
      </c>
      <c r="N15664" s="114">
        <v>0</v>
      </c>
      <c r="O15664" s="114">
        <v>0</v>
      </c>
    </row>
    <row r="15665" spans="1:7" x14ac:dyDescent="0.3">
      <c r="A15665" s="19" t="s">
        <v>1381</v>
      </c>
      <c r="B15665" s="19" t="s">
        <v>585</v>
      </c>
      <c r="C15665" s="19" t="s">
        <v>586</v>
      </c>
      <c r="D15665" s="21">
        <f t="shared" si="440"/>
        <v>0</v>
      </c>
      <c r="E15665" s="24">
        <f t="shared" si="441"/>
        <v>0</v>
      </c>
      <c r="F15665" s="104"/>
      <c r="G15665" s="104"/>
    </row>
    <row r="15666" spans="1:7" x14ac:dyDescent="0.3">
      <c r="A15666" s="19" t="s">
        <v>1381</v>
      </c>
      <c r="B15666" s="19" t="s">
        <v>587</v>
      </c>
      <c r="C15666" s="19" t="s">
        <v>588</v>
      </c>
      <c r="D15666" s="21">
        <f t="shared" si="440"/>
        <v>0</v>
      </c>
      <c r="E15666" s="24">
        <f t="shared" si="441"/>
        <v>0</v>
      </c>
      <c r="F15666" s="104"/>
      <c r="G15666" s="104"/>
    </row>
    <row r="15667" spans="1:7" x14ac:dyDescent="0.3">
      <c r="A15667" s="19" t="s">
        <v>1381</v>
      </c>
      <c r="B15667" s="19" t="s">
        <v>589</v>
      </c>
      <c r="C15667" s="19" t="s">
        <v>590</v>
      </c>
      <c r="D15667" s="21">
        <f t="shared" si="440"/>
        <v>0</v>
      </c>
      <c r="E15667" s="24">
        <f t="shared" si="441"/>
        <v>0</v>
      </c>
      <c r="F15667" s="104"/>
      <c r="G15667" s="104"/>
    </row>
    <row r="15668" spans="1:7" x14ac:dyDescent="0.3">
      <c r="A15668" s="19" t="s">
        <v>1381</v>
      </c>
      <c r="B15668" s="19" t="s">
        <v>591</v>
      </c>
      <c r="C15668" s="19" t="s">
        <v>592</v>
      </c>
      <c r="D15668" s="21">
        <f t="shared" si="440"/>
        <v>0</v>
      </c>
      <c r="E15668" s="24">
        <f t="shared" si="441"/>
        <v>0</v>
      </c>
      <c r="F15668" s="104"/>
      <c r="G15668" s="104"/>
    </row>
    <row r="15669" spans="1:7" x14ac:dyDescent="0.3">
      <c r="A15669" s="19" t="s">
        <v>1381</v>
      </c>
      <c r="B15669" s="19" t="s">
        <v>593</v>
      </c>
      <c r="C15669" s="19" t="s">
        <v>1615</v>
      </c>
      <c r="D15669" s="21">
        <f t="shared" si="440"/>
        <v>0</v>
      </c>
      <c r="E15669" s="24">
        <f t="shared" si="441"/>
        <v>0</v>
      </c>
      <c r="F15669" s="104"/>
      <c r="G15669" s="104"/>
    </row>
    <row r="15670" spans="1:7" x14ac:dyDescent="0.3">
      <c r="A15670" s="19" t="s">
        <v>1381</v>
      </c>
      <c r="B15670" s="19" t="s">
        <v>594</v>
      </c>
      <c r="C15670" s="19" t="s">
        <v>595</v>
      </c>
      <c r="D15670" s="21">
        <f t="shared" si="440"/>
        <v>0</v>
      </c>
      <c r="E15670" s="24">
        <f t="shared" si="441"/>
        <v>0</v>
      </c>
      <c r="F15670" s="104"/>
      <c r="G15670" s="104"/>
    </row>
    <row r="15671" spans="1:7" x14ac:dyDescent="0.3">
      <c r="A15671" s="19" t="s">
        <v>1381</v>
      </c>
      <c r="B15671" s="19" t="s">
        <v>596</v>
      </c>
      <c r="C15671" s="19" t="s">
        <v>597</v>
      </c>
      <c r="D15671" s="21">
        <f t="shared" si="440"/>
        <v>0</v>
      </c>
      <c r="E15671" s="24">
        <f t="shared" si="441"/>
        <v>0</v>
      </c>
      <c r="F15671" s="104"/>
      <c r="G15671" s="104"/>
    </row>
    <row r="15672" spans="1:7" x14ac:dyDescent="0.3">
      <c r="A15672" s="19" t="s">
        <v>1381</v>
      </c>
      <c r="B15672" s="19" t="s">
        <v>598</v>
      </c>
      <c r="C15672" s="19" t="s">
        <v>599</v>
      </c>
      <c r="D15672" s="21">
        <f t="shared" si="440"/>
        <v>0</v>
      </c>
      <c r="E15672" s="24">
        <f t="shared" si="441"/>
        <v>0</v>
      </c>
      <c r="F15672" s="104"/>
      <c r="G15672" s="104"/>
    </row>
    <row r="15673" spans="1:7" x14ac:dyDescent="0.3">
      <c r="A15673" s="19" t="s">
        <v>1381</v>
      </c>
      <c r="B15673" s="19" t="s">
        <v>600</v>
      </c>
      <c r="C15673" s="19" t="s">
        <v>601</v>
      </c>
      <c r="D15673" s="21">
        <f t="shared" si="440"/>
        <v>0</v>
      </c>
      <c r="E15673" s="24">
        <f t="shared" si="441"/>
        <v>0</v>
      </c>
      <c r="F15673" s="104"/>
      <c r="G15673" s="104"/>
    </row>
    <row r="15674" spans="1:7" x14ac:dyDescent="0.3">
      <c r="A15674" s="19" t="s">
        <v>1381</v>
      </c>
      <c r="B15674" s="19" t="s">
        <v>602</v>
      </c>
      <c r="C15674" s="19" t="s">
        <v>1695</v>
      </c>
      <c r="D15674" s="21">
        <f t="shared" si="440"/>
        <v>0</v>
      </c>
      <c r="E15674" s="24">
        <f t="shared" si="441"/>
        <v>0</v>
      </c>
      <c r="F15674" s="104"/>
      <c r="G15674" s="104"/>
    </row>
    <row r="15675" spans="1:7" x14ac:dyDescent="0.3">
      <c r="A15675" s="19" t="s">
        <v>1381</v>
      </c>
      <c r="B15675" s="19" t="s">
        <v>1616</v>
      </c>
      <c r="C15675" s="19" t="s">
        <v>1617</v>
      </c>
      <c r="D15675" s="21">
        <f t="shared" si="440"/>
        <v>0</v>
      </c>
      <c r="E15675" s="24">
        <f t="shared" si="441"/>
        <v>0</v>
      </c>
      <c r="F15675" s="104"/>
      <c r="G15675" s="104"/>
    </row>
    <row r="15676" spans="1:7" x14ac:dyDescent="0.3">
      <c r="A15676" s="19" t="s">
        <v>1381</v>
      </c>
      <c r="B15676" s="19" t="s">
        <v>603</v>
      </c>
      <c r="C15676" s="19" t="s">
        <v>604</v>
      </c>
      <c r="D15676" s="21">
        <f t="shared" si="440"/>
        <v>0</v>
      </c>
      <c r="E15676" s="24">
        <f t="shared" si="441"/>
        <v>0</v>
      </c>
      <c r="F15676" s="104"/>
      <c r="G15676" s="104"/>
    </row>
    <row r="15677" spans="1:7" x14ac:dyDescent="0.3">
      <c r="A15677" s="19" t="s">
        <v>1381</v>
      </c>
      <c r="B15677" s="19" t="s">
        <v>605</v>
      </c>
      <c r="C15677" s="19" t="s">
        <v>606</v>
      </c>
      <c r="D15677" s="21">
        <f t="shared" si="440"/>
        <v>0</v>
      </c>
      <c r="E15677" s="24">
        <f t="shared" si="441"/>
        <v>0</v>
      </c>
      <c r="F15677" s="104"/>
      <c r="G15677" s="104"/>
    </row>
    <row r="15678" spans="1:7" x14ac:dyDescent="0.3">
      <c r="A15678" s="19" t="s">
        <v>1381</v>
      </c>
      <c r="B15678" s="19" t="s">
        <v>607</v>
      </c>
      <c r="C15678" s="19" t="s">
        <v>608</v>
      </c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1:7" x14ac:dyDescent="0.3">
      <c r="A15679" s="19" t="s">
        <v>1381</v>
      </c>
      <c r="B15679" s="19" t="s">
        <v>609</v>
      </c>
      <c r="C15679" s="19" t="s">
        <v>610</v>
      </c>
      <c r="D15679" s="21">
        <f t="shared" si="442"/>
        <v>0</v>
      </c>
      <c r="E15679" s="24">
        <f t="shared" si="443"/>
        <v>0</v>
      </c>
      <c r="F15679" s="104"/>
      <c r="G15679" s="104"/>
    </row>
    <row r="15680" spans="1:7" x14ac:dyDescent="0.3">
      <c r="A15680" s="19" t="s">
        <v>1381</v>
      </c>
      <c r="B15680" s="19" t="s">
        <v>611</v>
      </c>
      <c r="C15680" s="19" t="s">
        <v>612</v>
      </c>
      <c r="D15680" s="21">
        <f t="shared" si="442"/>
        <v>0</v>
      </c>
      <c r="E15680" s="24">
        <f t="shared" si="443"/>
        <v>0</v>
      </c>
      <c r="F15680" s="104"/>
      <c r="G15680" s="104"/>
    </row>
    <row r="15681" spans="1:15" x14ac:dyDescent="0.3">
      <c r="A15681" s="19" t="s">
        <v>1381</v>
      </c>
      <c r="B15681" s="19" t="s">
        <v>613</v>
      </c>
      <c r="C15681" s="19" t="s">
        <v>614</v>
      </c>
      <c r="D15681" s="21">
        <f t="shared" si="442"/>
        <v>0</v>
      </c>
      <c r="E15681" s="24">
        <f t="shared" si="443"/>
        <v>0</v>
      </c>
      <c r="F15681" s="104"/>
      <c r="G15681" s="104"/>
    </row>
    <row r="15682" spans="1:15" x14ac:dyDescent="0.3">
      <c r="A15682" s="19" t="s">
        <v>1381</v>
      </c>
      <c r="B15682" s="19" t="s">
        <v>615</v>
      </c>
      <c r="C15682" s="19" t="s">
        <v>616</v>
      </c>
      <c r="D15682" s="21">
        <f t="shared" si="442"/>
        <v>0</v>
      </c>
      <c r="E15682" s="24">
        <f t="shared" si="443"/>
        <v>0</v>
      </c>
      <c r="F15682" s="104"/>
      <c r="G15682" s="104"/>
    </row>
    <row r="15683" spans="1:15" x14ac:dyDescent="0.3">
      <c r="A15683" s="19" t="s">
        <v>1381</v>
      </c>
      <c r="B15683" s="19" t="s">
        <v>617</v>
      </c>
      <c r="C15683" s="19" t="s">
        <v>618</v>
      </c>
      <c r="D15683" s="21">
        <f t="shared" si="442"/>
        <v>0</v>
      </c>
      <c r="E15683" s="24">
        <f t="shared" si="443"/>
        <v>0</v>
      </c>
      <c r="F15683" s="104"/>
      <c r="G15683" s="104"/>
    </row>
    <row r="15684" spans="1:15" x14ac:dyDescent="0.3">
      <c r="A15684" s="19" t="s">
        <v>1381</v>
      </c>
      <c r="B15684" s="19" t="s">
        <v>619</v>
      </c>
      <c r="C15684" s="19" t="s">
        <v>620</v>
      </c>
      <c r="D15684" s="21">
        <f t="shared" si="442"/>
        <v>0</v>
      </c>
      <c r="E15684" s="24">
        <f t="shared" si="443"/>
        <v>0</v>
      </c>
      <c r="F15684" s="104"/>
      <c r="G15684" s="104"/>
    </row>
    <row r="15685" spans="1:15" x14ac:dyDescent="0.3">
      <c r="A15685" s="19" t="s">
        <v>1381</v>
      </c>
      <c r="B15685" s="19" t="s">
        <v>621</v>
      </c>
      <c r="C15685" s="19" t="s">
        <v>622</v>
      </c>
      <c r="D15685" s="21">
        <f t="shared" si="442"/>
        <v>0</v>
      </c>
      <c r="E15685" s="24">
        <f t="shared" si="443"/>
        <v>27950</v>
      </c>
      <c r="F15685" s="104">
        <v>0</v>
      </c>
      <c r="G15685" s="104">
        <v>6750</v>
      </c>
      <c r="H15685" s="114">
        <v>0</v>
      </c>
      <c r="I15685" s="114">
        <v>9250</v>
      </c>
      <c r="J15685" s="114">
        <v>0</v>
      </c>
      <c r="K15685" s="114">
        <v>5750</v>
      </c>
      <c r="L15685" s="114">
        <v>0</v>
      </c>
      <c r="M15685" s="114">
        <v>6200</v>
      </c>
      <c r="N15685" s="114">
        <v>0</v>
      </c>
      <c r="O15685" s="114">
        <v>0</v>
      </c>
    </row>
    <row r="15686" spans="1:15" x14ac:dyDescent="0.3">
      <c r="A15686" s="19" t="s">
        <v>1381</v>
      </c>
      <c r="B15686" s="19" t="s">
        <v>623</v>
      </c>
      <c r="C15686" s="19" t="s">
        <v>624</v>
      </c>
      <c r="D15686" s="21">
        <f t="shared" si="442"/>
        <v>0</v>
      </c>
      <c r="E15686" s="24">
        <f t="shared" si="443"/>
        <v>0</v>
      </c>
      <c r="F15686" s="104"/>
      <c r="G15686" s="104"/>
    </row>
    <row r="15687" spans="1:15" x14ac:dyDescent="0.3">
      <c r="A15687" s="19" t="s">
        <v>1381</v>
      </c>
      <c r="B15687" s="19" t="s">
        <v>625</v>
      </c>
      <c r="C15687" s="19" t="s">
        <v>626</v>
      </c>
      <c r="D15687" s="21">
        <f t="shared" si="442"/>
        <v>0</v>
      </c>
      <c r="E15687" s="24">
        <f t="shared" si="443"/>
        <v>0</v>
      </c>
      <c r="F15687" s="104"/>
      <c r="G15687" s="104"/>
    </row>
    <row r="15688" spans="1:15" x14ac:dyDescent="0.3">
      <c r="A15688" s="19" t="s">
        <v>1381</v>
      </c>
      <c r="B15688" s="19" t="s">
        <v>627</v>
      </c>
      <c r="C15688" s="19" t="s">
        <v>628</v>
      </c>
      <c r="D15688" s="21">
        <f t="shared" si="442"/>
        <v>0</v>
      </c>
      <c r="E15688" s="24">
        <f t="shared" si="443"/>
        <v>0</v>
      </c>
      <c r="F15688" s="104"/>
      <c r="G15688" s="104"/>
    </row>
    <row r="15689" spans="1:15" x14ac:dyDescent="0.3">
      <c r="A15689" s="19" t="s">
        <v>1381</v>
      </c>
      <c r="B15689" s="19" t="s">
        <v>629</v>
      </c>
      <c r="C15689" s="19" t="s">
        <v>630</v>
      </c>
      <c r="D15689" s="21">
        <f t="shared" si="442"/>
        <v>7419</v>
      </c>
      <c r="E15689" s="24">
        <f t="shared" si="443"/>
        <v>322582.76</v>
      </c>
      <c r="F15689" s="104">
        <v>0</v>
      </c>
      <c r="G15689" s="104">
        <v>52109</v>
      </c>
      <c r="H15689" s="114">
        <v>1840</v>
      </c>
      <c r="I15689" s="114">
        <v>57511</v>
      </c>
      <c r="J15689" s="114">
        <v>1974</v>
      </c>
      <c r="K15689" s="114">
        <v>56784.76</v>
      </c>
      <c r="L15689" s="114">
        <v>3260</v>
      </c>
      <c r="M15689" s="114">
        <v>73184</v>
      </c>
      <c r="N15689" s="114">
        <v>345</v>
      </c>
      <c r="O15689" s="114">
        <v>82994</v>
      </c>
    </row>
    <row r="15690" spans="1:15" x14ac:dyDescent="0.3">
      <c r="A15690" s="19" t="s">
        <v>1381</v>
      </c>
      <c r="B15690" s="19" t="s">
        <v>631</v>
      </c>
      <c r="C15690" s="19" t="s">
        <v>632</v>
      </c>
      <c r="D15690" s="21">
        <f t="shared" si="442"/>
        <v>0</v>
      </c>
      <c r="E15690" s="24">
        <f t="shared" si="443"/>
        <v>219377</v>
      </c>
      <c r="F15690" s="104">
        <v>0</v>
      </c>
      <c r="G15690" s="104">
        <v>77049</v>
      </c>
      <c r="H15690" s="114">
        <v>0</v>
      </c>
      <c r="I15690" s="114">
        <v>30338</v>
      </c>
      <c r="J15690" s="114">
        <v>0</v>
      </c>
      <c r="K15690" s="114">
        <v>39431</v>
      </c>
      <c r="L15690" s="114">
        <v>0</v>
      </c>
      <c r="M15690" s="114">
        <v>34205</v>
      </c>
      <c r="N15690" s="114">
        <v>0</v>
      </c>
      <c r="O15690" s="114">
        <v>38354</v>
      </c>
    </row>
    <row r="15691" spans="1:15" x14ac:dyDescent="0.3">
      <c r="A15691" s="19" t="s">
        <v>1381</v>
      </c>
      <c r="B15691" s="19" t="s">
        <v>633</v>
      </c>
      <c r="C15691" s="19" t="s">
        <v>1618</v>
      </c>
      <c r="D15691" s="21">
        <f t="shared" si="442"/>
        <v>0</v>
      </c>
      <c r="E15691" s="24">
        <f t="shared" si="443"/>
        <v>0</v>
      </c>
      <c r="F15691" s="104"/>
      <c r="G15691" s="104"/>
    </row>
    <row r="15692" spans="1:15" x14ac:dyDescent="0.3">
      <c r="A15692" s="19" t="s">
        <v>1381</v>
      </c>
      <c r="B15692" s="19" t="s">
        <v>634</v>
      </c>
      <c r="C15692" s="19" t="s">
        <v>1619</v>
      </c>
      <c r="D15692" s="21">
        <f t="shared" si="442"/>
        <v>0</v>
      </c>
      <c r="E15692" s="24">
        <f t="shared" si="443"/>
        <v>0</v>
      </c>
      <c r="F15692" s="104"/>
      <c r="G15692" s="104"/>
    </row>
    <row r="15693" spans="1:15" x14ac:dyDescent="0.3">
      <c r="A15693" s="19" t="s">
        <v>1381</v>
      </c>
      <c r="B15693" s="19" t="s">
        <v>635</v>
      </c>
      <c r="C15693" s="19" t="s">
        <v>636</v>
      </c>
      <c r="D15693" s="21">
        <f t="shared" si="442"/>
        <v>0</v>
      </c>
      <c r="E15693" s="24">
        <f t="shared" si="443"/>
        <v>0</v>
      </c>
      <c r="F15693" s="104"/>
      <c r="G15693" s="104"/>
    </row>
    <row r="15694" spans="1:15" x14ac:dyDescent="0.3">
      <c r="A15694" s="19" t="s">
        <v>1381</v>
      </c>
      <c r="B15694" s="19" t="s">
        <v>637</v>
      </c>
      <c r="C15694" s="19" t="s">
        <v>638</v>
      </c>
      <c r="D15694" s="21">
        <f t="shared" si="442"/>
        <v>0</v>
      </c>
      <c r="E15694" s="24">
        <f t="shared" si="443"/>
        <v>0</v>
      </c>
      <c r="F15694" s="104"/>
      <c r="G15694" s="104"/>
    </row>
    <row r="15695" spans="1:15" x14ac:dyDescent="0.3">
      <c r="A15695" s="19" t="s">
        <v>1381</v>
      </c>
      <c r="B15695" s="19" t="s">
        <v>639</v>
      </c>
      <c r="C15695" s="19" t="s">
        <v>640</v>
      </c>
      <c r="D15695" s="21">
        <f t="shared" si="442"/>
        <v>0</v>
      </c>
      <c r="E15695" s="24">
        <f t="shared" si="443"/>
        <v>604631</v>
      </c>
      <c r="F15695" s="104">
        <v>0</v>
      </c>
      <c r="G15695" s="104">
        <v>127043</v>
      </c>
      <c r="H15695" s="114">
        <v>0</v>
      </c>
      <c r="I15695" s="114">
        <v>116712</v>
      </c>
      <c r="J15695" s="114">
        <v>0</v>
      </c>
      <c r="K15695" s="114">
        <v>111634</v>
      </c>
      <c r="L15695" s="114">
        <v>0</v>
      </c>
      <c r="M15695" s="114">
        <v>118030</v>
      </c>
      <c r="N15695" s="114">
        <v>0</v>
      </c>
      <c r="O15695" s="114">
        <v>131212</v>
      </c>
    </row>
    <row r="15696" spans="1:15" x14ac:dyDescent="0.3">
      <c r="A15696" s="19" t="s">
        <v>1381</v>
      </c>
      <c r="B15696" s="19" t="s">
        <v>641</v>
      </c>
      <c r="C15696" s="19" t="s">
        <v>642</v>
      </c>
      <c r="D15696" s="21">
        <f t="shared" si="442"/>
        <v>0</v>
      </c>
      <c r="E15696" s="24">
        <f t="shared" si="443"/>
        <v>309026</v>
      </c>
      <c r="F15696" s="104">
        <v>0</v>
      </c>
      <c r="G15696" s="104">
        <v>81298</v>
      </c>
      <c r="H15696" s="114">
        <v>0</v>
      </c>
      <c r="I15696" s="114">
        <v>52020</v>
      </c>
      <c r="J15696" s="114">
        <v>0</v>
      </c>
      <c r="K15696" s="114">
        <v>100487</v>
      </c>
      <c r="L15696" s="114">
        <v>0</v>
      </c>
      <c r="M15696" s="114">
        <v>59670</v>
      </c>
      <c r="N15696" s="114">
        <v>0</v>
      </c>
      <c r="O15696" s="114">
        <v>15551</v>
      </c>
    </row>
    <row r="15697" spans="1:15" x14ac:dyDescent="0.3">
      <c r="A15697" s="19" t="s">
        <v>1381</v>
      </c>
      <c r="B15697" s="19" t="s">
        <v>643</v>
      </c>
      <c r="C15697" s="19" t="s">
        <v>644</v>
      </c>
      <c r="D15697" s="21">
        <f t="shared" si="442"/>
        <v>14900.54</v>
      </c>
      <c r="E15697" s="24">
        <f t="shared" si="443"/>
        <v>0</v>
      </c>
      <c r="F15697" s="104"/>
      <c r="G15697" s="104"/>
      <c r="H15697" s="114">
        <v>11095.74</v>
      </c>
      <c r="I15697" s="114">
        <v>0</v>
      </c>
      <c r="J15697" s="114">
        <v>1282.25</v>
      </c>
      <c r="K15697" s="114">
        <v>0</v>
      </c>
      <c r="L15697" s="114">
        <v>2522.5500000000002</v>
      </c>
      <c r="M15697" s="114">
        <v>0</v>
      </c>
      <c r="N15697" s="114">
        <v>0</v>
      </c>
      <c r="O15697" s="114">
        <v>0</v>
      </c>
    </row>
    <row r="15698" spans="1:15" x14ac:dyDescent="0.3">
      <c r="A15698" s="19" t="s">
        <v>1381</v>
      </c>
      <c r="B15698" s="19" t="s">
        <v>645</v>
      </c>
      <c r="C15698" s="19" t="s">
        <v>646</v>
      </c>
      <c r="D15698" s="21">
        <f t="shared" si="442"/>
        <v>0</v>
      </c>
      <c r="E15698" s="24">
        <f t="shared" si="443"/>
        <v>24985.71</v>
      </c>
      <c r="F15698" s="104"/>
      <c r="G15698" s="104"/>
      <c r="H15698" s="114">
        <v>0</v>
      </c>
      <c r="I15698" s="114">
        <v>2983.97</v>
      </c>
      <c r="J15698" s="114">
        <v>0</v>
      </c>
      <c r="K15698" s="114">
        <v>9316.86</v>
      </c>
      <c r="L15698" s="114">
        <v>0</v>
      </c>
      <c r="M15698" s="114">
        <v>7727.2</v>
      </c>
      <c r="N15698" s="114">
        <v>0</v>
      </c>
      <c r="O15698" s="114">
        <v>4957.68</v>
      </c>
    </row>
    <row r="15699" spans="1:15" x14ac:dyDescent="0.3">
      <c r="A15699" s="19" t="s">
        <v>1381</v>
      </c>
      <c r="B15699" s="19" t="s">
        <v>647</v>
      </c>
      <c r="C15699" s="19" t="s">
        <v>648</v>
      </c>
      <c r="D15699" s="21">
        <f t="shared" si="442"/>
        <v>0</v>
      </c>
      <c r="E15699" s="24">
        <f t="shared" si="443"/>
        <v>54943</v>
      </c>
      <c r="F15699" s="104">
        <v>0</v>
      </c>
      <c r="G15699" s="104">
        <v>13860</v>
      </c>
      <c r="H15699" s="114">
        <v>0</v>
      </c>
      <c r="I15699" s="114">
        <v>9161</v>
      </c>
      <c r="J15699" s="114">
        <v>0</v>
      </c>
      <c r="K15699" s="114">
        <v>17325</v>
      </c>
      <c r="L15699" s="114">
        <v>0</v>
      </c>
      <c r="M15699" s="114">
        <v>10011</v>
      </c>
      <c r="N15699" s="114">
        <v>0</v>
      </c>
      <c r="O15699" s="114">
        <v>4586</v>
      </c>
    </row>
    <row r="15700" spans="1:15" x14ac:dyDescent="0.3">
      <c r="A15700" s="19" t="s">
        <v>1381</v>
      </c>
      <c r="B15700" s="19" t="s">
        <v>649</v>
      </c>
      <c r="C15700" s="19" t="s">
        <v>650</v>
      </c>
      <c r="D15700" s="21">
        <f t="shared" si="442"/>
        <v>0</v>
      </c>
      <c r="E15700" s="24">
        <f t="shared" si="443"/>
        <v>11026</v>
      </c>
      <c r="F15700" s="104">
        <v>0</v>
      </c>
      <c r="G15700" s="104">
        <v>11026</v>
      </c>
      <c r="H15700" s="114">
        <v>0</v>
      </c>
      <c r="I15700" s="114">
        <v>0</v>
      </c>
      <c r="J15700" s="114">
        <v>0</v>
      </c>
      <c r="K15700" s="114">
        <v>0</v>
      </c>
      <c r="L15700" s="114">
        <v>0</v>
      </c>
      <c r="M15700" s="114">
        <v>0</v>
      </c>
      <c r="N15700" s="114">
        <v>0</v>
      </c>
      <c r="O15700" s="114">
        <v>0</v>
      </c>
    </row>
    <row r="15701" spans="1:15" x14ac:dyDescent="0.3">
      <c r="A15701" s="19" t="s">
        <v>1381</v>
      </c>
      <c r="B15701" s="19" t="s">
        <v>651</v>
      </c>
      <c r="C15701" s="19" t="s">
        <v>652</v>
      </c>
      <c r="D15701" s="21">
        <f t="shared" si="442"/>
        <v>0</v>
      </c>
      <c r="E15701" s="24">
        <f t="shared" si="443"/>
        <v>153554</v>
      </c>
      <c r="F15701" s="104">
        <v>0</v>
      </c>
      <c r="G15701" s="104">
        <v>36912</v>
      </c>
      <c r="H15701" s="114">
        <v>0</v>
      </c>
      <c r="I15701" s="114">
        <v>30096</v>
      </c>
      <c r="J15701" s="114">
        <v>0</v>
      </c>
      <c r="K15701" s="114">
        <v>27119</v>
      </c>
      <c r="L15701" s="114">
        <v>0</v>
      </c>
      <c r="M15701" s="114">
        <v>28840</v>
      </c>
      <c r="N15701" s="114">
        <v>0</v>
      </c>
      <c r="O15701" s="114">
        <v>30587</v>
      </c>
    </row>
    <row r="15702" spans="1:15" x14ac:dyDescent="0.3">
      <c r="A15702" s="19" t="s">
        <v>1381</v>
      </c>
      <c r="B15702" s="19" t="s">
        <v>653</v>
      </c>
      <c r="C15702" s="19" t="s">
        <v>1620</v>
      </c>
      <c r="D15702" s="21">
        <f t="shared" si="442"/>
        <v>0</v>
      </c>
      <c r="E15702" s="24">
        <f t="shared" si="443"/>
        <v>29931</v>
      </c>
      <c r="F15702" s="104">
        <v>0</v>
      </c>
      <c r="G15702" s="104">
        <v>12183</v>
      </c>
      <c r="H15702" s="114">
        <v>0</v>
      </c>
      <c r="I15702" s="114">
        <v>1885</v>
      </c>
      <c r="J15702" s="114">
        <v>0</v>
      </c>
      <c r="K15702" s="114">
        <v>8588</v>
      </c>
      <c r="L15702" s="114">
        <v>0</v>
      </c>
      <c r="M15702" s="114">
        <v>4265</v>
      </c>
      <c r="N15702" s="114">
        <v>0</v>
      </c>
      <c r="O15702" s="114">
        <v>3010</v>
      </c>
    </row>
    <row r="15703" spans="1:15" x14ac:dyDescent="0.3">
      <c r="A15703" s="19" t="s">
        <v>1381</v>
      </c>
      <c r="B15703" s="19" t="s">
        <v>654</v>
      </c>
      <c r="C15703" s="19" t="s">
        <v>1621</v>
      </c>
      <c r="D15703" s="21">
        <f t="shared" si="442"/>
        <v>3563.5099999999998</v>
      </c>
      <c r="E15703" s="24">
        <f t="shared" si="443"/>
        <v>0</v>
      </c>
      <c r="F15703" s="104"/>
      <c r="G15703" s="104"/>
      <c r="L15703" s="114">
        <v>2148.4699999999998</v>
      </c>
      <c r="M15703" s="114">
        <v>0</v>
      </c>
      <c r="N15703" s="114">
        <v>1415.04</v>
      </c>
      <c r="O15703" s="114">
        <v>0</v>
      </c>
    </row>
    <row r="15704" spans="1:15" x14ac:dyDescent="0.3">
      <c r="A15704" s="19" t="s">
        <v>1381</v>
      </c>
      <c r="B15704" s="19" t="s">
        <v>655</v>
      </c>
      <c r="C15704" s="19" t="s">
        <v>1622</v>
      </c>
      <c r="D15704" s="21">
        <f t="shared" si="442"/>
        <v>0</v>
      </c>
      <c r="E15704" s="24">
        <f t="shared" si="443"/>
        <v>7139.08</v>
      </c>
      <c r="F15704" s="104"/>
      <c r="G15704" s="104"/>
      <c r="H15704" s="114">
        <v>0</v>
      </c>
      <c r="I15704" s="114">
        <v>2052.84</v>
      </c>
      <c r="J15704" s="114">
        <v>0</v>
      </c>
      <c r="K15704" s="114">
        <v>0</v>
      </c>
      <c r="L15704" s="114">
        <v>0</v>
      </c>
      <c r="M15704" s="114">
        <v>5086.24</v>
      </c>
      <c r="N15704" s="114">
        <v>0</v>
      </c>
      <c r="O15704" s="114">
        <v>0</v>
      </c>
    </row>
    <row r="15705" spans="1:15" x14ac:dyDescent="0.3">
      <c r="A15705" s="19" t="s">
        <v>1381</v>
      </c>
      <c r="B15705" s="19" t="s">
        <v>656</v>
      </c>
      <c r="C15705" s="19" t="s">
        <v>1623</v>
      </c>
      <c r="D15705" s="21">
        <f t="shared" si="442"/>
        <v>0</v>
      </c>
      <c r="E15705" s="24">
        <f t="shared" si="443"/>
        <v>1190</v>
      </c>
      <c r="F15705" s="104">
        <v>0</v>
      </c>
      <c r="G15705" s="104">
        <v>510</v>
      </c>
      <c r="H15705" s="114">
        <v>0</v>
      </c>
      <c r="I15705" s="114">
        <v>0</v>
      </c>
      <c r="J15705" s="114">
        <v>0</v>
      </c>
      <c r="K15705" s="114">
        <v>680</v>
      </c>
      <c r="L15705" s="114">
        <v>0</v>
      </c>
      <c r="M15705" s="114">
        <v>0</v>
      </c>
      <c r="N15705" s="114">
        <v>0</v>
      </c>
      <c r="O15705" s="114">
        <v>0</v>
      </c>
    </row>
    <row r="15706" spans="1:15" x14ac:dyDescent="0.3">
      <c r="A15706" s="19" t="s">
        <v>1381</v>
      </c>
      <c r="B15706" s="19" t="s">
        <v>657</v>
      </c>
      <c r="C15706" s="19" t="s">
        <v>658</v>
      </c>
      <c r="D15706" s="21">
        <f t="shared" si="442"/>
        <v>0</v>
      </c>
      <c r="E15706" s="24">
        <f t="shared" si="443"/>
        <v>17683</v>
      </c>
      <c r="F15706" s="104">
        <v>0</v>
      </c>
      <c r="G15706" s="104">
        <v>8771</v>
      </c>
      <c r="H15706" s="114">
        <v>0</v>
      </c>
      <c r="I15706" s="114">
        <v>0</v>
      </c>
      <c r="J15706" s="114">
        <v>0</v>
      </c>
      <c r="K15706" s="114">
        <v>0</v>
      </c>
      <c r="L15706" s="114">
        <v>0</v>
      </c>
      <c r="M15706" s="114">
        <v>8912</v>
      </c>
      <c r="N15706" s="114">
        <v>0</v>
      </c>
      <c r="O15706" s="114">
        <v>0</v>
      </c>
    </row>
    <row r="15707" spans="1:15" x14ac:dyDescent="0.3">
      <c r="A15707" s="19" t="s">
        <v>1381</v>
      </c>
      <c r="B15707" s="19" t="s">
        <v>659</v>
      </c>
      <c r="C15707" s="19" t="s">
        <v>660</v>
      </c>
      <c r="D15707" s="21">
        <f t="shared" si="442"/>
        <v>0</v>
      </c>
      <c r="E15707" s="24">
        <f t="shared" si="443"/>
        <v>0</v>
      </c>
      <c r="F15707" s="104"/>
      <c r="G15707" s="104"/>
    </row>
    <row r="15708" spans="1:15" x14ac:dyDescent="0.3">
      <c r="A15708" s="19" t="s">
        <v>1381</v>
      </c>
      <c r="B15708" s="19" t="s">
        <v>661</v>
      </c>
      <c r="C15708" s="19" t="s">
        <v>662</v>
      </c>
      <c r="D15708" s="21">
        <f t="shared" si="442"/>
        <v>0</v>
      </c>
      <c r="E15708" s="24">
        <f t="shared" si="443"/>
        <v>0</v>
      </c>
      <c r="F15708" s="104"/>
      <c r="G15708" s="104"/>
    </row>
    <row r="15709" spans="1:15" x14ac:dyDescent="0.3">
      <c r="A15709" s="19" t="s">
        <v>1381</v>
      </c>
      <c r="B15709" s="19" t="s">
        <v>663</v>
      </c>
      <c r="C15709" s="19" t="s">
        <v>664</v>
      </c>
      <c r="D15709" s="21">
        <f t="shared" si="442"/>
        <v>0</v>
      </c>
      <c r="E15709" s="24">
        <f t="shared" si="443"/>
        <v>8400220</v>
      </c>
      <c r="F15709" s="104">
        <v>0</v>
      </c>
      <c r="G15709" s="104">
        <v>1756415</v>
      </c>
      <c r="H15709" s="114">
        <v>0</v>
      </c>
      <c r="I15709" s="114">
        <v>1753153</v>
      </c>
      <c r="J15709" s="114">
        <v>0</v>
      </c>
      <c r="K15709" s="114">
        <v>1889981</v>
      </c>
      <c r="L15709" s="114">
        <v>0</v>
      </c>
      <c r="M15709" s="114">
        <v>1563068</v>
      </c>
      <c r="N15709" s="114">
        <v>0</v>
      </c>
      <c r="O15709" s="114">
        <v>1437603</v>
      </c>
    </row>
    <row r="15710" spans="1:15" x14ac:dyDescent="0.3">
      <c r="A15710" s="19" t="s">
        <v>1381</v>
      </c>
      <c r="B15710" s="19" t="s">
        <v>665</v>
      </c>
      <c r="C15710" s="19" t="s">
        <v>666</v>
      </c>
      <c r="D15710" s="21">
        <f t="shared" si="442"/>
        <v>48394.45</v>
      </c>
      <c r="E15710" s="24">
        <f t="shared" si="443"/>
        <v>3852988</v>
      </c>
      <c r="F15710" s="104">
        <v>0</v>
      </c>
      <c r="G15710" s="104">
        <v>926849</v>
      </c>
      <c r="H15710" s="114">
        <v>17263.78</v>
      </c>
      <c r="I15710" s="114">
        <v>794988</v>
      </c>
      <c r="J15710" s="114">
        <v>11388</v>
      </c>
      <c r="K15710" s="114">
        <v>790226</v>
      </c>
      <c r="L15710" s="114">
        <v>8580</v>
      </c>
      <c r="M15710" s="114">
        <v>613188</v>
      </c>
      <c r="N15710" s="114">
        <v>11162.67</v>
      </c>
      <c r="O15710" s="114">
        <v>727737</v>
      </c>
    </row>
    <row r="15711" spans="1:15" x14ac:dyDescent="0.3">
      <c r="A15711" s="19" t="s">
        <v>1381</v>
      </c>
      <c r="B15711" s="19" t="s">
        <v>667</v>
      </c>
      <c r="C15711" s="19" t="s">
        <v>668</v>
      </c>
      <c r="D15711" s="21">
        <f t="shared" si="442"/>
        <v>0</v>
      </c>
      <c r="E15711" s="24">
        <f t="shared" si="443"/>
        <v>29805</v>
      </c>
      <c r="F15711" s="104">
        <v>0</v>
      </c>
      <c r="G15711" s="104">
        <v>6892</v>
      </c>
      <c r="H15711" s="114">
        <v>0</v>
      </c>
      <c r="I15711" s="114">
        <v>3017</v>
      </c>
      <c r="J15711" s="114">
        <v>0</v>
      </c>
      <c r="K15711" s="114">
        <v>3167</v>
      </c>
      <c r="L15711" s="114">
        <v>0</v>
      </c>
      <c r="M15711" s="114">
        <v>13014</v>
      </c>
      <c r="N15711" s="114">
        <v>0</v>
      </c>
      <c r="O15711" s="114">
        <v>3715</v>
      </c>
    </row>
    <row r="15712" spans="1:15" x14ac:dyDescent="0.3">
      <c r="A15712" s="19" t="s">
        <v>1381</v>
      </c>
      <c r="B15712" s="19" t="s">
        <v>669</v>
      </c>
      <c r="C15712" s="19" t="s">
        <v>670</v>
      </c>
      <c r="D15712" s="21">
        <f t="shared" si="442"/>
        <v>0</v>
      </c>
      <c r="E15712" s="24">
        <f t="shared" si="443"/>
        <v>0</v>
      </c>
      <c r="F15712" s="104"/>
      <c r="G15712" s="104"/>
    </row>
    <row r="15713" spans="1:15" x14ac:dyDescent="0.3">
      <c r="A15713" s="19" t="s">
        <v>1381</v>
      </c>
      <c r="B15713" s="19" t="s">
        <v>671</v>
      </c>
      <c r="C15713" s="19" t="s">
        <v>1624</v>
      </c>
      <c r="D15713" s="21">
        <f t="shared" si="442"/>
        <v>0</v>
      </c>
      <c r="E15713" s="24">
        <f t="shared" si="443"/>
        <v>0</v>
      </c>
      <c r="F15713" s="104"/>
      <c r="G15713" s="104"/>
    </row>
    <row r="15714" spans="1:15" x14ac:dyDescent="0.3">
      <c r="A15714" s="19" t="s">
        <v>1381</v>
      </c>
      <c r="B15714" s="19" t="s">
        <v>672</v>
      </c>
      <c r="C15714" s="19" t="s">
        <v>673</v>
      </c>
      <c r="D15714" s="21">
        <f t="shared" si="442"/>
        <v>0</v>
      </c>
      <c r="E15714" s="24">
        <f t="shared" si="443"/>
        <v>1356820.39</v>
      </c>
      <c r="F15714" s="104"/>
      <c r="G15714" s="104"/>
      <c r="J15714" s="114">
        <v>0</v>
      </c>
      <c r="K15714" s="114">
        <v>1356820.39</v>
      </c>
      <c r="L15714" s="114">
        <v>0</v>
      </c>
      <c r="M15714" s="114">
        <v>0</v>
      </c>
      <c r="N15714" s="114">
        <v>0</v>
      </c>
      <c r="O15714" s="114">
        <v>0</v>
      </c>
    </row>
    <row r="15715" spans="1:15" x14ac:dyDescent="0.3">
      <c r="A15715" s="19" t="s">
        <v>1381</v>
      </c>
      <c r="B15715" s="19" t="s">
        <v>674</v>
      </c>
      <c r="C15715" s="19" t="s">
        <v>675</v>
      </c>
      <c r="D15715" s="21">
        <f t="shared" si="442"/>
        <v>8426594</v>
      </c>
      <c r="E15715" s="24">
        <f t="shared" si="443"/>
        <v>16133230.68</v>
      </c>
      <c r="F15715" s="104">
        <v>0</v>
      </c>
      <c r="G15715" s="104">
        <v>933600</v>
      </c>
      <c r="H15715" s="114">
        <v>3535942</v>
      </c>
      <c r="I15715" s="114">
        <v>15018364.68</v>
      </c>
      <c r="J15715" s="114">
        <v>1889981</v>
      </c>
      <c r="K15715" s="114">
        <v>9466</v>
      </c>
      <c r="L15715" s="114">
        <v>1563068</v>
      </c>
      <c r="M15715" s="114">
        <v>169328</v>
      </c>
      <c r="N15715" s="114">
        <v>1437603</v>
      </c>
      <c r="O15715" s="114">
        <v>2472</v>
      </c>
    </row>
    <row r="15716" spans="1:15" x14ac:dyDescent="0.3">
      <c r="A15716" s="19" t="s">
        <v>1381</v>
      </c>
      <c r="B15716" s="19" t="s">
        <v>676</v>
      </c>
      <c r="C15716" s="19" t="s">
        <v>677</v>
      </c>
      <c r="D15716" s="21">
        <f t="shared" si="442"/>
        <v>0</v>
      </c>
      <c r="E15716" s="24">
        <f t="shared" si="443"/>
        <v>0</v>
      </c>
      <c r="F15716" s="104"/>
      <c r="G15716" s="104"/>
    </row>
    <row r="15717" spans="1:15" x14ac:dyDescent="0.3">
      <c r="A15717" s="19" t="s">
        <v>1381</v>
      </c>
      <c r="B15717" s="19" t="s">
        <v>678</v>
      </c>
      <c r="C15717" s="19" t="s">
        <v>679</v>
      </c>
      <c r="D15717" s="21">
        <f t="shared" si="442"/>
        <v>264507</v>
      </c>
      <c r="E15717" s="24">
        <f t="shared" si="443"/>
        <v>1500190.19</v>
      </c>
      <c r="F15717" s="104"/>
      <c r="G15717" s="104"/>
      <c r="H15717" s="114">
        <v>20060</v>
      </c>
      <c r="I15717" s="114">
        <v>1500190.19</v>
      </c>
      <c r="J15717" s="114">
        <v>154246</v>
      </c>
      <c r="K15717" s="114">
        <v>0</v>
      </c>
      <c r="L15717" s="114">
        <v>53096</v>
      </c>
      <c r="M15717" s="114">
        <v>0</v>
      </c>
      <c r="N15717" s="114">
        <v>37105</v>
      </c>
      <c r="O15717" s="114">
        <v>0</v>
      </c>
    </row>
    <row r="15718" spans="1:15" x14ac:dyDescent="0.3">
      <c r="A15718" s="19" t="s">
        <v>1381</v>
      </c>
      <c r="B15718" s="19" t="s">
        <v>680</v>
      </c>
      <c r="C15718" s="19" t="s">
        <v>681</v>
      </c>
      <c r="D15718" s="21">
        <f t="shared" si="442"/>
        <v>0</v>
      </c>
      <c r="E15718" s="24">
        <f t="shared" si="443"/>
        <v>22340</v>
      </c>
      <c r="F15718" s="104">
        <v>0</v>
      </c>
      <c r="G15718" s="104">
        <v>20000</v>
      </c>
      <c r="H15718" s="114">
        <v>0</v>
      </c>
      <c r="I15718" s="114">
        <v>0</v>
      </c>
      <c r="J15718" s="114">
        <v>0</v>
      </c>
      <c r="K15718" s="114">
        <v>2340</v>
      </c>
      <c r="L15718" s="114">
        <v>0</v>
      </c>
      <c r="M15718" s="114">
        <v>0</v>
      </c>
      <c r="N15718" s="114">
        <v>0</v>
      </c>
      <c r="O15718" s="114">
        <v>0</v>
      </c>
    </row>
    <row r="15719" spans="1:15" x14ac:dyDescent="0.3">
      <c r="A15719" s="19" t="s">
        <v>1381</v>
      </c>
      <c r="B15719" s="19" t="s">
        <v>682</v>
      </c>
      <c r="C15719" s="19" t="s">
        <v>683</v>
      </c>
      <c r="D15719" s="21">
        <f t="shared" si="442"/>
        <v>0</v>
      </c>
      <c r="E15719" s="24">
        <f t="shared" si="443"/>
        <v>22785</v>
      </c>
      <c r="F15719" s="104"/>
      <c r="G15719" s="104"/>
      <c r="H15719" s="114">
        <v>0</v>
      </c>
      <c r="I15719" s="114">
        <v>4560</v>
      </c>
      <c r="J15719" s="114">
        <v>0</v>
      </c>
      <c r="K15719" s="114">
        <v>0</v>
      </c>
      <c r="L15719" s="114">
        <v>0</v>
      </c>
      <c r="M15719" s="114">
        <v>18125</v>
      </c>
      <c r="N15719" s="114">
        <v>0</v>
      </c>
      <c r="O15719" s="114">
        <v>100</v>
      </c>
    </row>
    <row r="15720" spans="1:15" x14ac:dyDescent="0.3">
      <c r="A15720" s="19" t="s">
        <v>1381</v>
      </c>
      <c r="B15720" s="19" t="s">
        <v>684</v>
      </c>
      <c r="C15720" s="19" t="s">
        <v>685</v>
      </c>
      <c r="D15720" s="21">
        <f t="shared" si="442"/>
        <v>0</v>
      </c>
      <c r="E15720" s="24">
        <f t="shared" si="443"/>
        <v>102717.08</v>
      </c>
      <c r="F15720" s="104">
        <v>0</v>
      </c>
      <c r="G15720" s="104">
        <v>62442.080000000002</v>
      </c>
      <c r="H15720" s="114">
        <v>0</v>
      </c>
      <c r="I15720" s="114">
        <v>0</v>
      </c>
      <c r="J15720" s="114">
        <v>0</v>
      </c>
      <c r="K15720" s="114">
        <v>25350</v>
      </c>
      <c r="L15720" s="114">
        <v>0</v>
      </c>
      <c r="M15720" s="114">
        <v>0</v>
      </c>
      <c r="N15720" s="114">
        <v>0</v>
      </c>
      <c r="O15720" s="114">
        <v>14925</v>
      </c>
    </row>
    <row r="15721" spans="1:15" x14ac:dyDescent="0.3">
      <c r="A15721" s="19" t="s">
        <v>1381</v>
      </c>
      <c r="B15721" s="19" t="s">
        <v>686</v>
      </c>
      <c r="C15721" s="19" t="s">
        <v>687</v>
      </c>
      <c r="D15721" s="21">
        <f t="shared" si="442"/>
        <v>0</v>
      </c>
      <c r="E15721" s="24">
        <f t="shared" si="443"/>
        <v>0</v>
      </c>
      <c r="F15721" s="104"/>
      <c r="G15721" s="104"/>
    </row>
    <row r="15722" spans="1:15" x14ac:dyDescent="0.3">
      <c r="A15722" s="19" t="s">
        <v>1381</v>
      </c>
      <c r="B15722" s="19" t="s">
        <v>688</v>
      </c>
      <c r="C15722" s="19" t="s">
        <v>689</v>
      </c>
      <c r="D15722" s="21">
        <f t="shared" si="442"/>
        <v>714259.94</v>
      </c>
      <c r="E15722" s="24">
        <f t="shared" si="443"/>
        <v>0</v>
      </c>
      <c r="F15722" s="104"/>
      <c r="G15722" s="104"/>
      <c r="H15722" s="114">
        <v>169993.06</v>
      </c>
      <c r="I15722" s="114">
        <v>0</v>
      </c>
      <c r="J15722" s="114">
        <v>126659.74</v>
      </c>
      <c r="K15722" s="114">
        <v>0</v>
      </c>
      <c r="L15722" s="114">
        <v>175841.44</v>
      </c>
      <c r="M15722" s="114">
        <v>0</v>
      </c>
      <c r="N15722" s="114">
        <v>241765.7</v>
      </c>
      <c r="O15722" s="114">
        <v>0</v>
      </c>
    </row>
    <row r="15723" spans="1:15" x14ac:dyDescent="0.3">
      <c r="A15723" s="19" t="s">
        <v>1381</v>
      </c>
      <c r="B15723" s="19" t="s">
        <v>690</v>
      </c>
      <c r="C15723" s="19" t="s">
        <v>691</v>
      </c>
      <c r="D15723" s="21">
        <f t="shared" si="442"/>
        <v>0</v>
      </c>
      <c r="E15723" s="24">
        <f t="shared" si="443"/>
        <v>1039874.27</v>
      </c>
      <c r="F15723" s="104"/>
      <c r="G15723" s="104"/>
      <c r="H15723" s="114">
        <v>0</v>
      </c>
      <c r="I15723" s="114">
        <v>348862.96</v>
      </c>
      <c r="J15723" s="114">
        <v>0</v>
      </c>
      <c r="K15723" s="114">
        <v>179556.27</v>
      </c>
      <c r="L15723" s="114">
        <v>0</v>
      </c>
      <c r="M15723" s="114">
        <v>257084.62</v>
      </c>
      <c r="N15723" s="114">
        <v>0</v>
      </c>
      <c r="O15723" s="114">
        <v>254370.42</v>
      </c>
    </row>
    <row r="15724" spans="1:15" x14ac:dyDescent="0.3">
      <c r="A15724" s="19" t="s">
        <v>1381</v>
      </c>
      <c r="B15724" s="19" t="s">
        <v>692</v>
      </c>
      <c r="C15724" s="19" t="s">
        <v>693</v>
      </c>
      <c r="D15724" s="21">
        <f t="shared" si="442"/>
        <v>3398.5</v>
      </c>
      <c r="E15724" s="24">
        <f t="shared" si="443"/>
        <v>0</v>
      </c>
      <c r="F15724" s="104">
        <v>85.5</v>
      </c>
      <c r="G15724" s="104">
        <v>0</v>
      </c>
      <c r="H15724" s="114">
        <v>1030</v>
      </c>
      <c r="I15724" s="114">
        <v>0</v>
      </c>
      <c r="J15724" s="114">
        <v>0</v>
      </c>
      <c r="K15724" s="114">
        <v>0</v>
      </c>
      <c r="L15724" s="114">
        <v>0</v>
      </c>
      <c r="M15724" s="114">
        <v>0</v>
      </c>
      <c r="N15724" s="114">
        <v>2283</v>
      </c>
      <c r="O15724" s="114">
        <v>0</v>
      </c>
    </row>
    <row r="15725" spans="1:15" x14ac:dyDescent="0.3">
      <c r="A15725" s="19" t="s">
        <v>1381</v>
      </c>
      <c r="B15725" s="19" t="s">
        <v>694</v>
      </c>
      <c r="C15725" s="19" t="s">
        <v>695</v>
      </c>
      <c r="D15725" s="21">
        <f t="shared" si="442"/>
        <v>0</v>
      </c>
      <c r="E15725" s="24">
        <f t="shared" si="443"/>
        <v>2319823</v>
      </c>
      <c r="F15725" s="104">
        <v>0</v>
      </c>
      <c r="G15725" s="104">
        <v>522931</v>
      </c>
      <c r="H15725" s="114">
        <v>0</v>
      </c>
      <c r="I15725" s="114">
        <v>638262</v>
      </c>
      <c r="J15725" s="114">
        <v>0</v>
      </c>
      <c r="K15725" s="114">
        <v>595769</v>
      </c>
      <c r="L15725" s="114">
        <v>0</v>
      </c>
      <c r="M15725" s="114">
        <v>561536</v>
      </c>
      <c r="N15725" s="114">
        <v>0</v>
      </c>
      <c r="O15725" s="114">
        <v>1325</v>
      </c>
    </row>
    <row r="15726" spans="1:15" x14ac:dyDescent="0.3">
      <c r="A15726" s="19" t="s">
        <v>1381</v>
      </c>
      <c r="B15726" s="19" t="s">
        <v>696</v>
      </c>
      <c r="C15726" s="19" t="s">
        <v>697</v>
      </c>
      <c r="D15726" s="21">
        <f t="shared" si="442"/>
        <v>0</v>
      </c>
      <c r="E15726" s="24">
        <f t="shared" si="443"/>
        <v>290881</v>
      </c>
      <c r="F15726" s="104">
        <v>0</v>
      </c>
      <c r="G15726" s="104">
        <v>26374</v>
      </c>
      <c r="H15726" s="114">
        <v>0</v>
      </c>
      <c r="I15726" s="114">
        <v>20060</v>
      </c>
      <c r="J15726" s="114">
        <v>0</v>
      </c>
      <c r="K15726" s="114">
        <v>154246</v>
      </c>
      <c r="L15726" s="114">
        <v>0</v>
      </c>
      <c r="M15726" s="114">
        <v>53096</v>
      </c>
      <c r="N15726" s="114">
        <v>0</v>
      </c>
      <c r="O15726" s="114">
        <v>37105</v>
      </c>
    </row>
    <row r="15727" spans="1:15" x14ac:dyDescent="0.3">
      <c r="A15727" s="19" t="s">
        <v>1381</v>
      </c>
      <c r="B15727" s="19" t="s">
        <v>698</v>
      </c>
      <c r="C15727" s="19" t="s">
        <v>699</v>
      </c>
      <c r="D15727" s="21">
        <f t="shared" si="442"/>
        <v>0</v>
      </c>
      <c r="E15727" s="24">
        <f t="shared" si="443"/>
        <v>0</v>
      </c>
      <c r="F15727" s="104"/>
      <c r="G15727" s="104"/>
    </row>
    <row r="15728" spans="1:15" x14ac:dyDescent="0.3">
      <c r="A15728" s="19" t="s">
        <v>1381</v>
      </c>
      <c r="B15728" s="19" t="s">
        <v>700</v>
      </c>
      <c r="C15728" s="19" t="s">
        <v>701</v>
      </c>
      <c r="D15728" s="21">
        <f t="shared" si="442"/>
        <v>0</v>
      </c>
      <c r="E15728" s="24">
        <f t="shared" si="443"/>
        <v>1125120</v>
      </c>
      <c r="F15728" s="104"/>
      <c r="G15728" s="104"/>
      <c r="H15728" s="114">
        <v>0</v>
      </c>
      <c r="I15728" s="114">
        <v>1125120</v>
      </c>
      <c r="J15728" s="114">
        <v>0</v>
      </c>
      <c r="K15728" s="114">
        <v>0</v>
      </c>
      <c r="L15728" s="114">
        <v>0</v>
      </c>
      <c r="M15728" s="114">
        <v>0</v>
      </c>
      <c r="N15728" s="114">
        <v>0</v>
      </c>
      <c r="O15728" s="114">
        <v>0</v>
      </c>
    </row>
    <row r="15729" spans="1:15" x14ac:dyDescent="0.3">
      <c r="A15729" s="19" t="s">
        <v>1381</v>
      </c>
      <c r="B15729" s="19" t="s">
        <v>702</v>
      </c>
      <c r="C15729" s="19" t="s">
        <v>1625</v>
      </c>
      <c r="D15729" s="21">
        <f t="shared" si="442"/>
        <v>0</v>
      </c>
      <c r="E15729" s="24">
        <f t="shared" si="443"/>
        <v>35416</v>
      </c>
      <c r="F15729" s="104">
        <v>0</v>
      </c>
      <c r="G15729" s="104">
        <v>10181</v>
      </c>
      <c r="H15729" s="114">
        <v>0</v>
      </c>
      <c r="I15729" s="114">
        <v>3834</v>
      </c>
      <c r="J15729" s="114">
        <v>0</v>
      </c>
      <c r="K15729" s="114">
        <v>2095</v>
      </c>
      <c r="L15729" s="114">
        <v>0</v>
      </c>
      <c r="M15729" s="114">
        <v>13416</v>
      </c>
      <c r="N15729" s="114">
        <v>0</v>
      </c>
      <c r="O15729" s="114">
        <v>5890</v>
      </c>
    </row>
    <row r="15730" spans="1:15" x14ac:dyDescent="0.3">
      <c r="A15730" s="19" t="s">
        <v>1381</v>
      </c>
      <c r="B15730" s="19" t="s">
        <v>703</v>
      </c>
      <c r="C15730" s="19" t="s">
        <v>704</v>
      </c>
      <c r="D15730" s="21">
        <f t="shared" si="442"/>
        <v>0</v>
      </c>
      <c r="E15730" s="24">
        <f t="shared" si="443"/>
        <v>79963.45</v>
      </c>
      <c r="F15730" s="104">
        <v>0</v>
      </c>
      <c r="G15730" s="104">
        <v>14739</v>
      </c>
      <c r="H15730" s="114">
        <v>0</v>
      </c>
      <c r="I15730" s="114">
        <v>24727.78</v>
      </c>
      <c r="J15730" s="114">
        <v>0</v>
      </c>
      <c r="K15730" s="114">
        <v>19415</v>
      </c>
      <c r="L15730" s="114">
        <v>0</v>
      </c>
      <c r="M15730" s="114">
        <v>8580</v>
      </c>
      <c r="N15730" s="114">
        <v>0</v>
      </c>
      <c r="O15730" s="114">
        <v>12501.67</v>
      </c>
    </row>
    <row r="15731" spans="1:15" x14ac:dyDescent="0.3">
      <c r="A15731" s="19" t="s">
        <v>1381</v>
      </c>
      <c r="B15731" s="19" t="s">
        <v>705</v>
      </c>
      <c r="C15731" s="19" t="s">
        <v>1696</v>
      </c>
      <c r="D15731" s="21">
        <f t="shared" si="442"/>
        <v>47.45</v>
      </c>
      <c r="E15731" s="24">
        <f t="shared" si="443"/>
        <v>0</v>
      </c>
      <c r="F15731" s="104"/>
      <c r="G15731" s="104"/>
      <c r="H15731" s="114">
        <v>47.45</v>
      </c>
      <c r="I15731" s="114">
        <v>0</v>
      </c>
      <c r="J15731" s="114">
        <v>0</v>
      </c>
      <c r="K15731" s="114">
        <v>0</v>
      </c>
      <c r="L15731" s="114">
        <v>0</v>
      </c>
      <c r="M15731" s="114">
        <v>0</v>
      </c>
      <c r="N15731" s="114">
        <v>0</v>
      </c>
      <c r="O15731" s="114">
        <v>0</v>
      </c>
    </row>
    <row r="15732" spans="1:15" x14ac:dyDescent="0.3">
      <c r="A15732" s="19" t="s">
        <v>1381</v>
      </c>
      <c r="B15732" s="19" t="s">
        <v>706</v>
      </c>
      <c r="C15732" s="19" t="s">
        <v>1697</v>
      </c>
      <c r="D15732" s="21">
        <f t="shared" si="442"/>
        <v>0</v>
      </c>
      <c r="E15732" s="24">
        <f t="shared" si="443"/>
        <v>279.5</v>
      </c>
      <c r="F15732" s="104"/>
      <c r="G15732" s="104"/>
      <c r="L15732" s="114">
        <v>0</v>
      </c>
      <c r="M15732" s="114">
        <v>279.5</v>
      </c>
      <c r="N15732" s="114">
        <v>0</v>
      </c>
      <c r="O15732" s="114">
        <v>0</v>
      </c>
    </row>
    <row r="15733" spans="1:15" x14ac:dyDescent="0.3">
      <c r="A15733" s="19" t="s">
        <v>1381</v>
      </c>
      <c r="B15733" s="19" t="s">
        <v>707</v>
      </c>
      <c r="C15733" s="19" t="s">
        <v>708</v>
      </c>
      <c r="D15733" s="21">
        <f t="shared" si="442"/>
        <v>0</v>
      </c>
      <c r="E15733" s="24">
        <f t="shared" si="443"/>
        <v>0</v>
      </c>
      <c r="F15733" s="104"/>
      <c r="G15733" s="104"/>
    </row>
    <row r="15734" spans="1:15" x14ac:dyDescent="0.3">
      <c r="A15734" s="19" t="s">
        <v>1381</v>
      </c>
      <c r="B15734" s="19" t="s">
        <v>709</v>
      </c>
      <c r="C15734" s="19" t="s">
        <v>710</v>
      </c>
      <c r="D15734" s="21">
        <f t="shared" si="442"/>
        <v>0</v>
      </c>
      <c r="E15734" s="24">
        <f t="shared" si="443"/>
        <v>0</v>
      </c>
      <c r="F15734" s="104"/>
      <c r="G15734" s="104"/>
    </row>
    <row r="15735" spans="1:15" x14ac:dyDescent="0.3">
      <c r="A15735" s="19" t="s">
        <v>1381</v>
      </c>
      <c r="B15735" s="19" t="s">
        <v>711</v>
      </c>
      <c r="C15735" s="19" t="s">
        <v>712</v>
      </c>
      <c r="D15735" s="21">
        <f t="shared" si="442"/>
        <v>0</v>
      </c>
      <c r="E15735" s="24">
        <f t="shared" si="443"/>
        <v>0</v>
      </c>
      <c r="F15735" s="104"/>
      <c r="G15735" s="104"/>
    </row>
    <row r="15736" spans="1:15" x14ac:dyDescent="0.3">
      <c r="A15736" s="19" t="s">
        <v>1381</v>
      </c>
      <c r="B15736" s="19" t="s">
        <v>713</v>
      </c>
      <c r="C15736" s="19" t="s">
        <v>714</v>
      </c>
      <c r="D15736" s="21">
        <f t="shared" si="442"/>
        <v>4183.3500000000004</v>
      </c>
      <c r="E15736" s="24">
        <f t="shared" si="443"/>
        <v>0</v>
      </c>
      <c r="F15736" s="104"/>
      <c r="G15736" s="104"/>
      <c r="H15736" s="114">
        <v>4183.3500000000004</v>
      </c>
      <c r="I15736" s="114">
        <v>0</v>
      </c>
      <c r="J15736" s="114">
        <v>0</v>
      </c>
      <c r="K15736" s="114">
        <v>0</v>
      </c>
      <c r="L15736" s="114">
        <v>0</v>
      </c>
      <c r="M15736" s="114">
        <v>0</v>
      </c>
      <c r="N15736" s="114">
        <v>0</v>
      </c>
      <c r="O15736" s="114">
        <v>0</v>
      </c>
    </row>
    <row r="15737" spans="1:15" x14ac:dyDescent="0.3">
      <c r="A15737" s="19" t="s">
        <v>1381</v>
      </c>
      <c r="B15737" s="19" t="s">
        <v>715</v>
      </c>
      <c r="C15737" s="19" t="s">
        <v>716</v>
      </c>
      <c r="D15737" s="21">
        <f t="shared" si="442"/>
        <v>0</v>
      </c>
      <c r="E15737" s="24">
        <f t="shared" si="443"/>
        <v>0</v>
      </c>
      <c r="F15737" s="104"/>
      <c r="G15737" s="104"/>
    </row>
    <row r="15738" spans="1:15" x14ac:dyDescent="0.3">
      <c r="A15738" s="19" t="s">
        <v>1381</v>
      </c>
      <c r="B15738" s="19" t="s">
        <v>717</v>
      </c>
      <c r="C15738" s="19" t="s">
        <v>718</v>
      </c>
      <c r="D15738" s="21">
        <f t="shared" si="442"/>
        <v>0</v>
      </c>
      <c r="E15738" s="24">
        <f t="shared" si="443"/>
        <v>0</v>
      </c>
      <c r="F15738" s="104"/>
      <c r="G15738" s="104"/>
    </row>
    <row r="15739" spans="1:15" x14ac:dyDescent="0.3">
      <c r="A15739" s="19" t="s">
        <v>1381</v>
      </c>
      <c r="B15739" s="19" t="s">
        <v>719</v>
      </c>
      <c r="C15739" s="19" t="s">
        <v>720</v>
      </c>
      <c r="D15739" s="21">
        <f t="shared" si="442"/>
        <v>6802510.3799999999</v>
      </c>
      <c r="E15739" s="24">
        <f t="shared" si="443"/>
        <v>0</v>
      </c>
      <c r="F15739" s="104"/>
      <c r="G15739" s="104"/>
      <c r="H15739" s="114">
        <v>6802510.3799999999</v>
      </c>
      <c r="I15739" s="114">
        <v>0</v>
      </c>
      <c r="J15739" s="114">
        <v>0</v>
      </c>
      <c r="K15739" s="114">
        <v>0</v>
      </c>
      <c r="L15739" s="114">
        <v>0</v>
      </c>
      <c r="M15739" s="114">
        <v>0</v>
      </c>
      <c r="N15739" s="114">
        <v>0</v>
      </c>
      <c r="O15739" s="114">
        <v>0</v>
      </c>
    </row>
    <row r="15740" spans="1:15" x14ac:dyDescent="0.3">
      <c r="A15740" s="19" t="s">
        <v>1381</v>
      </c>
      <c r="B15740" s="19" t="s">
        <v>721</v>
      </c>
      <c r="C15740" s="19" t="s">
        <v>722</v>
      </c>
      <c r="D15740" s="21">
        <f t="shared" si="442"/>
        <v>750572.12</v>
      </c>
      <c r="E15740" s="24">
        <f t="shared" si="443"/>
        <v>0</v>
      </c>
      <c r="F15740" s="104"/>
      <c r="G15740" s="104"/>
      <c r="H15740" s="114">
        <v>187643.03</v>
      </c>
      <c r="I15740" s="114">
        <v>0</v>
      </c>
      <c r="J15740" s="114">
        <v>187643.03</v>
      </c>
      <c r="K15740" s="114">
        <v>0</v>
      </c>
      <c r="L15740" s="114">
        <v>187643.03</v>
      </c>
      <c r="M15740" s="114">
        <v>0</v>
      </c>
      <c r="N15740" s="114">
        <v>187643.03</v>
      </c>
      <c r="O15740" s="114">
        <v>0</v>
      </c>
    </row>
    <row r="15741" spans="1:15" x14ac:dyDescent="0.3">
      <c r="A15741" s="19" t="s">
        <v>1381</v>
      </c>
      <c r="B15741" s="19" t="s">
        <v>723</v>
      </c>
      <c r="C15741" s="19" t="s">
        <v>724</v>
      </c>
      <c r="D15741" s="21">
        <f t="shared" si="442"/>
        <v>1241687.23</v>
      </c>
      <c r="E15741" s="24">
        <f t="shared" si="443"/>
        <v>0</v>
      </c>
      <c r="F15741" s="104"/>
      <c r="G15741" s="104"/>
      <c r="H15741" s="114">
        <v>1241687.23</v>
      </c>
      <c r="I15741" s="114">
        <v>0</v>
      </c>
      <c r="J15741" s="114">
        <v>0</v>
      </c>
      <c r="K15741" s="114">
        <v>0</v>
      </c>
      <c r="L15741" s="114">
        <v>0</v>
      </c>
      <c r="M15741" s="114">
        <v>0</v>
      </c>
      <c r="N15741" s="114">
        <v>0</v>
      </c>
      <c r="O15741" s="114">
        <v>0</v>
      </c>
    </row>
    <row r="15742" spans="1:15" x14ac:dyDescent="0.3">
      <c r="A15742" s="19" t="s">
        <v>1381</v>
      </c>
      <c r="B15742" s="19" t="s">
        <v>1626</v>
      </c>
      <c r="C15742" s="19" t="s">
        <v>1627</v>
      </c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1:15" x14ac:dyDescent="0.3">
      <c r="A15743" s="19" t="s">
        <v>1381</v>
      </c>
      <c r="B15743" s="19" t="s">
        <v>1628</v>
      </c>
      <c r="C15743" s="19" t="s">
        <v>1629</v>
      </c>
      <c r="D15743" s="21">
        <f t="shared" si="444"/>
        <v>0</v>
      </c>
      <c r="E15743" s="24">
        <f t="shared" si="445"/>
        <v>0</v>
      </c>
      <c r="F15743" s="104"/>
      <c r="G15743" s="104"/>
    </row>
    <row r="15744" spans="1:15" x14ac:dyDescent="0.3">
      <c r="A15744" s="19" t="s">
        <v>1381</v>
      </c>
      <c r="B15744" s="19" t="s">
        <v>725</v>
      </c>
      <c r="C15744" s="19" t="s">
        <v>726</v>
      </c>
      <c r="D15744" s="21">
        <f t="shared" si="444"/>
        <v>0</v>
      </c>
      <c r="E15744" s="24">
        <f t="shared" si="445"/>
        <v>1700</v>
      </c>
      <c r="F15744" s="104"/>
      <c r="G15744" s="104"/>
      <c r="L15744" s="114">
        <v>0</v>
      </c>
      <c r="M15744" s="114">
        <v>1700</v>
      </c>
      <c r="N15744" s="114">
        <v>0</v>
      </c>
      <c r="O15744" s="114">
        <v>0</v>
      </c>
    </row>
    <row r="15745" spans="1:15" x14ac:dyDescent="0.3">
      <c r="A15745" s="19" t="s">
        <v>1381</v>
      </c>
      <c r="B15745" s="19" t="s">
        <v>727</v>
      </c>
      <c r="C15745" s="19" t="s">
        <v>728</v>
      </c>
      <c r="D15745" s="21">
        <f t="shared" si="444"/>
        <v>0</v>
      </c>
      <c r="E15745" s="24">
        <f t="shared" si="445"/>
        <v>321798</v>
      </c>
      <c r="F15745" s="104">
        <v>0</v>
      </c>
      <c r="G15745" s="104">
        <v>73263</v>
      </c>
      <c r="H15745" s="114">
        <v>0</v>
      </c>
      <c r="I15745" s="114">
        <v>59098</v>
      </c>
      <c r="J15745" s="114">
        <v>0</v>
      </c>
      <c r="K15745" s="114">
        <v>57324</v>
      </c>
      <c r="L15745" s="114">
        <v>0</v>
      </c>
      <c r="M15745" s="114">
        <v>61702</v>
      </c>
      <c r="N15745" s="114">
        <v>0</v>
      </c>
      <c r="O15745" s="114">
        <v>70411</v>
      </c>
    </row>
    <row r="15746" spans="1:15" x14ac:dyDescent="0.3">
      <c r="A15746" s="19" t="s">
        <v>1381</v>
      </c>
      <c r="B15746" s="19" t="s">
        <v>729</v>
      </c>
      <c r="C15746" s="19" t="s">
        <v>730</v>
      </c>
      <c r="D15746" s="21">
        <f t="shared" si="444"/>
        <v>0</v>
      </c>
      <c r="E15746" s="24">
        <f t="shared" si="445"/>
        <v>124448</v>
      </c>
      <c r="F15746" s="104">
        <v>0</v>
      </c>
      <c r="G15746" s="104">
        <v>26486</v>
      </c>
      <c r="H15746" s="114">
        <v>0</v>
      </c>
      <c r="I15746" s="114">
        <v>26577</v>
      </c>
      <c r="J15746" s="114">
        <v>0</v>
      </c>
      <c r="K15746" s="114">
        <v>11383</v>
      </c>
      <c r="L15746" s="114">
        <v>0</v>
      </c>
      <c r="M15746" s="114">
        <v>43442</v>
      </c>
      <c r="N15746" s="114">
        <v>0</v>
      </c>
      <c r="O15746" s="114">
        <v>16560</v>
      </c>
    </row>
    <row r="15747" spans="1:15" x14ac:dyDescent="0.3">
      <c r="A15747" s="19" t="s">
        <v>1381</v>
      </c>
      <c r="B15747" s="19" t="s">
        <v>731</v>
      </c>
      <c r="C15747" s="19" t="s">
        <v>732</v>
      </c>
      <c r="D15747" s="21">
        <f t="shared" si="444"/>
        <v>0</v>
      </c>
      <c r="E15747" s="24">
        <f t="shared" si="445"/>
        <v>0</v>
      </c>
      <c r="F15747" s="104"/>
      <c r="G15747" s="104"/>
    </row>
    <row r="15748" spans="1:15" x14ac:dyDescent="0.3">
      <c r="A15748" s="19" t="s">
        <v>1381</v>
      </c>
      <c r="B15748" s="19" t="s">
        <v>733</v>
      </c>
      <c r="C15748" s="19" t="s">
        <v>734</v>
      </c>
      <c r="D15748" s="21">
        <f t="shared" si="444"/>
        <v>0</v>
      </c>
      <c r="E15748" s="24">
        <f t="shared" si="445"/>
        <v>0</v>
      </c>
      <c r="F15748" s="104"/>
      <c r="G15748" s="104"/>
    </row>
    <row r="15749" spans="1:15" x14ac:dyDescent="0.3">
      <c r="A15749" s="19" t="s">
        <v>1381</v>
      </c>
      <c r="B15749" s="19" t="s">
        <v>1630</v>
      </c>
      <c r="C15749" s="19" t="s">
        <v>1631</v>
      </c>
      <c r="D15749" s="21">
        <f t="shared" si="444"/>
        <v>0</v>
      </c>
      <c r="E15749" s="24">
        <f t="shared" si="445"/>
        <v>0</v>
      </c>
      <c r="F15749" s="104"/>
      <c r="G15749" s="104"/>
    </row>
    <row r="15750" spans="1:15" x14ac:dyDescent="0.3">
      <c r="A15750" s="19" t="s">
        <v>1381</v>
      </c>
      <c r="B15750" s="19" t="s">
        <v>1632</v>
      </c>
      <c r="C15750" s="19" t="s">
        <v>1633</v>
      </c>
      <c r="D15750" s="21">
        <f t="shared" si="444"/>
        <v>0</v>
      </c>
      <c r="E15750" s="24">
        <f t="shared" si="445"/>
        <v>0</v>
      </c>
      <c r="F15750" s="104"/>
      <c r="G15750" s="104"/>
    </row>
    <row r="15751" spans="1:15" x14ac:dyDescent="0.3">
      <c r="A15751" s="19" t="s">
        <v>1381</v>
      </c>
      <c r="B15751" s="19" t="s">
        <v>735</v>
      </c>
      <c r="C15751" s="19" t="s">
        <v>736</v>
      </c>
      <c r="D15751" s="21">
        <f t="shared" si="444"/>
        <v>0</v>
      </c>
      <c r="E15751" s="24">
        <f t="shared" si="445"/>
        <v>39166</v>
      </c>
      <c r="F15751" s="104">
        <v>0</v>
      </c>
      <c r="G15751" s="104">
        <v>3360</v>
      </c>
      <c r="H15751" s="114">
        <v>0</v>
      </c>
      <c r="I15751" s="114">
        <v>6684</v>
      </c>
      <c r="J15751" s="114">
        <v>0</v>
      </c>
      <c r="K15751" s="114">
        <v>17694</v>
      </c>
      <c r="L15751" s="114">
        <v>0</v>
      </c>
      <c r="M15751" s="114">
        <v>5430</v>
      </c>
      <c r="N15751" s="114">
        <v>0</v>
      </c>
      <c r="O15751" s="114">
        <v>5998</v>
      </c>
    </row>
    <row r="15752" spans="1:15" x14ac:dyDescent="0.3">
      <c r="A15752" s="19" t="s">
        <v>1381</v>
      </c>
      <c r="B15752" s="19" t="s">
        <v>737</v>
      </c>
      <c r="C15752" s="19" t="s">
        <v>738</v>
      </c>
      <c r="D15752" s="21">
        <f t="shared" si="444"/>
        <v>0</v>
      </c>
      <c r="E15752" s="24">
        <f t="shared" si="445"/>
        <v>36483</v>
      </c>
      <c r="F15752" s="104">
        <v>0</v>
      </c>
      <c r="G15752" s="104">
        <v>7146</v>
      </c>
      <c r="H15752" s="114">
        <v>0</v>
      </c>
      <c r="I15752" s="114">
        <v>0</v>
      </c>
      <c r="J15752" s="114">
        <v>0</v>
      </c>
      <c r="K15752" s="114">
        <v>23350</v>
      </c>
      <c r="L15752" s="114">
        <v>0</v>
      </c>
      <c r="M15752" s="114">
        <v>5987</v>
      </c>
      <c r="N15752" s="114">
        <v>0</v>
      </c>
      <c r="O15752" s="114">
        <v>0</v>
      </c>
    </row>
    <row r="15753" spans="1:15" x14ac:dyDescent="0.3">
      <c r="A15753" s="19" t="s">
        <v>1381</v>
      </c>
      <c r="B15753" s="19" t="s">
        <v>739</v>
      </c>
      <c r="C15753" s="19" t="s">
        <v>740</v>
      </c>
      <c r="D15753" s="21">
        <f t="shared" si="444"/>
        <v>0</v>
      </c>
      <c r="E15753" s="24">
        <f t="shared" si="445"/>
        <v>0</v>
      </c>
      <c r="F15753" s="104"/>
      <c r="G15753" s="104"/>
    </row>
    <row r="15754" spans="1:15" x14ac:dyDescent="0.3">
      <c r="A15754" s="19" t="s">
        <v>1381</v>
      </c>
      <c r="B15754" s="19" t="s">
        <v>741</v>
      </c>
      <c r="C15754" s="19" t="s">
        <v>742</v>
      </c>
      <c r="D15754" s="21">
        <f t="shared" si="444"/>
        <v>0</v>
      </c>
      <c r="E15754" s="24">
        <f t="shared" si="445"/>
        <v>0</v>
      </c>
      <c r="F15754" s="104"/>
      <c r="G15754" s="104"/>
    </row>
    <row r="15755" spans="1:15" x14ac:dyDescent="0.3">
      <c r="A15755" s="19" t="s">
        <v>1381</v>
      </c>
      <c r="B15755" s="19" t="s">
        <v>743</v>
      </c>
      <c r="C15755" s="19" t="s">
        <v>744</v>
      </c>
      <c r="D15755" s="21">
        <f t="shared" si="444"/>
        <v>99762</v>
      </c>
      <c r="E15755" s="24">
        <f t="shared" si="445"/>
        <v>0</v>
      </c>
      <c r="F15755" s="104"/>
      <c r="G15755" s="104"/>
      <c r="H15755" s="114">
        <v>18318</v>
      </c>
      <c r="I15755" s="114">
        <v>0</v>
      </c>
      <c r="J15755" s="114">
        <v>29987</v>
      </c>
      <c r="K15755" s="114">
        <v>0</v>
      </c>
      <c r="L15755" s="114">
        <v>51457</v>
      </c>
      <c r="M15755" s="114">
        <v>0</v>
      </c>
      <c r="N15755" s="114">
        <v>0</v>
      </c>
      <c r="O15755" s="114">
        <v>0</v>
      </c>
    </row>
    <row r="15756" spans="1:15" x14ac:dyDescent="0.3">
      <c r="A15756" s="19" t="s">
        <v>1381</v>
      </c>
      <c r="B15756" s="19" t="s">
        <v>745</v>
      </c>
      <c r="C15756" s="19" t="s">
        <v>746</v>
      </c>
      <c r="D15756" s="21">
        <f t="shared" si="444"/>
        <v>32313</v>
      </c>
      <c r="E15756" s="24">
        <f t="shared" si="445"/>
        <v>0</v>
      </c>
      <c r="F15756" s="104"/>
      <c r="G15756" s="104"/>
      <c r="L15756" s="114">
        <v>32313</v>
      </c>
      <c r="M15756" s="114">
        <v>0</v>
      </c>
      <c r="N15756" s="114">
        <v>0</v>
      </c>
      <c r="O15756" s="114">
        <v>0</v>
      </c>
    </row>
    <row r="15757" spans="1:15" x14ac:dyDescent="0.3">
      <c r="A15757" s="19" t="s">
        <v>1381</v>
      </c>
      <c r="B15757" s="19" t="s">
        <v>747</v>
      </c>
      <c r="C15757" s="19" t="s">
        <v>748</v>
      </c>
      <c r="D15757" s="21">
        <f t="shared" si="444"/>
        <v>3504</v>
      </c>
      <c r="E15757" s="24">
        <f t="shared" si="445"/>
        <v>0</v>
      </c>
      <c r="F15757" s="104"/>
      <c r="G15757" s="104"/>
      <c r="H15757" s="114">
        <v>2894</v>
      </c>
      <c r="I15757" s="114">
        <v>0</v>
      </c>
      <c r="J15757" s="114">
        <v>0</v>
      </c>
      <c r="K15757" s="114">
        <v>0</v>
      </c>
      <c r="L15757" s="114">
        <v>610</v>
      </c>
      <c r="M15757" s="114">
        <v>0</v>
      </c>
      <c r="N15757" s="114">
        <v>0</v>
      </c>
      <c r="O15757" s="114">
        <v>0</v>
      </c>
    </row>
    <row r="15758" spans="1:15" x14ac:dyDescent="0.3">
      <c r="A15758" s="19" t="s">
        <v>1381</v>
      </c>
      <c r="B15758" s="19" t="s">
        <v>749</v>
      </c>
      <c r="C15758" s="19" t="s">
        <v>750</v>
      </c>
      <c r="D15758" s="21">
        <f t="shared" si="444"/>
        <v>0</v>
      </c>
      <c r="E15758" s="24">
        <f t="shared" si="445"/>
        <v>2338.7399999999998</v>
      </c>
      <c r="F15758" s="104"/>
      <c r="G15758" s="104"/>
      <c r="J15758" s="114">
        <v>0</v>
      </c>
      <c r="K15758" s="114">
        <v>2234.62</v>
      </c>
      <c r="L15758" s="114">
        <v>0</v>
      </c>
      <c r="M15758" s="114">
        <v>104.12</v>
      </c>
      <c r="N15758" s="114">
        <v>0</v>
      </c>
      <c r="O15758" s="114">
        <v>0</v>
      </c>
    </row>
    <row r="15759" spans="1:15" x14ac:dyDescent="0.3">
      <c r="A15759" s="19" t="s">
        <v>1381</v>
      </c>
      <c r="B15759" s="19" t="s">
        <v>751</v>
      </c>
      <c r="C15759" s="19" t="s">
        <v>752</v>
      </c>
      <c r="D15759" s="21">
        <f t="shared" si="444"/>
        <v>0</v>
      </c>
      <c r="E15759" s="24">
        <f t="shared" si="445"/>
        <v>0</v>
      </c>
      <c r="F15759" s="104"/>
      <c r="G15759" s="104"/>
    </row>
    <row r="15760" spans="1:15" x14ac:dyDescent="0.3">
      <c r="A15760" s="19" t="s">
        <v>1381</v>
      </c>
      <c r="B15760" s="19" t="s">
        <v>753</v>
      </c>
      <c r="C15760" s="19" t="s">
        <v>754</v>
      </c>
      <c r="D15760" s="21">
        <f t="shared" si="444"/>
        <v>0</v>
      </c>
      <c r="E15760" s="24">
        <f t="shared" si="445"/>
        <v>0</v>
      </c>
      <c r="F15760" s="104"/>
      <c r="G15760" s="104"/>
    </row>
    <row r="15761" spans="1:15" x14ac:dyDescent="0.3">
      <c r="A15761" s="19" t="s">
        <v>1381</v>
      </c>
      <c r="B15761" s="19" t="s">
        <v>755</v>
      </c>
      <c r="C15761" s="19" t="s">
        <v>756</v>
      </c>
      <c r="D15761" s="21">
        <f t="shared" si="444"/>
        <v>0</v>
      </c>
      <c r="E15761" s="24">
        <f t="shared" si="445"/>
        <v>0</v>
      </c>
      <c r="F15761" s="104"/>
      <c r="G15761" s="104"/>
    </row>
    <row r="15762" spans="1:15" x14ac:dyDescent="0.3">
      <c r="A15762" s="19" t="s">
        <v>1381</v>
      </c>
      <c r="B15762" s="19" t="s">
        <v>757</v>
      </c>
      <c r="C15762" s="19" t="s">
        <v>758</v>
      </c>
      <c r="D15762" s="21">
        <f t="shared" si="444"/>
        <v>0</v>
      </c>
      <c r="E15762" s="24">
        <f t="shared" si="445"/>
        <v>15646</v>
      </c>
      <c r="F15762" s="104">
        <v>0</v>
      </c>
      <c r="G15762" s="104">
        <v>1589</v>
      </c>
      <c r="H15762" s="114">
        <v>0</v>
      </c>
      <c r="I15762" s="114">
        <v>990</v>
      </c>
      <c r="J15762" s="114">
        <v>0</v>
      </c>
      <c r="K15762" s="114">
        <v>8542</v>
      </c>
      <c r="L15762" s="114">
        <v>0</v>
      </c>
      <c r="M15762" s="114">
        <v>1520</v>
      </c>
      <c r="N15762" s="114">
        <v>0</v>
      </c>
      <c r="O15762" s="114">
        <v>3005</v>
      </c>
    </row>
    <row r="15763" spans="1:15" x14ac:dyDescent="0.3">
      <c r="A15763" s="19" t="s">
        <v>1381</v>
      </c>
      <c r="B15763" s="19" t="s">
        <v>759</v>
      </c>
      <c r="C15763" s="19" t="s">
        <v>760</v>
      </c>
      <c r="D15763" s="21">
        <f t="shared" si="444"/>
        <v>0</v>
      </c>
      <c r="E15763" s="24">
        <f t="shared" si="445"/>
        <v>0</v>
      </c>
      <c r="F15763" s="104"/>
      <c r="G15763" s="104"/>
    </row>
    <row r="15764" spans="1:15" x14ac:dyDescent="0.3">
      <c r="A15764" s="19" t="s">
        <v>1381</v>
      </c>
      <c r="B15764" s="19" t="s">
        <v>761</v>
      </c>
      <c r="C15764" s="19" t="s">
        <v>762</v>
      </c>
      <c r="D15764" s="21">
        <f t="shared" si="444"/>
        <v>9899</v>
      </c>
      <c r="E15764" s="24">
        <f t="shared" si="445"/>
        <v>0</v>
      </c>
      <c r="F15764" s="104"/>
      <c r="G15764" s="104"/>
      <c r="J15764" s="114">
        <v>7202</v>
      </c>
      <c r="K15764" s="114">
        <v>0</v>
      </c>
      <c r="L15764" s="114">
        <v>1520</v>
      </c>
      <c r="M15764" s="114">
        <v>0</v>
      </c>
      <c r="N15764" s="114">
        <v>1177</v>
      </c>
      <c r="O15764" s="114">
        <v>0</v>
      </c>
    </row>
    <row r="15765" spans="1:15" x14ac:dyDescent="0.3">
      <c r="A15765" s="19" t="s">
        <v>1381</v>
      </c>
      <c r="B15765" s="19" t="s">
        <v>763</v>
      </c>
      <c r="C15765" s="19" t="s">
        <v>764</v>
      </c>
      <c r="D15765" s="21">
        <f t="shared" si="444"/>
        <v>0</v>
      </c>
      <c r="E15765" s="24">
        <f t="shared" si="445"/>
        <v>0</v>
      </c>
      <c r="F15765" s="104"/>
      <c r="G15765" s="104"/>
    </row>
    <row r="15766" spans="1:15" x14ac:dyDescent="0.3">
      <c r="A15766" s="19" t="s">
        <v>1381</v>
      </c>
      <c r="B15766" s="19" t="s">
        <v>765</v>
      </c>
      <c r="C15766" s="19" t="s">
        <v>1698</v>
      </c>
      <c r="D15766" s="21">
        <f t="shared" si="444"/>
        <v>0</v>
      </c>
      <c r="E15766" s="24">
        <f t="shared" si="445"/>
        <v>0</v>
      </c>
      <c r="F15766" s="104"/>
      <c r="G15766" s="104"/>
    </row>
    <row r="15767" spans="1:15" x14ac:dyDescent="0.3">
      <c r="A15767" s="19" t="s">
        <v>1381</v>
      </c>
      <c r="B15767" s="19" t="s">
        <v>766</v>
      </c>
      <c r="C15767" s="19" t="s">
        <v>767</v>
      </c>
      <c r="D15767" s="21">
        <f t="shared" si="444"/>
        <v>0</v>
      </c>
      <c r="E15767" s="24">
        <f t="shared" si="445"/>
        <v>0</v>
      </c>
      <c r="F15767" s="104"/>
      <c r="G15767" s="104"/>
    </row>
    <row r="15768" spans="1:15" x14ac:dyDescent="0.3">
      <c r="A15768" s="19" t="s">
        <v>1381</v>
      </c>
      <c r="B15768" s="19" t="s">
        <v>768</v>
      </c>
      <c r="C15768" s="19" t="s">
        <v>1699</v>
      </c>
      <c r="D15768" s="21">
        <f t="shared" si="444"/>
        <v>0</v>
      </c>
      <c r="E15768" s="24">
        <f t="shared" si="445"/>
        <v>0</v>
      </c>
      <c r="F15768" s="104"/>
      <c r="G15768" s="104"/>
    </row>
    <row r="15769" spans="1:15" x14ac:dyDescent="0.3">
      <c r="A15769" s="19" t="s">
        <v>1381</v>
      </c>
      <c r="B15769" s="19" t="s">
        <v>769</v>
      </c>
      <c r="C15769" s="19" t="s">
        <v>1700</v>
      </c>
      <c r="D15769" s="21">
        <f t="shared" si="444"/>
        <v>0</v>
      </c>
      <c r="E15769" s="24">
        <f t="shared" si="445"/>
        <v>0</v>
      </c>
      <c r="F15769" s="104"/>
      <c r="G15769" s="104"/>
    </row>
    <row r="15770" spans="1:15" x14ac:dyDescent="0.3">
      <c r="A15770" s="19" t="s">
        <v>1381</v>
      </c>
      <c r="B15770" s="19" t="s">
        <v>770</v>
      </c>
      <c r="C15770" s="19" t="s">
        <v>771</v>
      </c>
      <c r="D15770" s="21">
        <f t="shared" si="444"/>
        <v>0</v>
      </c>
      <c r="E15770" s="24">
        <f t="shared" si="445"/>
        <v>0</v>
      </c>
      <c r="F15770" s="104"/>
      <c r="G15770" s="104"/>
    </row>
    <row r="15771" spans="1:15" x14ac:dyDescent="0.3">
      <c r="A15771" s="19" t="s">
        <v>1381</v>
      </c>
      <c r="B15771" s="19" t="s">
        <v>772</v>
      </c>
      <c r="C15771" s="19" t="s">
        <v>1701</v>
      </c>
      <c r="D15771" s="21">
        <f t="shared" si="444"/>
        <v>0</v>
      </c>
      <c r="E15771" s="24">
        <f t="shared" si="445"/>
        <v>0</v>
      </c>
      <c r="F15771" s="104"/>
      <c r="G15771" s="104"/>
    </row>
    <row r="15772" spans="1:15" x14ac:dyDescent="0.3">
      <c r="A15772" s="19" t="s">
        <v>1381</v>
      </c>
      <c r="B15772" s="19" t="s">
        <v>773</v>
      </c>
      <c r="C15772" s="19" t="s">
        <v>774</v>
      </c>
      <c r="D15772" s="21">
        <f t="shared" si="444"/>
        <v>0</v>
      </c>
      <c r="E15772" s="24">
        <f t="shared" si="445"/>
        <v>0</v>
      </c>
      <c r="F15772" s="104"/>
      <c r="G15772" s="104"/>
    </row>
    <row r="15773" spans="1:15" x14ac:dyDescent="0.3">
      <c r="A15773" s="19" t="s">
        <v>1381</v>
      </c>
      <c r="B15773" s="19" t="s">
        <v>775</v>
      </c>
      <c r="C15773" s="19" t="s">
        <v>776</v>
      </c>
      <c r="D15773" s="21">
        <f t="shared" si="444"/>
        <v>0</v>
      </c>
      <c r="E15773" s="24">
        <f t="shared" si="445"/>
        <v>500</v>
      </c>
      <c r="F15773" s="104"/>
      <c r="G15773" s="104"/>
      <c r="N15773" s="114">
        <v>0</v>
      </c>
      <c r="O15773" s="114">
        <v>500</v>
      </c>
    </row>
    <row r="15774" spans="1:15" x14ac:dyDescent="0.3">
      <c r="A15774" s="19" t="s">
        <v>1381</v>
      </c>
      <c r="B15774" s="19" t="s">
        <v>777</v>
      </c>
      <c r="C15774" s="19" t="s">
        <v>778</v>
      </c>
      <c r="D15774" s="21">
        <f t="shared" si="444"/>
        <v>0</v>
      </c>
      <c r="E15774" s="24">
        <f t="shared" si="445"/>
        <v>0</v>
      </c>
      <c r="F15774" s="104"/>
      <c r="G15774" s="104"/>
    </row>
    <row r="15775" spans="1:15" x14ac:dyDescent="0.3">
      <c r="A15775" s="19" t="s">
        <v>1381</v>
      </c>
      <c r="B15775" s="19" t="s">
        <v>779</v>
      </c>
      <c r="C15775" s="19" t="s">
        <v>780</v>
      </c>
      <c r="D15775" s="21">
        <f t="shared" si="444"/>
        <v>0</v>
      </c>
      <c r="E15775" s="24">
        <f t="shared" si="445"/>
        <v>0</v>
      </c>
      <c r="F15775" s="104"/>
      <c r="G15775" s="104"/>
    </row>
    <row r="15776" spans="1:15" x14ac:dyDescent="0.3">
      <c r="A15776" s="19" t="s">
        <v>1381</v>
      </c>
      <c r="B15776" s="19" t="s">
        <v>781</v>
      </c>
      <c r="C15776" s="19" t="s">
        <v>782</v>
      </c>
      <c r="D15776" s="21">
        <f t="shared" si="444"/>
        <v>0</v>
      </c>
      <c r="E15776" s="24">
        <f t="shared" si="445"/>
        <v>0</v>
      </c>
      <c r="F15776" s="104"/>
      <c r="G15776" s="104"/>
    </row>
    <row r="15777" spans="1:7" x14ac:dyDescent="0.3">
      <c r="A15777" s="19" t="s">
        <v>1381</v>
      </c>
      <c r="B15777" s="19" t="s">
        <v>783</v>
      </c>
      <c r="C15777" s="19" t="s">
        <v>784</v>
      </c>
      <c r="D15777" s="21">
        <f t="shared" si="444"/>
        <v>0</v>
      </c>
      <c r="E15777" s="24">
        <f t="shared" si="445"/>
        <v>0</v>
      </c>
      <c r="F15777" s="104"/>
      <c r="G15777" s="104"/>
    </row>
    <row r="15778" spans="1:7" x14ac:dyDescent="0.3">
      <c r="A15778" s="19" t="s">
        <v>1381</v>
      </c>
      <c r="B15778" s="19" t="s">
        <v>785</v>
      </c>
      <c r="C15778" s="19" t="s">
        <v>786</v>
      </c>
      <c r="D15778" s="21">
        <f t="shared" si="444"/>
        <v>0</v>
      </c>
      <c r="E15778" s="24">
        <f t="shared" si="445"/>
        <v>0</v>
      </c>
      <c r="F15778" s="104"/>
      <c r="G15778" s="104"/>
    </row>
    <row r="15779" spans="1:7" x14ac:dyDescent="0.3">
      <c r="A15779" s="19" t="s">
        <v>1381</v>
      </c>
      <c r="B15779" s="19" t="s">
        <v>787</v>
      </c>
      <c r="C15779" s="19" t="s">
        <v>788</v>
      </c>
      <c r="D15779" s="21">
        <f t="shared" si="444"/>
        <v>0</v>
      </c>
      <c r="E15779" s="24">
        <f t="shared" si="445"/>
        <v>0</v>
      </c>
      <c r="F15779" s="104"/>
      <c r="G15779" s="104"/>
    </row>
    <row r="15780" spans="1:7" x14ac:dyDescent="0.3">
      <c r="A15780" s="19" t="s">
        <v>1381</v>
      </c>
      <c r="B15780" s="19" t="s">
        <v>789</v>
      </c>
      <c r="C15780" s="19" t="s">
        <v>790</v>
      </c>
      <c r="D15780" s="21">
        <f t="shared" si="444"/>
        <v>0</v>
      </c>
      <c r="E15780" s="24">
        <f t="shared" si="445"/>
        <v>0</v>
      </c>
      <c r="F15780" s="104"/>
      <c r="G15780" s="104"/>
    </row>
    <row r="15781" spans="1:7" x14ac:dyDescent="0.3">
      <c r="A15781" s="19" t="s">
        <v>1381</v>
      </c>
      <c r="B15781" s="19" t="s">
        <v>791</v>
      </c>
      <c r="C15781" s="19" t="s">
        <v>792</v>
      </c>
      <c r="D15781" s="21">
        <f t="shared" si="444"/>
        <v>0</v>
      </c>
      <c r="E15781" s="24">
        <f t="shared" si="445"/>
        <v>0</v>
      </c>
      <c r="F15781" s="104"/>
      <c r="G15781" s="104"/>
    </row>
    <row r="15782" spans="1:7" x14ac:dyDescent="0.3">
      <c r="A15782" s="19" t="s">
        <v>1381</v>
      </c>
      <c r="B15782" s="19" t="s">
        <v>793</v>
      </c>
      <c r="C15782" s="19" t="s">
        <v>794</v>
      </c>
      <c r="D15782" s="21">
        <f t="shared" si="444"/>
        <v>0</v>
      </c>
      <c r="E15782" s="24">
        <f t="shared" si="445"/>
        <v>0</v>
      </c>
      <c r="F15782" s="104"/>
      <c r="G15782" s="104"/>
    </row>
    <row r="15783" spans="1:7" x14ac:dyDescent="0.3">
      <c r="A15783" s="19" t="s">
        <v>1381</v>
      </c>
      <c r="B15783" s="19" t="s">
        <v>795</v>
      </c>
      <c r="C15783" s="19" t="s">
        <v>796</v>
      </c>
      <c r="D15783" s="21">
        <f t="shared" si="444"/>
        <v>0</v>
      </c>
      <c r="E15783" s="24">
        <f t="shared" si="445"/>
        <v>0</v>
      </c>
      <c r="F15783" s="104"/>
      <c r="G15783" s="104"/>
    </row>
    <row r="15784" spans="1:7" x14ac:dyDescent="0.3">
      <c r="A15784" s="19" t="s">
        <v>1381</v>
      </c>
      <c r="B15784" s="19" t="s">
        <v>797</v>
      </c>
      <c r="C15784" s="19" t="s">
        <v>798</v>
      </c>
      <c r="D15784" s="21">
        <f t="shared" si="444"/>
        <v>0</v>
      </c>
      <c r="E15784" s="24">
        <f t="shared" si="445"/>
        <v>0</v>
      </c>
      <c r="F15784" s="104"/>
      <c r="G15784" s="104"/>
    </row>
    <row r="15785" spans="1:7" x14ac:dyDescent="0.3">
      <c r="A15785" s="19" t="s">
        <v>1381</v>
      </c>
      <c r="B15785" s="19" t="s">
        <v>799</v>
      </c>
      <c r="C15785" s="19" t="s">
        <v>800</v>
      </c>
      <c r="D15785" s="21">
        <f t="shared" si="444"/>
        <v>0</v>
      </c>
      <c r="E15785" s="24">
        <f t="shared" si="445"/>
        <v>0</v>
      </c>
      <c r="F15785" s="104"/>
      <c r="G15785" s="104"/>
    </row>
    <row r="15786" spans="1:7" x14ac:dyDescent="0.3">
      <c r="A15786" s="19" t="s">
        <v>1381</v>
      </c>
      <c r="B15786" s="19" t="s">
        <v>801</v>
      </c>
      <c r="C15786" s="19" t="s">
        <v>802</v>
      </c>
      <c r="D15786" s="21">
        <f t="shared" si="444"/>
        <v>0</v>
      </c>
      <c r="E15786" s="24">
        <f t="shared" si="445"/>
        <v>0</v>
      </c>
      <c r="F15786" s="104"/>
      <c r="G15786" s="104"/>
    </row>
    <row r="15787" spans="1:7" x14ac:dyDescent="0.3">
      <c r="A15787" s="19" t="s">
        <v>1381</v>
      </c>
      <c r="B15787" s="19" t="s">
        <v>803</v>
      </c>
      <c r="C15787" s="19" t="s">
        <v>804</v>
      </c>
      <c r="D15787" s="21">
        <f t="shared" si="444"/>
        <v>0</v>
      </c>
      <c r="E15787" s="24">
        <f t="shared" si="445"/>
        <v>0</v>
      </c>
      <c r="F15787" s="104"/>
      <c r="G15787" s="104"/>
    </row>
    <row r="15788" spans="1:7" x14ac:dyDescent="0.3">
      <c r="A15788" s="19" t="s">
        <v>1381</v>
      </c>
      <c r="B15788" s="19" t="s">
        <v>805</v>
      </c>
      <c r="C15788" s="19" t="s">
        <v>806</v>
      </c>
      <c r="D15788" s="21">
        <f t="shared" si="444"/>
        <v>0</v>
      </c>
      <c r="E15788" s="24">
        <f t="shared" si="445"/>
        <v>0</v>
      </c>
      <c r="F15788" s="104"/>
      <c r="G15788" s="104"/>
    </row>
    <row r="15789" spans="1:7" x14ac:dyDescent="0.3">
      <c r="A15789" s="19" t="s">
        <v>1381</v>
      </c>
      <c r="B15789" s="19" t="s">
        <v>807</v>
      </c>
      <c r="C15789" s="19" t="s">
        <v>808</v>
      </c>
      <c r="D15789" s="21">
        <f t="shared" si="444"/>
        <v>0</v>
      </c>
      <c r="E15789" s="24">
        <f t="shared" si="445"/>
        <v>0</v>
      </c>
      <c r="F15789" s="104"/>
      <c r="G15789" s="104"/>
    </row>
    <row r="15790" spans="1:7" x14ac:dyDescent="0.3">
      <c r="A15790" s="19" t="s">
        <v>1381</v>
      </c>
      <c r="B15790" s="19" t="s">
        <v>809</v>
      </c>
      <c r="C15790" s="19" t="s">
        <v>1702</v>
      </c>
      <c r="D15790" s="21">
        <f t="shared" si="444"/>
        <v>0</v>
      </c>
      <c r="E15790" s="24">
        <f t="shared" si="445"/>
        <v>0</v>
      </c>
      <c r="F15790" s="104"/>
      <c r="G15790" s="104"/>
    </row>
    <row r="15791" spans="1:7" x14ac:dyDescent="0.3">
      <c r="A15791" s="19" t="s">
        <v>1381</v>
      </c>
      <c r="B15791" s="19" t="s">
        <v>810</v>
      </c>
      <c r="C15791" s="19" t="s">
        <v>811</v>
      </c>
      <c r="D15791" s="21">
        <f t="shared" si="444"/>
        <v>0</v>
      </c>
      <c r="E15791" s="24">
        <f t="shared" si="445"/>
        <v>0</v>
      </c>
      <c r="F15791" s="104"/>
      <c r="G15791" s="104"/>
    </row>
    <row r="15792" spans="1:7" x14ac:dyDescent="0.3">
      <c r="A15792" s="19" t="s">
        <v>1381</v>
      </c>
      <c r="B15792" s="19" t="s">
        <v>812</v>
      </c>
      <c r="C15792" s="19" t="s">
        <v>813</v>
      </c>
      <c r="D15792" s="21">
        <f t="shared" si="444"/>
        <v>0</v>
      </c>
      <c r="E15792" s="24">
        <f t="shared" si="445"/>
        <v>0</v>
      </c>
      <c r="F15792" s="104"/>
      <c r="G15792" s="104"/>
    </row>
    <row r="15793" spans="1:15" x14ac:dyDescent="0.3">
      <c r="A15793" s="19" t="s">
        <v>1381</v>
      </c>
      <c r="B15793" s="19" t="s">
        <v>814</v>
      </c>
      <c r="C15793" s="19" t="s">
        <v>815</v>
      </c>
      <c r="D15793" s="21">
        <f t="shared" si="444"/>
        <v>0</v>
      </c>
      <c r="E15793" s="24">
        <f t="shared" si="445"/>
        <v>107643.99</v>
      </c>
      <c r="F15793" s="104">
        <v>0</v>
      </c>
      <c r="G15793" s="104">
        <v>2205</v>
      </c>
      <c r="H15793" s="114">
        <v>0</v>
      </c>
      <c r="I15793" s="114">
        <v>10000</v>
      </c>
      <c r="J15793" s="114">
        <v>0</v>
      </c>
      <c r="K15793" s="114">
        <v>65000</v>
      </c>
      <c r="L15793" s="114">
        <v>0</v>
      </c>
      <c r="M15793" s="114">
        <v>23175</v>
      </c>
      <c r="N15793" s="114">
        <v>0</v>
      </c>
      <c r="O15793" s="114">
        <v>7263.99</v>
      </c>
    </row>
    <row r="15794" spans="1:15" x14ac:dyDescent="0.3">
      <c r="A15794" s="19" t="s">
        <v>1381</v>
      </c>
      <c r="B15794" s="19" t="s">
        <v>816</v>
      </c>
      <c r="C15794" s="19" t="s">
        <v>817</v>
      </c>
      <c r="D15794" s="21">
        <f t="shared" si="444"/>
        <v>0</v>
      </c>
      <c r="E15794" s="24">
        <f t="shared" si="445"/>
        <v>457932.49000000005</v>
      </c>
      <c r="F15794" s="104">
        <v>0</v>
      </c>
      <c r="G15794" s="104">
        <v>86586.5</v>
      </c>
      <c r="H15794" s="114">
        <v>0</v>
      </c>
      <c r="I15794" s="114">
        <v>86586.5</v>
      </c>
      <c r="J15794" s="114">
        <v>0</v>
      </c>
      <c r="K15794" s="114">
        <v>94919.83</v>
      </c>
      <c r="L15794" s="114">
        <v>0</v>
      </c>
      <c r="M15794" s="114">
        <v>94919.83</v>
      </c>
      <c r="N15794" s="114">
        <v>0</v>
      </c>
      <c r="O15794" s="114">
        <v>94919.83</v>
      </c>
    </row>
    <row r="15795" spans="1:15" x14ac:dyDescent="0.3">
      <c r="A15795" s="19" t="s">
        <v>1381</v>
      </c>
      <c r="B15795" s="19" t="s">
        <v>818</v>
      </c>
      <c r="C15795" s="19" t="s">
        <v>819</v>
      </c>
      <c r="D15795" s="21">
        <f t="shared" si="444"/>
        <v>0</v>
      </c>
      <c r="E15795" s="24">
        <f t="shared" si="445"/>
        <v>0</v>
      </c>
      <c r="F15795" s="104"/>
      <c r="G15795" s="104"/>
    </row>
    <row r="15796" spans="1:15" x14ac:dyDescent="0.3">
      <c r="A15796" s="19" t="s">
        <v>1381</v>
      </c>
      <c r="B15796" s="19" t="s">
        <v>820</v>
      </c>
      <c r="C15796" s="19" t="s">
        <v>821</v>
      </c>
      <c r="D15796" s="21">
        <f t="shared" si="444"/>
        <v>0</v>
      </c>
      <c r="E15796" s="24">
        <f t="shared" si="445"/>
        <v>228.02</v>
      </c>
      <c r="F15796" s="104"/>
      <c r="G15796" s="104"/>
      <c r="J15796" s="114">
        <v>0</v>
      </c>
      <c r="K15796" s="114">
        <v>228.02</v>
      </c>
      <c r="L15796" s="114">
        <v>0</v>
      </c>
      <c r="M15796" s="114">
        <v>0</v>
      </c>
      <c r="N15796" s="114">
        <v>0</v>
      </c>
      <c r="O15796" s="114">
        <v>0</v>
      </c>
    </row>
    <row r="15797" spans="1:15" x14ac:dyDescent="0.3">
      <c r="A15797" s="19" t="s">
        <v>1381</v>
      </c>
      <c r="B15797" s="19" t="s">
        <v>822</v>
      </c>
      <c r="C15797" s="19" t="s">
        <v>599</v>
      </c>
      <c r="D15797" s="21">
        <f t="shared" si="444"/>
        <v>0</v>
      </c>
      <c r="E15797" s="24">
        <f t="shared" si="445"/>
        <v>0</v>
      </c>
      <c r="F15797" s="104"/>
      <c r="G15797" s="104"/>
    </row>
    <row r="15798" spans="1:15" x14ac:dyDescent="0.3">
      <c r="A15798" s="19" t="s">
        <v>1381</v>
      </c>
      <c r="B15798" s="19" t="s">
        <v>823</v>
      </c>
      <c r="C15798" s="19" t="s">
        <v>601</v>
      </c>
      <c r="D15798" s="21">
        <f t="shared" si="444"/>
        <v>0</v>
      </c>
      <c r="E15798" s="24">
        <f t="shared" si="445"/>
        <v>0</v>
      </c>
      <c r="F15798" s="104"/>
      <c r="G15798" s="104"/>
    </row>
    <row r="15799" spans="1:15" x14ac:dyDescent="0.3">
      <c r="A15799" s="19" t="s">
        <v>1381</v>
      </c>
      <c r="B15799" s="19" t="s">
        <v>824</v>
      </c>
      <c r="C15799" s="19" t="s">
        <v>825</v>
      </c>
      <c r="D15799" s="21">
        <f t="shared" si="444"/>
        <v>0</v>
      </c>
      <c r="E15799" s="24">
        <f t="shared" si="445"/>
        <v>0</v>
      </c>
      <c r="F15799" s="104"/>
      <c r="G15799" s="104"/>
    </row>
    <row r="15800" spans="1:15" x14ac:dyDescent="0.3">
      <c r="A15800" s="19" t="s">
        <v>1381</v>
      </c>
      <c r="B15800" s="19" t="s">
        <v>826</v>
      </c>
      <c r="C15800" s="19" t="s">
        <v>827</v>
      </c>
      <c r="D15800" s="21">
        <f t="shared" si="444"/>
        <v>0</v>
      </c>
      <c r="E15800" s="24">
        <f t="shared" si="445"/>
        <v>4253193.38</v>
      </c>
      <c r="F15800" s="104">
        <v>0</v>
      </c>
      <c r="G15800" s="104">
        <v>760940</v>
      </c>
      <c r="H15800" s="114">
        <v>0</v>
      </c>
      <c r="I15800" s="114">
        <v>933900.64</v>
      </c>
      <c r="J15800" s="114">
        <v>0</v>
      </c>
      <c r="K15800" s="114">
        <v>832285</v>
      </c>
      <c r="L15800" s="114">
        <v>0</v>
      </c>
      <c r="M15800" s="114">
        <v>856865</v>
      </c>
      <c r="N15800" s="114">
        <v>0</v>
      </c>
      <c r="O15800" s="114">
        <v>869202.74</v>
      </c>
    </row>
    <row r="15801" spans="1:15" x14ac:dyDescent="0.3">
      <c r="A15801" s="19" t="s">
        <v>1381</v>
      </c>
      <c r="B15801" s="19" t="s">
        <v>828</v>
      </c>
      <c r="C15801" s="19" t="s">
        <v>829</v>
      </c>
      <c r="D15801" s="21">
        <f t="shared" si="444"/>
        <v>0</v>
      </c>
      <c r="E15801" s="24">
        <f t="shared" si="445"/>
        <v>0</v>
      </c>
      <c r="F15801" s="104"/>
      <c r="G15801" s="104"/>
    </row>
    <row r="15802" spans="1:15" x14ac:dyDescent="0.3">
      <c r="A15802" s="19" t="s">
        <v>1381</v>
      </c>
      <c r="B15802" s="19" t="s">
        <v>830</v>
      </c>
      <c r="C15802" s="19" t="s">
        <v>831</v>
      </c>
      <c r="D15802" s="21">
        <f t="shared" si="444"/>
        <v>0</v>
      </c>
      <c r="E15802" s="24">
        <f t="shared" si="445"/>
        <v>0</v>
      </c>
      <c r="F15802" s="104"/>
      <c r="G15802" s="104"/>
    </row>
    <row r="15803" spans="1:15" x14ac:dyDescent="0.3">
      <c r="A15803" s="19" t="s">
        <v>1381</v>
      </c>
      <c r="B15803" s="19" t="s">
        <v>832</v>
      </c>
      <c r="C15803" s="19" t="s">
        <v>833</v>
      </c>
      <c r="D15803" s="21">
        <f t="shared" si="444"/>
        <v>0</v>
      </c>
      <c r="E15803" s="24">
        <f t="shared" si="445"/>
        <v>0</v>
      </c>
      <c r="F15803" s="104"/>
      <c r="G15803" s="104"/>
    </row>
    <row r="15804" spans="1:15" x14ac:dyDescent="0.3">
      <c r="A15804" s="19" t="s">
        <v>1381</v>
      </c>
      <c r="B15804" s="19" t="s">
        <v>834</v>
      </c>
      <c r="C15804" s="19" t="s">
        <v>835</v>
      </c>
      <c r="D15804" s="21">
        <f t="shared" si="444"/>
        <v>0</v>
      </c>
      <c r="E15804" s="24">
        <f t="shared" si="445"/>
        <v>0</v>
      </c>
      <c r="F15804" s="104"/>
      <c r="G15804" s="104"/>
    </row>
    <row r="15805" spans="1:15" x14ac:dyDescent="0.3">
      <c r="A15805" s="19" t="s">
        <v>1381</v>
      </c>
      <c r="B15805" s="19" t="s">
        <v>836</v>
      </c>
      <c r="C15805" s="19" t="s">
        <v>837</v>
      </c>
      <c r="D15805" s="21">
        <f t="shared" si="444"/>
        <v>0</v>
      </c>
      <c r="E15805" s="24">
        <f t="shared" si="445"/>
        <v>182744.38</v>
      </c>
      <c r="F15805" s="104">
        <v>0</v>
      </c>
      <c r="G15805" s="104">
        <v>33503</v>
      </c>
      <c r="H15805" s="114">
        <v>0</v>
      </c>
      <c r="I15805" s="114">
        <v>37083.5</v>
      </c>
      <c r="J15805" s="114">
        <v>0</v>
      </c>
      <c r="K15805" s="114">
        <v>36361</v>
      </c>
      <c r="L15805" s="114">
        <v>0</v>
      </c>
      <c r="M15805" s="114">
        <v>37590</v>
      </c>
      <c r="N15805" s="114">
        <v>0</v>
      </c>
      <c r="O15805" s="114">
        <v>38206.879999999997</v>
      </c>
    </row>
    <row r="15806" spans="1:15" x14ac:dyDescent="0.3">
      <c r="A15806" s="19" t="s">
        <v>1381</v>
      </c>
      <c r="B15806" s="19" t="s">
        <v>838</v>
      </c>
      <c r="C15806" s="19" t="s">
        <v>839</v>
      </c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1:15" x14ac:dyDescent="0.3">
      <c r="A15807" s="19" t="s">
        <v>1381</v>
      </c>
      <c r="B15807" s="19" t="s">
        <v>1634</v>
      </c>
      <c r="C15807" s="19" t="s">
        <v>1635</v>
      </c>
      <c r="D15807" s="21">
        <f t="shared" si="446"/>
        <v>0</v>
      </c>
      <c r="E15807" s="24">
        <f t="shared" si="447"/>
        <v>0</v>
      </c>
      <c r="F15807" s="104"/>
      <c r="G15807" s="104"/>
    </row>
    <row r="15808" spans="1:15" x14ac:dyDescent="0.3">
      <c r="A15808" s="19" t="s">
        <v>1381</v>
      </c>
      <c r="B15808" s="19" t="s">
        <v>840</v>
      </c>
      <c r="C15808" s="19" t="s">
        <v>841</v>
      </c>
      <c r="D15808" s="21">
        <f t="shared" si="446"/>
        <v>0</v>
      </c>
      <c r="E15808" s="24">
        <f t="shared" si="447"/>
        <v>0</v>
      </c>
      <c r="F15808" s="104"/>
      <c r="G15808" s="104"/>
    </row>
    <row r="15809" spans="1:15" x14ac:dyDescent="0.3">
      <c r="A15809" s="19" t="s">
        <v>1381</v>
      </c>
      <c r="B15809" s="19" t="s">
        <v>842</v>
      </c>
      <c r="C15809" s="19" t="s">
        <v>843</v>
      </c>
      <c r="D15809" s="21">
        <f t="shared" si="446"/>
        <v>0</v>
      </c>
      <c r="E15809" s="24">
        <f t="shared" si="447"/>
        <v>0</v>
      </c>
      <c r="F15809" s="104"/>
      <c r="G15809" s="104"/>
    </row>
    <row r="15810" spans="1:15" x14ac:dyDescent="0.3">
      <c r="A15810" s="19" t="s">
        <v>1381</v>
      </c>
      <c r="B15810" s="19" t="s">
        <v>844</v>
      </c>
      <c r="C15810" s="19" t="s">
        <v>845</v>
      </c>
      <c r="D15810" s="21">
        <f t="shared" si="446"/>
        <v>0</v>
      </c>
      <c r="E15810" s="24">
        <f t="shared" si="447"/>
        <v>0</v>
      </c>
      <c r="F15810" s="104"/>
      <c r="G15810" s="104"/>
    </row>
    <row r="15811" spans="1:15" x14ac:dyDescent="0.3">
      <c r="A15811" s="19" t="s">
        <v>1381</v>
      </c>
      <c r="B15811" s="19" t="s">
        <v>846</v>
      </c>
      <c r="C15811" s="19" t="s">
        <v>847</v>
      </c>
      <c r="D15811" s="21">
        <f t="shared" si="446"/>
        <v>0</v>
      </c>
      <c r="E15811" s="24">
        <f t="shared" si="447"/>
        <v>0</v>
      </c>
      <c r="F15811" s="104"/>
      <c r="G15811" s="104"/>
    </row>
    <row r="15812" spans="1:15" x14ac:dyDescent="0.3">
      <c r="A15812" s="19" t="s">
        <v>1381</v>
      </c>
      <c r="B15812" s="19" t="s">
        <v>848</v>
      </c>
      <c r="C15812" s="19" t="s">
        <v>849</v>
      </c>
      <c r="D15812" s="21">
        <f t="shared" si="446"/>
        <v>0</v>
      </c>
      <c r="E15812" s="24">
        <f t="shared" si="447"/>
        <v>0</v>
      </c>
      <c r="F15812" s="104"/>
      <c r="G15812" s="104"/>
    </row>
    <row r="15813" spans="1:15" x14ac:dyDescent="0.3">
      <c r="A15813" s="19" t="s">
        <v>1381</v>
      </c>
      <c r="B15813" s="19" t="s">
        <v>850</v>
      </c>
      <c r="C15813" s="19" t="s">
        <v>851</v>
      </c>
      <c r="D15813" s="21">
        <f t="shared" si="446"/>
        <v>0</v>
      </c>
      <c r="E15813" s="24">
        <f t="shared" si="447"/>
        <v>0</v>
      </c>
      <c r="F15813" s="104"/>
      <c r="G15813" s="104"/>
    </row>
    <row r="15814" spans="1:15" x14ac:dyDescent="0.3">
      <c r="A15814" s="19" t="s">
        <v>1381</v>
      </c>
      <c r="B15814" s="19" t="s">
        <v>852</v>
      </c>
      <c r="C15814" s="19" t="s">
        <v>853</v>
      </c>
      <c r="D15814" s="21">
        <f t="shared" si="446"/>
        <v>0</v>
      </c>
      <c r="E15814" s="24">
        <f t="shared" si="447"/>
        <v>0</v>
      </c>
      <c r="F15814" s="104"/>
      <c r="G15814" s="104"/>
    </row>
    <row r="15815" spans="1:15" x14ac:dyDescent="0.3">
      <c r="A15815" s="19" t="s">
        <v>1381</v>
      </c>
      <c r="B15815" s="19" t="s">
        <v>854</v>
      </c>
      <c r="C15815" s="19" t="s">
        <v>855</v>
      </c>
      <c r="D15815" s="21">
        <f t="shared" si="446"/>
        <v>0</v>
      </c>
      <c r="E15815" s="24">
        <f t="shared" si="447"/>
        <v>0</v>
      </c>
      <c r="F15815" s="104"/>
      <c r="G15815" s="104"/>
    </row>
    <row r="15816" spans="1:15" x14ac:dyDescent="0.3">
      <c r="A15816" s="19" t="s">
        <v>1381</v>
      </c>
      <c r="B15816" s="19" t="s">
        <v>856</v>
      </c>
      <c r="C15816" s="19" t="s">
        <v>857</v>
      </c>
      <c r="D15816" s="21">
        <f t="shared" si="446"/>
        <v>0</v>
      </c>
      <c r="E15816" s="24">
        <f t="shared" si="447"/>
        <v>0</v>
      </c>
      <c r="F15816" s="104"/>
      <c r="G15816" s="104"/>
    </row>
    <row r="15817" spans="1:15" x14ac:dyDescent="0.3">
      <c r="A15817" s="19" t="s">
        <v>1381</v>
      </c>
      <c r="B15817" s="19" t="s">
        <v>858</v>
      </c>
      <c r="C15817" s="19" t="s">
        <v>859</v>
      </c>
      <c r="D15817" s="21">
        <f t="shared" si="446"/>
        <v>0</v>
      </c>
      <c r="E15817" s="24">
        <f t="shared" si="447"/>
        <v>0</v>
      </c>
      <c r="F15817" s="104"/>
      <c r="G15817" s="104"/>
    </row>
    <row r="15818" spans="1:15" x14ac:dyDescent="0.3">
      <c r="A15818" s="19" t="s">
        <v>1381</v>
      </c>
      <c r="B15818" s="19" t="s">
        <v>860</v>
      </c>
      <c r="C15818" s="19" t="s">
        <v>861</v>
      </c>
      <c r="D15818" s="21">
        <f t="shared" si="446"/>
        <v>0</v>
      </c>
      <c r="E15818" s="24">
        <f t="shared" si="447"/>
        <v>18600</v>
      </c>
      <c r="F15818" s="104">
        <v>0</v>
      </c>
      <c r="G15818" s="104">
        <v>3300</v>
      </c>
      <c r="H15818" s="114">
        <v>0</v>
      </c>
      <c r="I15818" s="114">
        <v>3050</v>
      </c>
      <c r="J15818" s="114">
        <v>0</v>
      </c>
      <c r="K15818" s="114">
        <v>2800</v>
      </c>
      <c r="L15818" s="114">
        <v>0</v>
      </c>
      <c r="M15818" s="114">
        <v>4300</v>
      </c>
      <c r="N15818" s="114">
        <v>0</v>
      </c>
      <c r="O15818" s="114">
        <v>5150</v>
      </c>
    </row>
    <row r="15819" spans="1:15" x14ac:dyDescent="0.3">
      <c r="A15819" s="19" t="s">
        <v>1381</v>
      </c>
      <c r="B15819" s="19" t="s">
        <v>862</v>
      </c>
      <c r="C15819" s="19" t="s">
        <v>863</v>
      </c>
      <c r="D15819" s="21">
        <f t="shared" si="446"/>
        <v>0</v>
      </c>
      <c r="E15819" s="24">
        <f t="shared" si="447"/>
        <v>0</v>
      </c>
      <c r="F15819" s="104"/>
      <c r="G15819" s="104"/>
    </row>
    <row r="15820" spans="1:15" x14ac:dyDescent="0.3">
      <c r="A15820" s="19" t="s">
        <v>1381</v>
      </c>
      <c r="B15820" s="19" t="s">
        <v>864</v>
      </c>
      <c r="C15820" s="19" t="s">
        <v>865</v>
      </c>
      <c r="D15820" s="21">
        <f t="shared" si="446"/>
        <v>0</v>
      </c>
      <c r="E15820" s="24">
        <f t="shared" si="447"/>
        <v>0</v>
      </c>
      <c r="F15820" s="104"/>
      <c r="G15820" s="104"/>
    </row>
    <row r="15821" spans="1:15" x14ac:dyDescent="0.3">
      <c r="A15821" s="19" t="s">
        <v>1381</v>
      </c>
      <c r="B15821" s="19" t="s">
        <v>866</v>
      </c>
      <c r="C15821" s="19" t="s">
        <v>867</v>
      </c>
      <c r="D15821" s="21">
        <f t="shared" si="446"/>
        <v>0</v>
      </c>
      <c r="E15821" s="24">
        <f t="shared" si="447"/>
        <v>9350</v>
      </c>
      <c r="F15821" s="104">
        <v>0</v>
      </c>
      <c r="G15821" s="104">
        <v>1800</v>
      </c>
      <c r="H15821" s="114">
        <v>0</v>
      </c>
      <c r="I15821" s="114">
        <v>2100</v>
      </c>
      <c r="J15821" s="114">
        <v>0</v>
      </c>
      <c r="K15821" s="114">
        <v>2150</v>
      </c>
      <c r="L15821" s="114">
        <v>0</v>
      </c>
      <c r="M15821" s="114">
        <v>1200</v>
      </c>
      <c r="N15821" s="114">
        <v>0</v>
      </c>
      <c r="O15821" s="114">
        <v>2100</v>
      </c>
    </row>
    <row r="15822" spans="1:15" x14ac:dyDescent="0.3">
      <c r="A15822" s="19" t="s">
        <v>1381</v>
      </c>
      <c r="B15822" s="19" t="s">
        <v>868</v>
      </c>
      <c r="C15822" s="19" t="s">
        <v>869</v>
      </c>
      <c r="D15822" s="21">
        <f t="shared" si="446"/>
        <v>0</v>
      </c>
      <c r="E15822" s="24">
        <f t="shared" si="447"/>
        <v>0</v>
      </c>
      <c r="F15822" s="104"/>
      <c r="G15822" s="104"/>
    </row>
    <row r="15823" spans="1:15" x14ac:dyDescent="0.3">
      <c r="A15823" s="19" t="s">
        <v>1381</v>
      </c>
      <c r="B15823" s="19" t="s">
        <v>870</v>
      </c>
      <c r="C15823" s="19" t="s">
        <v>1703</v>
      </c>
      <c r="D15823" s="21">
        <f t="shared" si="446"/>
        <v>0</v>
      </c>
      <c r="E15823" s="24">
        <f t="shared" si="447"/>
        <v>0</v>
      </c>
      <c r="F15823" s="104"/>
      <c r="G15823" s="104"/>
    </row>
    <row r="15824" spans="1:15" x14ac:dyDescent="0.3">
      <c r="A15824" s="19" t="s">
        <v>1381</v>
      </c>
      <c r="B15824" s="19" t="s">
        <v>871</v>
      </c>
      <c r="C15824" s="19" t="s">
        <v>872</v>
      </c>
      <c r="D15824" s="21">
        <f t="shared" si="446"/>
        <v>0</v>
      </c>
      <c r="E15824" s="24">
        <f t="shared" si="447"/>
        <v>0</v>
      </c>
      <c r="F15824" s="104"/>
      <c r="G15824" s="104"/>
    </row>
    <row r="15825" spans="1:15" x14ac:dyDescent="0.3">
      <c r="A15825" s="19" t="s">
        <v>1381</v>
      </c>
      <c r="B15825" s="19" t="s">
        <v>873</v>
      </c>
      <c r="C15825" s="19" t="s">
        <v>1704</v>
      </c>
      <c r="D15825" s="21">
        <f t="shared" si="446"/>
        <v>0</v>
      </c>
      <c r="E15825" s="24">
        <f t="shared" si="447"/>
        <v>0</v>
      </c>
      <c r="F15825" s="104"/>
      <c r="G15825" s="104"/>
    </row>
    <row r="15826" spans="1:15" x14ac:dyDescent="0.3">
      <c r="A15826" s="19" t="s">
        <v>1381</v>
      </c>
      <c r="B15826" s="19" t="s">
        <v>874</v>
      </c>
      <c r="C15826" s="19" t="s">
        <v>875</v>
      </c>
      <c r="D15826" s="21">
        <f t="shared" si="446"/>
        <v>0</v>
      </c>
      <c r="E15826" s="24">
        <f t="shared" si="447"/>
        <v>191520</v>
      </c>
      <c r="F15826" s="104">
        <v>0</v>
      </c>
      <c r="G15826" s="104">
        <v>191520</v>
      </c>
      <c r="H15826" s="114">
        <v>0</v>
      </c>
      <c r="I15826" s="114">
        <v>0</v>
      </c>
      <c r="J15826" s="114">
        <v>0</v>
      </c>
      <c r="K15826" s="114">
        <v>0</v>
      </c>
      <c r="L15826" s="114">
        <v>0</v>
      </c>
      <c r="M15826" s="114">
        <v>0</v>
      </c>
      <c r="N15826" s="114">
        <v>0</v>
      </c>
      <c r="O15826" s="114">
        <v>0</v>
      </c>
    </row>
    <row r="15827" spans="1:15" x14ac:dyDescent="0.3">
      <c r="A15827" s="19" t="s">
        <v>1381</v>
      </c>
      <c r="B15827" s="19" t="s">
        <v>876</v>
      </c>
      <c r="C15827" s="19" t="s">
        <v>1705</v>
      </c>
      <c r="D15827" s="21">
        <f t="shared" si="446"/>
        <v>0</v>
      </c>
      <c r="E15827" s="24">
        <f t="shared" si="447"/>
        <v>0</v>
      </c>
      <c r="F15827" s="104"/>
      <c r="G15827" s="104"/>
    </row>
    <row r="15828" spans="1:15" x14ac:dyDescent="0.3">
      <c r="A15828" s="19" t="s">
        <v>1381</v>
      </c>
      <c r="B15828" s="19" t="s">
        <v>877</v>
      </c>
      <c r="C15828" s="19" t="s">
        <v>878</v>
      </c>
      <c r="D15828" s="21">
        <f t="shared" si="446"/>
        <v>68500</v>
      </c>
      <c r="E15828" s="24">
        <f t="shared" si="447"/>
        <v>1329399.92</v>
      </c>
      <c r="F15828" s="104">
        <v>0</v>
      </c>
      <c r="G15828" s="104">
        <v>529999.92000000004</v>
      </c>
      <c r="H15828" s="114">
        <v>68500</v>
      </c>
      <c r="I15828" s="114">
        <v>247300</v>
      </c>
      <c r="J15828" s="114">
        <v>0</v>
      </c>
      <c r="K15828" s="114">
        <v>151500</v>
      </c>
      <c r="L15828" s="114">
        <v>0</v>
      </c>
      <c r="M15828" s="114">
        <v>324100</v>
      </c>
      <c r="N15828" s="114">
        <v>0</v>
      </c>
      <c r="O15828" s="114">
        <v>76500</v>
      </c>
    </row>
    <row r="15829" spans="1:15" x14ac:dyDescent="0.3">
      <c r="A15829" s="19" t="s">
        <v>1381</v>
      </c>
      <c r="B15829" s="19" t="s">
        <v>879</v>
      </c>
      <c r="C15829" s="19" t="s">
        <v>1706</v>
      </c>
      <c r="D15829" s="21">
        <f t="shared" si="446"/>
        <v>0</v>
      </c>
      <c r="E15829" s="24">
        <f t="shared" si="447"/>
        <v>0</v>
      </c>
      <c r="F15829" s="104"/>
      <c r="G15829" s="104"/>
    </row>
    <row r="15830" spans="1:15" x14ac:dyDescent="0.3">
      <c r="A15830" s="19" t="s">
        <v>1381</v>
      </c>
      <c r="B15830" s="19" t="s">
        <v>880</v>
      </c>
      <c r="C15830" s="19" t="s">
        <v>1707</v>
      </c>
      <c r="D15830" s="21">
        <f t="shared" si="446"/>
        <v>0</v>
      </c>
      <c r="E15830" s="24">
        <f t="shared" si="447"/>
        <v>0</v>
      </c>
      <c r="F15830" s="104"/>
      <c r="G15830" s="104"/>
    </row>
    <row r="15831" spans="1:15" x14ac:dyDescent="0.3">
      <c r="A15831" s="19" t="s">
        <v>1381</v>
      </c>
      <c r="B15831" s="19" t="s">
        <v>881</v>
      </c>
      <c r="C15831" s="19" t="s">
        <v>1708</v>
      </c>
      <c r="D15831" s="21">
        <f t="shared" si="446"/>
        <v>0</v>
      </c>
      <c r="E15831" s="24">
        <f t="shared" si="447"/>
        <v>1717</v>
      </c>
      <c r="F15831" s="104"/>
      <c r="G15831" s="104"/>
      <c r="H15831" s="114">
        <v>0</v>
      </c>
      <c r="I15831" s="114">
        <v>1417</v>
      </c>
      <c r="J15831" s="114">
        <v>0</v>
      </c>
      <c r="K15831" s="114">
        <v>0</v>
      </c>
      <c r="L15831" s="114">
        <v>0</v>
      </c>
      <c r="M15831" s="114">
        <v>0</v>
      </c>
      <c r="N15831" s="114">
        <v>0</v>
      </c>
      <c r="O15831" s="114">
        <v>300</v>
      </c>
    </row>
    <row r="15832" spans="1:15" x14ac:dyDescent="0.3">
      <c r="A15832" s="19" t="s">
        <v>1381</v>
      </c>
      <c r="B15832" s="19" t="s">
        <v>882</v>
      </c>
      <c r="C15832" s="19" t="s">
        <v>883</v>
      </c>
      <c r="D15832" s="21">
        <f t="shared" si="446"/>
        <v>0</v>
      </c>
      <c r="E15832" s="24">
        <f t="shared" si="447"/>
        <v>98810</v>
      </c>
      <c r="F15832" s="104">
        <v>0</v>
      </c>
      <c r="G15832" s="104">
        <v>20850</v>
      </c>
      <c r="H15832" s="114">
        <v>0</v>
      </c>
      <c r="I15832" s="114">
        <v>18960</v>
      </c>
      <c r="J15832" s="114">
        <v>0</v>
      </c>
      <c r="K15832" s="114">
        <v>20730</v>
      </c>
      <c r="L15832" s="114">
        <v>0</v>
      </c>
      <c r="M15832" s="114">
        <v>19730</v>
      </c>
      <c r="N15832" s="114">
        <v>0</v>
      </c>
      <c r="O15832" s="114">
        <v>18540</v>
      </c>
    </row>
    <row r="15833" spans="1:15" x14ac:dyDescent="0.3">
      <c r="A15833" s="19" t="s">
        <v>1381</v>
      </c>
      <c r="B15833" s="19" t="s">
        <v>884</v>
      </c>
      <c r="C15833" s="19" t="s">
        <v>885</v>
      </c>
      <c r="D15833" s="21">
        <f t="shared" si="446"/>
        <v>3528037.74</v>
      </c>
      <c r="E15833" s="24">
        <f t="shared" si="447"/>
        <v>0</v>
      </c>
      <c r="F15833" s="104">
        <v>645550</v>
      </c>
      <c r="G15833" s="104">
        <v>0</v>
      </c>
      <c r="H15833" s="114">
        <v>715440</v>
      </c>
      <c r="I15833" s="114">
        <v>0</v>
      </c>
      <c r="J15833" s="114">
        <v>701850</v>
      </c>
      <c r="K15833" s="114">
        <v>0</v>
      </c>
      <c r="L15833" s="114">
        <v>726430</v>
      </c>
      <c r="M15833" s="114">
        <v>0</v>
      </c>
      <c r="N15833" s="114">
        <v>738767.74</v>
      </c>
      <c r="O15833" s="114">
        <v>0</v>
      </c>
    </row>
    <row r="15834" spans="1:15" x14ac:dyDescent="0.3">
      <c r="A15834" s="19" t="s">
        <v>1381</v>
      </c>
      <c r="B15834" s="19" t="s">
        <v>886</v>
      </c>
      <c r="C15834" s="19" t="s">
        <v>887</v>
      </c>
      <c r="D15834" s="21">
        <f t="shared" si="446"/>
        <v>126850</v>
      </c>
      <c r="E15834" s="24">
        <f t="shared" si="447"/>
        <v>0</v>
      </c>
      <c r="F15834" s="104">
        <v>24510</v>
      </c>
      <c r="G15834" s="104">
        <v>0</v>
      </c>
      <c r="H15834" s="114">
        <v>26230</v>
      </c>
      <c r="I15834" s="114">
        <v>0</v>
      </c>
      <c r="J15834" s="114">
        <v>25370</v>
      </c>
      <c r="K15834" s="114">
        <v>0</v>
      </c>
      <c r="L15834" s="114">
        <v>25370</v>
      </c>
      <c r="M15834" s="114">
        <v>0</v>
      </c>
      <c r="N15834" s="114">
        <v>25370</v>
      </c>
      <c r="O15834" s="114">
        <v>0</v>
      </c>
    </row>
    <row r="15835" spans="1:15" x14ac:dyDescent="0.3">
      <c r="A15835" s="19" t="s">
        <v>1381</v>
      </c>
      <c r="B15835" s="19" t="s">
        <v>888</v>
      </c>
      <c r="C15835" s="19" t="s">
        <v>1709</v>
      </c>
      <c r="D15835" s="21">
        <f t="shared" si="446"/>
        <v>0</v>
      </c>
      <c r="E15835" s="24">
        <f t="shared" si="447"/>
        <v>0</v>
      </c>
      <c r="F15835" s="104"/>
      <c r="G15835" s="104"/>
    </row>
    <row r="15836" spans="1:15" x14ac:dyDescent="0.3">
      <c r="A15836" s="19" t="s">
        <v>1381</v>
      </c>
      <c r="B15836" s="19" t="s">
        <v>889</v>
      </c>
      <c r="C15836" s="19" t="s">
        <v>890</v>
      </c>
      <c r="D15836" s="21">
        <f t="shared" si="446"/>
        <v>99490.32</v>
      </c>
      <c r="E15836" s="24">
        <f t="shared" si="447"/>
        <v>0</v>
      </c>
      <c r="F15836" s="104">
        <v>7000</v>
      </c>
      <c r="G15836" s="104">
        <v>0</v>
      </c>
      <c r="H15836" s="114">
        <v>54690.32</v>
      </c>
      <c r="I15836" s="114">
        <v>0</v>
      </c>
      <c r="J15836" s="114">
        <v>12600</v>
      </c>
      <c r="K15836" s="114">
        <v>0</v>
      </c>
      <c r="L15836" s="114">
        <v>12600</v>
      </c>
      <c r="M15836" s="114">
        <v>0</v>
      </c>
      <c r="N15836" s="114">
        <v>12600</v>
      </c>
      <c r="O15836" s="114">
        <v>0</v>
      </c>
    </row>
    <row r="15837" spans="1:15" x14ac:dyDescent="0.3">
      <c r="A15837" s="19" t="s">
        <v>1381</v>
      </c>
      <c r="B15837" s="19" t="s">
        <v>891</v>
      </c>
      <c r="C15837" s="19" t="s">
        <v>892</v>
      </c>
      <c r="D15837" s="21">
        <f t="shared" si="446"/>
        <v>0</v>
      </c>
      <c r="E15837" s="24">
        <f t="shared" si="447"/>
        <v>0</v>
      </c>
      <c r="F15837" s="104"/>
      <c r="G15837" s="104"/>
    </row>
    <row r="15838" spans="1:15" x14ac:dyDescent="0.3">
      <c r="A15838" s="19" t="s">
        <v>1381</v>
      </c>
      <c r="B15838" s="19" t="s">
        <v>893</v>
      </c>
      <c r="C15838" s="19" t="s">
        <v>894</v>
      </c>
      <c r="D15838" s="21">
        <f t="shared" si="446"/>
        <v>0</v>
      </c>
      <c r="E15838" s="24">
        <f t="shared" si="447"/>
        <v>0</v>
      </c>
      <c r="F15838" s="104"/>
      <c r="G15838" s="104"/>
    </row>
    <row r="15839" spans="1:15" x14ac:dyDescent="0.3">
      <c r="A15839" s="19" t="s">
        <v>1381</v>
      </c>
      <c r="B15839" s="19" t="s">
        <v>895</v>
      </c>
      <c r="C15839" s="19" t="s">
        <v>896</v>
      </c>
      <c r="D15839" s="21">
        <f t="shared" si="446"/>
        <v>0</v>
      </c>
      <c r="E15839" s="24">
        <f t="shared" si="447"/>
        <v>0</v>
      </c>
      <c r="F15839" s="104"/>
      <c r="G15839" s="104"/>
    </row>
    <row r="15840" spans="1:15" x14ac:dyDescent="0.3">
      <c r="A15840" s="19" t="s">
        <v>1381</v>
      </c>
      <c r="B15840" s="19" t="s">
        <v>897</v>
      </c>
      <c r="C15840" s="19" t="s">
        <v>898</v>
      </c>
      <c r="D15840" s="21">
        <f t="shared" si="446"/>
        <v>0</v>
      </c>
      <c r="E15840" s="24">
        <f t="shared" si="447"/>
        <v>0</v>
      </c>
      <c r="F15840" s="104"/>
      <c r="G15840" s="104"/>
    </row>
    <row r="15841" spans="1:15" x14ac:dyDescent="0.3">
      <c r="A15841" s="19" t="s">
        <v>1381</v>
      </c>
      <c r="B15841" s="19" t="s">
        <v>899</v>
      </c>
      <c r="C15841" s="19" t="s">
        <v>900</v>
      </c>
      <c r="D15841" s="21">
        <f t="shared" si="446"/>
        <v>0</v>
      </c>
      <c r="E15841" s="24">
        <f t="shared" si="447"/>
        <v>0</v>
      </c>
      <c r="F15841" s="104"/>
      <c r="G15841" s="104"/>
    </row>
    <row r="15842" spans="1:15" x14ac:dyDescent="0.3">
      <c r="A15842" s="19" t="s">
        <v>1381</v>
      </c>
      <c r="B15842" s="19" t="s">
        <v>901</v>
      </c>
      <c r="C15842" s="19" t="s">
        <v>902</v>
      </c>
      <c r="D15842" s="21">
        <f t="shared" si="446"/>
        <v>0</v>
      </c>
      <c r="E15842" s="24">
        <f t="shared" si="447"/>
        <v>0</v>
      </c>
      <c r="F15842" s="104"/>
      <c r="G15842" s="104"/>
    </row>
    <row r="15843" spans="1:15" x14ac:dyDescent="0.3">
      <c r="A15843" s="19" t="s">
        <v>1381</v>
      </c>
      <c r="B15843" s="19" t="s">
        <v>903</v>
      </c>
      <c r="C15843" s="19" t="s">
        <v>904</v>
      </c>
      <c r="D15843" s="21">
        <f t="shared" si="446"/>
        <v>0</v>
      </c>
      <c r="E15843" s="24">
        <f t="shared" si="447"/>
        <v>0</v>
      </c>
      <c r="F15843" s="104"/>
      <c r="G15843" s="104"/>
    </row>
    <row r="15844" spans="1:15" x14ac:dyDescent="0.3">
      <c r="A15844" s="19" t="s">
        <v>1381</v>
      </c>
      <c r="B15844" s="19" t="s">
        <v>905</v>
      </c>
      <c r="C15844" s="19" t="s">
        <v>906</v>
      </c>
      <c r="D15844" s="21">
        <f t="shared" si="446"/>
        <v>0</v>
      </c>
      <c r="E15844" s="24">
        <f t="shared" si="447"/>
        <v>0</v>
      </c>
      <c r="F15844" s="104"/>
      <c r="G15844" s="104"/>
    </row>
    <row r="15845" spans="1:15" x14ac:dyDescent="0.3">
      <c r="A15845" s="19" t="s">
        <v>1381</v>
      </c>
      <c r="B15845" s="19" t="s">
        <v>907</v>
      </c>
      <c r="C15845" s="19" t="s">
        <v>908</v>
      </c>
      <c r="D15845" s="21">
        <f t="shared" si="446"/>
        <v>733234.72</v>
      </c>
      <c r="E15845" s="24">
        <f t="shared" si="447"/>
        <v>0</v>
      </c>
      <c r="F15845" s="104">
        <v>145636</v>
      </c>
      <c r="G15845" s="104">
        <v>0</v>
      </c>
      <c r="H15845" s="114">
        <v>146619.32999999999</v>
      </c>
      <c r="I15845" s="114">
        <v>0</v>
      </c>
      <c r="J15845" s="114">
        <v>148668.39000000001</v>
      </c>
      <c r="K15845" s="114">
        <v>0</v>
      </c>
      <c r="L15845" s="114">
        <v>149429</v>
      </c>
      <c r="M15845" s="114">
        <v>0</v>
      </c>
      <c r="N15845" s="114">
        <v>142882</v>
      </c>
      <c r="O15845" s="114">
        <v>0</v>
      </c>
    </row>
    <row r="15846" spans="1:15" x14ac:dyDescent="0.3">
      <c r="A15846" s="19" t="s">
        <v>1381</v>
      </c>
      <c r="B15846" s="19" t="s">
        <v>909</v>
      </c>
      <c r="C15846" s="19" t="s">
        <v>910</v>
      </c>
      <c r="D15846" s="21">
        <f t="shared" si="446"/>
        <v>207298.05</v>
      </c>
      <c r="E15846" s="24">
        <f t="shared" si="447"/>
        <v>0</v>
      </c>
      <c r="F15846" s="104">
        <v>41080</v>
      </c>
      <c r="G15846" s="104">
        <v>0</v>
      </c>
      <c r="H15846" s="114">
        <v>40990.74</v>
      </c>
      <c r="I15846" s="114">
        <v>0</v>
      </c>
      <c r="J15846" s="114">
        <v>44566.31</v>
      </c>
      <c r="K15846" s="114">
        <v>0</v>
      </c>
      <c r="L15846" s="114">
        <v>45334</v>
      </c>
      <c r="M15846" s="114">
        <v>0</v>
      </c>
      <c r="N15846" s="114">
        <v>35327</v>
      </c>
      <c r="O15846" s="114">
        <v>0</v>
      </c>
    </row>
    <row r="15847" spans="1:15" x14ac:dyDescent="0.3">
      <c r="A15847" s="19" t="s">
        <v>1381</v>
      </c>
      <c r="B15847" s="19" t="s">
        <v>911</v>
      </c>
      <c r="C15847" s="19" t="s">
        <v>912</v>
      </c>
      <c r="D15847" s="21">
        <f t="shared" si="446"/>
        <v>1076483.44</v>
      </c>
      <c r="E15847" s="24">
        <f t="shared" si="447"/>
        <v>0</v>
      </c>
      <c r="F15847" s="104">
        <v>193380</v>
      </c>
      <c r="G15847" s="104">
        <v>0</v>
      </c>
      <c r="H15847" s="114">
        <v>205320</v>
      </c>
      <c r="I15847" s="114">
        <v>0</v>
      </c>
      <c r="J15847" s="114">
        <v>199350</v>
      </c>
      <c r="K15847" s="114">
        <v>0</v>
      </c>
      <c r="L15847" s="114">
        <v>250883.44</v>
      </c>
      <c r="M15847" s="114">
        <v>0</v>
      </c>
      <c r="N15847" s="114">
        <v>227550</v>
      </c>
      <c r="O15847" s="114">
        <v>0</v>
      </c>
    </row>
    <row r="15848" spans="1:15" x14ac:dyDescent="0.3">
      <c r="A15848" s="19" t="s">
        <v>1381</v>
      </c>
      <c r="B15848" s="19" t="s">
        <v>913</v>
      </c>
      <c r="C15848" s="19" t="s">
        <v>914</v>
      </c>
      <c r="D15848" s="21">
        <f t="shared" si="446"/>
        <v>426954.44</v>
      </c>
      <c r="E15848" s="24">
        <f t="shared" si="447"/>
        <v>0</v>
      </c>
      <c r="F15848" s="104">
        <v>87810</v>
      </c>
      <c r="G15848" s="104">
        <v>0</v>
      </c>
      <c r="H15848" s="114">
        <v>95150</v>
      </c>
      <c r="I15848" s="114">
        <v>0</v>
      </c>
      <c r="J15848" s="114">
        <v>89724.479999999996</v>
      </c>
      <c r="K15848" s="114">
        <v>0</v>
      </c>
      <c r="L15848" s="114">
        <v>73340</v>
      </c>
      <c r="M15848" s="114">
        <v>0</v>
      </c>
      <c r="N15848" s="114">
        <v>80929.960000000006</v>
      </c>
      <c r="O15848" s="114">
        <v>0</v>
      </c>
    </row>
    <row r="15849" spans="1:15" x14ac:dyDescent="0.3">
      <c r="A15849" s="19" t="s">
        <v>1381</v>
      </c>
      <c r="B15849" s="19" t="s">
        <v>915</v>
      </c>
      <c r="C15849" s="19" t="s">
        <v>916</v>
      </c>
      <c r="D15849" s="21">
        <f t="shared" si="446"/>
        <v>0</v>
      </c>
      <c r="E15849" s="24">
        <f t="shared" si="447"/>
        <v>0</v>
      </c>
      <c r="F15849" s="104"/>
      <c r="G15849" s="104"/>
    </row>
    <row r="15850" spans="1:15" x14ac:dyDescent="0.3">
      <c r="A15850" s="19" t="s">
        <v>1381</v>
      </c>
      <c r="B15850" s="19" t="s">
        <v>917</v>
      </c>
      <c r="C15850" s="19" t="s">
        <v>918</v>
      </c>
      <c r="D15850" s="21">
        <f t="shared" si="446"/>
        <v>0</v>
      </c>
      <c r="E15850" s="24">
        <f t="shared" si="447"/>
        <v>0</v>
      </c>
      <c r="F15850" s="104"/>
      <c r="G15850" s="104"/>
    </row>
    <row r="15851" spans="1:15" x14ac:dyDescent="0.3">
      <c r="A15851" s="19" t="s">
        <v>1381</v>
      </c>
      <c r="B15851" s="19" t="s">
        <v>919</v>
      </c>
      <c r="C15851" s="19" t="s">
        <v>920</v>
      </c>
      <c r="D15851" s="21">
        <f t="shared" si="446"/>
        <v>113750</v>
      </c>
      <c r="E15851" s="24">
        <f t="shared" si="447"/>
        <v>0</v>
      </c>
      <c r="F15851" s="104">
        <v>22750</v>
      </c>
      <c r="G15851" s="104">
        <v>0</v>
      </c>
      <c r="H15851" s="114">
        <v>22750</v>
      </c>
      <c r="I15851" s="114">
        <v>0</v>
      </c>
      <c r="J15851" s="114">
        <v>22750</v>
      </c>
      <c r="K15851" s="114">
        <v>0</v>
      </c>
      <c r="L15851" s="114">
        <v>22750</v>
      </c>
      <c r="M15851" s="114">
        <v>0</v>
      </c>
      <c r="N15851" s="114">
        <v>22750</v>
      </c>
      <c r="O15851" s="114">
        <v>0</v>
      </c>
    </row>
    <row r="15852" spans="1:15" x14ac:dyDescent="0.3">
      <c r="A15852" s="19" t="s">
        <v>1381</v>
      </c>
      <c r="B15852" s="19" t="s">
        <v>921</v>
      </c>
      <c r="C15852" s="19" t="s">
        <v>922</v>
      </c>
      <c r="D15852" s="21">
        <f t="shared" si="446"/>
        <v>305650</v>
      </c>
      <c r="E15852" s="24">
        <f t="shared" si="447"/>
        <v>0</v>
      </c>
      <c r="F15852" s="104">
        <v>61130</v>
      </c>
      <c r="G15852" s="104">
        <v>0</v>
      </c>
      <c r="H15852" s="114">
        <v>61130</v>
      </c>
      <c r="I15852" s="114">
        <v>0</v>
      </c>
      <c r="J15852" s="114">
        <v>61130</v>
      </c>
      <c r="K15852" s="114">
        <v>0</v>
      </c>
      <c r="L15852" s="114">
        <v>61130</v>
      </c>
      <c r="M15852" s="114">
        <v>0</v>
      </c>
      <c r="N15852" s="114">
        <v>61130</v>
      </c>
      <c r="O15852" s="114">
        <v>0</v>
      </c>
    </row>
    <row r="15853" spans="1:15" x14ac:dyDescent="0.3">
      <c r="A15853" s="19" t="s">
        <v>1381</v>
      </c>
      <c r="B15853" s="19" t="s">
        <v>923</v>
      </c>
      <c r="C15853" s="19" t="s">
        <v>924</v>
      </c>
      <c r="D15853" s="21">
        <f t="shared" si="446"/>
        <v>0</v>
      </c>
      <c r="E15853" s="24">
        <f t="shared" si="447"/>
        <v>0</v>
      </c>
      <c r="F15853" s="104"/>
      <c r="G15853" s="104"/>
    </row>
    <row r="15854" spans="1:15" x14ac:dyDescent="0.3">
      <c r="A15854" s="19" t="s">
        <v>1381</v>
      </c>
      <c r="B15854" s="19" t="s">
        <v>925</v>
      </c>
      <c r="C15854" s="19" t="s">
        <v>926</v>
      </c>
      <c r="D15854" s="21">
        <f t="shared" si="446"/>
        <v>14925</v>
      </c>
      <c r="E15854" s="24">
        <f t="shared" si="447"/>
        <v>0</v>
      </c>
      <c r="F15854" s="104"/>
      <c r="G15854" s="104"/>
      <c r="H15854" s="114">
        <v>5970</v>
      </c>
      <c r="I15854" s="114">
        <v>0</v>
      </c>
      <c r="J15854" s="114">
        <v>2985</v>
      </c>
      <c r="K15854" s="114">
        <v>0</v>
      </c>
      <c r="L15854" s="114">
        <v>2985</v>
      </c>
      <c r="M15854" s="114">
        <v>0</v>
      </c>
      <c r="N15854" s="114">
        <v>2985</v>
      </c>
      <c r="O15854" s="114">
        <v>0</v>
      </c>
    </row>
    <row r="15855" spans="1:15" x14ac:dyDescent="0.3">
      <c r="A15855" s="19" t="s">
        <v>1381</v>
      </c>
      <c r="B15855" s="19" t="s">
        <v>927</v>
      </c>
      <c r="C15855" s="19" t="s">
        <v>928</v>
      </c>
      <c r="D15855" s="21">
        <f t="shared" si="446"/>
        <v>0</v>
      </c>
      <c r="E15855" s="24">
        <f t="shared" si="447"/>
        <v>0</v>
      </c>
      <c r="F15855" s="104"/>
      <c r="G15855" s="104"/>
    </row>
    <row r="15856" spans="1:15" x14ac:dyDescent="0.3">
      <c r="A15856" s="19" t="s">
        <v>1381</v>
      </c>
      <c r="B15856" s="19" t="s">
        <v>929</v>
      </c>
      <c r="C15856" s="19" t="s">
        <v>930</v>
      </c>
      <c r="D15856" s="21">
        <f t="shared" si="446"/>
        <v>0</v>
      </c>
      <c r="E15856" s="24">
        <f t="shared" si="447"/>
        <v>0</v>
      </c>
      <c r="F15856" s="104"/>
      <c r="G15856" s="104"/>
    </row>
    <row r="15857" spans="1:15" x14ac:dyDescent="0.3">
      <c r="A15857" s="19" t="s">
        <v>1381</v>
      </c>
      <c r="B15857" s="19" t="s">
        <v>931</v>
      </c>
      <c r="C15857" s="19" t="s">
        <v>932</v>
      </c>
      <c r="D15857" s="21">
        <f t="shared" si="446"/>
        <v>0</v>
      </c>
      <c r="E15857" s="24">
        <f t="shared" si="447"/>
        <v>0</v>
      </c>
      <c r="F15857" s="104"/>
      <c r="G15857" s="104"/>
    </row>
    <row r="15858" spans="1:15" x14ac:dyDescent="0.3">
      <c r="A15858" s="19" t="s">
        <v>1381</v>
      </c>
      <c r="B15858" s="19" t="s">
        <v>933</v>
      </c>
      <c r="C15858" s="19" t="s">
        <v>934</v>
      </c>
      <c r="D15858" s="21">
        <f t="shared" si="446"/>
        <v>0</v>
      </c>
      <c r="E15858" s="24">
        <f t="shared" si="447"/>
        <v>0</v>
      </c>
      <c r="F15858" s="104"/>
      <c r="G15858" s="104"/>
    </row>
    <row r="15859" spans="1:15" x14ac:dyDescent="0.3">
      <c r="A15859" s="19" t="s">
        <v>1381</v>
      </c>
      <c r="B15859" s="19" t="s">
        <v>935</v>
      </c>
      <c r="C15859" s="19" t="s">
        <v>936</v>
      </c>
      <c r="D15859" s="21">
        <f t="shared" si="446"/>
        <v>64490.32</v>
      </c>
      <c r="E15859" s="24">
        <f t="shared" si="447"/>
        <v>0</v>
      </c>
      <c r="F15859" s="104"/>
      <c r="G15859" s="104"/>
      <c r="H15859" s="114">
        <v>47690.32</v>
      </c>
      <c r="I15859" s="114">
        <v>0</v>
      </c>
      <c r="J15859" s="114">
        <v>5600</v>
      </c>
      <c r="K15859" s="114">
        <v>0</v>
      </c>
      <c r="L15859" s="114">
        <v>5600</v>
      </c>
      <c r="M15859" s="114">
        <v>0</v>
      </c>
      <c r="N15859" s="114">
        <v>5600</v>
      </c>
      <c r="O15859" s="114">
        <v>0</v>
      </c>
    </row>
    <row r="15860" spans="1:15" x14ac:dyDescent="0.3">
      <c r="A15860" s="19" t="s">
        <v>1381</v>
      </c>
      <c r="B15860" s="19" t="s">
        <v>937</v>
      </c>
      <c r="C15860" s="19" t="s">
        <v>938</v>
      </c>
      <c r="D15860" s="21">
        <f t="shared" si="446"/>
        <v>0</v>
      </c>
      <c r="E15860" s="24">
        <f t="shared" si="447"/>
        <v>0</v>
      </c>
      <c r="F15860" s="104"/>
      <c r="G15860" s="104"/>
    </row>
    <row r="15861" spans="1:15" x14ac:dyDescent="0.3">
      <c r="A15861" s="19" t="s">
        <v>1381</v>
      </c>
      <c r="B15861" s="19" t="s">
        <v>939</v>
      </c>
      <c r="C15861" s="19" t="s">
        <v>940</v>
      </c>
      <c r="D15861" s="21">
        <f t="shared" si="446"/>
        <v>0</v>
      </c>
      <c r="E15861" s="24">
        <f t="shared" si="447"/>
        <v>0</v>
      </c>
      <c r="F15861" s="104"/>
      <c r="G15861" s="104"/>
    </row>
    <row r="15862" spans="1:15" x14ac:dyDescent="0.3">
      <c r="A15862" s="19" t="s">
        <v>1381</v>
      </c>
      <c r="B15862" s="19" t="s">
        <v>941</v>
      </c>
      <c r="C15862" s="19" t="s">
        <v>1636</v>
      </c>
      <c r="D15862" s="21">
        <f t="shared" si="446"/>
        <v>0</v>
      </c>
      <c r="E15862" s="24">
        <f t="shared" si="447"/>
        <v>0</v>
      </c>
      <c r="F15862" s="104"/>
      <c r="G15862" s="104"/>
    </row>
    <row r="15863" spans="1:15" x14ac:dyDescent="0.3">
      <c r="A15863" s="19" t="s">
        <v>1381</v>
      </c>
      <c r="B15863" s="19" t="s">
        <v>1637</v>
      </c>
      <c r="C15863" s="19" t="s">
        <v>1638</v>
      </c>
      <c r="D15863" s="21">
        <f t="shared" si="446"/>
        <v>0</v>
      </c>
      <c r="E15863" s="24">
        <f t="shared" si="447"/>
        <v>0</v>
      </c>
      <c r="F15863" s="104"/>
      <c r="G15863" s="104"/>
    </row>
    <row r="15864" spans="1:15" x14ac:dyDescent="0.3">
      <c r="A15864" s="19" t="s">
        <v>1381</v>
      </c>
      <c r="B15864" s="19" t="s">
        <v>942</v>
      </c>
      <c r="C15864" s="19" t="s">
        <v>943</v>
      </c>
      <c r="D15864" s="21">
        <f t="shared" si="446"/>
        <v>0</v>
      </c>
      <c r="E15864" s="24">
        <f t="shared" si="447"/>
        <v>0</v>
      </c>
      <c r="F15864" s="104"/>
      <c r="G15864" s="104"/>
    </row>
    <row r="15865" spans="1:15" x14ac:dyDescent="0.3">
      <c r="A15865" s="19" t="s">
        <v>1381</v>
      </c>
      <c r="B15865" s="19" t="s">
        <v>944</v>
      </c>
      <c r="C15865" s="19" t="s">
        <v>945</v>
      </c>
      <c r="D15865" s="21">
        <f t="shared" si="446"/>
        <v>73097.75</v>
      </c>
      <c r="E15865" s="24">
        <f t="shared" si="447"/>
        <v>0</v>
      </c>
      <c r="F15865" s="104">
        <v>13401.2</v>
      </c>
      <c r="G15865" s="104">
        <v>0</v>
      </c>
      <c r="H15865" s="114">
        <v>14833.4</v>
      </c>
      <c r="I15865" s="114">
        <v>0</v>
      </c>
      <c r="J15865" s="114">
        <v>14544.4</v>
      </c>
      <c r="K15865" s="114">
        <v>0</v>
      </c>
      <c r="L15865" s="114">
        <v>15036</v>
      </c>
      <c r="M15865" s="114">
        <v>0</v>
      </c>
      <c r="N15865" s="114">
        <v>15282.75</v>
      </c>
      <c r="O15865" s="114">
        <v>0</v>
      </c>
    </row>
    <row r="15866" spans="1:15" x14ac:dyDescent="0.3">
      <c r="A15866" s="19" t="s">
        <v>1381</v>
      </c>
      <c r="B15866" s="19" t="s">
        <v>946</v>
      </c>
      <c r="C15866" s="19" t="s">
        <v>947</v>
      </c>
      <c r="D15866" s="21">
        <f t="shared" si="446"/>
        <v>109646.63</v>
      </c>
      <c r="E15866" s="24">
        <f t="shared" si="447"/>
        <v>0</v>
      </c>
      <c r="F15866" s="104">
        <v>20101.8</v>
      </c>
      <c r="G15866" s="104">
        <v>0</v>
      </c>
      <c r="H15866" s="114">
        <v>22250.1</v>
      </c>
      <c r="I15866" s="114">
        <v>0</v>
      </c>
      <c r="J15866" s="114">
        <v>21816.6</v>
      </c>
      <c r="K15866" s="114">
        <v>0</v>
      </c>
      <c r="L15866" s="114">
        <v>22554</v>
      </c>
      <c r="M15866" s="114">
        <v>0</v>
      </c>
      <c r="N15866" s="114">
        <v>22924.13</v>
      </c>
      <c r="O15866" s="114">
        <v>0</v>
      </c>
    </row>
    <row r="15867" spans="1:15" x14ac:dyDescent="0.3">
      <c r="A15867" s="19" t="s">
        <v>1381</v>
      </c>
      <c r="B15867" s="19" t="s">
        <v>948</v>
      </c>
      <c r="C15867" s="19" t="s">
        <v>949</v>
      </c>
      <c r="D15867" s="21">
        <f t="shared" si="446"/>
        <v>0</v>
      </c>
      <c r="E15867" s="24">
        <f t="shared" si="447"/>
        <v>0</v>
      </c>
      <c r="F15867" s="104"/>
      <c r="G15867" s="104"/>
    </row>
    <row r="15868" spans="1:15" x14ac:dyDescent="0.3">
      <c r="A15868" s="19" t="s">
        <v>1381</v>
      </c>
      <c r="B15868" s="19" t="s">
        <v>950</v>
      </c>
      <c r="C15868" s="19" t="s">
        <v>951</v>
      </c>
      <c r="D15868" s="21">
        <f t="shared" si="446"/>
        <v>7200</v>
      </c>
      <c r="E15868" s="24">
        <f t="shared" si="447"/>
        <v>7200</v>
      </c>
      <c r="F15868" s="104">
        <v>1200</v>
      </c>
      <c r="G15868" s="104">
        <v>1200</v>
      </c>
      <c r="H15868" s="114">
        <v>1200</v>
      </c>
      <c r="I15868" s="114">
        <v>1200</v>
      </c>
      <c r="J15868" s="114">
        <v>3000</v>
      </c>
      <c r="K15868" s="114">
        <v>3000</v>
      </c>
      <c r="L15868" s="114">
        <v>1800</v>
      </c>
      <c r="M15868" s="114">
        <v>1800</v>
      </c>
    </row>
    <row r="15869" spans="1:15" x14ac:dyDescent="0.3">
      <c r="A15869" s="19" t="s">
        <v>1381</v>
      </c>
      <c r="B15869" s="19" t="s">
        <v>952</v>
      </c>
      <c r="C15869" s="19" t="s">
        <v>953</v>
      </c>
      <c r="D15869" s="21">
        <f t="shared" si="446"/>
        <v>59078.94</v>
      </c>
      <c r="E15869" s="24">
        <f t="shared" si="447"/>
        <v>0</v>
      </c>
      <c r="F15869" s="104">
        <v>9182</v>
      </c>
      <c r="G15869" s="104">
        <v>0</v>
      </c>
      <c r="H15869" s="114">
        <v>9513</v>
      </c>
      <c r="I15869" s="114">
        <v>0</v>
      </c>
      <c r="J15869" s="114">
        <v>23672</v>
      </c>
      <c r="K15869" s="114">
        <v>0</v>
      </c>
      <c r="L15869" s="114">
        <v>14689</v>
      </c>
      <c r="M15869" s="114">
        <v>0</v>
      </c>
      <c r="N15869" s="114">
        <v>2022.94</v>
      </c>
      <c r="O15869" s="114">
        <v>0</v>
      </c>
    </row>
    <row r="15870" spans="1:15" x14ac:dyDescent="0.3">
      <c r="A15870" s="19" t="s">
        <v>1381</v>
      </c>
      <c r="B15870" s="19" t="s">
        <v>954</v>
      </c>
      <c r="C15870" s="19" t="s">
        <v>955</v>
      </c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1:15" x14ac:dyDescent="0.3">
      <c r="A15871" s="19" t="s">
        <v>1381</v>
      </c>
      <c r="B15871" s="19" t="s">
        <v>956</v>
      </c>
      <c r="C15871" s="19" t="s">
        <v>1639</v>
      </c>
      <c r="D15871" s="21">
        <f t="shared" si="448"/>
        <v>0</v>
      </c>
      <c r="E15871" s="24">
        <f t="shared" si="449"/>
        <v>0</v>
      </c>
      <c r="F15871" s="104"/>
      <c r="G15871" s="104"/>
    </row>
    <row r="15872" spans="1:15" x14ac:dyDescent="0.3">
      <c r="A15872" s="19" t="s">
        <v>1381</v>
      </c>
      <c r="B15872" s="19" t="s">
        <v>957</v>
      </c>
      <c r="C15872" s="19" t="s">
        <v>1710</v>
      </c>
      <c r="D15872" s="21">
        <f t="shared" si="448"/>
        <v>303000</v>
      </c>
      <c r="E15872" s="24">
        <f t="shared" si="449"/>
        <v>0</v>
      </c>
      <c r="F15872" s="104"/>
      <c r="G15872" s="104"/>
      <c r="J15872" s="114">
        <v>76500</v>
      </c>
      <c r="K15872" s="114">
        <v>0</v>
      </c>
      <c r="L15872" s="114">
        <v>151500</v>
      </c>
      <c r="M15872" s="114">
        <v>0</v>
      </c>
      <c r="N15872" s="114">
        <v>75000</v>
      </c>
      <c r="O15872" s="114">
        <v>0</v>
      </c>
    </row>
    <row r="15873" spans="1:15" x14ac:dyDescent="0.3">
      <c r="A15873" s="19" t="s">
        <v>1381</v>
      </c>
      <c r="B15873" s="19" t="s">
        <v>958</v>
      </c>
      <c r="C15873" s="19" t="s">
        <v>1711</v>
      </c>
      <c r="D15873" s="21">
        <f t="shared" si="448"/>
        <v>36500</v>
      </c>
      <c r="E15873" s="24">
        <f t="shared" si="449"/>
        <v>0</v>
      </c>
      <c r="F15873" s="104">
        <v>3000</v>
      </c>
      <c r="G15873" s="104">
        <v>0</v>
      </c>
      <c r="H15873" s="114">
        <v>9000</v>
      </c>
      <c r="I15873" s="114">
        <v>0</v>
      </c>
      <c r="J15873" s="114">
        <v>6000</v>
      </c>
      <c r="K15873" s="114">
        <v>0</v>
      </c>
      <c r="L15873" s="114">
        <v>11500</v>
      </c>
      <c r="M15873" s="114">
        <v>0</v>
      </c>
      <c r="N15873" s="114">
        <v>7000</v>
      </c>
      <c r="O15873" s="114">
        <v>0</v>
      </c>
    </row>
    <row r="15874" spans="1:15" x14ac:dyDescent="0.3">
      <c r="A15874" s="19" t="s">
        <v>1381</v>
      </c>
      <c r="B15874" s="19" t="s">
        <v>959</v>
      </c>
      <c r="C15874" s="19" t="s">
        <v>960</v>
      </c>
      <c r="D15874" s="21">
        <f t="shared" si="448"/>
        <v>0</v>
      </c>
      <c r="E15874" s="24">
        <f t="shared" si="449"/>
        <v>0</v>
      </c>
      <c r="F15874" s="104"/>
      <c r="G15874" s="104"/>
    </row>
    <row r="15875" spans="1:15" x14ac:dyDescent="0.3">
      <c r="A15875" s="19" t="s">
        <v>1381</v>
      </c>
      <c r="B15875" s="19" t="s">
        <v>961</v>
      </c>
      <c r="C15875" s="19" t="s">
        <v>962</v>
      </c>
      <c r="D15875" s="21">
        <f t="shared" si="448"/>
        <v>0</v>
      </c>
      <c r="E15875" s="24">
        <f t="shared" si="449"/>
        <v>0</v>
      </c>
      <c r="F15875" s="104"/>
      <c r="G15875" s="104"/>
    </row>
    <row r="15876" spans="1:15" x14ac:dyDescent="0.3">
      <c r="A15876" s="19" t="s">
        <v>1381</v>
      </c>
      <c r="B15876" s="19" t="s">
        <v>963</v>
      </c>
      <c r="C15876" s="19" t="s">
        <v>1712</v>
      </c>
      <c r="D15876" s="21">
        <f t="shared" si="448"/>
        <v>0</v>
      </c>
      <c r="E15876" s="24">
        <f t="shared" si="449"/>
        <v>0</v>
      </c>
      <c r="F15876" s="104"/>
      <c r="G15876" s="104"/>
    </row>
    <row r="15877" spans="1:15" x14ac:dyDescent="0.3">
      <c r="A15877" s="19" t="s">
        <v>1381</v>
      </c>
      <c r="B15877" s="19" t="s">
        <v>964</v>
      </c>
      <c r="C15877" s="19" t="s">
        <v>1713</v>
      </c>
      <c r="D15877" s="21">
        <f t="shared" si="448"/>
        <v>0</v>
      </c>
      <c r="E15877" s="24">
        <f t="shared" si="449"/>
        <v>0</v>
      </c>
      <c r="F15877" s="104"/>
      <c r="G15877" s="104"/>
    </row>
    <row r="15878" spans="1:15" x14ac:dyDescent="0.3">
      <c r="A15878" s="19" t="s">
        <v>1381</v>
      </c>
      <c r="B15878" s="19" t="s">
        <v>965</v>
      </c>
      <c r="C15878" s="19" t="s">
        <v>966</v>
      </c>
      <c r="D15878" s="21">
        <f t="shared" si="448"/>
        <v>0</v>
      </c>
      <c r="E15878" s="24">
        <f t="shared" si="449"/>
        <v>0</v>
      </c>
      <c r="F15878" s="104"/>
      <c r="G15878" s="104"/>
    </row>
    <row r="15879" spans="1:15" x14ac:dyDescent="0.3">
      <c r="A15879" s="19" t="s">
        <v>1381</v>
      </c>
      <c r="B15879" s="19" t="s">
        <v>967</v>
      </c>
      <c r="C15879" s="19" t="s">
        <v>968</v>
      </c>
      <c r="D15879" s="21">
        <f t="shared" si="448"/>
        <v>0</v>
      </c>
      <c r="E15879" s="24">
        <f t="shared" si="449"/>
        <v>0</v>
      </c>
      <c r="F15879" s="104"/>
      <c r="G15879" s="104"/>
    </row>
    <row r="15880" spans="1:15" x14ac:dyDescent="0.3">
      <c r="A15880" s="19" t="s">
        <v>1381</v>
      </c>
      <c r="B15880" s="19" t="s">
        <v>969</v>
      </c>
      <c r="C15880" s="19" t="s">
        <v>970</v>
      </c>
      <c r="D15880" s="21">
        <f t="shared" si="448"/>
        <v>1233800</v>
      </c>
      <c r="E15880" s="24">
        <f t="shared" si="449"/>
        <v>247600</v>
      </c>
      <c r="F15880" s="104">
        <v>216200</v>
      </c>
      <c r="G15880" s="104">
        <v>0</v>
      </c>
      <c r="H15880" s="114">
        <v>246200</v>
      </c>
      <c r="I15880" s="114">
        <v>0</v>
      </c>
      <c r="J15880" s="114">
        <v>271600</v>
      </c>
      <c r="K15880" s="114">
        <v>0</v>
      </c>
      <c r="L15880" s="114">
        <v>249000</v>
      </c>
      <c r="M15880" s="114">
        <v>247600</v>
      </c>
      <c r="N15880" s="114">
        <v>250800</v>
      </c>
      <c r="O15880" s="114">
        <v>0</v>
      </c>
    </row>
    <row r="15881" spans="1:15" x14ac:dyDescent="0.3">
      <c r="A15881" s="19" t="s">
        <v>1381</v>
      </c>
      <c r="B15881" s="19" t="s">
        <v>971</v>
      </c>
      <c r="C15881" s="19" t="s">
        <v>972</v>
      </c>
      <c r="D15881" s="21">
        <f t="shared" si="448"/>
        <v>193800</v>
      </c>
      <c r="E15881" s="24">
        <f t="shared" si="449"/>
        <v>0</v>
      </c>
      <c r="F15881" s="104">
        <v>38200</v>
      </c>
      <c r="G15881" s="104">
        <v>0</v>
      </c>
      <c r="H15881" s="114">
        <v>41200</v>
      </c>
      <c r="I15881" s="114">
        <v>0</v>
      </c>
      <c r="J15881" s="114">
        <v>39800</v>
      </c>
      <c r="K15881" s="114">
        <v>0</v>
      </c>
      <c r="L15881" s="114">
        <v>37800</v>
      </c>
      <c r="M15881" s="114">
        <v>0</v>
      </c>
      <c r="N15881" s="114">
        <v>36800</v>
      </c>
      <c r="O15881" s="114">
        <v>0</v>
      </c>
    </row>
    <row r="15882" spans="1:15" x14ac:dyDescent="0.3">
      <c r="A15882" s="19" t="s">
        <v>1381</v>
      </c>
      <c r="B15882" s="19" t="s">
        <v>973</v>
      </c>
      <c r="C15882" s="19" t="s">
        <v>974</v>
      </c>
      <c r="D15882" s="21">
        <f t="shared" si="448"/>
        <v>0</v>
      </c>
      <c r="E15882" s="24">
        <f t="shared" si="449"/>
        <v>0</v>
      </c>
      <c r="F15882" s="104"/>
      <c r="G15882" s="104"/>
    </row>
    <row r="15883" spans="1:15" x14ac:dyDescent="0.3">
      <c r="A15883" s="19" t="s">
        <v>1381</v>
      </c>
      <c r="B15883" s="19" t="s">
        <v>975</v>
      </c>
      <c r="C15883" s="19" t="s">
        <v>1640</v>
      </c>
      <c r="D15883" s="21">
        <f t="shared" si="448"/>
        <v>0</v>
      </c>
      <c r="E15883" s="24">
        <f t="shared" si="449"/>
        <v>0</v>
      </c>
      <c r="F15883" s="104"/>
      <c r="G15883" s="104"/>
    </row>
    <row r="15884" spans="1:15" x14ac:dyDescent="0.3">
      <c r="A15884" s="19" t="s">
        <v>1381</v>
      </c>
      <c r="B15884" s="19" t="s">
        <v>976</v>
      </c>
      <c r="C15884" s="19" t="s">
        <v>1641</v>
      </c>
      <c r="D15884" s="21">
        <f t="shared" si="448"/>
        <v>11800</v>
      </c>
      <c r="E15884" s="24">
        <f t="shared" si="449"/>
        <v>0</v>
      </c>
      <c r="F15884" s="104"/>
      <c r="G15884" s="104"/>
      <c r="L15884" s="114">
        <v>11800</v>
      </c>
      <c r="M15884" s="114">
        <v>0</v>
      </c>
      <c r="N15884" s="114">
        <v>0</v>
      </c>
      <c r="O15884" s="114">
        <v>0</v>
      </c>
    </row>
    <row r="15885" spans="1:15" x14ac:dyDescent="0.3">
      <c r="A15885" s="19" t="s">
        <v>1381</v>
      </c>
      <c r="B15885" s="19" t="s">
        <v>977</v>
      </c>
      <c r="C15885" s="19" t="s">
        <v>978</v>
      </c>
      <c r="D15885" s="21">
        <f t="shared" si="448"/>
        <v>0</v>
      </c>
      <c r="E15885" s="24">
        <f t="shared" si="449"/>
        <v>0</v>
      </c>
      <c r="F15885" s="104"/>
      <c r="G15885" s="104"/>
    </row>
    <row r="15886" spans="1:15" x14ac:dyDescent="0.3">
      <c r="A15886" s="19" t="s">
        <v>1381</v>
      </c>
      <c r="B15886" s="19" t="s">
        <v>979</v>
      </c>
      <c r="C15886" s="19" t="s">
        <v>980</v>
      </c>
      <c r="D15886" s="21">
        <f t="shared" si="448"/>
        <v>0</v>
      </c>
      <c r="E15886" s="24">
        <f t="shared" si="449"/>
        <v>0</v>
      </c>
      <c r="F15886" s="104"/>
      <c r="G15886" s="104"/>
    </row>
    <row r="15887" spans="1:15" x14ac:dyDescent="0.3">
      <c r="A15887" s="19" t="s">
        <v>1381</v>
      </c>
      <c r="B15887" s="19" t="s">
        <v>981</v>
      </c>
      <c r="C15887" s="19" t="s">
        <v>982</v>
      </c>
      <c r="D15887" s="21">
        <f t="shared" si="448"/>
        <v>0</v>
      </c>
      <c r="E15887" s="24">
        <f t="shared" si="449"/>
        <v>0</v>
      </c>
      <c r="F15887" s="104"/>
      <c r="G15887" s="104"/>
    </row>
    <row r="15888" spans="1:15" x14ac:dyDescent="0.3">
      <c r="A15888" s="19" t="s">
        <v>1381</v>
      </c>
      <c r="B15888" s="19" t="s">
        <v>983</v>
      </c>
      <c r="C15888" s="19" t="s">
        <v>1642</v>
      </c>
      <c r="D15888" s="21">
        <f t="shared" si="448"/>
        <v>1417</v>
      </c>
      <c r="E15888" s="24">
        <f t="shared" si="449"/>
        <v>0</v>
      </c>
      <c r="F15888" s="104"/>
      <c r="G15888" s="104"/>
      <c r="J15888" s="114">
        <v>1417</v>
      </c>
      <c r="K15888" s="114">
        <v>0</v>
      </c>
      <c r="L15888" s="114">
        <v>0</v>
      </c>
      <c r="M15888" s="114">
        <v>0</v>
      </c>
      <c r="N15888" s="114">
        <v>0</v>
      </c>
      <c r="O15888" s="114">
        <v>0</v>
      </c>
    </row>
    <row r="15889" spans="1:15" x14ac:dyDescent="0.3">
      <c r="A15889" s="19" t="s">
        <v>1381</v>
      </c>
      <c r="B15889" s="19" t="s">
        <v>984</v>
      </c>
      <c r="C15889" s="19" t="s">
        <v>1643</v>
      </c>
      <c r="D15889" s="21">
        <f t="shared" si="448"/>
        <v>0</v>
      </c>
      <c r="E15889" s="24">
        <f t="shared" si="449"/>
        <v>0</v>
      </c>
      <c r="F15889" s="104"/>
      <c r="G15889" s="104"/>
    </row>
    <row r="15890" spans="1:15" x14ac:dyDescent="0.3">
      <c r="A15890" s="19" t="s">
        <v>1381</v>
      </c>
      <c r="B15890" s="19" t="s">
        <v>985</v>
      </c>
      <c r="C15890" s="19" t="s">
        <v>1644</v>
      </c>
      <c r="D15890" s="21">
        <f t="shared" si="448"/>
        <v>0</v>
      </c>
      <c r="E15890" s="24">
        <f t="shared" si="449"/>
        <v>0</v>
      </c>
      <c r="F15890" s="104"/>
      <c r="G15890" s="104"/>
    </row>
    <row r="15891" spans="1:15" x14ac:dyDescent="0.3">
      <c r="A15891" s="19" t="s">
        <v>1381</v>
      </c>
      <c r="B15891" s="19" t="s">
        <v>986</v>
      </c>
      <c r="C15891" s="19" t="s">
        <v>1645</v>
      </c>
      <c r="D15891" s="21">
        <f t="shared" si="448"/>
        <v>0</v>
      </c>
      <c r="E15891" s="24">
        <f t="shared" si="449"/>
        <v>0</v>
      </c>
      <c r="F15891" s="104"/>
      <c r="G15891" s="104"/>
    </row>
    <row r="15892" spans="1:15" x14ac:dyDescent="0.3">
      <c r="A15892" s="19" t="s">
        <v>1381</v>
      </c>
      <c r="B15892" s="19" t="s">
        <v>987</v>
      </c>
      <c r="C15892" s="19" t="s">
        <v>988</v>
      </c>
      <c r="D15892" s="21">
        <f t="shared" si="448"/>
        <v>0</v>
      </c>
      <c r="E15892" s="24">
        <f t="shared" si="449"/>
        <v>0</v>
      </c>
      <c r="F15892" s="104"/>
      <c r="G15892" s="104"/>
    </row>
    <row r="15893" spans="1:15" x14ac:dyDescent="0.3">
      <c r="A15893" s="19" t="s">
        <v>1381</v>
      </c>
      <c r="B15893" s="19" t="s">
        <v>989</v>
      </c>
      <c r="C15893" s="19" t="s">
        <v>990</v>
      </c>
      <c r="D15893" s="21">
        <f t="shared" si="448"/>
        <v>0</v>
      </c>
      <c r="E15893" s="24">
        <f t="shared" si="449"/>
        <v>0</v>
      </c>
      <c r="F15893" s="104"/>
      <c r="G15893" s="104"/>
    </row>
    <row r="15894" spans="1:15" x14ac:dyDescent="0.3">
      <c r="A15894" s="19" t="s">
        <v>1381</v>
      </c>
      <c r="B15894" s="19" t="s">
        <v>991</v>
      </c>
      <c r="C15894" s="19" t="s">
        <v>992</v>
      </c>
      <c r="D15894" s="21">
        <f t="shared" si="448"/>
        <v>0</v>
      </c>
      <c r="E15894" s="24">
        <f t="shared" si="449"/>
        <v>0</v>
      </c>
      <c r="F15894" s="104"/>
      <c r="G15894" s="104"/>
    </row>
    <row r="15895" spans="1:15" x14ac:dyDescent="0.3">
      <c r="A15895" s="19" t="s">
        <v>1381</v>
      </c>
      <c r="B15895" s="19" t="s">
        <v>993</v>
      </c>
      <c r="C15895" s="19" t="s">
        <v>994</v>
      </c>
      <c r="D15895" s="21">
        <f t="shared" si="448"/>
        <v>0</v>
      </c>
      <c r="E15895" s="24">
        <f t="shared" si="449"/>
        <v>0</v>
      </c>
      <c r="F15895" s="104"/>
      <c r="G15895" s="104"/>
    </row>
    <row r="15896" spans="1:15" x14ac:dyDescent="0.3">
      <c r="A15896" s="19" t="s">
        <v>1381</v>
      </c>
      <c r="B15896" s="19" t="s">
        <v>995</v>
      </c>
      <c r="C15896" s="19" t="s">
        <v>982</v>
      </c>
      <c r="D15896" s="21">
        <f t="shared" si="448"/>
        <v>0</v>
      </c>
      <c r="E15896" s="24">
        <f t="shared" si="449"/>
        <v>0</v>
      </c>
      <c r="F15896" s="104"/>
      <c r="G15896" s="104"/>
    </row>
    <row r="15897" spans="1:15" x14ac:dyDescent="0.3">
      <c r="A15897" s="19" t="s">
        <v>1381</v>
      </c>
      <c r="B15897" s="19" t="s">
        <v>996</v>
      </c>
      <c r="C15897" s="19" t="s">
        <v>1714</v>
      </c>
      <c r="D15897" s="21">
        <f t="shared" si="448"/>
        <v>0</v>
      </c>
      <c r="E15897" s="24">
        <f t="shared" si="449"/>
        <v>0</v>
      </c>
      <c r="F15897" s="104"/>
      <c r="G15897" s="104"/>
    </row>
    <row r="15898" spans="1:15" x14ac:dyDescent="0.3">
      <c r="A15898" s="19" t="s">
        <v>1381</v>
      </c>
      <c r="B15898" s="19" t="s">
        <v>997</v>
      </c>
      <c r="C15898" s="19" t="s">
        <v>1715</v>
      </c>
      <c r="D15898" s="21">
        <f t="shared" si="448"/>
        <v>0</v>
      </c>
      <c r="E15898" s="24">
        <f t="shared" si="449"/>
        <v>0</v>
      </c>
      <c r="F15898" s="104"/>
      <c r="G15898" s="104"/>
    </row>
    <row r="15899" spans="1:15" x14ac:dyDescent="0.3">
      <c r="A15899" s="19" t="s">
        <v>1381</v>
      </c>
      <c r="B15899" s="19" t="s">
        <v>998</v>
      </c>
      <c r="C15899" s="19" t="s">
        <v>1716</v>
      </c>
      <c r="D15899" s="21">
        <f t="shared" si="448"/>
        <v>0</v>
      </c>
      <c r="E15899" s="24">
        <f t="shared" si="449"/>
        <v>0</v>
      </c>
      <c r="F15899" s="104"/>
      <c r="G15899" s="104"/>
    </row>
    <row r="15900" spans="1:15" x14ac:dyDescent="0.3">
      <c r="A15900" s="19" t="s">
        <v>1381</v>
      </c>
      <c r="B15900" s="19" t="s">
        <v>999</v>
      </c>
      <c r="C15900" s="19" t="s">
        <v>1717</v>
      </c>
      <c r="D15900" s="21">
        <f t="shared" si="448"/>
        <v>0</v>
      </c>
      <c r="E15900" s="24">
        <f t="shared" si="449"/>
        <v>0</v>
      </c>
      <c r="F15900" s="104"/>
      <c r="G15900" s="104"/>
    </row>
    <row r="15901" spans="1:15" x14ac:dyDescent="0.3">
      <c r="A15901" s="19" t="s">
        <v>1381</v>
      </c>
      <c r="B15901" s="19" t="s">
        <v>1000</v>
      </c>
      <c r="C15901" s="19" t="s">
        <v>1646</v>
      </c>
      <c r="D15901" s="21">
        <f t="shared" si="448"/>
        <v>0</v>
      </c>
      <c r="E15901" s="24">
        <f t="shared" si="449"/>
        <v>0</v>
      </c>
      <c r="F15901" s="104"/>
      <c r="G15901" s="104"/>
    </row>
    <row r="15902" spans="1:15" x14ac:dyDescent="0.3">
      <c r="A15902" s="19" t="s">
        <v>1381</v>
      </c>
      <c r="B15902" s="19" t="s">
        <v>1001</v>
      </c>
      <c r="C15902" s="19" t="s">
        <v>1002</v>
      </c>
      <c r="D15902" s="21">
        <f t="shared" si="448"/>
        <v>0</v>
      </c>
      <c r="E15902" s="24">
        <f t="shared" si="449"/>
        <v>0</v>
      </c>
      <c r="F15902" s="104"/>
      <c r="G15902" s="104"/>
    </row>
    <row r="15903" spans="1:15" x14ac:dyDescent="0.3">
      <c r="A15903" s="19" t="s">
        <v>1381</v>
      </c>
      <c r="B15903" s="19" t="s">
        <v>1003</v>
      </c>
      <c r="C15903" s="19" t="s">
        <v>1647</v>
      </c>
      <c r="D15903" s="21">
        <f t="shared" si="448"/>
        <v>24798.560000000001</v>
      </c>
      <c r="E15903" s="24">
        <f t="shared" si="449"/>
        <v>0</v>
      </c>
      <c r="F15903" s="104"/>
      <c r="G15903" s="104"/>
      <c r="J15903" s="114">
        <v>21187.56</v>
      </c>
      <c r="K15903" s="114">
        <v>0</v>
      </c>
      <c r="L15903" s="114">
        <v>3611</v>
      </c>
      <c r="M15903" s="114">
        <v>0</v>
      </c>
      <c r="N15903" s="114">
        <v>0</v>
      </c>
      <c r="O15903" s="114">
        <v>0</v>
      </c>
    </row>
    <row r="15904" spans="1:15" x14ac:dyDescent="0.3">
      <c r="A15904" s="19" t="s">
        <v>1381</v>
      </c>
      <c r="B15904" s="19" t="s">
        <v>1004</v>
      </c>
      <c r="C15904" s="19" t="s">
        <v>1648</v>
      </c>
      <c r="D15904" s="21">
        <f t="shared" si="448"/>
        <v>0</v>
      </c>
      <c r="E15904" s="24">
        <f t="shared" si="449"/>
        <v>0</v>
      </c>
      <c r="F15904" s="104"/>
      <c r="G15904" s="104"/>
    </row>
    <row r="15905" spans="1:15" x14ac:dyDescent="0.3">
      <c r="A15905" s="19" t="s">
        <v>1381</v>
      </c>
      <c r="B15905" s="19" t="s">
        <v>1005</v>
      </c>
      <c r="C15905" s="19" t="s">
        <v>1649</v>
      </c>
      <c r="D15905" s="21">
        <f t="shared" si="448"/>
        <v>14800.4</v>
      </c>
      <c r="E15905" s="24">
        <f t="shared" si="449"/>
        <v>0</v>
      </c>
      <c r="F15905" s="104"/>
      <c r="G15905" s="104"/>
      <c r="J15905" s="114">
        <v>14800.4</v>
      </c>
      <c r="K15905" s="114">
        <v>0</v>
      </c>
      <c r="L15905" s="114">
        <v>0</v>
      </c>
      <c r="M15905" s="114">
        <v>0</v>
      </c>
      <c r="N15905" s="114">
        <v>0</v>
      </c>
      <c r="O15905" s="114">
        <v>0</v>
      </c>
    </row>
    <row r="15906" spans="1:15" x14ac:dyDescent="0.3">
      <c r="A15906" s="19" t="s">
        <v>1381</v>
      </c>
      <c r="B15906" s="19" t="s">
        <v>1006</v>
      </c>
      <c r="C15906" s="19" t="s">
        <v>1007</v>
      </c>
      <c r="D15906" s="21">
        <f t="shared" si="448"/>
        <v>0</v>
      </c>
      <c r="E15906" s="24">
        <f t="shared" si="449"/>
        <v>0</v>
      </c>
      <c r="F15906" s="104"/>
      <c r="G15906" s="104"/>
    </row>
    <row r="15907" spans="1:15" x14ac:dyDescent="0.3">
      <c r="A15907" s="19" t="s">
        <v>1381</v>
      </c>
      <c r="B15907" s="19" t="s">
        <v>1008</v>
      </c>
      <c r="C15907" s="19" t="s">
        <v>1009</v>
      </c>
      <c r="D15907" s="21">
        <f t="shared" si="448"/>
        <v>0</v>
      </c>
      <c r="E15907" s="24">
        <f t="shared" si="449"/>
        <v>0</v>
      </c>
      <c r="F15907" s="104"/>
      <c r="G15907" s="104"/>
    </row>
    <row r="15908" spans="1:15" x14ac:dyDescent="0.3">
      <c r="A15908" s="19" t="s">
        <v>1381</v>
      </c>
      <c r="B15908" s="19" t="s">
        <v>1010</v>
      </c>
      <c r="C15908" s="19" t="s">
        <v>1011</v>
      </c>
      <c r="D15908" s="21">
        <f t="shared" si="448"/>
        <v>0</v>
      </c>
      <c r="E15908" s="24">
        <f t="shared" si="449"/>
        <v>0</v>
      </c>
      <c r="F15908" s="104"/>
      <c r="G15908" s="104"/>
    </row>
    <row r="15909" spans="1:15" x14ac:dyDescent="0.3">
      <c r="A15909" s="19" t="s">
        <v>1381</v>
      </c>
      <c r="B15909" s="19" t="s">
        <v>1012</v>
      </c>
      <c r="C15909" s="19" t="s">
        <v>1013</v>
      </c>
      <c r="D15909" s="21">
        <f t="shared" si="448"/>
        <v>0</v>
      </c>
      <c r="E15909" s="24">
        <f t="shared" si="449"/>
        <v>0</v>
      </c>
      <c r="F15909" s="104"/>
      <c r="G15909" s="104"/>
    </row>
    <row r="15910" spans="1:15" x14ac:dyDescent="0.3">
      <c r="A15910" s="19" t="s">
        <v>1381</v>
      </c>
      <c r="B15910" s="19" t="s">
        <v>1014</v>
      </c>
      <c r="C15910" s="19" t="s">
        <v>1015</v>
      </c>
      <c r="D15910" s="21">
        <f t="shared" si="448"/>
        <v>0</v>
      </c>
      <c r="E15910" s="24">
        <f t="shared" si="449"/>
        <v>0</v>
      </c>
      <c r="F15910" s="104"/>
      <c r="G15910" s="104"/>
    </row>
    <row r="15911" spans="1:15" x14ac:dyDescent="0.3">
      <c r="A15911" s="19" t="s">
        <v>1381</v>
      </c>
      <c r="B15911" s="19" t="s">
        <v>1016</v>
      </c>
      <c r="C15911" s="19" t="s">
        <v>1017</v>
      </c>
      <c r="D15911" s="21">
        <f t="shared" si="448"/>
        <v>0</v>
      </c>
      <c r="E15911" s="24">
        <f t="shared" si="449"/>
        <v>0</v>
      </c>
      <c r="F15911" s="104"/>
      <c r="G15911" s="104"/>
    </row>
    <row r="15912" spans="1:15" x14ac:dyDescent="0.3">
      <c r="A15912" s="19" t="s">
        <v>1381</v>
      </c>
      <c r="B15912" s="19" t="s">
        <v>1018</v>
      </c>
      <c r="C15912" s="19" t="s">
        <v>1019</v>
      </c>
      <c r="D15912" s="21">
        <f t="shared" si="448"/>
        <v>138310.38</v>
      </c>
      <c r="E15912" s="24">
        <f t="shared" si="449"/>
        <v>0</v>
      </c>
      <c r="F15912" s="104">
        <v>20272</v>
      </c>
      <c r="G15912" s="104">
        <v>0</v>
      </c>
      <c r="H15912" s="114">
        <v>41268.51</v>
      </c>
      <c r="I15912" s="114">
        <v>0</v>
      </c>
      <c r="J15912" s="114">
        <v>40567</v>
      </c>
      <c r="K15912" s="114">
        <v>0</v>
      </c>
      <c r="L15912" s="114">
        <v>24746</v>
      </c>
      <c r="M15912" s="114">
        <v>0</v>
      </c>
      <c r="N15912" s="114">
        <v>11456.87</v>
      </c>
      <c r="O15912" s="114">
        <v>0</v>
      </c>
    </row>
    <row r="15913" spans="1:15" x14ac:dyDescent="0.3">
      <c r="A15913" s="19" t="s">
        <v>1381</v>
      </c>
      <c r="B15913" s="19" t="s">
        <v>1020</v>
      </c>
      <c r="C15913" s="19" t="s">
        <v>1021</v>
      </c>
      <c r="D15913" s="21">
        <f t="shared" si="448"/>
        <v>0</v>
      </c>
      <c r="E15913" s="24">
        <f t="shared" si="449"/>
        <v>0</v>
      </c>
      <c r="F15913" s="104"/>
      <c r="G15913" s="104"/>
    </row>
    <row r="15914" spans="1:15" x14ac:dyDescent="0.3">
      <c r="A15914" s="19" t="s">
        <v>1381</v>
      </c>
      <c r="B15914" s="19" t="s">
        <v>1022</v>
      </c>
      <c r="C15914" s="19" t="s">
        <v>1023</v>
      </c>
      <c r="D15914" s="21">
        <f t="shared" si="448"/>
        <v>23882</v>
      </c>
      <c r="E15914" s="24">
        <f t="shared" si="449"/>
        <v>0</v>
      </c>
      <c r="F15914" s="104"/>
      <c r="G15914" s="104"/>
      <c r="J15914" s="114">
        <v>12412</v>
      </c>
      <c r="K15914" s="114">
        <v>0</v>
      </c>
      <c r="L15914" s="114">
        <v>0</v>
      </c>
      <c r="M15914" s="114">
        <v>0</v>
      </c>
      <c r="N15914" s="114">
        <v>11470</v>
      </c>
      <c r="O15914" s="114">
        <v>0</v>
      </c>
    </row>
    <row r="15915" spans="1:15" x14ac:dyDescent="0.3">
      <c r="A15915" s="19" t="s">
        <v>1381</v>
      </c>
      <c r="B15915" s="19" t="s">
        <v>1024</v>
      </c>
      <c r="C15915" s="19" t="s">
        <v>1025</v>
      </c>
      <c r="D15915" s="21">
        <f t="shared" si="448"/>
        <v>0</v>
      </c>
      <c r="E15915" s="24">
        <f t="shared" si="449"/>
        <v>0</v>
      </c>
      <c r="F15915" s="104"/>
      <c r="G15915" s="104"/>
    </row>
    <row r="15916" spans="1:15" x14ac:dyDescent="0.3">
      <c r="A15916" s="19" t="s">
        <v>1381</v>
      </c>
      <c r="B15916" s="19" t="s">
        <v>1026</v>
      </c>
      <c r="C15916" s="19" t="s">
        <v>1027</v>
      </c>
      <c r="D15916" s="21">
        <f t="shared" si="448"/>
        <v>32800</v>
      </c>
      <c r="E15916" s="24">
        <f t="shared" si="449"/>
        <v>0</v>
      </c>
      <c r="F15916" s="104">
        <v>900</v>
      </c>
      <c r="G15916" s="104">
        <v>0</v>
      </c>
      <c r="H15916" s="114">
        <v>3400</v>
      </c>
      <c r="I15916" s="114">
        <v>0</v>
      </c>
      <c r="J15916" s="114">
        <v>3000</v>
      </c>
      <c r="K15916" s="114">
        <v>0</v>
      </c>
      <c r="L15916" s="114">
        <v>4540</v>
      </c>
      <c r="M15916" s="114">
        <v>0</v>
      </c>
      <c r="N15916" s="114">
        <v>20960</v>
      </c>
      <c r="O15916" s="114">
        <v>0</v>
      </c>
    </row>
    <row r="15917" spans="1:15" x14ac:dyDescent="0.3">
      <c r="A15917" s="19" t="s">
        <v>1381</v>
      </c>
      <c r="B15917" s="19" t="s">
        <v>1028</v>
      </c>
      <c r="C15917" s="19" t="s">
        <v>1029</v>
      </c>
      <c r="D15917" s="21">
        <f t="shared" si="448"/>
        <v>204758.16</v>
      </c>
      <c r="E15917" s="24">
        <f t="shared" si="449"/>
        <v>0</v>
      </c>
      <c r="F15917" s="104">
        <v>37516</v>
      </c>
      <c r="G15917" s="104">
        <v>0</v>
      </c>
      <c r="H15917" s="114">
        <v>41668.660000000003</v>
      </c>
      <c r="I15917" s="114">
        <v>0</v>
      </c>
      <c r="J15917" s="114">
        <v>61668</v>
      </c>
      <c r="K15917" s="114">
        <v>0</v>
      </c>
      <c r="L15917" s="114">
        <v>41321</v>
      </c>
      <c r="M15917" s="114">
        <v>0</v>
      </c>
      <c r="N15917" s="114">
        <v>22584.5</v>
      </c>
      <c r="O15917" s="114">
        <v>0</v>
      </c>
    </row>
    <row r="15918" spans="1:15" x14ac:dyDescent="0.3">
      <c r="A15918" s="19" t="s">
        <v>1381</v>
      </c>
      <c r="B15918" s="19" t="s">
        <v>1030</v>
      </c>
      <c r="C15918" s="19" t="s">
        <v>1031</v>
      </c>
      <c r="D15918" s="21">
        <f t="shared" si="448"/>
        <v>30959</v>
      </c>
      <c r="E15918" s="24">
        <f t="shared" si="449"/>
        <v>0</v>
      </c>
      <c r="F15918" s="104">
        <v>9323</v>
      </c>
      <c r="G15918" s="104">
        <v>0</v>
      </c>
      <c r="H15918" s="114">
        <v>874</v>
      </c>
      <c r="I15918" s="114">
        <v>0</v>
      </c>
      <c r="J15918" s="114">
        <v>780</v>
      </c>
      <c r="K15918" s="114">
        <v>0</v>
      </c>
      <c r="L15918" s="114">
        <v>2185</v>
      </c>
      <c r="M15918" s="114">
        <v>0</v>
      </c>
      <c r="N15918" s="114">
        <v>17797</v>
      </c>
      <c r="O15918" s="114">
        <v>0</v>
      </c>
    </row>
    <row r="15919" spans="1:15" x14ac:dyDescent="0.3">
      <c r="A15919" s="19" t="s">
        <v>1381</v>
      </c>
      <c r="B15919" s="19" t="s">
        <v>1032</v>
      </c>
      <c r="C15919" s="19" t="s">
        <v>1033</v>
      </c>
      <c r="D15919" s="21">
        <f t="shared" si="448"/>
        <v>28100</v>
      </c>
      <c r="E15919" s="24">
        <f t="shared" si="449"/>
        <v>0</v>
      </c>
      <c r="F15919" s="104"/>
      <c r="G15919" s="104"/>
      <c r="H15919" s="114">
        <v>26000</v>
      </c>
      <c r="I15919" s="114">
        <v>0</v>
      </c>
      <c r="J15919" s="114">
        <v>2100</v>
      </c>
      <c r="K15919" s="114">
        <v>0</v>
      </c>
      <c r="L15919" s="114">
        <v>0</v>
      </c>
      <c r="M15919" s="114">
        <v>0</v>
      </c>
      <c r="N15919" s="114">
        <v>0</v>
      </c>
      <c r="O15919" s="114">
        <v>0</v>
      </c>
    </row>
    <row r="15920" spans="1:15" x14ac:dyDescent="0.3">
      <c r="A15920" s="19" t="s">
        <v>1381</v>
      </c>
      <c r="B15920" s="19" t="s">
        <v>1034</v>
      </c>
      <c r="C15920" s="19" t="s">
        <v>1035</v>
      </c>
      <c r="D15920" s="21">
        <f t="shared" si="448"/>
        <v>0</v>
      </c>
      <c r="E15920" s="24">
        <f t="shared" si="449"/>
        <v>0</v>
      </c>
      <c r="F15920" s="104"/>
      <c r="G15920" s="104"/>
    </row>
    <row r="15921" spans="1:15" x14ac:dyDescent="0.3">
      <c r="A15921" s="19" t="s">
        <v>1381</v>
      </c>
      <c r="B15921" s="19" t="s">
        <v>1036</v>
      </c>
      <c r="C15921" s="19" t="s">
        <v>1037</v>
      </c>
      <c r="D15921" s="21">
        <f t="shared" si="448"/>
        <v>0</v>
      </c>
      <c r="E15921" s="24">
        <f t="shared" si="449"/>
        <v>0</v>
      </c>
      <c r="F15921" s="104"/>
      <c r="G15921" s="104"/>
    </row>
    <row r="15922" spans="1:15" x14ac:dyDescent="0.3">
      <c r="A15922" s="19" t="s">
        <v>1381</v>
      </c>
      <c r="B15922" s="19" t="s">
        <v>1038</v>
      </c>
      <c r="C15922" s="19" t="s">
        <v>1039</v>
      </c>
      <c r="D15922" s="21">
        <f t="shared" si="448"/>
        <v>0</v>
      </c>
      <c r="E15922" s="24">
        <f t="shared" si="449"/>
        <v>0</v>
      </c>
      <c r="F15922" s="104"/>
      <c r="G15922" s="104"/>
    </row>
    <row r="15923" spans="1:15" x14ac:dyDescent="0.3">
      <c r="A15923" s="19" t="s">
        <v>1381</v>
      </c>
      <c r="B15923" s="19" t="s">
        <v>1040</v>
      </c>
      <c r="C15923" s="19" t="s">
        <v>1041</v>
      </c>
      <c r="D15923" s="21">
        <f t="shared" si="448"/>
        <v>11019.95</v>
      </c>
      <c r="E15923" s="24">
        <f t="shared" si="449"/>
        <v>0</v>
      </c>
      <c r="F15923" s="104">
        <v>1491.05</v>
      </c>
      <c r="G15923" s="104">
        <v>0</v>
      </c>
      <c r="H15923" s="114">
        <v>2272.6799999999998</v>
      </c>
      <c r="I15923" s="114">
        <v>0</v>
      </c>
      <c r="J15923" s="114">
        <v>0</v>
      </c>
      <c r="K15923" s="114">
        <v>0</v>
      </c>
      <c r="L15923" s="114">
        <v>5042.92</v>
      </c>
      <c r="M15923" s="114">
        <v>0</v>
      </c>
      <c r="N15923" s="114">
        <v>2213.3000000000002</v>
      </c>
      <c r="O15923" s="114">
        <v>0</v>
      </c>
    </row>
    <row r="15924" spans="1:15" x14ac:dyDescent="0.3">
      <c r="A15924" s="19" t="s">
        <v>1381</v>
      </c>
      <c r="B15924" s="19" t="s">
        <v>1042</v>
      </c>
      <c r="C15924" s="19" t="s">
        <v>1043</v>
      </c>
      <c r="D15924" s="21">
        <f t="shared" si="448"/>
        <v>0</v>
      </c>
      <c r="E15924" s="24">
        <f t="shared" si="449"/>
        <v>0</v>
      </c>
      <c r="F15924" s="104"/>
      <c r="G15924" s="104"/>
    </row>
    <row r="15925" spans="1:15" x14ac:dyDescent="0.3">
      <c r="A15925" s="19" t="s">
        <v>1381</v>
      </c>
      <c r="B15925" s="19" t="s">
        <v>1044</v>
      </c>
      <c r="C15925" s="19" t="s">
        <v>1045</v>
      </c>
      <c r="D15925" s="21">
        <f t="shared" si="448"/>
        <v>0</v>
      </c>
      <c r="E15925" s="24">
        <f t="shared" si="449"/>
        <v>0</v>
      </c>
      <c r="F15925" s="104"/>
      <c r="G15925" s="104"/>
    </row>
    <row r="15926" spans="1:15" x14ac:dyDescent="0.3">
      <c r="A15926" s="19" t="s">
        <v>1381</v>
      </c>
      <c r="B15926" s="19" t="s">
        <v>1046</v>
      </c>
      <c r="C15926" s="19" t="s">
        <v>1047</v>
      </c>
      <c r="D15926" s="21">
        <f t="shared" si="448"/>
        <v>39885</v>
      </c>
      <c r="E15926" s="24">
        <f t="shared" si="449"/>
        <v>0</v>
      </c>
      <c r="F15926" s="104">
        <v>1890</v>
      </c>
      <c r="G15926" s="104">
        <v>0</v>
      </c>
      <c r="H15926" s="114">
        <v>0</v>
      </c>
      <c r="I15926" s="114">
        <v>0</v>
      </c>
      <c r="J15926" s="114">
        <v>1000</v>
      </c>
      <c r="K15926" s="114">
        <v>0</v>
      </c>
      <c r="L15926" s="114">
        <v>31395</v>
      </c>
      <c r="M15926" s="114">
        <v>0</v>
      </c>
      <c r="N15926" s="114">
        <v>5600</v>
      </c>
      <c r="O15926" s="114">
        <v>0</v>
      </c>
    </row>
    <row r="15927" spans="1:15" x14ac:dyDescent="0.3">
      <c r="A15927" s="19" t="s">
        <v>1381</v>
      </c>
      <c r="B15927" s="19" t="s">
        <v>1048</v>
      </c>
      <c r="C15927" s="19" t="s">
        <v>1049</v>
      </c>
      <c r="D15927" s="21">
        <f t="shared" si="448"/>
        <v>0</v>
      </c>
      <c r="E15927" s="24">
        <f t="shared" si="449"/>
        <v>0</v>
      </c>
      <c r="F15927" s="104"/>
      <c r="G15927" s="104"/>
    </row>
    <row r="15928" spans="1:15" x14ac:dyDescent="0.3">
      <c r="A15928" s="19" t="s">
        <v>1381</v>
      </c>
      <c r="B15928" s="19" t="s">
        <v>1050</v>
      </c>
      <c r="C15928" s="19" t="s">
        <v>1051</v>
      </c>
      <c r="D15928" s="21">
        <f t="shared" si="448"/>
        <v>39771.9</v>
      </c>
      <c r="E15928" s="24">
        <f t="shared" si="449"/>
        <v>0</v>
      </c>
      <c r="F15928" s="104"/>
      <c r="G15928" s="104"/>
      <c r="J15928" s="114">
        <v>11877</v>
      </c>
      <c r="K15928" s="114">
        <v>0</v>
      </c>
      <c r="L15928" s="114">
        <v>17462.400000000001</v>
      </c>
      <c r="M15928" s="114">
        <v>0</v>
      </c>
      <c r="N15928" s="114">
        <v>10432.5</v>
      </c>
      <c r="O15928" s="114">
        <v>0</v>
      </c>
    </row>
    <row r="15929" spans="1:15" x14ac:dyDescent="0.3">
      <c r="A15929" s="19" t="s">
        <v>1381</v>
      </c>
      <c r="B15929" s="19" t="s">
        <v>1052</v>
      </c>
      <c r="C15929" s="19" t="s">
        <v>1053</v>
      </c>
      <c r="D15929" s="21">
        <f t="shared" si="448"/>
        <v>0</v>
      </c>
      <c r="E15929" s="24">
        <f t="shared" si="449"/>
        <v>0</v>
      </c>
      <c r="F15929" s="104"/>
      <c r="G15929" s="104"/>
    </row>
    <row r="15930" spans="1:15" x14ac:dyDescent="0.3">
      <c r="A15930" s="19" t="s">
        <v>1381</v>
      </c>
      <c r="B15930" s="19" t="s">
        <v>1054</v>
      </c>
      <c r="C15930" s="19" t="s">
        <v>1055</v>
      </c>
      <c r="D15930" s="21">
        <f t="shared" si="448"/>
        <v>0</v>
      </c>
      <c r="E15930" s="24">
        <f t="shared" si="449"/>
        <v>0</v>
      </c>
      <c r="F15930" s="104"/>
      <c r="G15930" s="104"/>
    </row>
    <row r="15931" spans="1:15" x14ac:dyDescent="0.3">
      <c r="A15931" s="19" t="s">
        <v>1381</v>
      </c>
      <c r="B15931" s="19" t="s">
        <v>1056</v>
      </c>
      <c r="C15931" s="19" t="s">
        <v>1057</v>
      </c>
      <c r="D15931" s="21">
        <f t="shared" si="448"/>
        <v>0</v>
      </c>
      <c r="E15931" s="24">
        <f t="shared" si="449"/>
        <v>0</v>
      </c>
      <c r="F15931" s="104"/>
      <c r="G15931" s="104"/>
    </row>
    <row r="15932" spans="1:15" x14ac:dyDescent="0.3">
      <c r="A15932" s="19" t="s">
        <v>1381</v>
      </c>
      <c r="B15932" s="19" t="s">
        <v>1058</v>
      </c>
      <c r="C15932" s="19" t="s">
        <v>1059</v>
      </c>
      <c r="D15932" s="21">
        <f t="shared" si="448"/>
        <v>36400</v>
      </c>
      <c r="E15932" s="24">
        <f t="shared" si="449"/>
        <v>0</v>
      </c>
      <c r="F15932" s="104">
        <v>36400</v>
      </c>
      <c r="G15932" s="104">
        <v>0</v>
      </c>
      <c r="H15932" s="114">
        <v>0</v>
      </c>
      <c r="I15932" s="114">
        <v>0</v>
      </c>
      <c r="J15932" s="114">
        <v>0</v>
      </c>
      <c r="K15932" s="114">
        <v>0</v>
      </c>
      <c r="L15932" s="114">
        <v>0</v>
      </c>
      <c r="M15932" s="114">
        <v>0</v>
      </c>
      <c r="N15932" s="114">
        <v>0</v>
      </c>
      <c r="O15932" s="114">
        <v>0</v>
      </c>
    </row>
    <row r="15933" spans="1:15" x14ac:dyDescent="0.3">
      <c r="A15933" s="19" t="s">
        <v>1381</v>
      </c>
      <c r="B15933" s="19" t="s">
        <v>1060</v>
      </c>
      <c r="C15933" s="19" t="s">
        <v>1061</v>
      </c>
      <c r="D15933" s="21">
        <f t="shared" si="448"/>
        <v>0</v>
      </c>
      <c r="E15933" s="24">
        <f t="shared" si="449"/>
        <v>0</v>
      </c>
      <c r="F15933" s="104"/>
      <c r="G15933" s="104"/>
    </row>
    <row r="15934" spans="1:15" x14ac:dyDescent="0.3">
      <c r="A15934" s="19" t="s">
        <v>1381</v>
      </c>
      <c r="B15934" s="19" t="s">
        <v>1062</v>
      </c>
      <c r="C15934" s="19" t="s">
        <v>1063</v>
      </c>
      <c r="D15934" s="21">
        <f t="shared" ref="D15934:D15961" si="450">F15934+H15934+J15934+L15934+N15934+P15934+R15934+T15934+V15934+X15934+Z15934+AB15934</f>
        <v>129712</v>
      </c>
      <c r="E15934" s="24">
        <f t="shared" ref="E15934:E15961" si="451">G15934+I15934+K15934+M15934+O15934+Q15934+S15934+U15934+W15934+Y15934+AA15934+AC15934</f>
        <v>0</v>
      </c>
      <c r="F15934" s="104">
        <v>22380</v>
      </c>
      <c r="G15934" s="104">
        <v>0</v>
      </c>
      <c r="H15934" s="114">
        <v>26930</v>
      </c>
      <c r="I15934" s="114">
        <v>0</v>
      </c>
      <c r="J15934" s="114">
        <v>25160</v>
      </c>
      <c r="K15934" s="114">
        <v>0</v>
      </c>
      <c r="L15934" s="114">
        <v>27600</v>
      </c>
      <c r="M15934" s="114">
        <v>0</v>
      </c>
      <c r="N15934" s="114">
        <v>27642</v>
      </c>
      <c r="O15934" s="114">
        <v>0</v>
      </c>
    </row>
    <row r="15935" spans="1:15" x14ac:dyDescent="0.3">
      <c r="A15935" s="19" t="s">
        <v>1381</v>
      </c>
      <c r="B15935" s="19" t="s">
        <v>1064</v>
      </c>
      <c r="C15935" s="19" t="s">
        <v>1065</v>
      </c>
      <c r="D15935" s="21">
        <f t="shared" si="450"/>
        <v>0</v>
      </c>
      <c r="E15935" s="24">
        <f t="shared" si="451"/>
        <v>0</v>
      </c>
      <c r="F15935" s="104"/>
      <c r="G15935" s="104"/>
    </row>
    <row r="15936" spans="1:15" x14ac:dyDescent="0.3">
      <c r="A15936" s="19" t="s">
        <v>1381</v>
      </c>
      <c r="B15936" s="19" t="s">
        <v>1066</v>
      </c>
      <c r="C15936" s="19" t="s">
        <v>1067</v>
      </c>
      <c r="D15936" s="21">
        <f t="shared" si="450"/>
        <v>213620</v>
      </c>
      <c r="E15936" s="24">
        <f t="shared" si="451"/>
        <v>0</v>
      </c>
      <c r="F15936" s="104">
        <v>56630</v>
      </c>
      <c r="G15936" s="104">
        <v>0</v>
      </c>
      <c r="H15936" s="114">
        <v>39745</v>
      </c>
      <c r="I15936" s="114">
        <v>0</v>
      </c>
      <c r="J15936" s="114">
        <v>45805</v>
      </c>
      <c r="K15936" s="114">
        <v>0</v>
      </c>
      <c r="L15936" s="114">
        <v>33765</v>
      </c>
      <c r="M15936" s="114">
        <v>0</v>
      </c>
      <c r="N15936" s="114">
        <v>37675</v>
      </c>
      <c r="O15936" s="114">
        <v>0</v>
      </c>
    </row>
    <row r="15937" spans="1:15" x14ac:dyDescent="0.3">
      <c r="A15937" s="19" t="s">
        <v>1381</v>
      </c>
      <c r="B15937" s="19" t="s">
        <v>1068</v>
      </c>
      <c r="C15937" s="19" t="s">
        <v>1069</v>
      </c>
      <c r="D15937" s="21">
        <f t="shared" si="450"/>
        <v>0</v>
      </c>
      <c r="E15937" s="24">
        <f t="shared" si="451"/>
        <v>0</v>
      </c>
      <c r="F15937" s="104"/>
      <c r="G15937" s="104"/>
    </row>
    <row r="15938" spans="1:15" x14ac:dyDescent="0.3">
      <c r="A15938" s="19" t="s">
        <v>1381</v>
      </c>
      <c r="B15938" s="19" t="s">
        <v>1070</v>
      </c>
      <c r="C15938" s="19" t="s">
        <v>1071</v>
      </c>
      <c r="D15938" s="21">
        <f t="shared" si="450"/>
        <v>0</v>
      </c>
      <c r="E15938" s="24">
        <f t="shared" si="451"/>
        <v>0</v>
      </c>
      <c r="F15938" s="104"/>
      <c r="G15938" s="104"/>
    </row>
    <row r="15939" spans="1:15" x14ac:dyDescent="0.3">
      <c r="A15939" s="19" t="s">
        <v>1381</v>
      </c>
      <c r="B15939" s="19" t="s">
        <v>1072</v>
      </c>
      <c r="C15939" s="19" t="s">
        <v>1073</v>
      </c>
      <c r="D15939" s="21">
        <f t="shared" si="450"/>
        <v>0</v>
      </c>
      <c r="E15939" s="24">
        <f t="shared" si="451"/>
        <v>0</v>
      </c>
      <c r="F15939" s="104"/>
      <c r="G15939" s="104"/>
    </row>
    <row r="15940" spans="1:15" x14ac:dyDescent="0.3">
      <c r="A15940" s="19" t="s">
        <v>1381</v>
      </c>
      <c r="B15940" s="19" t="s">
        <v>1074</v>
      </c>
      <c r="C15940" s="19" t="s">
        <v>1075</v>
      </c>
      <c r="D15940" s="21">
        <f t="shared" si="450"/>
        <v>36582</v>
      </c>
      <c r="E15940" s="24">
        <f t="shared" si="451"/>
        <v>0</v>
      </c>
      <c r="F15940" s="104">
        <v>11453</v>
      </c>
      <c r="G15940" s="104">
        <v>0</v>
      </c>
      <c r="H15940" s="114">
        <v>0</v>
      </c>
      <c r="I15940" s="114">
        <v>0</v>
      </c>
      <c r="J15940" s="114">
        <v>9945</v>
      </c>
      <c r="K15940" s="114">
        <v>0</v>
      </c>
      <c r="L15940" s="114">
        <v>6318</v>
      </c>
      <c r="M15940" s="114">
        <v>0</v>
      </c>
      <c r="N15940" s="114">
        <v>8866</v>
      </c>
      <c r="O15940" s="114">
        <v>0</v>
      </c>
    </row>
    <row r="15941" spans="1:15" x14ac:dyDescent="0.3">
      <c r="A15941" s="19" t="s">
        <v>1381</v>
      </c>
      <c r="B15941" s="19" t="s">
        <v>1076</v>
      </c>
      <c r="C15941" s="19" t="s">
        <v>1077</v>
      </c>
      <c r="D15941" s="21">
        <f t="shared" si="450"/>
        <v>0</v>
      </c>
      <c r="E15941" s="24">
        <f t="shared" si="451"/>
        <v>0</v>
      </c>
      <c r="F15941" s="104"/>
      <c r="G15941" s="104"/>
    </row>
    <row r="15942" spans="1:15" x14ac:dyDescent="0.3">
      <c r="A15942" s="19" t="s">
        <v>1381</v>
      </c>
      <c r="B15942" s="19" t="s">
        <v>1078</v>
      </c>
      <c r="C15942" s="19" t="s">
        <v>1079</v>
      </c>
      <c r="D15942" s="21">
        <f t="shared" si="450"/>
        <v>845127.02</v>
      </c>
      <c r="E15942" s="24">
        <f t="shared" si="451"/>
        <v>0</v>
      </c>
      <c r="F15942" s="104">
        <v>43292.98</v>
      </c>
      <c r="G15942" s="104">
        <v>0</v>
      </c>
      <c r="H15942" s="114">
        <v>72500.06</v>
      </c>
      <c r="I15942" s="114">
        <v>0</v>
      </c>
      <c r="J15942" s="114">
        <v>259373.6</v>
      </c>
      <c r="K15942" s="114">
        <v>0</v>
      </c>
      <c r="L15942" s="114">
        <v>436108.78</v>
      </c>
      <c r="M15942" s="114">
        <v>0</v>
      </c>
      <c r="N15942" s="114">
        <v>33851.599999999999</v>
      </c>
      <c r="O15942" s="114">
        <v>0</v>
      </c>
    </row>
    <row r="15943" spans="1:15" x14ac:dyDescent="0.3">
      <c r="A15943" s="19" t="s">
        <v>1381</v>
      </c>
      <c r="B15943" s="19" t="s">
        <v>1080</v>
      </c>
      <c r="C15943" s="19" t="s">
        <v>1081</v>
      </c>
      <c r="D15943" s="21">
        <f t="shared" si="450"/>
        <v>289324</v>
      </c>
      <c r="E15943" s="24">
        <f t="shared" si="451"/>
        <v>0</v>
      </c>
      <c r="F15943" s="104">
        <v>28350</v>
      </c>
      <c r="G15943" s="104">
        <v>0</v>
      </c>
      <c r="H15943" s="114">
        <v>120704.5</v>
      </c>
      <c r="I15943" s="114">
        <v>0</v>
      </c>
      <c r="J15943" s="114">
        <v>52684.5</v>
      </c>
      <c r="K15943" s="114">
        <v>0</v>
      </c>
      <c r="L15943" s="114">
        <v>45155</v>
      </c>
      <c r="M15943" s="114">
        <v>0</v>
      </c>
      <c r="N15943" s="114">
        <v>42430</v>
      </c>
      <c r="O15943" s="114">
        <v>0</v>
      </c>
    </row>
    <row r="15944" spans="1:15" x14ac:dyDescent="0.3">
      <c r="A15944" s="19" t="s">
        <v>1381</v>
      </c>
      <c r="B15944" s="19" t="s">
        <v>1082</v>
      </c>
      <c r="C15944" s="19" t="s">
        <v>1083</v>
      </c>
      <c r="D15944" s="21">
        <f t="shared" si="450"/>
        <v>0</v>
      </c>
      <c r="E15944" s="24">
        <f t="shared" si="451"/>
        <v>0</v>
      </c>
      <c r="F15944" s="104"/>
      <c r="G15944" s="104"/>
    </row>
    <row r="15945" spans="1:15" x14ac:dyDescent="0.3">
      <c r="A15945" s="19" t="s">
        <v>1381</v>
      </c>
      <c r="B15945" s="19" t="s">
        <v>1084</v>
      </c>
      <c r="C15945" s="19" t="s">
        <v>1085</v>
      </c>
      <c r="D15945" s="21">
        <f t="shared" si="450"/>
        <v>0</v>
      </c>
      <c r="E15945" s="24">
        <f t="shared" si="451"/>
        <v>0</v>
      </c>
      <c r="F15945" s="104"/>
      <c r="G15945" s="104"/>
    </row>
    <row r="15946" spans="1:15" x14ac:dyDescent="0.3">
      <c r="A15946" s="19" t="s">
        <v>1381</v>
      </c>
      <c r="B15946" s="19" t="s">
        <v>1086</v>
      </c>
      <c r="C15946" s="19" t="s">
        <v>1087</v>
      </c>
      <c r="D15946" s="21">
        <f t="shared" si="450"/>
        <v>6</v>
      </c>
      <c r="E15946" s="24">
        <f t="shared" si="451"/>
        <v>0</v>
      </c>
      <c r="F15946" s="104"/>
      <c r="G15946" s="104"/>
      <c r="L15946" s="114">
        <v>6</v>
      </c>
      <c r="M15946" s="114">
        <v>0</v>
      </c>
      <c r="N15946" s="114">
        <v>0</v>
      </c>
      <c r="O15946" s="114">
        <v>0</v>
      </c>
    </row>
    <row r="15947" spans="1:15" x14ac:dyDescent="0.3">
      <c r="A15947" s="19" t="s">
        <v>1381</v>
      </c>
      <c r="B15947" s="19" t="s">
        <v>1088</v>
      </c>
      <c r="C15947" s="19" t="s">
        <v>1089</v>
      </c>
      <c r="D15947" s="21">
        <f t="shared" si="450"/>
        <v>472995.43</v>
      </c>
      <c r="E15947" s="24">
        <f t="shared" si="451"/>
        <v>9069.99</v>
      </c>
      <c r="F15947" s="104">
        <v>107523.11</v>
      </c>
      <c r="G15947" s="104">
        <v>2044.99</v>
      </c>
      <c r="H15947" s="114">
        <v>85913.4</v>
      </c>
      <c r="I15947" s="114">
        <v>1925</v>
      </c>
      <c r="J15947" s="114">
        <v>79351.5</v>
      </c>
      <c r="K15947" s="114">
        <v>1805</v>
      </c>
      <c r="L15947" s="114">
        <v>69250.539999999994</v>
      </c>
      <c r="M15947" s="114">
        <v>1470</v>
      </c>
      <c r="N15947" s="114">
        <v>130956.88</v>
      </c>
      <c r="O15947" s="114">
        <v>1825</v>
      </c>
    </row>
    <row r="15948" spans="1:15" x14ac:dyDescent="0.3">
      <c r="A15948" s="19" t="s">
        <v>1381</v>
      </c>
      <c r="B15948" s="19" t="s">
        <v>1090</v>
      </c>
      <c r="C15948" s="19" t="s">
        <v>1091</v>
      </c>
      <c r="D15948" s="21">
        <f t="shared" si="450"/>
        <v>0</v>
      </c>
      <c r="E15948" s="24">
        <f t="shared" si="451"/>
        <v>0</v>
      </c>
      <c r="F15948" s="104"/>
      <c r="G15948" s="104"/>
    </row>
    <row r="15949" spans="1:15" x14ac:dyDescent="0.3">
      <c r="A15949" s="19" t="s">
        <v>1381</v>
      </c>
      <c r="B15949" s="19" t="s">
        <v>1092</v>
      </c>
      <c r="C15949" s="19" t="s">
        <v>1093</v>
      </c>
      <c r="D15949" s="21">
        <f t="shared" si="450"/>
        <v>14473.919999999998</v>
      </c>
      <c r="E15949" s="24">
        <f t="shared" si="451"/>
        <v>35</v>
      </c>
      <c r="F15949" s="104">
        <v>2869.43</v>
      </c>
      <c r="G15949" s="104">
        <v>0</v>
      </c>
      <c r="H15949" s="114">
        <v>348.82</v>
      </c>
      <c r="I15949" s="114">
        <v>0</v>
      </c>
      <c r="J15949" s="114">
        <v>5568.37</v>
      </c>
      <c r="K15949" s="114">
        <v>35</v>
      </c>
      <c r="L15949" s="114">
        <v>2836.23</v>
      </c>
      <c r="M15949" s="114">
        <v>0</v>
      </c>
      <c r="N15949" s="114">
        <v>2851.07</v>
      </c>
      <c r="O15949" s="114">
        <v>0</v>
      </c>
    </row>
    <row r="15950" spans="1:15" x14ac:dyDescent="0.3">
      <c r="A15950" s="19" t="s">
        <v>1381</v>
      </c>
      <c r="B15950" s="19" t="s">
        <v>1094</v>
      </c>
      <c r="C15950" s="19" t="s">
        <v>1095</v>
      </c>
      <c r="D15950" s="21">
        <f t="shared" si="450"/>
        <v>13055.419999999998</v>
      </c>
      <c r="E15950" s="24">
        <f t="shared" si="451"/>
        <v>0</v>
      </c>
      <c r="F15950" s="104">
        <v>2847.62</v>
      </c>
      <c r="G15950" s="104">
        <v>0</v>
      </c>
      <c r="H15950" s="114">
        <v>1990.2</v>
      </c>
      <c r="I15950" s="114">
        <v>0</v>
      </c>
      <c r="J15950" s="114">
        <v>2739.2</v>
      </c>
      <c r="K15950" s="114">
        <v>0</v>
      </c>
      <c r="L15950" s="114">
        <v>2739.2</v>
      </c>
      <c r="M15950" s="114">
        <v>0</v>
      </c>
      <c r="N15950" s="114">
        <v>2739.2</v>
      </c>
      <c r="O15950" s="114">
        <v>0</v>
      </c>
    </row>
    <row r="15951" spans="1:15" x14ac:dyDescent="0.3">
      <c r="A15951" s="19" t="s">
        <v>1381</v>
      </c>
      <c r="B15951" s="19" t="s">
        <v>1096</v>
      </c>
      <c r="C15951" s="19" t="s">
        <v>1097</v>
      </c>
      <c r="D15951" s="21">
        <f t="shared" si="450"/>
        <v>0</v>
      </c>
      <c r="E15951" s="24">
        <f t="shared" si="451"/>
        <v>0</v>
      </c>
      <c r="F15951" s="104"/>
      <c r="G15951" s="104"/>
    </row>
    <row r="15952" spans="1:15" x14ac:dyDescent="0.3">
      <c r="A15952" s="19" t="s">
        <v>1381</v>
      </c>
      <c r="B15952" s="19" t="s">
        <v>1098</v>
      </c>
      <c r="C15952" s="19" t="s">
        <v>1099</v>
      </c>
      <c r="D15952" s="21">
        <f t="shared" si="450"/>
        <v>0</v>
      </c>
      <c r="E15952" s="24">
        <f t="shared" si="451"/>
        <v>0</v>
      </c>
      <c r="F15952" s="104"/>
      <c r="G15952" s="104"/>
    </row>
    <row r="15953" spans="1:31" x14ac:dyDescent="0.3">
      <c r="A15953" s="19" t="s">
        <v>1381</v>
      </c>
      <c r="B15953" s="19" t="s">
        <v>1100</v>
      </c>
      <c r="C15953" s="19" t="s">
        <v>1101</v>
      </c>
      <c r="D15953" s="21">
        <f t="shared" si="450"/>
        <v>69477.240000000005</v>
      </c>
      <c r="E15953" s="24">
        <f t="shared" si="451"/>
        <v>0</v>
      </c>
      <c r="F15953" s="104"/>
      <c r="G15953" s="104"/>
      <c r="J15953" s="114">
        <v>69477.240000000005</v>
      </c>
      <c r="K15953" s="114">
        <v>0</v>
      </c>
      <c r="L15953" s="114">
        <v>0</v>
      </c>
      <c r="M15953" s="114">
        <v>0</v>
      </c>
      <c r="N15953" s="114">
        <v>0</v>
      </c>
      <c r="O15953" s="114">
        <v>0</v>
      </c>
    </row>
    <row r="15954" spans="1:31" x14ac:dyDescent="0.3">
      <c r="A15954" s="19" t="s">
        <v>1381</v>
      </c>
      <c r="B15954" s="19" t="s">
        <v>1102</v>
      </c>
      <c r="C15954" s="19" t="s">
        <v>1103</v>
      </c>
      <c r="D15954" s="21">
        <f t="shared" si="450"/>
        <v>1390476.83</v>
      </c>
      <c r="E15954" s="24">
        <f t="shared" si="451"/>
        <v>0</v>
      </c>
      <c r="F15954" s="104">
        <v>169968.76</v>
      </c>
      <c r="G15954" s="104">
        <v>0</v>
      </c>
      <c r="H15954" s="114">
        <v>430583.65</v>
      </c>
      <c r="I15954" s="114">
        <v>0</v>
      </c>
      <c r="J15954" s="114">
        <v>285439.59000000003</v>
      </c>
      <c r="K15954" s="114">
        <v>0</v>
      </c>
      <c r="L15954" s="114">
        <v>256848.08</v>
      </c>
      <c r="M15954" s="114">
        <v>0</v>
      </c>
      <c r="N15954" s="114">
        <v>247636.75</v>
      </c>
      <c r="O15954" s="114">
        <v>0</v>
      </c>
    </row>
    <row r="15955" spans="1:31" x14ac:dyDescent="0.3">
      <c r="A15955" s="19" t="s">
        <v>1381</v>
      </c>
      <c r="B15955" s="19" t="s">
        <v>1104</v>
      </c>
      <c r="C15955" s="19" t="s">
        <v>1105</v>
      </c>
      <c r="D15955" s="21">
        <f t="shared" si="450"/>
        <v>0</v>
      </c>
      <c r="E15955" s="24">
        <f t="shared" si="451"/>
        <v>0</v>
      </c>
      <c r="F15955" s="104"/>
      <c r="G15955" s="104"/>
    </row>
    <row r="15956" spans="1:31" x14ac:dyDescent="0.3">
      <c r="A15956" s="19" t="s">
        <v>1381</v>
      </c>
      <c r="B15956" s="19" t="s">
        <v>1106</v>
      </c>
      <c r="C15956" s="19" t="s">
        <v>1107</v>
      </c>
      <c r="D15956" s="21">
        <f t="shared" si="450"/>
        <v>861481.29</v>
      </c>
      <c r="E15956" s="24">
        <f t="shared" si="451"/>
        <v>0</v>
      </c>
      <c r="F15956" s="104">
        <v>122674.68</v>
      </c>
      <c r="G15956" s="104">
        <v>0</v>
      </c>
      <c r="H15956" s="114">
        <v>156904.35999999999</v>
      </c>
      <c r="I15956" s="114">
        <v>0</v>
      </c>
      <c r="J15956" s="114">
        <v>157594.5</v>
      </c>
      <c r="K15956" s="114">
        <v>0</v>
      </c>
      <c r="L15956" s="114">
        <v>196383.97</v>
      </c>
      <c r="M15956" s="114">
        <v>0</v>
      </c>
      <c r="N15956" s="114">
        <v>227923.78</v>
      </c>
      <c r="O15956" s="114">
        <v>0</v>
      </c>
    </row>
    <row r="15957" spans="1:31" x14ac:dyDescent="0.3">
      <c r="A15957" s="19" t="s">
        <v>1381</v>
      </c>
      <c r="B15957" s="19" t="s">
        <v>1108</v>
      </c>
      <c r="C15957" s="19" t="s">
        <v>1109</v>
      </c>
      <c r="D15957" s="21">
        <f t="shared" si="450"/>
        <v>689211.25</v>
      </c>
      <c r="E15957" s="24">
        <f t="shared" si="451"/>
        <v>0</v>
      </c>
      <c r="F15957" s="104">
        <v>8950</v>
      </c>
      <c r="G15957" s="104">
        <v>0</v>
      </c>
      <c r="H15957" s="114">
        <v>404309</v>
      </c>
      <c r="I15957" s="114">
        <v>0</v>
      </c>
      <c r="J15957" s="114">
        <v>11695</v>
      </c>
      <c r="K15957" s="114">
        <v>0</v>
      </c>
      <c r="L15957" s="114">
        <v>177539.25</v>
      </c>
      <c r="M15957" s="114">
        <v>0</v>
      </c>
      <c r="N15957" s="114">
        <v>86718</v>
      </c>
      <c r="O15957" s="114">
        <v>0</v>
      </c>
    </row>
    <row r="15958" spans="1:31" x14ac:dyDescent="0.3">
      <c r="A15958" s="19" t="s">
        <v>1381</v>
      </c>
      <c r="B15958" s="19" t="s">
        <v>1110</v>
      </c>
      <c r="C15958" s="19" t="s">
        <v>1111</v>
      </c>
      <c r="D15958" s="21">
        <f t="shared" si="450"/>
        <v>24240</v>
      </c>
      <c r="E15958" s="24">
        <f t="shared" si="451"/>
        <v>0</v>
      </c>
      <c r="F15958" s="104">
        <v>5330</v>
      </c>
      <c r="G15958" s="104">
        <v>0</v>
      </c>
      <c r="H15958" s="114">
        <v>6830</v>
      </c>
      <c r="I15958" s="114">
        <v>0</v>
      </c>
      <c r="J15958" s="114">
        <v>2620</v>
      </c>
      <c r="K15958" s="114">
        <v>0</v>
      </c>
      <c r="L15958" s="114">
        <v>5570</v>
      </c>
      <c r="M15958" s="114">
        <v>0</v>
      </c>
      <c r="N15958" s="114">
        <v>3890</v>
      </c>
      <c r="O15958" s="114">
        <v>0</v>
      </c>
    </row>
    <row r="15959" spans="1:31" x14ac:dyDescent="0.3">
      <c r="A15959" s="19" t="s">
        <v>1381</v>
      </c>
      <c r="B15959" s="19" t="s">
        <v>1112</v>
      </c>
      <c r="C15959" s="19" t="s">
        <v>1113</v>
      </c>
      <c r="D15959" s="21">
        <f t="shared" si="450"/>
        <v>58500</v>
      </c>
      <c r="E15959" s="24">
        <f t="shared" si="451"/>
        <v>0</v>
      </c>
      <c r="F15959" s="104"/>
      <c r="G15959" s="104"/>
      <c r="N15959" s="114">
        <v>58500</v>
      </c>
      <c r="O15959" s="114">
        <v>0</v>
      </c>
    </row>
    <row r="15960" spans="1:31" x14ac:dyDescent="0.3">
      <c r="A15960" s="19" t="s">
        <v>1381</v>
      </c>
      <c r="B15960" s="19" t="s">
        <v>1114</v>
      </c>
      <c r="C15960" s="19" t="s">
        <v>1115</v>
      </c>
      <c r="D15960" s="21">
        <f t="shared" si="450"/>
        <v>68910</v>
      </c>
      <c r="E15960" s="24">
        <f t="shared" si="451"/>
        <v>0</v>
      </c>
      <c r="F15960" s="104">
        <v>2190</v>
      </c>
      <c r="G15960" s="104">
        <v>0</v>
      </c>
      <c r="H15960" s="114">
        <v>11550</v>
      </c>
      <c r="I15960" s="114">
        <v>0</v>
      </c>
      <c r="J15960" s="114">
        <v>12955</v>
      </c>
      <c r="K15960" s="114">
        <v>0</v>
      </c>
      <c r="L15960" s="114">
        <v>17670</v>
      </c>
      <c r="M15960" s="114">
        <v>0</v>
      </c>
      <c r="N15960" s="114">
        <v>24545</v>
      </c>
      <c r="O15960" s="114">
        <v>0</v>
      </c>
    </row>
    <row r="15961" spans="1:31" x14ac:dyDescent="0.3">
      <c r="A15961" s="19" t="s">
        <v>1381</v>
      </c>
      <c r="B15961" s="19" t="s">
        <v>1116</v>
      </c>
      <c r="C15961" s="19" t="s">
        <v>1117</v>
      </c>
      <c r="D15961" s="21">
        <f t="shared" si="450"/>
        <v>0</v>
      </c>
      <c r="E15961" s="24">
        <f t="shared" si="451"/>
        <v>0</v>
      </c>
      <c r="F15961" s="104"/>
      <c r="G15961" s="104"/>
    </row>
    <row r="15962" spans="1:31" x14ac:dyDescent="0.3">
      <c r="A15962" s="19" t="s">
        <v>1381</v>
      </c>
      <c r="B15962" s="19" t="s">
        <v>1118</v>
      </c>
      <c r="C15962" s="19" t="s">
        <v>1119</v>
      </c>
      <c r="D15962" s="21">
        <f>F15962+H15962+J15962+L15962+N15962+P15962+R15962+T15962+V15962+X15962+Z15962+AB15962</f>
        <v>449070</v>
      </c>
      <c r="E15962" s="24">
        <f>G15962+I15962+K15962+M15962+O15962+Q15962+S15962+U15962+W15962+Y15962+AA15962+AC15962</f>
        <v>0</v>
      </c>
      <c r="F15962" s="104"/>
      <c r="G15962" s="104"/>
      <c r="H15962" s="114">
        <v>54720</v>
      </c>
      <c r="I15962" s="114">
        <v>0</v>
      </c>
      <c r="J15962" s="114">
        <v>0</v>
      </c>
      <c r="K15962" s="114">
        <v>0</v>
      </c>
      <c r="L15962" s="114">
        <v>0</v>
      </c>
      <c r="M15962" s="114">
        <v>0</v>
      </c>
      <c r="N15962" s="114">
        <v>394350</v>
      </c>
      <c r="O15962" s="114">
        <v>0</v>
      </c>
      <c r="AD15962" s="19" t="s">
        <v>1726</v>
      </c>
      <c r="AE15962" s="19" t="s">
        <v>1434</v>
      </c>
    </row>
    <row r="15963" spans="1:31" x14ac:dyDescent="0.3">
      <c r="A15963" s="19" t="s">
        <v>1381</v>
      </c>
      <c r="B15963" s="19" t="s">
        <v>1120</v>
      </c>
      <c r="C15963" s="19" t="s">
        <v>1121</v>
      </c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1:31" x14ac:dyDescent="0.3">
      <c r="A15964" s="19" t="s">
        <v>1381</v>
      </c>
      <c r="B15964" s="19" t="s">
        <v>1122</v>
      </c>
      <c r="C15964" s="19" t="s">
        <v>1123</v>
      </c>
      <c r="D15964" s="21">
        <f t="shared" si="452"/>
        <v>0</v>
      </c>
      <c r="E15964" s="24">
        <f t="shared" si="453"/>
        <v>0</v>
      </c>
      <c r="F15964" s="104"/>
      <c r="G15964" s="104"/>
    </row>
    <row r="15965" spans="1:31" x14ac:dyDescent="0.3">
      <c r="A15965" s="19" t="s">
        <v>1381</v>
      </c>
      <c r="B15965" s="19" t="s">
        <v>1124</v>
      </c>
      <c r="C15965" s="19" t="s">
        <v>1125</v>
      </c>
      <c r="D15965" s="21">
        <f t="shared" si="452"/>
        <v>0</v>
      </c>
      <c r="E15965" s="24">
        <f t="shared" si="453"/>
        <v>0</v>
      </c>
      <c r="F15965" s="104"/>
      <c r="G15965" s="104"/>
    </row>
    <row r="15966" spans="1:31" x14ac:dyDescent="0.3">
      <c r="A15966" s="19" t="s">
        <v>1381</v>
      </c>
      <c r="B15966" s="19" t="s">
        <v>1126</v>
      </c>
      <c r="C15966" s="19" t="s">
        <v>1127</v>
      </c>
      <c r="D15966" s="21">
        <f t="shared" si="452"/>
        <v>234630</v>
      </c>
      <c r="E15966" s="24">
        <f t="shared" si="453"/>
        <v>0</v>
      </c>
      <c r="F15966" s="104">
        <v>1926</v>
      </c>
      <c r="G15966" s="104">
        <v>0</v>
      </c>
      <c r="H15966" s="114">
        <v>81926</v>
      </c>
      <c r="I15966" s="114">
        <v>0</v>
      </c>
      <c r="J15966" s="114">
        <v>56926</v>
      </c>
      <c r="K15966" s="114">
        <v>0</v>
      </c>
      <c r="L15966" s="114">
        <v>46926</v>
      </c>
      <c r="M15966" s="114">
        <v>0</v>
      </c>
      <c r="N15966" s="114">
        <v>46926</v>
      </c>
      <c r="O15966" s="114">
        <v>0</v>
      </c>
    </row>
    <row r="15967" spans="1:31" x14ac:dyDescent="0.3">
      <c r="A15967" s="19" t="s">
        <v>1381</v>
      </c>
      <c r="B15967" s="19" t="s">
        <v>1128</v>
      </c>
      <c r="C15967" s="19" t="s">
        <v>1129</v>
      </c>
      <c r="D15967" s="21">
        <f t="shared" si="452"/>
        <v>0</v>
      </c>
      <c r="E15967" s="24">
        <f t="shared" si="453"/>
        <v>0</v>
      </c>
      <c r="F15967" s="104"/>
      <c r="G15967" s="104"/>
    </row>
    <row r="15968" spans="1:31" x14ac:dyDescent="0.3">
      <c r="A15968" s="19" t="s">
        <v>1381</v>
      </c>
      <c r="B15968" s="19" t="s">
        <v>1130</v>
      </c>
      <c r="C15968" s="19" t="s">
        <v>1131</v>
      </c>
      <c r="D15968" s="21">
        <f t="shared" si="452"/>
        <v>0</v>
      </c>
      <c r="E15968" s="24">
        <f t="shared" si="453"/>
        <v>0</v>
      </c>
      <c r="F15968" s="104"/>
      <c r="G15968" s="104"/>
    </row>
    <row r="15969" spans="1:15" x14ac:dyDescent="0.3">
      <c r="A15969" s="19" t="s">
        <v>1381</v>
      </c>
      <c r="B15969" s="19" t="s">
        <v>1132</v>
      </c>
      <c r="C15969" s="19" t="s">
        <v>1133</v>
      </c>
      <c r="D15969" s="21">
        <f t="shared" si="452"/>
        <v>0</v>
      </c>
      <c r="E15969" s="24">
        <f t="shared" si="453"/>
        <v>0</v>
      </c>
      <c r="F15969" s="104"/>
      <c r="G15969" s="104"/>
    </row>
    <row r="15970" spans="1:15" x14ac:dyDescent="0.3">
      <c r="A15970" s="19" t="s">
        <v>1381</v>
      </c>
      <c r="B15970" s="19" t="s">
        <v>1134</v>
      </c>
      <c r="C15970" s="19" t="s">
        <v>1135</v>
      </c>
      <c r="D15970" s="21">
        <f t="shared" si="452"/>
        <v>0</v>
      </c>
      <c r="E15970" s="24">
        <f t="shared" si="453"/>
        <v>0</v>
      </c>
      <c r="F15970" s="104"/>
      <c r="G15970" s="104"/>
    </row>
    <row r="15971" spans="1:15" x14ac:dyDescent="0.3">
      <c r="A15971" s="19" t="s">
        <v>1381</v>
      </c>
      <c r="B15971" s="19" t="s">
        <v>1136</v>
      </c>
      <c r="C15971" s="19" t="s">
        <v>1137</v>
      </c>
      <c r="D15971" s="21">
        <f t="shared" si="452"/>
        <v>17925</v>
      </c>
      <c r="E15971" s="24">
        <f t="shared" si="453"/>
        <v>0</v>
      </c>
      <c r="F15971" s="104"/>
      <c r="G15971" s="104"/>
      <c r="L15971" s="114">
        <v>17925</v>
      </c>
      <c r="M15971" s="114">
        <v>0</v>
      </c>
      <c r="N15971" s="114">
        <v>0</v>
      </c>
      <c r="O15971" s="114">
        <v>0</v>
      </c>
    </row>
    <row r="15972" spans="1:15" x14ac:dyDescent="0.3">
      <c r="A15972" s="19" t="s">
        <v>1381</v>
      </c>
      <c r="B15972" s="19" t="s">
        <v>1138</v>
      </c>
      <c r="C15972" s="19" t="s">
        <v>1650</v>
      </c>
      <c r="D15972" s="21">
        <f t="shared" si="452"/>
        <v>0</v>
      </c>
      <c r="E15972" s="24">
        <f t="shared" si="453"/>
        <v>0</v>
      </c>
      <c r="F15972" s="104"/>
      <c r="G15972" s="104"/>
    </row>
    <row r="15973" spans="1:15" x14ac:dyDescent="0.3">
      <c r="A15973" s="19" t="s">
        <v>1381</v>
      </c>
      <c r="B15973" s="19" t="s">
        <v>1139</v>
      </c>
      <c r="C15973" s="19" t="s">
        <v>1140</v>
      </c>
      <c r="D15973" s="21">
        <f t="shared" si="452"/>
        <v>0</v>
      </c>
      <c r="E15973" s="24">
        <f t="shared" si="453"/>
        <v>0</v>
      </c>
      <c r="F15973" s="104"/>
      <c r="G15973" s="104"/>
    </row>
    <row r="15974" spans="1:15" x14ac:dyDescent="0.3">
      <c r="A15974" s="19" t="s">
        <v>1381</v>
      </c>
      <c r="B15974" s="19" t="s">
        <v>1141</v>
      </c>
      <c r="C15974" s="19" t="s">
        <v>1651</v>
      </c>
      <c r="D15974" s="21">
        <f t="shared" si="452"/>
        <v>189386</v>
      </c>
      <c r="E15974" s="24">
        <f t="shared" si="453"/>
        <v>0</v>
      </c>
      <c r="F15974" s="104"/>
      <c r="G15974" s="104"/>
      <c r="J15974" s="114">
        <v>167600</v>
      </c>
      <c r="K15974" s="114">
        <v>0</v>
      </c>
      <c r="L15974" s="114">
        <v>21786</v>
      </c>
      <c r="M15974" s="114">
        <v>0</v>
      </c>
      <c r="N15974" s="114">
        <v>0</v>
      </c>
      <c r="O15974" s="114">
        <v>0</v>
      </c>
    </row>
    <row r="15975" spans="1:15" x14ac:dyDescent="0.3">
      <c r="A15975" s="19" t="s">
        <v>1381</v>
      </c>
      <c r="B15975" s="19" t="s">
        <v>1142</v>
      </c>
      <c r="C15975" s="19" t="s">
        <v>1143</v>
      </c>
      <c r="D15975" s="21">
        <f t="shared" si="452"/>
        <v>2368025</v>
      </c>
      <c r="E15975" s="24">
        <f t="shared" si="453"/>
        <v>0</v>
      </c>
      <c r="F15975" s="104"/>
      <c r="G15975" s="104"/>
      <c r="H15975" s="114">
        <v>840500</v>
      </c>
      <c r="I15975" s="114">
        <v>0</v>
      </c>
      <c r="J15975" s="114">
        <v>811099</v>
      </c>
      <c r="K15975" s="114">
        <v>0</v>
      </c>
      <c r="L15975" s="114">
        <v>714701</v>
      </c>
      <c r="M15975" s="114">
        <v>0</v>
      </c>
      <c r="N15975" s="114">
        <v>1725</v>
      </c>
      <c r="O15975" s="114">
        <v>0</v>
      </c>
    </row>
    <row r="15976" spans="1:15" x14ac:dyDescent="0.3">
      <c r="A15976" s="19" t="s">
        <v>1381</v>
      </c>
      <c r="B15976" s="19" t="s">
        <v>1144</v>
      </c>
      <c r="C15976" s="19" t="s">
        <v>1652</v>
      </c>
      <c r="D15976" s="21">
        <f t="shared" si="452"/>
        <v>94549</v>
      </c>
      <c r="E15976" s="24">
        <f t="shared" si="453"/>
        <v>0</v>
      </c>
      <c r="F15976" s="104">
        <v>6588</v>
      </c>
      <c r="G15976" s="104">
        <v>0</v>
      </c>
      <c r="H15976" s="114">
        <v>19153</v>
      </c>
      <c r="I15976" s="114">
        <v>0</v>
      </c>
      <c r="J15976" s="114">
        <v>18566</v>
      </c>
      <c r="K15976" s="114">
        <v>0</v>
      </c>
      <c r="L15976" s="114">
        <v>40475.5</v>
      </c>
      <c r="M15976" s="114">
        <v>0</v>
      </c>
      <c r="N15976" s="114">
        <v>9766.5</v>
      </c>
      <c r="O15976" s="114">
        <v>0</v>
      </c>
    </row>
    <row r="15977" spans="1:15" x14ac:dyDescent="0.3">
      <c r="A15977" s="19" t="s">
        <v>1381</v>
      </c>
      <c r="B15977" s="19" t="s">
        <v>1145</v>
      </c>
      <c r="C15977" s="19" t="s">
        <v>1653</v>
      </c>
      <c r="D15977" s="21">
        <f t="shared" si="452"/>
        <v>429000</v>
      </c>
      <c r="E15977" s="24">
        <f t="shared" si="453"/>
        <v>0</v>
      </c>
      <c r="F15977" s="104"/>
      <c r="G15977" s="104"/>
      <c r="N15977" s="114">
        <v>429000</v>
      </c>
      <c r="O15977" s="114">
        <v>0</v>
      </c>
    </row>
    <row r="15978" spans="1:15" x14ac:dyDescent="0.3">
      <c r="A15978" s="19" t="s">
        <v>1381</v>
      </c>
      <c r="B15978" s="19" t="s">
        <v>1654</v>
      </c>
      <c r="C15978" s="19" t="s">
        <v>1655</v>
      </c>
      <c r="D15978" s="21">
        <f t="shared" si="452"/>
        <v>0</v>
      </c>
      <c r="E15978" s="24">
        <f t="shared" si="453"/>
        <v>0</v>
      </c>
      <c r="F15978" s="104"/>
      <c r="G15978" s="104"/>
    </row>
    <row r="15979" spans="1:15" x14ac:dyDescent="0.3">
      <c r="A15979" s="19" t="s">
        <v>1381</v>
      </c>
      <c r="B15979" s="19" t="s">
        <v>1146</v>
      </c>
      <c r="C15979" s="19" t="s">
        <v>1656</v>
      </c>
      <c r="D15979" s="21">
        <f t="shared" si="452"/>
        <v>0</v>
      </c>
      <c r="E15979" s="24">
        <f t="shared" si="453"/>
        <v>0</v>
      </c>
      <c r="F15979" s="104"/>
      <c r="G15979" s="104"/>
    </row>
    <row r="15980" spans="1:15" x14ac:dyDescent="0.3">
      <c r="A15980" s="19" t="s">
        <v>1381</v>
      </c>
      <c r="B15980" s="19" t="s">
        <v>1147</v>
      </c>
      <c r="C15980" s="19" t="s">
        <v>1657</v>
      </c>
      <c r="D15980" s="21">
        <f t="shared" si="452"/>
        <v>0</v>
      </c>
      <c r="E15980" s="24">
        <f t="shared" si="453"/>
        <v>0</v>
      </c>
      <c r="F15980" s="104"/>
      <c r="G15980" s="104"/>
    </row>
    <row r="15981" spans="1:15" x14ac:dyDescent="0.3">
      <c r="A15981" s="19" t="s">
        <v>1381</v>
      </c>
      <c r="B15981" s="19" t="s">
        <v>1148</v>
      </c>
      <c r="C15981" s="19" t="s">
        <v>1149</v>
      </c>
      <c r="D15981" s="21">
        <f t="shared" si="452"/>
        <v>0</v>
      </c>
      <c r="E15981" s="24">
        <f t="shared" si="453"/>
        <v>0</v>
      </c>
      <c r="F15981" s="104"/>
      <c r="G15981" s="104"/>
    </row>
    <row r="15982" spans="1:15" x14ac:dyDescent="0.3">
      <c r="A15982" s="19" t="s">
        <v>1381</v>
      </c>
      <c r="B15982" s="19" t="s">
        <v>1150</v>
      </c>
      <c r="C15982" s="19" t="s">
        <v>1658</v>
      </c>
      <c r="D15982" s="21">
        <f t="shared" si="452"/>
        <v>2202792</v>
      </c>
      <c r="E15982" s="24">
        <f t="shared" si="453"/>
        <v>0</v>
      </c>
      <c r="F15982" s="104">
        <v>443190</v>
      </c>
      <c r="G15982" s="104">
        <v>0</v>
      </c>
      <c r="H15982" s="114">
        <v>416098</v>
      </c>
      <c r="I15982" s="114">
        <v>0</v>
      </c>
      <c r="J15982" s="114">
        <v>428638</v>
      </c>
      <c r="K15982" s="114">
        <v>0</v>
      </c>
      <c r="L15982" s="114">
        <v>515624</v>
      </c>
      <c r="M15982" s="114">
        <v>0</v>
      </c>
      <c r="N15982" s="114">
        <v>399242</v>
      </c>
      <c r="O15982" s="114">
        <v>0</v>
      </c>
    </row>
    <row r="15983" spans="1:15" x14ac:dyDescent="0.3">
      <c r="A15983" s="19" t="s">
        <v>1381</v>
      </c>
      <c r="B15983" s="19" t="s">
        <v>1151</v>
      </c>
      <c r="C15983" s="19" t="s">
        <v>1659</v>
      </c>
      <c r="D15983" s="21">
        <f t="shared" si="452"/>
        <v>374060</v>
      </c>
      <c r="E15983" s="24">
        <f t="shared" si="453"/>
        <v>0</v>
      </c>
      <c r="F15983" s="104">
        <v>68050</v>
      </c>
      <c r="G15983" s="104">
        <v>0</v>
      </c>
      <c r="H15983" s="114">
        <v>71250</v>
      </c>
      <c r="I15983" s="114">
        <v>0</v>
      </c>
      <c r="J15983" s="114">
        <v>73224</v>
      </c>
      <c r="K15983" s="114">
        <v>0</v>
      </c>
      <c r="L15983" s="114">
        <v>91872</v>
      </c>
      <c r="M15983" s="114">
        <v>0</v>
      </c>
      <c r="N15983" s="114">
        <v>69664</v>
      </c>
      <c r="O15983" s="114">
        <v>0</v>
      </c>
    </row>
    <row r="15984" spans="1:15" x14ac:dyDescent="0.3">
      <c r="A15984" s="19" t="s">
        <v>1381</v>
      </c>
      <c r="B15984" s="19" t="s">
        <v>1152</v>
      </c>
      <c r="C15984" s="19" t="s">
        <v>1660</v>
      </c>
      <c r="D15984" s="21">
        <f t="shared" si="452"/>
        <v>0</v>
      </c>
      <c r="E15984" s="24">
        <f t="shared" si="453"/>
        <v>0</v>
      </c>
      <c r="F15984" s="104"/>
      <c r="G15984" s="104"/>
    </row>
    <row r="15985" spans="1:15" x14ac:dyDescent="0.3">
      <c r="A15985" s="19" t="s">
        <v>1381</v>
      </c>
      <c r="B15985" s="19" t="s">
        <v>1153</v>
      </c>
      <c r="C15985" s="19" t="s">
        <v>1661</v>
      </c>
      <c r="D15985" s="21">
        <f t="shared" si="452"/>
        <v>0</v>
      </c>
      <c r="E15985" s="24">
        <f t="shared" si="453"/>
        <v>0</v>
      </c>
      <c r="F15985" s="104"/>
      <c r="G15985" s="104"/>
    </row>
    <row r="15986" spans="1:15" x14ac:dyDescent="0.3">
      <c r="A15986" s="19" t="s">
        <v>1381</v>
      </c>
      <c r="B15986" s="19" t="s">
        <v>1154</v>
      </c>
      <c r="C15986" s="19" t="s">
        <v>1662</v>
      </c>
      <c r="D15986" s="21">
        <f t="shared" si="452"/>
        <v>25000</v>
      </c>
      <c r="E15986" s="24">
        <f t="shared" si="453"/>
        <v>0</v>
      </c>
      <c r="F15986" s="104">
        <v>5000</v>
      </c>
      <c r="G15986" s="104">
        <v>0</v>
      </c>
      <c r="H15986" s="114">
        <v>5000</v>
      </c>
      <c r="I15986" s="114">
        <v>0</v>
      </c>
      <c r="J15986" s="114">
        <v>5000</v>
      </c>
      <c r="K15986" s="114">
        <v>0</v>
      </c>
      <c r="L15986" s="114">
        <v>5000</v>
      </c>
      <c r="M15986" s="114">
        <v>0</v>
      </c>
      <c r="N15986" s="114">
        <v>5000</v>
      </c>
      <c r="O15986" s="114">
        <v>0</v>
      </c>
    </row>
    <row r="15987" spans="1:15" x14ac:dyDescent="0.3">
      <c r="A15987" s="19" t="s">
        <v>1381</v>
      </c>
      <c r="B15987" s="19" t="s">
        <v>1155</v>
      </c>
      <c r="C15987" s="19" t="s">
        <v>1156</v>
      </c>
      <c r="D15987" s="21">
        <f t="shared" si="452"/>
        <v>100000</v>
      </c>
      <c r="E15987" s="24">
        <f t="shared" si="453"/>
        <v>0</v>
      </c>
      <c r="F15987" s="104">
        <v>20000</v>
      </c>
      <c r="G15987" s="104">
        <v>0</v>
      </c>
      <c r="H15987" s="114">
        <v>20000</v>
      </c>
      <c r="I15987" s="114">
        <v>0</v>
      </c>
      <c r="J15987" s="114">
        <v>20000</v>
      </c>
      <c r="K15987" s="114">
        <v>0</v>
      </c>
      <c r="L15987" s="114">
        <v>20000</v>
      </c>
      <c r="M15987" s="114">
        <v>0</v>
      </c>
      <c r="N15987" s="114">
        <v>20000</v>
      </c>
      <c r="O15987" s="114">
        <v>0</v>
      </c>
    </row>
    <row r="15988" spans="1:15" x14ac:dyDescent="0.3">
      <c r="A15988" s="19" t="s">
        <v>1381</v>
      </c>
      <c r="B15988" s="19" t="s">
        <v>1157</v>
      </c>
      <c r="C15988" s="19" t="s">
        <v>1158</v>
      </c>
      <c r="D15988" s="21">
        <f t="shared" si="452"/>
        <v>50000</v>
      </c>
      <c r="E15988" s="24">
        <f t="shared" si="453"/>
        <v>0</v>
      </c>
      <c r="F15988" s="104">
        <v>10000</v>
      </c>
      <c r="G15988" s="104">
        <v>0</v>
      </c>
      <c r="H15988" s="114">
        <v>10000</v>
      </c>
      <c r="I15988" s="114">
        <v>0</v>
      </c>
      <c r="J15988" s="114">
        <v>10000</v>
      </c>
      <c r="K15988" s="114">
        <v>0</v>
      </c>
      <c r="L15988" s="114">
        <v>10000</v>
      </c>
      <c r="M15988" s="114">
        <v>0</v>
      </c>
      <c r="N15988" s="114">
        <v>10000</v>
      </c>
      <c r="O15988" s="114">
        <v>0</v>
      </c>
    </row>
    <row r="15989" spans="1:15" x14ac:dyDescent="0.3">
      <c r="A15989" s="19" t="s">
        <v>1381</v>
      </c>
      <c r="B15989" s="19" t="s">
        <v>1159</v>
      </c>
      <c r="C15989" s="19" t="s">
        <v>1160</v>
      </c>
      <c r="D15989" s="21">
        <f t="shared" si="452"/>
        <v>25000</v>
      </c>
      <c r="E15989" s="24">
        <f t="shared" si="453"/>
        <v>0</v>
      </c>
      <c r="F15989" s="104">
        <v>5000</v>
      </c>
      <c r="G15989" s="104">
        <v>0</v>
      </c>
      <c r="H15989" s="114">
        <v>5000</v>
      </c>
      <c r="I15989" s="114">
        <v>0</v>
      </c>
      <c r="J15989" s="114">
        <v>5000</v>
      </c>
      <c r="K15989" s="114">
        <v>0</v>
      </c>
      <c r="L15989" s="114">
        <v>5000</v>
      </c>
      <c r="M15989" s="114">
        <v>0</v>
      </c>
      <c r="N15989" s="114">
        <v>5000</v>
      </c>
      <c r="O15989" s="114">
        <v>0</v>
      </c>
    </row>
    <row r="15990" spans="1:15" x14ac:dyDescent="0.3">
      <c r="A15990" s="19" t="s">
        <v>1381</v>
      </c>
      <c r="B15990" s="19" t="s">
        <v>1161</v>
      </c>
      <c r="C15990" s="19" t="s">
        <v>1663</v>
      </c>
      <c r="D15990" s="21">
        <f t="shared" si="452"/>
        <v>0</v>
      </c>
      <c r="E15990" s="24">
        <f t="shared" si="453"/>
        <v>0</v>
      </c>
      <c r="F15990" s="104"/>
      <c r="G15990" s="104"/>
    </row>
    <row r="15991" spans="1:15" x14ac:dyDescent="0.3">
      <c r="A15991" s="19" t="s">
        <v>1381</v>
      </c>
      <c r="B15991" s="19" t="s">
        <v>1162</v>
      </c>
      <c r="C15991" s="19" t="s">
        <v>1163</v>
      </c>
      <c r="D15991" s="21">
        <f t="shared" si="452"/>
        <v>459999.92</v>
      </c>
      <c r="E15991" s="24">
        <f t="shared" si="453"/>
        <v>0</v>
      </c>
      <c r="F15991" s="104">
        <v>459999.92</v>
      </c>
      <c r="G15991" s="104">
        <v>0</v>
      </c>
      <c r="H15991" s="114">
        <v>0</v>
      </c>
      <c r="I15991" s="114">
        <v>0</v>
      </c>
      <c r="J15991" s="114">
        <v>0</v>
      </c>
      <c r="K15991" s="114">
        <v>0</v>
      </c>
      <c r="L15991" s="114">
        <v>0</v>
      </c>
      <c r="M15991" s="114">
        <v>0</v>
      </c>
      <c r="N15991" s="114">
        <v>0</v>
      </c>
      <c r="O15991" s="114">
        <v>0</v>
      </c>
    </row>
    <row r="15992" spans="1:15" x14ac:dyDescent="0.3">
      <c r="A15992" s="19" t="s">
        <v>1381</v>
      </c>
      <c r="B15992" s="19" t="s">
        <v>1164</v>
      </c>
      <c r="C15992" s="19" t="s">
        <v>1664</v>
      </c>
      <c r="D15992" s="21">
        <f t="shared" si="452"/>
        <v>0</v>
      </c>
      <c r="E15992" s="24">
        <f t="shared" si="453"/>
        <v>0</v>
      </c>
      <c r="F15992" s="104"/>
      <c r="G15992" s="104"/>
    </row>
    <row r="15993" spans="1:15" x14ac:dyDescent="0.3">
      <c r="A15993" s="19" t="s">
        <v>1381</v>
      </c>
      <c r="B15993" s="19" t="s">
        <v>1165</v>
      </c>
      <c r="C15993" s="19" t="s">
        <v>1166</v>
      </c>
      <c r="D15993" s="21">
        <f t="shared" si="452"/>
        <v>283100</v>
      </c>
      <c r="E15993" s="24">
        <f t="shared" si="453"/>
        <v>0</v>
      </c>
      <c r="F15993" s="104">
        <v>56620</v>
      </c>
      <c r="G15993" s="104">
        <v>0</v>
      </c>
      <c r="H15993" s="114">
        <v>56620</v>
      </c>
      <c r="I15993" s="114">
        <v>0</v>
      </c>
      <c r="J15993" s="114">
        <v>56620</v>
      </c>
      <c r="K15993" s="114">
        <v>0</v>
      </c>
      <c r="L15993" s="114">
        <v>56620</v>
      </c>
      <c r="M15993" s="114">
        <v>0</v>
      </c>
      <c r="N15993" s="114">
        <v>56620</v>
      </c>
      <c r="O15993" s="114">
        <v>0</v>
      </c>
    </row>
    <row r="15994" spans="1:15" x14ac:dyDescent="0.3">
      <c r="A15994" s="19" t="s">
        <v>1381</v>
      </c>
      <c r="B15994" s="19" t="s">
        <v>1167</v>
      </c>
      <c r="C15994" s="19" t="s">
        <v>1665</v>
      </c>
      <c r="D15994" s="21">
        <f t="shared" si="452"/>
        <v>263333.34999999998</v>
      </c>
      <c r="E15994" s="24">
        <f t="shared" si="453"/>
        <v>0</v>
      </c>
      <c r="F15994" s="104">
        <v>52666.67</v>
      </c>
      <c r="G15994" s="104">
        <v>0</v>
      </c>
      <c r="H15994" s="114">
        <v>52666.67</v>
      </c>
      <c r="I15994" s="114">
        <v>0</v>
      </c>
      <c r="J15994" s="114">
        <v>52666.67</v>
      </c>
      <c r="K15994" s="114">
        <v>0</v>
      </c>
      <c r="L15994" s="114">
        <v>52666.67</v>
      </c>
      <c r="M15994" s="114">
        <v>0</v>
      </c>
      <c r="N15994" s="114">
        <v>52666.67</v>
      </c>
      <c r="O15994" s="114">
        <v>0</v>
      </c>
    </row>
    <row r="15995" spans="1:15" x14ac:dyDescent="0.3">
      <c r="A15995" s="19" t="s">
        <v>1381</v>
      </c>
      <c r="B15995" s="19" t="s">
        <v>1168</v>
      </c>
      <c r="C15995" s="19" t="s">
        <v>1666</v>
      </c>
      <c r="D15995" s="21">
        <f t="shared" si="452"/>
        <v>76599.799999999988</v>
      </c>
      <c r="E15995" s="24">
        <f t="shared" si="453"/>
        <v>0</v>
      </c>
      <c r="F15995" s="104">
        <v>15319.96</v>
      </c>
      <c r="G15995" s="104">
        <v>0</v>
      </c>
      <c r="H15995" s="114">
        <v>15319.96</v>
      </c>
      <c r="I15995" s="114">
        <v>0</v>
      </c>
      <c r="J15995" s="114">
        <v>15319.96</v>
      </c>
      <c r="K15995" s="114">
        <v>0</v>
      </c>
      <c r="L15995" s="114">
        <v>15319.96</v>
      </c>
      <c r="M15995" s="114">
        <v>0</v>
      </c>
      <c r="N15995" s="114">
        <v>15319.96</v>
      </c>
      <c r="O15995" s="114">
        <v>0</v>
      </c>
    </row>
    <row r="15996" spans="1:15" x14ac:dyDescent="0.3">
      <c r="A15996" s="19" t="s">
        <v>1381</v>
      </c>
      <c r="B15996" s="19" t="s">
        <v>1169</v>
      </c>
      <c r="C15996" s="19" t="s">
        <v>1667</v>
      </c>
      <c r="D15996" s="21">
        <f t="shared" si="452"/>
        <v>1800</v>
      </c>
      <c r="E15996" s="24">
        <f t="shared" si="453"/>
        <v>0</v>
      </c>
      <c r="F15996" s="104">
        <v>360</v>
      </c>
      <c r="G15996" s="104">
        <v>0</v>
      </c>
      <c r="H15996" s="114">
        <v>360</v>
      </c>
      <c r="I15996" s="114">
        <v>0</v>
      </c>
      <c r="J15996" s="114">
        <v>360</v>
      </c>
      <c r="K15996" s="114">
        <v>0</v>
      </c>
      <c r="L15996" s="114">
        <v>360</v>
      </c>
      <c r="M15996" s="114">
        <v>0</v>
      </c>
      <c r="N15996" s="114">
        <v>360</v>
      </c>
      <c r="O15996" s="114">
        <v>0</v>
      </c>
    </row>
    <row r="15997" spans="1:15" x14ac:dyDescent="0.3">
      <c r="A15997" s="19" t="s">
        <v>1381</v>
      </c>
      <c r="B15997" s="19" t="s">
        <v>1170</v>
      </c>
      <c r="C15997" s="19" t="s">
        <v>1171</v>
      </c>
      <c r="D15997" s="21">
        <f t="shared" si="452"/>
        <v>27416.65</v>
      </c>
      <c r="E15997" s="24">
        <f t="shared" si="453"/>
        <v>0</v>
      </c>
      <c r="F15997" s="104">
        <v>5483.33</v>
      </c>
      <c r="G15997" s="104">
        <v>0</v>
      </c>
      <c r="H15997" s="114">
        <v>5483.33</v>
      </c>
      <c r="I15997" s="114">
        <v>0</v>
      </c>
      <c r="J15997" s="114">
        <v>5483.33</v>
      </c>
      <c r="K15997" s="114">
        <v>0</v>
      </c>
      <c r="L15997" s="114">
        <v>5483.33</v>
      </c>
      <c r="M15997" s="114">
        <v>0</v>
      </c>
      <c r="N15997" s="114">
        <v>5483.33</v>
      </c>
      <c r="O15997" s="114">
        <v>0</v>
      </c>
    </row>
    <row r="15998" spans="1:15" x14ac:dyDescent="0.3">
      <c r="A15998" s="19" t="s">
        <v>1381</v>
      </c>
      <c r="B15998" s="19" t="s">
        <v>1172</v>
      </c>
      <c r="C15998" s="19" t="s">
        <v>1668</v>
      </c>
      <c r="D15998" s="21">
        <f t="shared" si="452"/>
        <v>17166.650000000001</v>
      </c>
      <c r="E15998" s="24">
        <f t="shared" si="453"/>
        <v>0</v>
      </c>
      <c r="F15998" s="104">
        <v>3433.33</v>
      </c>
      <c r="G15998" s="104">
        <v>0</v>
      </c>
      <c r="H15998" s="114">
        <v>3433.33</v>
      </c>
      <c r="I15998" s="114">
        <v>0</v>
      </c>
      <c r="J15998" s="114">
        <v>3433.33</v>
      </c>
      <c r="K15998" s="114">
        <v>0</v>
      </c>
      <c r="L15998" s="114">
        <v>3433.33</v>
      </c>
      <c r="M15998" s="114">
        <v>0</v>
      </c>
      <c r="N15998" s="114">
        <v>3433.33</v>
      </c>
      <c r="O15998" s="114">
        <v>0</v>
      </c>
    </row>
    <row r="15999" spans="1:15" x14ac:dyDescent="0.3">
      <c r="A15999" s="19" t="s">
        <v>1381</v>
      </c>
      <c r="B15999" s="19" t="s">
        <v>1173</v>
      </c>
      <c r="C15999" s="19" t="s">
        <v>1669</v>
      </c>
      <c r="D15999" s="21">
        <f t="shared" si="452"/>
        <v>19665.45</v>
      </c>
      <c r="E15999" s="24">
        <f t="shared" si="453"/>
        <v>0</v>
      </c>
      <c r="F15999" s="104">
        <v>3933.09</v>
      </c>
      <c r="G15999" s="104">
        <v>0</v>
      </c>
      <c r="H15999" s="114">
        <v>3933.09</v>
      </c>
      <c r="I15999" s="114">
        <v>0</v>
      </c>
      <c r="J15999" s="114">
        <v>3933.09</v>
      </c>
      <c r="K15999" s="114">
        <v>0</v>
      </c>
      <c r="L15999" s="114">
        <v>3933.09</v>
      </c>
      <c r="M15999" s="114">
        <v>0</v>
      </c>
      <c r="N15999" s="114">
        <v>3933.09</v>
      </c>
      <c r="O15999" s="114">
        <v>0</v>
      </c>
    </row>
    <row r="16000" spans="1:15" x14ac:dyDescent="0.3">
      <c r="A16000" s="19" t="s">
        <v>1381</v>
      </c>
      <c r="B16000" s="19" t="s">
        <v>1174</v>
      </c>
      <c r="C16000" s="19" t="s">
        <v>1175</v>
      </c>
      <c r="D16000" s="21">
        <f t="shared" si="452"/>
        <v>0</v>
      </c>
      <c r="E16000" s="24">
        <f t="shared" si="453"/>
        <v>0</v>
      </c>
      <c r="F16000" s="104"/>
      <c r="G16000" s="104"/>
    </row>
    <row r="16001" spans="1:15" x14ac:dyDescent="0.3">
      <c r="A16001" s="19" t="s">
        <v>1381</v>
      </c>
      <c r="B16001" s="19" t="s">
        <v>1176</v>
      </c>
      <c r="C16001" s="19" t="s">
        <v>1177</v>
      </c>
      <c r="D16001" s="21">
        <f t="shared" si="452"/>
        <v>0</v>
      </c>
      <c r="E16001" s="24">
        <f t="shared" si="453"/>
        <v>0</v>
      </c>
      <c r="F16001" s="104"/>
      <c r="G16001" s="104"/>
    </row>
    <row r="16002" spans="1:15" x14ac:dyDescent="0.3">
      <c r="A16002" s="19" t="s">
        <v>1381</v>
      </c>
      <c r="B16002" s="19" t="s">
        <v>1178</v>
      </c>
      <c r="C16002" s="19" t="s">
        <v>1179</v>
      </c>
      <c r="D16002" s="21">
        <f t="shared" si="452"/>
        <v>0</v>
      </c>
      <c r="E16002" s="24">
        <f t="shared" si="453"/>
        <v>0</v>
      </c>
      <c r="F16002" s="104"/>
      <c r="G16002" s="104"/>
    </row>
    <row r="16003" spans="1:15" x14ac:dyDescent="0.3">
      <c r="A16003" s="19" t="s">
        <v>1381</v>
      </c>
      <c r="B16003" s="19" t="s">
        <v>1180</v>
      </c>
      <c r="C16003" s="19" t="s">
        <v>1181</v>
      </c>
      <c r="D16003" s="21">
        <f t="shared" si="452"/>
        <v>222165.65000000002</v>
      </c>
      <c r="E16003" s="24">
        <f t="shared" si="453"/>
        <v>0</v>
      </c>
      <c r="F16003" s="104">
        <v>51083.33</v>
      </c>
      <c r="G16003" s="104">
        <v>0</v>
      </c>
      <c r="H16003" s="114">
        <v>51083.33</v>
      </c>
      <c r="I16003" s="114">
        <v>0</v>
      </c>
      <c r="J16003" s="114">
        <v>51083.33</v>
      </c>
      <c r="K16003" s="114">
        <v>0</v>
      </c>
      <c r="L16003" s="114">
        <v>51082.33</v>
      </c>
      <c r="M16003" s="114">
        <v>0</v>
      </c>
      <c r="N16003" s="114">
        <v>17833.330000000002</v>
      </c>
      <c r="O16003" s="114">
        <v>0</v>
      </c>
    </row>
    <row r="16004" spans="1:15" x14ac:dyDescent="0.3">
      <c r="A16004" s="19" t="s">
        <v>1381</v>
      </c>
      <c r="B16004" s="19" t="s">
        <v>1182</v>
      </c>
      <c r="C16004" s="19" t="s">
        <v>1183</v>
      </c>
      <c r="D16004" s="21">
        <f t="shared" si="452"/>
        <v>0</v>
      </c>
      <c r="E16004" s="24">
        <f t="shared" si="453"/>
        <v>0</v>
      </c>
      <c r="F16004" s="104"/>
      <c r="G16004" s="104"/>
    </row>
    <row r="16005" spans="1:15" x14ac:dyDescent="0.3">
      <c r="A16005" s="19" t="s">
        <v>1381</v>
      </c>
      <c r="B16005" s="19" t="s">
        <v>1184</v>
      </c>
      <c r="C16005" s="19" t="s">
        <v>1185</v>
      </c>
      <c r="D16005" s="21">
        <f t="shared" si="452"/>
        <v>0</v>
      </c>
      <c r="E16005" s="24">
        <f t="shared" si="453"/>
        <v>0</v>
      </c>
      <c r="F16005" s="104"/>
      <c r="G16005" s="104"/>
    </row>
    <row r="16006" spans="1:15" x14ac:dyDescent="0.3">
      <c r="A16006" s="19" t="s">
        <v>1381</v>
      </c>
      <c r="B16006" s="19" t="s">
        <v>1186</v>
      </c>
      <c r="C16006" s="19" t="s">
        <v>1187</v>
      </c>
      <c r="D16006" s="21">
        <f t="shared" si="452"/>
        <v>0</v>
      </c>
      <c r="E16006" s="24">
        <f t="shared" si="453"/>
        <v>0</v>
      </c>
      <c r="F16006" s="104"/>
      <c r="G16006" s="104"/>
    </row>
    <row r="16007" spans="1:15" x14ac:dyDescent="0.3">
      <c r="A16007" s="19" t="s">
        <v>1381</v>
      </c>
      <c r="B16007" s="19" t="s">
        <v>1188</v>
      </c>
      <c r="C16007" s="19" t="s">
        <v>1189</v>
      </c>
      <c r="D16007" s="21">
        <f t="shared" si="452"/>
        <v>0</v>
      </c>
      <c r="E16007" s="24">
        <f t="shared" si="453"/>
        <v>0</v>
      </c>
      <c r="F16007" s="104"/>
      <c r="G16007" s="104"/>
    </row>
    <row r="16008" spans="1:15" x14ac:dyDescent="0.3">
      <c r="A16008" s="19" t="s">
        <v>1381</v>
      </c>
      <c r="B16008" s="19" t="s">
        <v>1190</v>
      </c>
      <c r="C16008" s="19" t="s">
        <v>1191</v>
      </c>
      <c r="D16008" s="21">
        <f t="shared" si="452"/>
        <v>385979.15</v>
      </c>
      <c r="E16008" s="24">
        <f t="shared" si="453"/>
        <v>0</v>
      </c>
      <c r="F16008" s="104">
        <v>77195.83</v>
      </c>
      <c r="G16008" s="104">
        <v>0</v>
      </c>
      <c r="H16008" s="114">
        <v>77195.83</v>
      </c>
      <c r="I16008" s="114">
        <v>0</v>
      </c>
      <c r="J16008" s="114">
        <v>77195.83</v>
      </c>
      <c r="K16008" s="114">
        <v>0</v>
      </c>
      <c r="L16008" s="114">
        <v>77195.83</v>
      </c>
      <c r="M16008" s="114">
        <v>0</v>
      </c>
      <c r="N16008" s="114">
        <v>77195.83</v>
      </c>
      <c r="O16008" s="114">
        <v>0</v>
      </c>
    </row>
    <row r="16009" spans="1:15" x14ac:dyDescent="0.3">
      <c r="A16009" s="19" t="s">
        <v>1381</v>
      </c>
      <c r="B16009" s="19" t="s">
        <v>1192</v>
      </c>
      <c r="C16009" s="19" t="s">
        <v>1193</v>
      </c>
      <c r="D16009" s="21">
        <f t="shared" si="452"/>
        <v>0</v>
      </c>
      <c r="E16009" s="24">
        <f t="shared" si="453"/>
        <v>0</v>
      </c>
      <c r="F16009" s="104"/>
      <c r="G16009" s="104"/>
    </row>
    <row r="16010" spans="1:15" x14ac:dyDescent="0.3">
      <c r="A16010" s="19" t="s">
        <v>1381</v>
      </c>
      <c r="B16010" s="19" t="s">
        <v>1194</v>
      </c>
      <c r="C16010" s="19" t="s">
        <v>1195</v>
      </c>
      <c r="D16010" s="21">
        <f t="shared" si="452"/>
        <v>0</v>
      </c>
      <c r="E16010" s="24">
        <f t="shared" si="453"/>
        <v>0</v>
      </c>
      <c r="F16010" s="104"/>
      <c r="G16010" s="104"/>
    </row>
    <row r="16011" spans="1:15" x14ac:dyDescent="0.3">
      <c r="A16011" s="19" t="s">
        <v>1381</v>
      </c>
      <c r="B16011" s="19" t="s">
        <v>1196</v>
      </c>
      <c r="C16011" s="19" t="s">
        <v>1197</v>
      </c>
      <c r="D16011" s="21">
        <f t="shared" si="452"/>
        <v>0</v>
      </c>
      <c r="E16011" s="24">
        <f t="shared" si="453"/>
        <v>0</v>
      </c>
      <c r="F16011" s="104"/>
      <c r="G16011" s="104"/>
    </row>
    <row r="16012" spans="1:15" x14ac:dyDescent="0.3">
      <c r="A16012" s="19" t="s">
        <v>1381</v>
      </c>
      <c r="B16012" s="19" t="s">
        <v>1198</v>
      </c>
      <c r="C16012" s="19" t="s">
        <v>1199</v>
      </c>
      <c r="D16012" s="21">
        <f t="shared" si="452"/>
        <v>0</v>
      </c>
      <c r="E16012" s="24">
        <f t="shared" si="453"/>
        <v>0</v>
      </c>
      <c r="F16012" s="104"/>
      <c r="G16012" s="104"/>
    </row>
    <row r="16013" spans="1:15" x14ac:dyDescent="0.3">
      <c r="A16013" s="19" t="s">
        <v>1381</v>
      </c>
      <c r="B16013" s="19" t="s">
        <v>1200</v>
      </c>
      <c r="C16013" s="19" t="s">
        <v>1201</v>
      </c>
      <c r="D16013" s="21">
        <f t="shared" si="452"/>
        <v>0</v>
      </c>
      <c r="E16013" s="24">
        <f t="shared" si="453"/>
        <v>0</v>
      </c>
      <c r="F16013" s="104"/>
      <c r="G16013" s="104"/>
    </row>
    <row r="16014" spans="1:15" x14ac:dyDescent="0.3">
      <c r="A16014" s="19" t="s">
        <v>1381</v>
      </c>
      <c r="B16014" s="19" t="s">
        <v>1202</v>
      </c>
      <c r="C16014" s="19" t="s">
        <v>1203</v>
      </c>
      <c r="D16014" s="21">
        <f t="shared" si="452"/>
        <v>0</v>
      </c>
      <c r="E16014" s="24">
        <f t="shared" si="453"/>
        <v>0</v>
      </c>
      <c r="F16014" s="104"/>
      <c r="G16014" s="104"/>
    </row>
    <row r="16015" spans="1:15" x14ac:dyDescent="0.3">
      <c r="A16015" s="19" t="s">
        <v>1381</v>
      </c>
      <c r="B16015" s="19" t="s">
        <v>1204</v>
      </c>
      <c r="C16015" s="19" t="s">
        <v>1205</v>
      </c>
      <c r="D16015" s="21">
        <f t="shared" si="452"/>
        <v>0</v>
      </c>
      <c r="E16015" s="24">
        <f t="shared" si="453"/>
        <v>0</v>
      </c>
      <c r="F16015" s="104"/>
      <c r="G16015" s="104"/>
    </row>
    <row r="16016" spans="1:15" x14ac:dyDescent="0.3">
      <c r="A16016" s="19" t="s">
        <v>1381</v>
      </c>
      <c r="B16016" s="19" t="s">
        <v>1206</v>
      </c>
      <c r="C16016" s="19" t="s">
        <v>1207</v>
      </c>
      <c r="D16016" s="21">
        <f t="shared" si="452"/>
        <v>0</v>
      </c>
      <c r="E16016" s="24">
        <f t="shared" si="453"/>
        <v>0</v>
      </c>
      <c r="F16016" s="104"/>
      <c r="G16016" s="104"/>
    </row>
    <row r="16017" spans="1:15" x14ac:dyDescent="0.3">
      <c r="A16017" s="19" t="s">
        <v>1381</v>
      </c>
      <c r="B16017" s="19" t="s">
        <v>1208</v>
      </c>
      <c r="C16017" s="19" t="s">
        <v>1209</v>
      </c>
      <c r="D16017" s="21">
        <f t="shared" si="452"/>
        <v>0</v>
      </c>
      <c r="E16017" s="24">
        <f t="shared" si="453"/>
        <v>0</v>
      </c>
      <c r="F16017" s="104"/>
      <c r="G16017" s="104"/>
    </row>
    <row r="16018" spans="1:15" x14ac:dyDescent="0.3">
      <c r="A16018" s="19" t="s">
        <v>1381</v>
      </c>
      <c r="B16018" s="19" t="s">
        <v>1210</v>
      </c>
      <c r="C16018" s="19" t="s">
        <v>1670</v>
      </c>
      <c r="D16018" s="21">
        <f t="shared" si="452"/>
        <v>13472.2</v>
      </c>
      <c r="E16018" s="24">
        <f t="shared" si="453"/>
        <v>0</v>
      </c>
      <c r="F16018" s="104">
        <v>2694.44</v>
      </c>
      <c r="G16018" s="104">
        <v>0</v>
      </c>
      <c r="H16018" s="114">
        <v>2694.44</v>
      </c>
      <c r="I16018" s="114">
        <v>0</v>
      </c>
      <c r="J16018" s="114">
        <v>2694.44</v>
      </c>
      <c r="K16018" s="114">
        <v>0</v>
      </c>
      <c r="L16018" s="114">
        <v>2694.44</v>
      </c>
      <c r="M16018" s="114">
        <v>0</v>
      </c>
      <c r="N16018" s="114">
        <v>2694.44</v>
      </c>
      <c r="O16018" s="114">
        <v>0</v>
      </c>
    </row>
    <row r="16019" spans="1:15" x14ac:dyDescent="0.3">
      <c r="A16019" s="19" t="s">
        <v>1381</v>
      </c>
      <c r="B16019" s="19" t="s">
        <v>1211</v>
      </c>
      <c r="C16019" s="19" t="s">
        <v>1212</v>
      </c>
      <c r="D16019" s="21">
        <f t="shared" si="452"/>
        <v>0</v>
      </c>
      <c r="E16019" s="24">
        <f t="shared" si="453"/>
        <v>0</v>
      </c>
      <c r="F16019" s="104"/>
      <c r="G16019" s="104"/>
    </row>
    <row r="16020" spans="1:15" x14ac:dyDescent="0.3">
      <c r="A16020" s="19" t="s">
        <v>1381</v>
      </c>
      <c r="B16020" s="19" t="s">
        <v>1213</v>
      </c>
      <c r="C16020" s="19" t="s">
        <v>1214</v>
      </c>
      <c r="D16020" s="21">
        <f t="shared" si="452"/>
        <v>0</v>
      </c>
      <c r="E16020" s="24">
        <f t="shared" si="453"/>
        <v>0</v>
      </c>
      <c r="F16020" s="104"/>
      <c r="G16020" s="104"/>
    </row>
    <row r="16021" spans="1:15" x14ac:dyDescent="0.3">
      <c r="A16021" s="19" t="s">
        <v>1381</v>
      </c>
      <c r="B16021" s="19" t="s">
        <v>1215</v>
      </c>
      <c r="C16021" s="19" t="s">
        <v>1216</v>
      </c>
      <c r="D16021" s="21">
        <f t="shared" si="452"/>
        <v>41300</v>
      </c>
      <c r="E16021" s="24">
        <f t="shared" si="453"/>
        <v>0</v>
      </c>
      <c r="F16021" s="104">
        <v>8260</v>
      </c>
      <c r="G16021" s="104">
        <v>0</v>
      </c>
      <c r="H16021" s="114">
        <v>8260</v>
      </c>
      <c r="I16021" s="114">
        <v>0</v>
      </c>
      <c r="J16021" s="114">
        <v>8260</v>
      </c>
      <c r="K16021" s="114">
        <v>0</v>
      </c>
      <c r="L16021" s="114">
        <v>8260</v>
      </c>
      <c r="M16021" s="114">
        <v>0</v>
      </c>
      <c r="N16021" s="114">
        <v>8260</v>
      </c>
      <c r="O16021" s="114">
        <v>0</v>
      </c>
    </row>
    <row r="16022" spans="1:15" x14ac:dyDescent="0.3">
      <c r="A16022" s="19" t="s">
        <v>1381</v>
      </c>
      <c r="B16022" s="19" t="s">
        <v>1217</v>
      </c>
      <c r="C16022" s="19" t="s">
        <v>1218</v>
      </c>
      <c r="D16022" s="21">
        <f t="shared" si="452"/>
        <v>157912.29999999999</v>
      </c>
      <c r="E16022" s="24">
        <f t="shared" si="453"/>
        <v>0</v>
      </c>
      <c r="F16022" s="104">
        <v>31582.46</v>
      </c>
      <c r="G16022" s="104">
        <v>0</v>
      </c>
      <c r="H16022" s="114">
        <v>31582.46</v>
      </c>
      <c r="I16022" s="114">
        <v>0</v>
      </c>
      <c r="J16022" s="114">
        <v>31582.46</v>
      </c>
      <c r="K16022" s="114">
        <v>0</v>
      </c>
      <c r="L16022" s="114">
        <v>31582.46</v>
      </c>
      <c r="M16022" s="114">
        <v>0</v>
      </c>
      <c r="N16022" s="114">
        <v>31582.46</v>
      </c>
      <c r="O16022" s="114">
        <v>0</v>
      </c>
    </row>
    <row r="16023" spans="1:15" x14ac:dyDescent="0.3">
      <c r="A16023" s="19" t="s">
        <v>1381</v>
      </c>
      <c r="B16023" s="19" t="s">
        <v>1219</v>
      </c>
      <c r="C16023" s="19" t="s">
        <v>1220</v>
      </c>
      <c r="D16023" s="21">
        <f t="shared" si="452"/>
        <v>0</v>
      </c>
      <c r="E16023" s="24">
        <f t="shared" si="453"/>
        <v>0</v>
      </c>
      <c r="F16023" s="104"/>
      <c r="G16023" s="104"/>
    </row>
    <row r="16024" spans="1:15" x14ac:dyDescent="0.3">
      <c r="A16024" s="19" t="s">
        <v>1381</v>
      </c>
      <c r="B16024" s="19" t="s">
        <v>1221</v>
      </c>
      <c r="C16024" s="19" t="s">
        <v>1222</v>
      </c>
      <c r="D16024" s="21">
        <f t="shared" si="452"/>
        <v>0</v>
      </c>
      <c r="E16024" s="24">
        <f t="shared" si="453"/>
        <v>0</v>
      </c>
      <c r="F16024" s="104"/>
      <c r="G16024" s="104"/>
    </row>
    <row r="16025" spans="1:15" x14ac:dyDescent="0.3">
      <c r="A16025" s="19" t="s">
        <v>1381</v>
      </c>
      <c r="B16025" s="19" t="s">
        <v>1223</v>
      </c>
      <c r="C16025" s="19" t="s">
        <v>1224</v>
      </c>
      <c r="D16025" s="21">
        <f t="shared" si="452"/>
        <v>0</v>
      </c>
      <c r="E16025" s="24">
        <f t="shared" si="453"/>
        <v>0</v>
      </c>
      <c r="F16025" s="104"/>
      <c r="G16025" s="104"/>
    </row>
    <row r="16026" spans="1:15" x14ac:dyDescent="0.3">
      <c r="A16026" s="19" t="s">
        <v>1381</v>
      </c>
      <c r="B16026" s="19" t="s">
        <v>1225</v>
      </c>
      <c r="C16026" s="19" t="s">
        <v>1226</v>
      </c>
      <c r="D16026" s="21">
        <f t="shared" si="452"/>
        <v>0</v>
      </c>
      <c r="E16026" s="24">
        <f t="shared" si="453"/>
        <v>0</v>
      </c>
      <c r="F16026" s="104"/>
      <c r="G16026" s="104"/>
    </row>
    <row r="16027" spans="1:15" x14ac:dyDescent="0.3">
      <c r="A16027" s="19" t="s">
        <v>1381</v>
      </c>
      <c r="B16027" s="19" t="s">
        <v>1227</v>
      </c>
      <c r="C16027" s="19" t="s">
        <v>1228</v>
      </c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1:15" x14ac:dyDescent="0.3">
      <c r="A16028" s="19" t="s">
        <v>1381</v>
      </c>
      <c r="B16028" s="19" t="s">
        <v>1229</v>
      </c>
      <c r="C16028" s="19" t="s">
        <v>1230</v>
      </c>
      <c r="D16028" s="21">
        <f t="shared" si="454"/>
        <v>134033.5</v>
      </c>
      <c r="E16028" s="24">
        <f t="shared" si="455"/>
        <v>3252.72</v>
      </c>
      <c r="F16028" s="104">
        <v>29793.360000000001</v>
      </c>
      <c r="G16028" s="104">
        <v>0</v>
      </c>
      <c r="H16028" s="114">
        <v>30565.59</v>
      </c>
      <c r="I16028" s="114">
        <v>0</v>
      </c>
      <c r="J16028" s="114">
        <v>30565.59</v>
      </c>
      <c r="K16028" s="114">
        <v>0</v>
      </c>
      <c r="L16028" s="114">
        <v>21554.48</v>
      </c>
      <c r="M16028" s="114">
        <v>0</v>
      </c>
      <c r="N16028" s="114">
        <v>21554.48</v>
      </c>
      <c r="O16028" s="114">
        <v>3252.72</v>
      </c>
    </row>
    <row r="16029" spans="1:15" x14ac:dyDescent="0.3">
      <c r="A16029" s="19" t="s">
        <v>1381</v>
      </c>
      <c r="B16029" s="19" t="s">
        <v>1231</v>
      </c>
      <c r="C16029" s="19" t="s">
        <v>1232</v>
      </c>
      <c r="D16029" s="21">
        <f t="shared" si="454"/>
        <v>0</v>
      </c>
      <c r="E16029" s="24">
        <f t="shared" si="455"/>
        <v>0</v>
      </c>
      <c r="F16029" s="104"/>
      <c r="G16029" s="104"/>
    </row>
    <row r="16030" spans="1:15" x14ac:dyDescent="0.3">
      <c r="A16030" s="19" t="s">
        <v>1381</v>
      </c>
      <c r="B16030" s="19" t="s">
        <v>1233</v>
      </c>
      <c r="C16030" s="19" t="s">
        <v>1234</v>
      </c>
      <c r="D16030" s="21">
        <f t="shared" si="454"/>
        <v>32637.9</v>
      </c>
      <c r="E16030" s="24">
        <f t="shared" si="455"/>
        <v>0</v>
      </c>
      <c r="F16030" s="104">
        <v>6803.64</v>
      </c>
      <c r="G16030" s="104">
        <v>0</v>
      </c>
      <c r="H16030" s="114">
        <v>6803.64</v>
      </c>
      <c r="I16030" s="114">
        <v>0</v>
      </c>
      <c r="J16030" s="114">
        <v>6803.64</v>
      </c>
      <c r="K16030" s="114">
        <v>0</v>
      </c>
      <c r="L16030" s="114">
        <v>6803.64</v>
      </c>
      <c r="M16030" s="114">
        <v>0</v>
      </c>
      <c r="N16030" s="114">
        <v>5423.34</v>
      </c>
      <c r="O16030" s="114">
        <v>0</v>
      </c>
    </row>
    <row r="16031" spans="1:15" x14ac:dyDescent="0.3">
      <c r="A16031" s="19" t="s">
        <v>1381</v>
      </c>
      <c r="B16031" s="19" t="s">
        <v>1235</v>
      </c>
      <c r="C16031" s="19" t="s">
        <v>1236</v>
      </c>
      <c r="D16031" s="21">
        <f t="shared" si="454"/>
        <v>22893</v>
      </c>
      <c r="E16031" s="24">
        <f t="shared" si="455"/>
        <v>0</v>
      </c>
      <c r="F16031" s="104">
        <v>4238.6000000000004</v>
      </c>
      <c r="G16031" s="104">
        <v>0</v>
      </c>
      <c r="H16031" s="114">
        <v>4238.6000000000004</v>
      </c>
      <c r="I16031" s="114">
        <v>0</v>
      </c>
      <c r="J16031" s="114">
        <v>4238.6000000000004</v>
      </c>
      <c r="K16031" s="114">
        <v>0</v>
      </c>
      <c r="L16031" s="114">
        <v>4238.6000000000004</v>
      </c>
      <c r="M16031" s="114">
        <v>0</v>
      </c>
      <c r="N16031" s="114">
        <v>5938.6</v>
      </c>
      <c r="O16031" s="114">
        <v>0</v>
      </c>
    </row>
    <row r="16032" spans="1:15" x14ac:dyDescent="0.3">
      <c r="A16032" s="19" t="s">
        <v>1381</v>
      </c>
      <c r="B16032" s="19" t="s">
        <v>1237</v>
      </c>
      <c r="C16032" s="19" t="s">
        <v>1238</v>
      </c>
      <c r="D16032" s="21">
        <f t="shared" si="454"/>
        <v>708.34999999999991</v>
      </c>
      <c r="E16032" s="24">
        <f t="shared" si="455"/>
        <v>0</v>
      </c>
      <c r="F16032" s="104">
        <v>141.66999999999999</v>
      </c>
      <c r="G16032" s="104">
        <v>0</v>
      </c>
      <c r="H16032" s="114">
        <v>141.66999999999999</v>
      </c>
      <c r="I16032" s="114">
        <v>0</v>
      </c>
      <c r="J16032" s="114">
        <v>141.66999999999999</v>
      </c>
      <c r="K16032" s="114">
        <v>0</v>
      </c>
      <c r="L16032" s="114">
        <v>141.66999999999999</v>
      </c>
      <c r="M16032" s="114">
        <v>0</v>
      </c>
      <c r="N16032" s="114">
        <v>141.66999999999999</v>
      </c>
      <c r="O16032" s="114">
        <v>0</v>
      </c>
    </row>
    <row r="16033" spans="1:15" x14ac:dyDescent="0.3">
      <c r="A16033" s="19" t="s">
        <v>1381</v>
      </c>
      <c r="B16033" s="19" t="s">
        <v>1239</v>
      </c>
      <c r="C16033" s="19" t="s">
        <v>1240</v>
      </c>
      <c r="D16033" s="21">
        <f t="shared" si="454"/>
        <v>0</v>
      </c>
      <c r="E16033" s="24">
        <f t="shared" si="455"/>
        <v>0</v>
      </c>
      <c r="F16033" s="104"/>
      <c r="G16033" s="104"/>
    </row>
    <row r="16034" spans="1:15" x14ac:dyDescent="0.3">
      <c r="A16034" s="19" t="s">
        <v>1381</v>
      </c>
      <c r="B16034" s="19" t="s">
        <v>1241</v>
      </c>
      <c r="C16034" s="19" t="s">
        <v>1242</v>
      </c>
      <c r="D16034" s="21">
        <f t="shared" si="454"/>
        <v>1455322.06</v>
      </c>
      <c r="E16034" s="24">
        <f t="shared" si="455"/>
        <v>0</v>
      </c>
      <c r="F16034" s="104">
        <v>276060.96000000002</v>
      </c>
      <c r="G16034" s="104">
        <v>0</v>
      </c>
      <c r="H16034" s="114">
        <v>276060.96000000002</v>
      </c>
      <c r="I16034" s="114">
        <v>0</v>
      </c>
      <c r="J16034" s="114">
        <v>284394.3</v>
      </c>
      <c r="K16034" s="114">
        <v>0</v>
      </c>
      <c r="L16034" s="114">
        <v>289370.49</v>
      </c>
      <c r="M16034" s="114">
        <v>0</v>
      </c>
      <c r="N16034" s="114">
        <v>329435.34999999998</v>
      </c>
      <c r="O16034" s="114">
        <v>0</v>
      </c>
    </row>
    <row r="16035" spans="1:15" x14ac:dyDescent="0.3">
      <c r="A16035" s="19" t="s">
        <v>1381</v>
      </c>
      <c r="B16035" s="19" t="s">
        <v>1243</v>
      </c>
      <c r="C16035" s="19" t="s">
        <v>1244</v>
      </c>
      <c r="D16035" s="21">
        <f t="shared" si="454"/>
        <v>67182.87</v>
      </c>
      <c r="E16035" s="24">
        <f t="shared" si="455"/>
        <v>0</v>
      </c>
      <c r="F16035" s="104">
        <v>11388.33</v>
      </c>
      <c r="G16035" s="104">
        <v>0</v>
      </c>
      <c r="H16035" s="114">
        <v>11388.33</v>
      </c>
      <c r="I16035" s="114">
        <v>0</v>
      </c>
      <c r="J16035" s="114">
        <v>11388.33</v>
      </c>
      <c r="K16035" s="114">
        <v>0</v>
      </c>
      <c r="L16035" s="114">
        <v>16499.439999999999</v>
      </c>
      <c r="M16035" s="114">
        <v>0</v>
      </c>
      <c r="N16035" s="114">
        <v>16518.439999999999</v>
      </c>
      <c r="O16035" s="114">
        <v>0</v>
      </c>
    </row>
    <row r="16036" spans="1:15" x14ac:dyDescent="0.3">
      <c r="A16036" s="19" t="s">
        <v>1381</v>
      </c>
      <c r="B16036" s="19" t="s">
        <v>1245</v>
      </c>
      <c r="C16036" s="19" t="s">
        <v>1246</v>
      </c>
      <c r="D16036" s="21">
        <f t="shared" si="454"/>
        <v>48461.569999999992</v>
      </c>
      <c r="E16036" s="24">
        <f t="shared" si="455"/>
        <v>9162.2099999999991</v>
      </c>
      <c r="F16036" s="104">
        <v>17025.650000000001</v>
      </c>
      <c r="G16036" s="104">
        <v>0</v>
      </c>
      <c r="H16036" s="114">
        <v>7858.98</v>
      </c>
      <c r="I16036" s="114">
        <v>9162.2099999999991</v>
      </c>
      <c r="J16036" s="114">
        <v>7858.98</v>
      </c>
      <c r="K16036" s="114">
        <v>0</v>
      </c>
      <c r="L16036" s="114">
        <v>7858.98</v>
      </c>
      <c r="M16036" s="114">
        <v>0</v>
      </c>
      <c r="N16036" s="114">
        <v>7858.98</v>
      </c>
      <c r="O16036" s="114">
        <v>0</v>
      </c>
    </row>
    <row r="16037" spans="1:15" x14ac:dyDescent="0.3">
      <c r="A16037" s="19" t="s">
        <v>1381</v>
      </c>
      <c r="B16037" s="19" t="s">
        <v>1247</v>
      </c>
      <c r="C16037" s="19" t="s">
        <v>1248</v>
      </c>
      <c r="D16037" s="21">
        <f t="shared" si="454"/>
        <v>4691.6500000000005</v>
      </c>
      <c r="E16037" s="24">
        <f t="shared" si="455"/>
        <v>0</v>
      </c>
      <c r="F16037" s="104">
        <v>938.33</v>
      </c>
      <c r="G16037" s="104">
        <v>0</v>
      </c>
      <c r="H16037" s="114">
        <v>938.33</v>
      </c>
      <c r="I16037" s="114">
        <v>0</v>
      </c>
      <c r="J16037" s="114">
        <v>938.33</v>
      </c>
      <c r="K16037" s="114">
        <v>0</v>
      </c>
      <c r="L16037" s="114">
        <v>938.33</v>
      </c>
      <c r="M16037" s="114">
        <v>0</v>
      </c>
      <c r="N16037" s="114">
        <v>938.33</v>
      </c>
      <c r="O16037" s="114">
        <v>0</v>
      </c>
    </row>
    <row r="16038" spans="1:15" x14ac:dyDescent="0.3">
      <c r="A16038" s="19" t="s">
        <v>1381</v>
      </c>
      <c r="B16038" s="19" t="s">
        <v>1249</v>
      </c>
      <c r="C16038" s="19" t="s">
        <v>1250</v>
      </c>
      <c r="D16038" s="21">
        <f t="shared" si="454"/>
        <v>0</v>
      </c>
      <c r="E16038" s="24">
        <f t="shared" si="455"/>
        <v>0</v>
      </c>
      <c r="F16038" s="104"/>
      <c r="G16038" s="104"/>
    </row>
    <row r="16039" spans="1:15" x14ac:dyDescent="0.3">
      <c r="A16039" s="19" t="s">
        <v>1381</v>
      </c>
      <c r="B16039" s="19" t="s">
        <v>1251</v>
      </c>
      <c r="C16039" s="19" t="s">
        <v>1252</v>
      </c>
      <c r="D16039" s="21">
        <f t="shared" si="454"/>
        <v>0</v>
      </c>
      <c r="E16039" s="24">
        <f t="shared" si="455"/>
        <v>0</v>
      </c>
      <c r="F16039" s="104"/>
      <c r="G16039" s="104"/>
    </row>
    <row r="16040" spans="1:15" x14ac:dyDescent="0.3">
      <c r="A16040" s="19" t="s">
        <v>1381</v>
      </c>
      <c r="B16040" s="19" t="s">
        <v>1253</v>
      </c>
      <c r="C16040" s="19" t="s">
        <v>1254</v>
      </c>
      <c r="D16040" s="21">
        <f t="shared" si="454"/>
        <v>0</v>
      </c>
      <c r="E16040" s="24">
        <f t="shared" si="455"/>
        <v>0</v>
      </c>
      <c r="F16040" s="104"/>
      <c r="G16040" s="104"/>
    </row>
    <row r="16041" spans="1:15" x14ac:dyDescent="0.3">
      <c r="A16041" s="19" t="s">
        <v>1381</v>
      </c>
      <c r="B16041" s="19" t="s">
        <v>1255</v>
      </c>
      <c r="C16041" s="19" t="s">
        <v>1256</v>
      </c>
      <c r="D16041" s="21">
        <f t="shared" si="454"/>
        <v>0</v>
      </c>
      <c r="E16041" s="24">
        <f t="shared" si="455"/>
        <v>0</v>
      </c>
      <c r="F16041" s="104"/>
      <c r="G16041" s="104"/>
    </row>
    <row r="16042" spans="1:15" x14ac:dyDescent="0.3">
      <c r="A16042" s="19" t="s">
        <v>1381</v>
      </c>
      <c r="B16042" s="19" t="s">
        <v>1671</v>
      </c>
      <c r="C16042" s="19" t="s">
        <v>1672</v>
      </c>
      <c r="D16042" s="21">
        <f t="shared" si="454"/>
        <v>0</v>
      </c>
      <c r="E16042" s="24">
        <f t="shared" si="455"/>
        <v>0</v>
      </c>
      <c r="F16042" s="104"/>
      <c r="G16042" s="104"/>
    </row>
    <row r="16043" spans="1:15" x14ac:dyDescent="0.3">
      <c r="A16043" s="19" t="s">
        <v>1381</v>
      </c>
      <c r="B16043" s="19" t="s">
        <v>1257</v>
      </c>
      <c r="C16043" s="19" t="s">
        <v>1258</v>
      </c>
      <c r="D16043" s="21">
        <f t="shared" si="454"/>
        <v>0</v>
      </c>
      <c r="E16043" s="24">
        <f t="shared" si="455"/>
        <v>0</v>
      </c>
      <c r="F16043" s="104"/>
      <c r="G16043" s="104"/>
    </row>
    <row r="16044" spans="1:15" x14ac:dyDescent="0.3">
      <c r="A16044" s="19" t="s">
        <v>1381</v>
      </c>
      <c r="B16044" s="19" t="s">
        <v>1259</v>
      </c>
      <c r="C16044" s="19" t="s">
        <v>1260</v>
      </c>
      <c r="D16044" s="21">
        <f t="shared" si="454"/>
        <v>0</v>
      </c>
      <c r="E16044" s="24">
        <f t="shared" si="455"/>
        <v>0</v>
      </c>
      <c r="F16044" s="104"/>
      <c r="G16044" s="104"/>
    </row>
    <row r="16045" spans="1:15" x14ac:dyDescent="0.3">
      <c r="A16045" s="19" t="s">
        <v>1381</v>
      </c>
      <c r="B16045" s="19" t="s">
        <v>1261</v>
      </c>
      <c r="C16045" s="19" t="s">
        <v>1262</v>
      </c>
      <c r="D16045" s="21">
        <f t="shared" si="454"/>
        <v>0</v>
      </c>
      <c r="E16045" s="24">
        <f t="shared" si="455"/>
        <v>0</v>
      </c>
      <c r="F16045" s="104"/>
      <c r="G16045" s="104"/>
    </row>
    <row r="16046" spans="1:15" x14ac:dyDescent="0.3">
      <c r="A16046" s="19" t="s">
        <v>1381</v>
      </c>
      <c r="B16046" s="19" t="s">
        <v>1263</v>
      </c>
      <c r="C16046" s="19" t="s">
        <v>1264</v>
      </c>
      <c r="D16046" s="21">
        <f t="shared" si="454"/>
        <v>0</v>
      </c>
      <c r="E16046" s="24">
        <f t="shared" si="455"/>
        <v>0</v>
      </c>
      <c r="F16046" s="104"/>
      <c r="G16046" s="104"/>
    </row>
    <row r="16047" spans="1:15" x14ac:dyDescent="0.3">
      <c r="A16047" s="19" t="s">
        <v>1381</v>
      </c>
      <c r="B16047" s="19" t="s">
        <v>1265</v>
      </c>
      <c r="C16047" s="19" t="s">
        <v>1266</v>
      </c>
      <c r="D16047" s="21">
        <f t="shared" si="454"/>
        <v>0</v>
      </c>
      <c r="E16047" s="24">
        <f t="shared" si="455"/>
        <v>0</v>
      </c>
      <c r="F16047" s="104"/>
      <c r="G16047" s="104"/>
    </row>
    <row r="16048" spans="1:15" x14ac:dyDescent="0.3">
      <c r="A16048" s="19" t="s">
        <v>1381</v>
      </c>
      <c r="B16048" s="19" t="s">
        <v>1267</v>
      </c>
      <c r="C16048" s="19" t="s">
        <v>1268</v>
      </c>
      <c r="D16048" s="21">
        <f t="shared" si="454"/>
        <v>0</v>
      </c>
      <c r="E16048" s="24">
        <f t="shared" si="455"/>
        <v>0</v>
      </c>
      <c r="F16048" s="104"/>
      <c r="G16048" s="104"/>
    </row>
    <row r="16049" spans="1:15" x14ac:dyDescent="0.3">
      <c r="A16049" s="19" t="s">
        <v>1381</v>
      </c>
      <c r="B16049" s="19" t="s">
        <v>1269</v>
      </c>
      <c r="C16049" s="19" t="s">
        <v>1270</v>
      </c>
      <c r="D16049" s="21">
        <f t="shared" si="454"/>
        <v>0</v>
      </c>
      <c r="E16049" s="24">
        <f t="shared" si="455"/>
        <v>0</v>
      </c>
      <c r="F16049" s="104"/>
      <c r="G16049" s="104"/>
    </row>
    <row r="16050" spans="1:15" x14ac:dyDescent="0.3">
      <c r="A16050" s="19" t="s">
        <v>1381</v>
      </c>
      <c r="B16050" s="19" t="s">
        <v>1271</v>
      </c>
      <c r="C16050" s="19" t="s">
        <v>1272</v>
      </c>
      <c r="D16050" s="21">
        <f t="shared" si="454"/>
        <v>0</v>
      </c>
      <c r="E16050" s="24">
        <f t="shared" si="455"/>
        <v>0</v>
      </c>
      <c r="F16050" s="104"/>
      <c r="G16050" s="104"/>
    </row>
    <row r="16051" spans="1:15" x14ac:dyDescent="0.3">
      <c r="A16051" s="19" t="s">
        <v>1381</v>
      </c>
      <c r="B16051" s="19" t="s">
        <v>1273</v>
      </c>
      <c r="C16051" s="19" t="s">
        <v>1274</v>
      </c>
      <c r="D16051" s="21">
        <f t="shared" si="454"/>
        <v>0</v>
      </c>
      <c r="E16051" s="24">
        <f t="shared" si="455"/>
        <v>0</v>
      </c>
      <c r="F16051" s="104"/>
      <c r="G16051" s="104"/>
    </row>
    <row r="16052" spans="1:15" x14ac:dyDescent="0.3">
      <c r="A16052" s="19" t="s">
        <v>1381</v>
      </c>
      <c r="B16052" s="19" t="s">
        <v>1275</v>
      </c>
      <c r="C16052" s="19" t="s">
        <v>1276</v>
      </c>
      <c r="D16052" s="21">
        <f t="shared" si="454"/>
        <v>0</v>
      </c>
      <c r="E16052" s="24">
        <f t="shared" si="455"/>
        <v>0</v>
      </c>
      <c r="F16052" s="104"/>
      <c r="G16052" s="104"/>
    </row>
    <row r="16053" spans="1:15" x14ac:dyDescent="0.3">
      <c r="A16053" s="19" t="s">
        <v>1381</v>
      </c>
      <c r="B16053" s="19" t="s">
        <v>1277</v>
      </c>
      <c r="C16053" s="19" t="s">
        <v>1278</v>
      </c>
      <c r="D16053" s="21">
        <f t="shared" si="454"/>
        <v>0</v>
      </c>
      <c r="E16053" s="24">
        <f t="shared" si="455"/>
        <v>0</v>
      </c>
      <c r="F16053" s="104"/>
      <c r="G16053" s="104"/>
    </row>
    <row r="16054" spans="1:15" x14ac:dyDescent="0.3">
      <c r="A16054" s="19" t="s">
        <v>1381</v>
      </c>
      <c r="B16054" s="19" t="s">
        <v>1279</v>
      </c>
      <c r="C16054" s="19" t="s">
        <v>1280</v>
      </c>
      <c r="D16054" s="21">
        <f t="shared" si="454"/>
        <v>0</v>
      </c>
      <c r="E16054" s="24">
        <f t="shared" si="455"/>
        <v>0</v>
      </c>
      <c r="F16054" s="104"/>
      <c r="G16054" s="104"/>
    </row>
    <row r="16055" spans="1:15" x14ac:dyDescent="0.3">
      <c r="A16055" s="19" t="s">
        <v>1381</v>
      </c>
      <c r="B16055" s="19" t="s">
        <v>1673</v>
      </c>
      <c r="C16055" s="19" t="s">
        <v>1674</v>
      </c>
      <c r="D16055" s="21">
        <f t="shared" si="454"/>
        <v>0</v>
      </c>
      <c r="E16055" s="24">
        <f t="shared" si="455"/>
        <v>0</v>
      </c>
      <c r="F16055" s="104"/>
      <c r="G16055" s="104"/>
    </row>
    <row r="16056" spans="1:15" x14ac:dyDescent="0.3">
      <c r="A16056" s="19" t="s">
        <v>1381</v>
      </c>
      <c r="B16056" s="19" t="s">
        <v>1281</v>
      </c>
      <c r="C16056" s="19" t="s">
        <v>1282</v>
      </c>
      <c r="D16056" s="21">
        <f t="shared" si="454"/>
        <v>573157.80000000005</v>
      </c>
      <c r="E16056" s="24">
        <f t="shared" si="455"/>
        <v>411578</v>
      </c>
      <c r="F16056" s="104">
        <v>96592.2</v>
      </c>
      <c r="G16056" s="104">
        <v>0</v>
      </c>
      <c r="H16056" s="114">
        <v>92679.15</v>
      </c>
      <c r="I16056" s="114">
        <v>96592.2</v>
      </c>
      <c r="J16056" s="114">
        <v>89974.5</v>
      </c>
      <c r="K16056" s="114">
        <v>92679.15</v>
      </c>
      <c r="L16056" s="114">
        <v>132332.15</v>
      </c>
      <c r="M16056" s="114">
        <v>89974.5</v>
      </c>
      <c r="N16056" s="114">
        <v>161579.79999999999</v>
      </c>
      <c r="O16056" s="114">
        <v>132332.15</v>
      </c>
    </row>
    <row r="16057" spans="1:15" x14ac:dyDescent="0.3">
      <c r="A16057" s="19" t="s">
        <v>1381</v>
      </c>
      <c r="B16057" s="19" t="s">
        <v>1283</v>
      </c>
      <c r="C16057" s="19" t="s">
        <v>1675</v>
      </c>
      <c r="D16057" s="21">
        <f t="shared" si="454"/>
        <v>457271.1</v>
      </c>
      <c r="E16057" s="24">
        <f t="shared" si="455"/>
        <v>365327.25</v>
      </c>
      <c r="F16057" s="104">
        <v>87754.35</v>
      </c>
      <c r="G16057" s="104">
        <v>0</v>
      </c>
      <c r="H16057" s="114">
        <v>88339.55</v>
      </c>
      <c r="I16057" s="114">
        <v>87754.35</v>
      </c>
      <c r="J16057" s="114">
        <v>99251.25</v>
      </c>
      <c r="K16057" s="114">
        <v>88339.55</v>
      </c>
      <c r="L16057" s="114">
        <v>89982.1</v>
      </c>
      <c r="M16057" s="114">
        <v>99251.25</v>
      </c>
      <c r="N16057" s="114">
        <v>91943.85</v>
      </c>
      <c r="O16057" s="114">
        <v>89982.1</v>
      </c>
    </row>
    <row r="16058" spans="1:15" x14ac:dyDescent="0.3">
      <c r="A16058" s="19" t="s">
        <v>1381</v>
      </c>
      <c r="B16058" s="19" t="s">
        <v>1676</v>
      </c>
      <c r="C16058" s="19" t="s">
        <v>1677</v>
      </c>
      <c r="D16058" s="21">
        <f t="shared" si="454"/>
        <v>0</v>
      </c>
      <c r="E16058" s="24">
        <f t="shared" si="455"/>
        <v>0</v>
      </c>
      <c r="F16058" s="104"/>
      <c r="G16058" s="104"/>
    </row>
    <row r="16059" spans="1:15" x14ac:dyDescent="0.3">
      <c r="A16059" s="19" t="s">
        <v>1381</v>
      </c>
      <c r="B16059" s="19" t="s">
        <v>1678</v>
      </c>
      <c r="C16059" s="19" t="s">
        <v>1679</v>
      </c>
      <c r="D16059" s="21">
        <f t="shared" si="454"/>
        <v>0</v>
      </c>
      <c r="E16059" s="24">
        <f t="shared" si="455"/>
        <v>0</v>
      </c>
      <c r="F16059" s="104"/>
      <c r="G16059" s="104"/>
    </row>
    <row r="16060" spans="1:15" x14ac:dyDescent="0.3">
      <c r="A16060" s="19" t="s">
        <v>1381</v>
      </c>
      <c r="B16060" s="19" t="s">
        <v>1284</v>
      </c>
      <c r="C16060" s="19" t="s">
        <v>1285</v>
      </c>
      <c r="D16060" s="21">
        <f t="shared" si="454"/>
        <v>107002.65000000001</v>
      </c>
      <c r="E16060" s="24">
        <f t="shared" si="455"/>
        <v>0</v>
      </c>
      <c r="F16060" s="104">
        <v>23431</v>
      </c>
      <c r="G16060" s="104">
        <v>0</v>
      </c>
      <c r="H16060" s="114">
        <v>10824.5</v>
      </c>
      <c r="I16060" s="114">
        <v>0</v>
      </c>
      <c r="J16060" s="114">
        <v>30248.6</v>
      </c>
      <c r="K16060" s="114">
        <v>0</v>
      </c>
      <c r="L16060" s="114">
        <v>36726.25</v>
      </c>
      <c r="M16060" s="114">
        <v>0</v>
      </c>
      <c r="N16060" s="114">
        <v>5772.3</v>
      </c>
      <c r="O16060" s="114">
        <v>0</v>
      </c>
    </row>
    <row r="16061" spans="1:15" x14ac:dyDescent="0.3">
      <c r="A16061" s="19" t="s">
        <v>1381</v>
      </c>
      <c r="B16061" s="19" t="s">
        <v>1286</v>
      </c>
      <c r="C16061" s="19" t="s">
        <v>1287</v>
      </c>
      <c r="D16061" s="21">
        <f t="shared" si="454"/>
        <v>0</v>
      </c>
      <c r="E16061" s="24">
        <f t="shared" si="455"/>
        <v>0</v>
      </c>
      <c r="F16061" s="104"/>
      <c r="G16061" s="104"/>
    </row>
    <row r="16062" spans="1:15" x14ac:dyDescent="0.3">
      <c r="A16062" s="19" t="s">
        <v>1381</v>
      </c>
      <c r="B16062" s="19" t="s">
        <v>1288</v>
      </c>
      <c r="C16062" s="19" t="s">
        <v>1289</v>
      </c>
      <c r="D16062" s="21">
        <f t="shared" si="454"/>
        <v>0</v>
      </c>
      <c r="E16062" s="24">
        <f t="shared" si="455"/>
        <v>0</v>
      </c>
      <c r="F16062" s="104"/>
      <c r="G16062" s="104"/>
    </row>
    <row r="16063" spans="1:15" x14ac:dyDescent="0.3">
      <c r="A16063" s="19" t="s">
        <v>1381</v>
      </c>
      <c r="B16063" s="19" t="s">
        <v>1290</v>
      </c>
      <c r="C16063" s="19" t="s">
        <v>1291</v>
      </c>
      <c r="D16063" s="21">
        <f t="shared" si="454"/>
        <v>0</v>
      </c>
      <c r="E16063" s="24">
        <f t="shared" si="455"/>
        <v>0</v>
      </c>
      <c r="F16063" s="104"/>
      <c r="G16063" s="104"/>
    </row>
    <row r="16064" spans="1:15" x14ac:dyDescent="0.3">
      <c r="A16064" s="19" t="s">
        <v>1381</v>
      </c>
      <c r="B16064" s="19" t="s">
        <v>1292</v>
      </c>
      <c r="C16064" s="19" t="s">
        <v>1293</v>
      </c>
      <c r="D16064" s="21">
        <f t="shared" si="454"/>
        <v>0</v>
      </c>
      <c r="E16064" s="24">
        <f t="shared" si="455"/>
        <v>0</v>
      </c>
      <c r="F16064" s="104"/>
      <c r="G16064" s="104"/>
    </row>
    <row r="16065" spans="1:7" x14ac:dyDescent="0.3">
      <c r="A16065" s="19" t="s">
        <v>1381</v>
      </c>
      <c r="B16065" s="19" t="s">
        <v>1294</v>
      </c>
      <c r="C16065" s="19" t="s">
        <v>1295</v>
      </c>
      <c r="D16065" s="21">
        <f t="shared" si="454"/>
        <v>0</v>
      </c>
      <c r="E16065" s="24">
        <f t="shared" si="455"/>
        <v>0</v>
      </c>
      <c r="F16065" s="104"/>
      <c r="G16065" s="104"/>
    </row>
    <row r="16066" spans="1:7" x14ac:dyDescent="0.3">
      <c r="A16066" s="19" t="s">
        <v>1381</v>
      </c>
      <c r="B16066" s="19" t="s">
        <v>1296</v>
      </c>
      <c r="C16066" s="19" t="s">
        <v>1297</v>
      </c>
      <c r="D16066" s="21">
        <f t="shared" si="454"/>
        <v>0</v>
      </c>
      <c r="E16066" s="24">
        <f t="shared" si="455"/>
        <v>0</v>
      </c>
      <c r="F16066" s="104"/>
      <c r="G16066" s="104"/>
    </row>
    <row r="16067" spans="1:7" x14ac:dyDescent="0.3">
      <c r="A16067" s="19" t="s">
        <v>1381</v>
      </c>
      <c r="B16067" s="19" t="s">
        <v>1298</v>
      </c>
      <c r="C16067" s="19" t="s">
        <v>1299</v>
      </c>
      <c r="D16067" s="21">
        <f t="shared" si="454"/>
        <v>0</v>
      </c>
      <c r="E16067" s="24">
        <f t="shared" si="455"/>
        <v>0</v>
      </c>
      <c r="F16067" s="104"/>
      <c r="G16067" s="104"/>
    </row>
    <row r="16068" spans="1:7" x14ac:dyDescent="0.3">
      <c r="A16068" s="19" t="s">
        <v>1381</v>
      </c>
      <c r="B16068" s="19" t="s">
        <v>1300</v>
      </c>
      <c r="C16068" s="19" t="s">
        <v>1301</v>
      </c>
      <c r="D16068" s="21">
        <f t="shared" si="454"/>
        <v>0</v>
      </c>
      <c r="E16068" s="24">
        <f t="shared" si="455"/>
        <v>0</v>
      </c>
      <c r="F16068" s="104"/>
      <c r="G16068" s="104"/>
    </row>
    <row r="16069" spans="1:7" x14ac:dyDescent="0.3">
      <c r="A16069" s="19" t="s">
        <v>1381</v>
      </c>
      <c r="B16069" s="19" t="s">
        <v>1302</v>
      </c>
      <c r="C16069" s="19" t="s">
        <v>1303</v>
      </c>
      <c r="D16069" s="21">
        <f t="shared" si="454"/>
        <v>0</v>
      </c>
      <c r="E16069" s="24">
        <f t="shared" si="455"/>
        <v>0</v>
      </c>
      <c r="F16069" s="104"/>
      <c r="G16069" s="104"/>
    </row>
    <row r="16070" spans="1:7" x14ac:dyDescent="0.3">
      <c r="A16070" s="19" t="s">
        <v>1381</v>
      </c>
      <c r="B16070" s="19" t="s">
        <v>1304</v>
      </c>
      <c r="C16070" s="19" t="s">
        <v>1305</v>
      </c>
      <c r="D16070" s="21">
        <f t="shared" si="454"/>
        <v>0</v>
      </c>
      <c r="E16070" s="24">
        <f t="shared" si="455"/>
        <v>0</v>
      </c>
      <c r="F16070" s="104"/>
      <c r="G16070" s="104"/>
    </row>
    <row r="16071" spans="1:7" x14ac:dyDescent="0.3">
      <c r="A16071" s="19" t="s">
        <v>1381</v>
      </c>
      <c r="B16071" s="19" t="s">
        <v>1306</v>
      </c>
      <c r="C16071" s="19" t="s">
        <v>1307</v>
      </c>
      <c r="D16071" s="21">
        <f t="shared" si="454"/>
        <v>0</v>
      </c>
      <c r="E16071" s="24">
        <f t="shared" si="455"/>
        <v>0</v>
      </c>
      <c r="F16071" s="104"/>
      <c r="G16071" s="104"/>
    </row>
    <row r="16072" spans="1:7" x14ac:dyDescent="0.3">
      <c r="A16072" s="19" t="s">
        <v>1381</v>
      </c>
      <c r="B16072" s="19" t="s">
        <v>1308</v>
      </c>
      <c r="C16072" s="19" t="s">
        <v>1309</v>
      </c>
      <c r="D16072" s="21">
        <f t="shared" si="454"/>
        <v>0</v>
      </c>
      <c r="E16072" s="24">
        <f t="shared" si="455"/>
        <v>0</v>
      </c>
      <c r="F16072" s="104"/>
      <c r="G16072" s="104"/>
    </row>
    <row r="16073" spans="1:7" x14ac:dyDescent="0.3">
      <c r="A16073" s="19" t="s">
        <v>1381</v>
      </c>
      <c r="B16073" s="19" t="s">
        <v>1310</v>
      </c>
      <c r="C16073" s="19" t="s">
        <v>1311</v>
      </c>
      <c r="D16073" s="21">
        <f t="shared" si="454"/>
        <v>0</v>
      </c>
      <c r="E16073" s="24">
        <f t="shared" si="455"/>
        <v>0</v>
      </c>
      <c r="F16073" s="104"/>
      <c r="G16073" s="104"/>
    </row>
    <row r="16074" spans="1:7" x14ac:dyDescent="0.3">
      <c r="A16074" s="19" t="s">
        <v>1381</v>
      </c>
      <c r="B16074" s="19" t="s">
        <v>1312</v>
      </c>
      <c r="C16074" s="19" t="s">
        <v>1313</v>
      </c>
      <c r="D16074" s="21">
        <f t="shared" si="454"/>
        <v>0</v>
      </c>
      <c r="E16074" s="24">
        <f t="shared" si="455"/>
        <v>0</v>
      </c>
      <c r="F16074" s="104"/>
      <c r="G16074" s="104"/>
    </row>
    <row r="16075" spans="1:7" x14ac:dyDescent="0.3">
      <c r="A16075" s="19" t="s">
        <v>1381</v>
      </c>
      <c r="B16075" s="19" t="s">
        <v>1314</v>
      </c>
      <c r="C16075" s="19" t="s">
        <v>1315</v>
      </c>
      <c r="D16075" s="21">
        <f t="shared" si="454"/>
        <v>0</v>
      </c>
      <c r="E16075" s="24">
        <f t="shared" si="455"/>
        <v>0</v>
      </c>
      <c r="F16075" s="104"/>
      <c r="G16075" s="104"/>
    </row>
    <row r="16076" spans="1:7" x14ac:dyDescent="0.3">
      <c r="A16076" s="19" t="s">
        <v>1381</v>
      </c>
      <c r="B16076" s="19" t="s">
        <v>1316</v>
      </c>
      <c r="C16076" s="19" t="s">
        <v>1317</v>
      </c>
      <c r="D16076" s="21">
        <f t="shared" si="454"/>
        <v>0</v>
      </c>
      <c r="E16076" s="24">
        <f t="shared" si="455"/>
        <v>0</v>
      </c>
      <c r="F16076" s="104"/>
      <c r="G16076" s="104"/>
    </row>
    <row r="16077" spans="1:7" x14ac:dyDescent="0.3">
      <c r="A16077" s="19" t="s">
        <v>1381</v>
      </c>
      <c r="B16077" s="19" t="s">
        <v>1318</v>
      </c>
      <c r="C16077" s="19" t="s">
        <v>1319</v>
      </c>
      <c r="D16077" s="21">
        <f t="shared" si="454"/>
        <v>0</v>
      </c>
      <c r="E16077" s="24">
        <f t="shared" si="455"/>
        <v>0</v>
      </c>
      <c r="F16077" s="104"/>
      <c r="G16077" s="104"/>
    </row>
    <row r="16078" spans="1:7" x14ac:dyDescent="0.3">
      <c r="A16078" s="19" t="s">
        <v>1381</v>
      </c>
      <c r="B16078" s="19" t="s">
        <v>1320</v>
      </c>
      <c r="C16078" s="19" t="s">
        <v>1321</v>
      </c>
      <c r="D16078" s="21">
        <f t="shared" si="454"/>
        <v>0</v>
      </c>
      <c r="E16078" s="24">
        <f t="shared" si="455"/>
        <v>0</v>
      </c>
      <c r="F16078" s="104"/>
      <c r="G16078" s="104"/>
    </row>
    <row r="16079" spans="1:7" x14ac:dyDescent="0.3">
      <c r="A16079" s="19" t="s">
        <v>1381</v>
      </c>
      <c r="B16079" s="19" t="s">
        <v>1322</v>
      </c>
      <c r="C16079" s="19" t="s">
        <v>1323</v>
      </c>
      <c r="D16079" s="21">
        <f t="shared" si="454"/>
        <v>0</v>
      </c>
      <c r="E16079" s="24">
        <f t="shared" si="455"/>
        <v>0</v>
      </c>
      <c r="F16079" s="104"/>
      <c r="G16079" s="104"/>
    </row>
    <row r="16080" spans="1:7" x14ac:dyDescent="0.3">
      <c r="A16080" s="19" t="s">
        <v>1381</v>
      </c>
      <c r="B16080" s="19" t="s">
        <v>1324</v>
      </c>
      <c r="C16080" s="19" t="s">
        <v>1325</v>
      </c>
      <c r="D16080" s="21">
        <f t="shared" si="454"/>
        <v>0</v>
      </c>
      <c r="E16080" s="24">
        <f t="shared" si="455"/>
        <v>0</v>
      </c>
      <c r="F16080" s="104"/>
      <c r="G16080" s="104"/>
    </row>
    <row r="16081" spans="1:15" x14ac:dyDescent="0.3">
      <c r="A16081" s="19" t="s">
        <v>1381</v>
      </c>
      <c r="B16081" s="19" t="s">
        <v>1326</v>
      </c>
      <c r="C16081" s="19" t="s">
        <v>1327</v>
      </c>
      <c r="D16081" s="21">
        <f t="shared" si="454"/>
        <v>0</v>
      </c>
      <c r="E16081" s="24">
        <f t="shared" si="455"/>
        <v>0</v>
      </c>
      <c r="F16081" s="104"/>
      <c r="G16081" s="104"/>
    </row>
    <row r="16082" spans="1:15" x14ac:dyDescent="0.3">
      <c r="A16082" s="19" t="s">
        <v>1381</v>
      </c>
      <c r="B16082" s="19" t="s">
        <v>1328</v>
      </c>
      <c r="C16082" s="19" t="s">
        <v>1329</v>
      </c>
      <c r="D16082" s="21">
        <f t="shared" si="454"/>
        <v>0</v>
      </c>
      <c r="E16082" s="24">
        <f t="shared" si="455"/>
        <v>0</v>
      </c>
      <c r="F16082" s="104"/>
      <c r="G16082" s="104"/>
    </row>
    <row r="16083" spans="1:15" x14ac:dyDescent="0.3">
      <c r="A16083" s="19" t="s">
        <v>1381</v>
      </c>
      <c r="B16083" s="19" t="s">
        <v>1330</v>
      </c>
      <c r="C16083" s="19" t="s">
        <v>1680</v>
      </c>
      <c r="D16083" s="21">
        <f t="shared" si="454"/>
        <v>0</v>
      </c>
      <c r="E16083" s="24">
        <f t="shared" si="455"/>
        <v>0</v>
      </c>
      <c r="F16083" s="104"/>
      <c r="G16083" s="104"/>
    </row>
    <row r="16084" spans="1:15" x14ac:dyDescent="0.3">
      <c r="A16084" s="19" t="s">
        <v>1381</v>
      </c>
      <c r="B16084" s="19" t="s">
        <v>1331</v>
      </c>
      <c r="C16084" s="19" t="s">
        <v>1332</v>
      </c>
      <c r="D16084" s="21">
        <f t="shared" si="454"/>
        <v>0</v>
      </c>
      <c r="E16084" s="24">
        <f t="shared" si="455"/>
        <v>0</v>
      </c>
      <c r="F16084" s="104"/>
      <c r="G16084" s="104"/>
    </row>
    <row r="16085" spans="1:15" x14ac:dyDescent="0.3">
      <c r="A16085" s="19" t="s">
        <v>1381</v>
      </c>
      <c r="B16085" s="19" t="s">
        <v>1333</v>
      </c>
      <c r="C16085" s="19" t="s">
        <v>1334</v>
      </c>
      <c r="D16085" s="21">
        <f t="shared" si="454"/>
        <v>0</v>
      </c>
      <c r="E16085" s="24">
        <f t="shared" si="455"/>
        <v>0</v>
      </c>
      <c r="F16085" s="104"/>
      <c r="G16085" s="104"/>
    </row>
    <row r="16086" spans="1:15" x14ac:dyDescent="0.3">
      <c r="A16086" s="19" t="s">
        <v>1381</v>
      </c>
      <c r="B16086" s="19" t="s">
        <v>1335</v>
      </c>
      <c r="C16086" s="19" t="s">
        <v>1681</v>
      </c>
      <c r="D16086" s="21">
        <f t="shared" si="454"/>
        <v>0</v>
      </c>
      <c r="E16086" s="24">
        <f t="shared" si="455"/>
        <v>0</v>
      </c>
      <c r="F16086" s="104"/>
      <c r="G16086" s="104"/>
    </row>
    <row r="16087" spans="1:15" x14ac:dyDescent="0.3">
      <c r="A16087" s="19" t="s">
        <v>1381</v>
      </c>
      <c r="B16087" s="19" t="s">
        <v>1336</v>
      </c>
      <c r="C16087" s="19" t="s">
        <v>1337</v>
      </c>
      <c r="D16087" s="21">
        <f t="shared" si="454"/>
        <v>0</v>
      </c>
      <c r="E16087" s="24">
        <f t="shared" si="455"/>
        <v>0</v>
      </c>
      <c r="F16087" s="104"/>
      <c r="G16087" s="104"/>
    </row>
    <row r="16088" spans="1:15" x14ac:dyDescent="0.3">
      <c r="A16088" s="19" t="s">
        <v>1381</v>
      </c>
      <c r="B16088" s="19" t="s">
        <v>1338</v>
      </c>
      <c r="C16088" s="19" t="s">
        <v>1339</v>
      </c>
      <c r="D16088" s="21">
        <f t="shared" si="454"/>
        <v>0</v>
      </c>
      <c r="E16088" s="24">
        <f t="shared" si="455"/>
        <v>0</v>
      </c>
      <c r="F16088" s="104"/>
      <c r="G16088" s="104"/>
    </row>
    <row r="16089" spans="1:15" x14ac:dyDescent="0.3">
      <c r="A16089" s="19" t="s">
        <v>1381</v>
      </c>
      <c r="B16089" s="19" t="s">
        <v>1340</v>
      </c>
      <c r="C16089" s="19" t="s">
        <v>1341</v>
      </c>
      <c r="D16089" s="21">
        <f t="shared" si="454"/>
        <v>0</v>
      </c>
      <c r="E16089" s="24">
        <f t="shared" si="455"/>
        <v>0</v>
      </c>
      <c r="F16089" s="104"/>
      <c r="G16089" s="104"/>
    </row>
    <row r="16090" spans="1:15" x14ac:dyDescent="0.3">
      <c r="A16090" s="19" t="s">
        <v>1381</v>
      </c>
      <c r="B16090" s="19" t="s">
        <v>1342</v>
      </c>
      <c r="C16090" s="19" t="s">
        <v>1718</v>
      </c>
      <c r="D16090" s="21">
        <f t="shared" si="454"/>
        <v>70000</v>
      </c>
      <c r="E16090" s="24">
        <f t="shared" si="455"/>
        <v>0</v>
      </c>
      <c r="F16090" s="104">
        <v>70000</v>
      </c>
      <c r="G16090" s="104">
        <v>0</v>
      </c>
      <c r="H16090" s="114">
        <v>0</v>
      </c>
      <c r="I16090" s="114">
        <v>0</v>
      </c>
      <c r="J16090" s="114">
        <v>0</v>
      </c>
      <c r="K16090" s="114">
        <v>0</v>
      </c>
      <c r="L16090" s="114">
        <v>0</v>
      </c>
      <c r="M16090" s="114">
        <v>0</v>
      </c>
      <c r="N16090" s="114">
        <v>0</v>
      </c>
      <c r="O16090" s="114">
        <v>0</v>
      </c>
    </row>
    <row r="16091" spans="1:15" x14ac:dyDescent="0.3">
      <c r="A16091" s="19" t="s">
        <v>1381</v>
      </c>
      <c r="B16091" s="19" t="s">
        <v>1343</v>
      </c>
      <c r="C16091" s="19" t="s">
        <v>1344</v>
      </c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1:15" x14ac:dyDescent="0.3">
      <c r="A16092" s="19" t="s">
        <v>1381</v>
      </c>
      <c r="B16092" s="19" t="s">
        <v>1345</v>
      </c>
      <c r="C16092" s="19" t="s">
        <v>1346</v>
      </c>
      <c r="D16092" s="21">
        <f t="shared" si="456"/>
        <v>31055</v>
      </c>
      <c r="E16092" s="24">
        <f t="shared" si="457"/>
        <v>0</v>
      </c>
      <c r="F16092" s="104"/>
      <c r="G16092" s="104"/>
      <c r="J16092" s="114">
        <v>24855</v>
      </c>
      <c r="K16092" s="114">
        <v>0</v>
      </c>
      <c r="L16092" s="114">
        <v>2700</v>
      </c>
      <c r="M16092" s="114">
        <v>0</v>
      </c>
      <c r="N16092" s="114">
        <v>3500</v>
      </c>
      <c r="O16092" s="114">
        <v>0</v>
      </c>
    </row>
    <row r="16093" spans="1:15" x14ac:dyDescent="0.3">
      <c r="A16093" s="19" t="s">
        <v>1381</v>
      </c>
      <c r="B16093" s="19" t="s">
        <v>1347</v>
      </c>
      <c r="C16093" s="19" t="s">
        <v>1348</v>
      </c>
      <c r="D16093" s="21">
        <f t="shared" si="456"/>
        <v>0</v>
      </c>
      <c r="E16093" s="24">
        <f t="shared" si="457"/>
        <v>0</v>
      </c>
      <c r="F16093" s="104"/>
      <c r="G16093" s="104"/>
    </row>
    <row r="16094" spans="1:15" x14ac:dyDescent="0.3">
      <c r="A16094" s="19" t="s">
        <v>1381</v>
      </c>
      <c r="B16094" s="19" t="s">
        <v>1349</v>
      </c>
      <c r="C16094" s="19" t="s">
        <v>1350</v>
      </c>
      <c r="D16094" s="21">
        <f t="shared" si="456"/>
        <v>0</v>
      </c>
      <c r="E16094" s="24">
        <f t="shared" si="457"/>
        <v>0</v>
      </c>
      <c r="F16094" s="104"/>
      <c r="G16094" s="104"/>
    </row>
    <row r="16095" spans="1:15" x14ac:dyDescent="0.3">
      <c r="A16095" s="19" t="s">
        <v>1381</v>
      </c>
      <c r="B16095" s="19" t="s">
        <v>1351</v>
      </c>
      <c r="C16095" s="19" t="s">
        <v>1352</v>
      </c>
      <c r="D16095" s="21">
        <f t="shared" si="456"/>
        <v>0</v>
      </c>
      <c r="E16095" s="24">
        <f t="shared" si="457"/>
        <v>0</v>
      </c>
      <c r="F16095" s="104"/>
      <c r="G16095" s="104"/>
    </row>
    <row r="16096" spans="1:15" x14ac:dyDescent="0.3">
      <c r="A16096" s="19" t="s">
        <v>1381</v>
      </c>
      <c r="B16096" s="19" t="s">
        <v>1353</v>
      </c>
      <c r="C16096" s="19" t="s">
        <v>1354</v>
      </c>
      <c r="D16096" s="21">
        <f t="shared" si="456"/>
        <v>0</v>
      </c>
      <c r="E16096" s="24">
        <f t="shared" si="457"/>
        <v>0</v>
      </c>
      <c r="F16096" s="104"/>
      <c r="G16096" s="104"/>
    </row>
    <row r="16097" spans="1:15" x14ac:dyDescent="0.3">
      <c r="A16097" s="19" t="s">
        <v>1381</v>
      </c>
      <c r="B16097" s="19" t="s">
        <v>1355</v>
      </c>
      <c r="C16097" s="19" t="s">
        <v>1682</v>
      </c>
      <c r="D16097" s="21">
        <f t="shared" si="456"/>
        <v>0</v>
      </c>
      <c r="E16097" s="24">
        <f t="shared" si="457"/>
        <v>0</v>
      </c>
      <c r="F16097" s="104"/>
      <c r="G16097" s="104"/>
    </row>
    <row r="16098" spans="1:15" x14ac:dyDescent="0.3">
      <c r="A16098" s="19" t="s">
        <v>1381</v>
      </c>
      <c r="B16098" s="19" t="s">
        <v>1356</v>
      </c>
      <c r="C16098" s="19" t="s">
        <v>1683</v>
      </c>
      <c r="D16098" s="21">
        <f t="shared" si="456"/>
        <v>0</v>
      </c>
      <c r="E16098" s="24">
        <f t="shared" si="457"/>
        <v>0</v>
      </c>
      <c r="F16098" s="104"/>
      <c r="G16098" s="104"/>
    </row>
    <row r="16099" spans="1:15" x14ac:dyDescent="0.3">
      <c r="A16099" s="19" t="s">
        <v>1381</v>
      </c>
      <c r="B16099" s="19" t="s">
        <v>1357</v>
      </c>
      <c r="C16099" s="19" t="s">
        <v>1684</v>
      </c>
      <c r="D16099" s="21">
        <f t="shared" si="456"/>
        <v>0</v>
      </c>
      <c r="E16099" s="24">
        <f t="shared" si="457"/>
        <v>0</v>
      </c>
      <c r="F16099" s="104"/>
      <c r="G16099" s="104"/>
    </row>
    <row r="16100" spans="1:15" x14ac:dyDescent="0.3">
      <c r="A16100" s="19" t="s">
        <v>1381</v>
      </c>
      <c r="B16100" s="19" t="s">
        <v>1358</v>
      </c>
      <c r="C16100" s="19" t="s">
        <v>1685</v>
      </c>
      <c r="D16100" s="21">
        <f t="shared" si="456"/>
        <v>0</v>
      </c>
      <c r="E16100" s="24">
        <f t="shared" si="457"/>
        <v>0</v>
      </c>
      <c r="F16100" s="104"/>
      <c r="G16100" s="104"/>
    </row>
    <row r="16101" spans="1:15" x14ac:dyDescent="0.3">
      <c r="A16101" s="19" t="s">
        <v>1381</v>
      </c>
      <c r="B16101" s="19" t="s">
        <v>1359</v>
      </c>
      <c r="C16101" s="19" t="s">
        <v>1686</v>
      </c>
      <c r="D16101" s="21">
        <f t="shared" si="456"/>
        <v>166350</v>
      </c>
      <c r="E16101" s="24">
        <f t="shared" si="457"/>
        <v>0</v>
      </c>
      <c r="F16101" s="104"/>
      <c r="G16101" s="104"/>
      <c r="L16101" s="114">
        <v>166350</v>
      </c>
      <c r="M16101" s="114">
        <v>0</v>
      </c>
      <c r="N16101" s="114">
        <v>0</v>
      </c>
      <c r="O16101" s="114">
        <v>0</v>
      </c>
    </row>
    <row r="16102" spans="1:15" x14ac:dyDescent="0.3">
      <c r="A16102" s="19" t="s">
        <v>1381</v>
      </c>
      <c r="B16102" s="19" t="s">
        <v>1360</v>
      </c>
      <c r="C16102" s="19" t="s">
        <v>1361</v>
      </c>
      <c r="D16102" s="21">
        <f t="shared" si="456"/>
        <v>0</v>
      </c>
      <c r="E16102" s="24">
        <f t="shared" si="457"/>
        <v>0</v>
      </c>
      <c r="F16102" s="104"/>
      <c r="G16102" s="104"/>
    </row>
    <row r="16103" spans="1:15" x14ac:dyDescent="0.3">
      <c r="A16103" s="19" t="s">
        <v>1382</v>
      </c>
      <c r="B16103" s="19" t="s">
        <v>3</v>
      </c>
      <c r="C16103" s="19" t="s">
        <v>4</v>
      </c>
      <c r="D16103" s="21">
        <f t="shared" si="456"/>
        <v>752100.5</v>
      </c>
      <c r="E16103" s="24">
        <f t="shared" si="457"/>
        <v>751819.75</v>
      </c>
      <c r="F16103" s="104">
        <v>153432</v>
      </c>
      <c r="G16103" s="104">
        <v>153960.25</v>
      </c>
      <c r="H16103" s="114">
        <v>166394</v>
      </c>
      <c r="I16103" s="114">
        <v>166395</v>
      </c>
      <c r="J16103" s="114">
        <v>172558</v>
      </c>
      <c r="K16103" s="114">
        <v>169174</v>
      </c>
      <c r="L16103" s="114">
        <v>138269.5</v>
      </c>
      <c r="M16103" s="114">
        <v>140839.5</v>
      </c>
      <c r="N16103" s="114">
        <v>121447</v>
      </c>
      <c r="O16103" s="114">
        <v>121451</v>
      </c>
    </row>
    <row r="16104" spans="1:15" x14ac:dyDescent="0.3">
      <c r="A16104" s="19" t="s">
        <v>1382</v>
      </c>
      <c r="B16104" s="19" t="s">
        <v>5</v>
      </c>
      <c r="C16104" s="19" t="s">
        <v>6</v>
      </c>
      <c r="D16104" s="21">
        <f t="shared" si="456"/>
        <v>0</v>
      </c>
      <c r="E16104" s="24">
        <f t="shared" si="457"/>
        <v>0</v>
      </c>
      <c r="F16104" s="104"/>
      <c r="G16104" s="104"/>
    </row>
    <row r="16105" spans="1:15" x14ac:dyDescent="0.3">
      <c r="A16105" s="19" t="s">
        <v>1382</v>
      </c>
      <c r="B16105" s="19" t="s">
        <v>7</v>
      </c>
      <c r="C16105" s="19" t="s">
        <v>8</v>
      </c>
      <c r="D16105" s="21">
        <f t="shared" si="456"/>
        <v>0</v>
      </c>
      <c r="E16105" s="24">
        <f t="shared" si="457"/>
        <v>0</v>
      </c>
      <c r="F16105" s="104"/>
      <c r="G16105" s="104"/>
    </row>
    <row r="16106" spans="1:15" x14ac:dyDescent="0.3">
      <c r="A16106" s="19" t="s">
        <v>1382</v>
      </c>
      <c r="B16106" s="19" t="s">
        <v>9</v>
      </c>
      <c r="C16106" s="19" t="s">
        <v>10</v>
      </c>
      <c r="D16106" s="21">
        <f t="shared" si="456"/>
        <v>0</v>
      </c>
      <c r="E16106" s="24">
        <f t="shared" si="457"/>
        <v>0</v>
      </c>
      <c r="F16106" s="104"/>
      <c r="G16106" s="104"/>
    </row>
    <row r="16107" spans="1:15" x14ac:dyDescent="0.3">
      <c r="A16107" s="19" t="s">
        <v>1382</v>
      </c>
      <c r="B16107" s="19" t="s">
        <v>11</v>
      </c>
      <c r="C16107" s="19" t="s">
        <v>1461</v>
      </c>
      <c r="D16107" s="21">
        <f t="shared" si="456"/>
        <v>0</v>
      </c>
      <c r="E16107" s="24">
        <f t="shared" si="457"/>
        <v>0</v>
      </c>
      <c r="F16107" s="104"/>
      <c r="G16107" s="104"/>
    </row>
    <row r="16108" spans="1:15" x14ac:dyDescent="0.3">
      <c r="A16108" s="19" t="s">
        <v>1382</v>
      </c>
      <c r="B16108" s="19" t="s">
        <v>12</v>
      </c>
      <c r="C16108" s="19" t="s">
        <v>1462</v>
      </c>
      <c r="D16108" s="21">
        <f t="shared" si="456"/>
        <v>42950</v>
      </c>
      <c r="E16108" s="24">
        <f t="shared" si="457"/>
        <v>39950</v>
      </c>
      <c r="F16108" s="104">
        <v>18000</v>
      </c>
      <c r="G16108" s="104">
        <v>0</v>
      </c>
      <c r="H16108" s="114">
        <v>0</v>
      </c>
      <c r="I16108" s="114">
        <v>0</v>
      </c>
      <c r="J16108" s="114">
        <v>24950</v>
      </c>
      <c r="K16108" s="114">
        <v>15000</v>
      </c>
      <c r="L16108" s="114">
        <v>0</v>
      </c>
      <c r="M16108" s="114">
        <v>0</v>
      </c>
      <c r="N16108" s="114">
        <v>0</v>
      </c>
      <c r="O16108" s="114">
        <v>24950</v>
      </c>
    </row>
    <row r="16109" spans="1:15" x14ac:dyDescent="0.3">
      <c r="A16109" s="19" t="s">
        <v>1382</v>
      </c>
      <c r="B16109" s="19" t="s">
        <v>1463</v>
      </c>
      <c r="C16109" s="19" t="s">
        <v>1464</v>
      </c>
      <c r="D16109" s="21">
        <f t="shared" si="456"/>
        <v>0</v>
      </c>
      <c r="E16109" s="24">
        <f t="shared" si="457"/>
        <v>0</v>
      </c>
      <c r="F16109" s="104"/>
      <c r="G16109" s="104"/>
    </row>
    <row r="16110" spans="1:15" x14ac:dyDescent="0.3">
      <c r="A16110" s="19" t="s">
        <v>1382</v>
      </c>
      <c r="B16110" s="19" t="s">
        <v>1465</v>
      </c>
      <c r="C16110" s="19" t="s">
        <v>1466</v>
      </c>
      <c r="D16110" s="21">
        <f t="shared" si="456"/>
        <v>0</v>
      </c>
      <c r="E16110" s="24">
        <f t="shared" si="457"/>
        <v>0</v>
      </c>
      <c r="F16110" s="104"/>
      <c r="G16110" s="104"/>
    </row>
    <row r="16111" spans="1:15" x14ac:dyDescent="0.3">
      <c r="A16111" s="19" t="s">
        <v>1382</v>
      </c>
      <c r="B16111" s="19" t="s">
        <v>13</v>
      </c>
      <c r="C16111" s="19" t="s">
        <v>1467</v>
      </c>
      <c r="D16111" s="21">
        <f t="shared" si="456"/>
        <v>0</v>
      </c>
      <c r="E16111" s="24">
        <f t="shared" si="457"/>
        <v>0</v>
      </c>
      <c r="F16111" s="104"/>
      <c r="G16111" s="104"/>
    </row>
    <row r="16112" spans="1:15" x14ac:dyDescent="0.3">
      <c r="A16112" s="19" t="s">
        <v>1382</v>
      </c>
      <c r="B16112" s="19" t="s">
        <v>14</v>
      </c>
      <c r="C16112" s="19" t="s">
        <v>15</v>
      </c>
      <c r="D16112" s="21">
        <f t="shared" si="456"/>
        <v>0</v>
      </c>
      <c r="E16112" s="24">
        <f t="shared" si="457"/>
        <v>0</v>
      </c>
      <c r="F16112" s="104"/>
      <c r="G16112" s="104"/>
    </row>
    <row r="16113" spans="1:15" x14ac:dyDescent="0.3">
      <c r="A16113" s="19" t="s">
        <v>1382</v>
      </c>
      <c r="B16113" s="19" t="s">
        <v>16</v>
      </c>
      <c r="C16113" s="19" t="s">
        <v>1468</v>
      </c>
      <c r="D16113" s="21">
        <f t="shared" si="456"/>
        <v>1993818.67</v>
      </c>
      <c r="E16113" s="24">
        <f t="shared" si="457"/>
        <v>1993818.67</v>
      </c>
      <c r="F16113" s="104">
        <v>628115</v>
      </c>
      <c r="G16113" s="104">
        <v>628115</v>
      </c>
      <c r="H16113" s="114">
        <v>384828.67</v>
      </c>
      <c r="I16113" s="114">
        <v>384828.67</v>
      </c>
      <c r="J16113" s="114">
        <v>200040</v>
      </c>
      <c r="K16113" s="114">
        <v>200040</v>
      </c>
      <c r="L16113" s="114">
        <v>572817</v>
      </c>
      <c r="M16113" s="114">
        <v>572817</v>
      </c>
      <c r="N16113" s="114">
        <v>208018</v>
      </c>
      <c r="O16113" s="114">
        <v>208018</v>
      </c>
    </row>
    <row r="16114" spans="1:15" x14ac:dyDescent="0.3">
      <c r="A16114" s="19" t="s">
        <v>1382</v>
      </c>
      <c r="B16114" s="19" t="s">
        <v>17</v>
      </c>
      <c r="C16114" s="19" t="s">
        <v>1469</v>
      </c>
      <c r="D16114" s="21">
        <f t="shared" si="456"/>
        <v>0</v>
      </c>
      <c r="E16114" s="24">
        <f t="shared" si="457"/>
        <v>0</v>
      </c>
      <c r="F16114" s="104"/>
      <c r="G16114" s="104"/>
    </row>
    <row r="16115" spans="1:15" x14ac:dyDescent="0.3">
      <c r="A16115" s="19" t="s">
        <v>1382</v>
      </c>
      <c r="B16115" s="19" t="s">
        <v>18</v>
      </c>
      <c r="C16115" s="19" t="s">
        <v>19</v>
      </c>
      <c r="D16115" s="21">
        <f t="shared" si="456"/>
        <v>0</v>
      </c>
      <c r="E16115" s="24">
        <f t="shared" si="457"/>
        <v>0</v>
      </c>
      <c r="F16115" s="104"/>
      <c r="G16115" s="104"/>
    </row>
    <row r="16116" spans="1:15" x14ac:dyDescent="0.3">
      <c r="A16116" s="19" t="s">
        <v>1382</v>
      </c>
      <c r="B16116" s="19" t="s">
        <v>20</v>
      </c>
      <c r="C16116" s="19" t="s">
        <v>21</v>
      </c>
      <c r="D16116" s="21">
        <f t="shared" si="456"/>
        <v>0</v>
      </c>
      <c r="E16116" s="24">
        <f t="shared" si="457"/>
        <v>0</v>
      </c>
      <c r="F16116" s="104"/>
      <c r="G16116" s="104"/>
    </row>
    <row r="16117" spans="1:15" x14ac:dyDescent="0.3">
      <c r="A16117" s="19" t="s">
        <v>1382</v>
      </c>
      <c r="B16117" s="19" t="s">
        <v>22</v>
      </c>
      <c r="C16117" s="19" t="s">
        <v>1470</v>
      </c>
      <c r="D16117" s="21">
        <f t="shared" si="456"/>
        <v>0</v>
      </c>
      <c r="E16117" s="24">
        <f t="shared" si="457"/>
        <v>0</v>
      </c>
      <c r="F16117" s="104"/>
      <c r="G16117" s="104"/>
    </row>
    <row r="16118" spans="1:15" x14ac:dyDescent="0.3">
      <c r="A16118" s="19" t="s">
        <v>1382</v>
      </c>
      <c r="B16118" s="19" t="s">
        <v>23</v>
      </c>
      <c r="C16118" s="19" t="s">
        <v>1722</v>
      </c>
      <c r="D16118" s="21">
        <f t="shared" si="456"/>
        <v>0</v>
      </c>
      <c r="E16118" s="24">
        <f t="shared" si="457"/>
        <v>0</v>
      </c>
      <c r="F16118" s="104"/>
      <c r="G16118" s="104"/>
    </row>
    <row r="16119" spans="1:15" x14ac:dyDescent="0.3">
      <c r="A16119" s="19" t="s">
        <v>1382</v>
      </c>
      <c r="B16119" s="19" t="s">
        <v>24</v>
      </c>
      <c r="C16119" s="19" t="s">
        <v>1471</v>
      </c>
      <c r="D16119" s="21">
        <f t="shared" si="456"/>
        <v>0</v>
      </c>
      <c r="E16119" s="24">
        <f t="shared" si="457"/>
        <v>0</v>
      </c>
      <c r="F16119" s="104"/>
      <c r="G16119" s="104"/>
    </row>
    <row r="16120" spans="1:15" x14ac:dyDescent="0.3">
      <c r="A16120" s="19" t="s">
        <v>1382</v>
      </c>
      <c r="B16120" s="19" t="s">
        <v>25</v>
      </c>
      <c r="C16120" s="19" t="s">
        <v>26</v>
      </c>
      <c r="D16120" s="21">
        <f t="shared" si="456"/>
        <v>0</v>
      </c>
      <c r="E16120" s="24">
        <f t="shared" si="457"/>
        <v>0</v>
      </c>
      <c r="F16120" s="104"/>
      <c r="G16120" s="104"/>
    </row>
    <row r="16121" spans="1:15" x14ac:dyDescent="0.3">
      <c r="A16121" s="19" t="s">
        <v>1382</v>
      </c>
      <c r="B16121" s="19" t="s">
        <v>27</v>
      </c>
      <c r="C16121" s="19" t="s">
        <v>1472</v>
      </c>
      <c r="D16121" s="21">
        <f t="shared" si="456"/>
        <v>43771594.739999995</v>
      </c>
      <c r="E16121" s="24">
        <f t="shared" si="457"/>
        <v>29908447.760000002</v>
      </c>
      <c r="F16121" s="104">
        <v>8115079.5700000003</v>
      </c>
      <c r="G16121" s="104">
        <v>10265936.98</v>
      </c>
      <c r="H16121" s="114">
        <v>14208218.84</v>
      </c>
      <c r="I16121" s="114">
        <v>4578635.1500000004</v>
      </c>
      <c r="J16121" s="114">
        <v>4798761.5999999996</v>
      </c>
      <c r="K16121" s="114">
        <v>6021062.8600000003</v>
      </c>
      <c r="L16121" s="114">
        <v>6350400.3099999996</v>
      </c>
      <c r="M16121" s="114">
        <v>2523099.1800000002</v>
      </c>
      <c r="N16121" s="114">
        <v>10299134.42</v>
      </c>
      <c r="O16121" s="114">
        <v>6519713.5899999999</v>
      </c>
    </row>
    <row r="16122" spans="1:15" x14ac:dyDescent="0.3">
      <c r="A16122" s="19" t="s">
        <v>1382</v>
      </c>
      <c r="B16122" s="19" t="s">
        <v>28</v>
      </c>
      <c r="C16122" s="19" t="s">
        <v>1473</v>
      </c>
      <c r="D16122" s="21">
        <f t="shared" si="456"/>
        <v>14795372.379999999</v>
      </c>
      <c r="E16122" s="24">
        <f t="shared" si="457"/>
        <v>15320778.120000001</v>
      </c>
      <c r="F16122" s="104">
        <v>0</v>
      </c>
      <c r="G16122" s="104">
        <v>1414434.38</v>
      </c>
      <c r="H16122" s="114">
        <v>2333522.14</v>
      </c>
      <c r="I16122" s="114">
        <v>1314.1</v>
      </c>
      <c r="J16122" s="114">
        <v>1295936.21</v>
      </c>
      <c r="K16122" s="114">
        <v>2805101.4</v>
      </c>
      <c r="L16122" s="114">
        <v>5587757.0199999996</v>
      </c>
      <c r="M16122" s="114">
        <v>4837695.17</v>
      </c>
      <c r="N16122" s="114">
        <v>5578157.0099999998</v>
      </c>
      <c r="O16122" s="114">
        <v>6262233.0700000003</v>
      </c>
    </row>
    <row r="16123" spans="1:15" x14ac:dyDescent="0.3">
      <c r="A16123" s="19" t="s">
        <v>1382</v>
      </c>
      <c r="B16123" s="19" t="s">
        <v>29</v>
      </c>
      <c r="C16123" s="19" t="s">
        <v>1474</v>
      </c>
      <c r="D16123" s="21">
        <f t="shared" si="456"/>
        <v>49913.14</v>
      </c>
      <c r="E16123" s="24">
        <f t="shared" si="457"/>
        <v>72338.5</v>
      </c>
      <c r="F16123" s="104">
        <v>28452.14</v>
      </c>
      <c r="G16123" s="104">
        <v>55566.5</v>
      </c>
      <c r="H16123" s="114">
        <v>5224</v>
      </c>
      <c r="I16123" s="114">
        <v>5297</v>
      </c>
      <c r="J16123" s="114">
        <v>6351</v>
      </c>
      <c r="K16123" s="114">
        <v>8524</v>
      </c>
      <c r="L16123" s="114">
        <v>4559</v>
      </c>
      <c r="M16123" s="114">
        <v>2951</v>
      </c>
      <c r="N16123" s="114">
        <v>5327</v>
      </c>
      <c r="O16123" s="114">
        <v>0</v>
      </c>
    </row>
    <row r="16124" spans="1:15" x14ac:dyDescent="0.3">
      <c r="A16124" s="19" t="s">
        <v>1382</v>
      </c>
      <c r="B16124" s="19" t="s">
        <v>30</v>
      </c>
      <c r="C16124" s="19" t="s">
        <v>1475</v>
      </c>
      <c r="D16124" s="21">
        <f t="shared" si="456"/>
        <v>864664.61</v>
      </c>
      <c r="E16124" s="24">
        <f t="shared" si="457"/>
        <v>862569.81</v>
      </c>
      <c r="F16124" s="104"/>
      <c r="G16124" s="104"/>
      <c r="J16124" s="114">
        <v>864664.61</v>
      </c>
      <c r="K16124" s="114">
        <v>0</v>
      </c>
      <c r="L16124" s="114">
        <v>0</v>
      </c>
      <c r="M16124" s="114">
        <v>862569.81</v>
      </c>
      <c r="N16124" s="114">
        <v>0</v>
      </c>
      <c r="O16124" s="114">
        <v>0</v>
      </c>
    </row>
    <row r="16125" spans="1:15" x14ac:dyDescent="0.3">
      <c r="A16125" s="19" t="s">
        <v>1382</v>
      </c>
      <c r="B16125" s="19" t="s">
        <v>31</v>
      </c>
      <c r="C16125" s="19" t="s">
        <v>1687</v>
      </c>
      <c r="D16125" s="21">
        <f t="shared" si="456"/>
        <v>19684.14</v>
      </c>
      <c r="E16125" s="24">
        <f t="shared" si="457"/>
        <v>0</v>
      </c>
      <c r="F16125" s="104">
        <v>5000</v>
      </c>
      <c r="G16125" s="104">
        <v>0</v>
      </c>
      <c r="H16125" s="114">
        <v>6500</v>
      </c>
      <c r="I16125" s="114">
        <v>0</v>
      </c>
      <c r="J16125" s="114">
        <v>1663.14</v>
      </c>
      <c r="K16125" s="114">
        <v>0</v>
      </c>
      <c r="L16125" s="114">
        <v>21</v>
      </c>
      <c r="M16125" s="114">
        <v>0</v>
      </c>
      <c r="N16125" s="114">
        <v>6500</v>
      </c>
      <c r="O16125" s="114">
        <v>0</v>
      </c>
    </row>
    <row r="16126" spans="1:15" x14ac:dyDescent="0.3">
      <c r="A16126" s="19" t="s">
        <v>1382</v>
      </c>
      <c r="B16126" s="19" t="s">
        <v>32</v>
      </c>
      <c r="C16126" s="19" t="s">
        <v>33</v>
      </c>
      <c r="D16126" s="21">
        <f t="shared" si="456"/>
        <v>0</v>
      </c>
      <c r="E16126" s="24">
        <f t="shared" si="457"/>
        <v>0</v>
      </c>
      <c r="F16126" s="104"/>
      <c r="G16126" s="104"/>
    </row>
    <row r="16127" spans="1:15" x14ac:dyDescent="0.3">
      <c r="A16127" s="19" t="s">
        <v>1382</v>
      </c>
      <c r="B16127" s="19" t="s">
        <v>34</v>
      </c>
      <c r="C16127" s="19" t="s">
        <v>35</v>
      </c>
      <c r="D16127" s="21">
        <f t="shared" si="456"/>
        <v>0</v>
      </c>
      <c r="E16127" s="24">
        <f t="shared" si="457"/>
        <v>0</v>
      </c>
      <c r="F16127" s="104"/>
      <c r="G16127" s="104"/>
    </row>
    <row r="16128" spans="1:15" x14ac:dyDescent="0.3">
      <c r="A16128" s="19" t="s">
        <v>1382</v>
      </c>
      <c r="B16128" s="19" t="s">
        <v>36</v>
      </c>
      <c r="C16128" s="19" t="s">
        <v>1476</v>
      </c>
      <c r="D16128" s="21">
        <f t="shared" si="456"/>
        <v>58568</v>
      </c>
      <c r="E16128" s="24">
        <f t="shared" si="457"/>
        <v>0</v>
      </c>
      <c r="F16128" s="104"/>
      <c r="G16128" s="104"/>
      <c r="L16128" s="114">
        <v>58568</v>
      </c>
      <c r="M16128" s="114">
        <v>0</v>
      </c>
      <c r="N16128" s="114">
        <v>0</v>
      </c>
      <c r="O16128" s="114">
        <v>0</v>
      </c>
    </row>
    <row r="16129" spans="1:15" x14ac:dyDescent="0.3">
      <c r="A16129" s="19" t="s">
        <v>1382</v>
      </c>
      <c r="B16129" s="19" t="s">
        <v>37</v>
      </c>
      <c r="C16129" s="19" t="s">
        <v>1477</v>
      </c>
      <c r="D16129" s="21">
        <f t="shared" si="456"/>
        <v>0</v>
      </c>
      <c r="E16129" s="24">
        <f t="shared" si="457"/>
        <v>0</v>
      </c>
      <c r="F16129" s="104"/>
      <c r="G16129" s="104"/>
    </row>
    <row r="16130" spans="1:15" x14ac:dyDescent="0.3">
      <c r="A16130" s="19" t="s">
        <v>1382</v>
      </c>
      <c r="B16130" s="19" t="s">
        <v>38</v>
      </c>
      <c r="C16130" s="19" t="s">
        <v>1478</v>
      </c>
      <c r="D16130" s="21">
        <f t="shared" si="456"/>
        <v>0</v>
      </c>
      <c r="E16130" s="24">
        <f t="shared" si="457"/>
        <v>0</v>
      </c>
      <c r="F16130" s="104"/>
      <c r="G16130" s="104"/>
    </row>
    <row r="16131" spans="1:15" x14ac:dyDescent="0.3">
      <c r="A16131" s="19" t="s">
        <v>1382</v>
      </c>
      <c r="B16131" s="19" t="s">
        <v>39</v>
      </c>
      <c r="C16131" s="19" t="s">
        <v>1479</v>
      </c>
      <c r="D16131" s="21">
        <f t="shared" si="456"/>
        <v>0</v>
      </c>
      <c r="E16131" s="24">
        <f t="shared" si="457"/>
        <v>0</v>
      </c>
      <c r="F16131" s="104"/>
      <c r="G16131" s="104"/>
    </row>
    <row r="16132" spans="1:15" x14ac:dyDescent="0.3">
      <c r="A16132" s="19" t="s">
        <v>1382</v>
      </c>
      <c r="B16132" s="19" t="s">
        <v>40</v>
      </c>
      <c r="C16132" s="19" t="s">
        <v>1480</v>
      </c>
      <c r="D16132" s="21">
        <f t="shared" si="456"/>
        <v>0</v>
      </c>
      <c r="E16132" s="24">
        <f t="shared" si="457"/>
        <v>0</v>
      </c>
      <c r="F16132" s="104"/>
      <c r="G16132" s="104"/>
    </row>
    <row r="16133" spans="1:15" x14ac:dyDescent="0.3">
      <c r="A16133" s="19" t="s">
        <v>1382</v>
      </c>
      <c r="B16133" s="19" t="s">
        <v>1481</v>
      </c>
      <c r="C16133" s="19" t="s">
        <v>56</v>
      </c>
      <c r="D16133" s="21">
        <f t="shared" si="456"/>
        <v>0</v>
      </c>
      <c r="E16133" s="24">
        <f t="shared" si="457"/>
        <v>0</v>
      </c>
      <c r="F16133" s="104"/>
      <c r="G16133" s="104"/>
    </row>
    <row r="16134" spans="1:15" x14ac:dyDescent="0.3">
      <c r="A16134" s="19" t="s">
        <v>1382</v>
      </c>
      <c r="B16134" s="19" t="s">
        <v>1482</v>
      </c>
      <c r="C16134" s="19" t="s">
        <v>58</v>
      </c>
      <c r="D16134" s="21">
        <f t="shared" si="456"/>
        <v>4780</v>
      </c>
      <c r="E16134" s="24">
        <f t="shared" si="457"/>
        <v>1250</v>
      </c>
      <c r="F16134" s="104"/>
      <c r="G16134" s="104"/>
      <c r="L16134" s="114">
        <v>3530</v>
      </c>
      <c r="M16134" s="114">
        <v>0</v>
      </c>
      <c r="N16134" s="114">
        <v>1250</v>
      </c>
      <c r="O16134" s="114">
        <v>1250</v>
      </c>
    </row>
    <row r="16135" spans="1:15" x14ac:dyDescent="0.3">
      <c r="A16135" s="19" t="s">
        <v>1382</v>
      </c>
      <c r="B16135" s="19" t="s">
        <v>1483</v>
      </c>
      <c r="C16135" s="19" t="s">
        <v>59</v>
      </c>
      <c r="D16135" s="21">
        <f t="shared" si="456"/>
        <v>0</v>
      </c>
      <c r="E16135" s="24">
        <f t="shared" si="457"/>
        <v>0</v>
      </c>
      <c r="F16135" s="104"/>
      <c r="G16135" s="104"/>
    </row>
    <row r="16136" spans="1:15" x14ac:dyDescent="0.3">
      <c r="A16136" s="19" t="s">
        <v>1382</v>
      </c>
      <c r="B16136" s="19" t="s">
        <v>1484</v>
      </c>
      <c r="C16136" s="19" t="s">
        <v>61</v>
      </c>
      <c r="D16136" s="21">
        <f t="shared" si="456"/>
        <v>0</v>
      </c>
      <c r="E16136" s="24">
        <f t="shared" si="457"/>
        <v>0</v>
      </c>
      <c r="F16136" s="104"/>
      <c r="G16136" s="104"/>
    </row>
    <row r="16137" spans="1:15" x14ac:dyDescent="0.3">
      <c r="A16137" s="19" t="s">
        <v>1382</v>
      </c>
      <c r="B16137" s="19" t="s">
        <v>1485</v>
      </c>
      <c r="C16137" s="19" t="s">
        <v>1486</v>
      </c>
      <c r="D16137" s="21">
        <f t="shared" si="456"/>
        <v>8650</v>
      </c>
      <c r="E16137" s="24">
        <f t="shared" si="457"/>
        <v>14850</v>
      </c>
      <c r="F16137" s="104">
        <v>0</v>
      </c>
      <c r="G16137" s="104">
        <v>6200</v>
      </c>
      <c r="H16137" s="114">
        <v>1500</v>
      </c>
      <c r="I16137" s="114">
        <v>0</v>
      </c>
      <c r="J16137" s="114">
        <v>0</v>
      </c>
      <c r="K16137" s="114">
        <v>6650</v>
      </c>
      <c r="L16137" s="114">
        <v>0</v>
      </c>
      <c r="M16137" s="114">
        <v>0</v>
      </c>
      <c r="N16137" s="114">
        <v>7150</v>
      </c>
      <c r="O16137" s="114">
        <v>2000</v>
      </c>
    </row>
    <row r="16138" spans="1:15" x14ac:dyDescent="0.3">
      <c r="A16138" s="19" t="s">
        <v>1382</v>
      </c>
      <c r="B16138" s="19" t="s">
        <v>1487</v>
      </c>
      <c r="C16138" s="19" t="s">
        <v>67</v>
      </c>
      <c r="D16138" s="21">
        <f t="shared" si="456"/>
        <v>6067607.8200000003</v>
      </c>
      <c r="E16138" s="24">
        <f t="shared" si="457"/>
        <v>6067607.8200000003</v>
      </c>
      <c r="F16138" s="104">
        <v>1137527.3600000001</v>
      </c>
      <c r="G16138" s="104">
        <v>1137527.3600000001</v>
      </c>
      <c r="H16138" s="114">
        <v>1368040.8</v>
      </c>
      <c r="I16138" s="114">
        <v>1368040.8</v>
      </c>
      <c r="J16138" s="114">
        <v>1216804.5</v>
      </c>
      <c r="K16138" s="114">
        <v>1216804.5</v>
      </c>
      <c r="L16138" s="114">
        <v>1099440.6599999999</v>
      </c>
      <c r="M16138" s="114">
        <v>1099440.6599999999</v>
      </c>
      <c r="N16138" s="114">
        <v>1245794.5</v>
      </c>
      <c r="O16138" s="114">
        <v>1245794.5</v>
      </c>
    </row>
    <row r="16139" spans="1:15" x14ac:dyDescent="0.3">
      <c r="A16139" s="19" t="s">
        <v>1382</v>
      </c>
      <c r="B16139" s="19" t="s">
        <v>1488</v>
      </c>
      <c r="C16139" s="19" t="s">
        <v>1489</v>
      </c>
      <c r="D16139" s="21">
        <f t="shared" si="456"/>
        <v>3533110.4899999998</v>
      </c>
      <c r="E16139" s="24">
        <f t="shared" si="457"/>
        <v>2934874.8600000003</v>
      </c>
      <c r="F16139" s="104">
        <v>757601.7</v>
      </c>
      <c r="G16139" s="104">
        <v>0</v>
      </c>
      <c r="H16139" s="114">
        <v>685603.25</v>
      </c>
      <c r="I16139" s="114">
        <v>854623.8</v>
      </c>
      <c r="J16139" s="114">
        <v>607607</v>
      </c>
      <c r="K16139" s="114">
        <v>461098.4</v>
      </c>
      <c r="L16139" s="114">
        <v>725599.85</v>
      </c>
      <c r="M16139" s="114">
        <v>814236.5</v>
      </c>
      <c r="N16139" s="114">
        <v>756698.69</v>
      </c>
      <c r="O16139" s="114">
        <v>804916.16</v>
      </c>
    </row>
    <row r="16140" spans="1:15" x14ac:dyDescent="0.3">
      <c r="A16140" s="19" t="s">
        <v>1382</v>
      </c>
      <c r="B16140" s="19" t="s">
        <v>1490</v>
      </c>
      <c r="C16140" s="19" t="s">
        <v>1491</v>
      </c>
      <c r="D16140" s="21">
        <f t="shared" si="456"/>
        <v>63241.5</v>
      </c>
      <c r="E16140" s="24">
        <f t="shared" si="457"/>
        <v>52256.5</v>
      </c>
      <c r="F16140" s="104">
        <v>8796</v>
      </c>
      <c r="G16140" s="104">
        <v>8503</v>
      </c>
      <c r="H16140" s="114">
        <v>10550</v>
      </c>
      <c r="I16140" s="114">
        <v>5949.5</v>
      </c>
      <c r="J16140" s="114">
        <v>22918</v>
      </c>
      <c r="K16140" s="114">
        <v>7569</v>
      </c>
      <c r="L16140" s="114">
        <v>6618.5</v>
      </c>
      <c r="M16140" s="114">
        <v>200</v>
      </c>
      <c r="N16140" s="114">
        <v>14359</v>
      </c>
      <c r="O16140" s="114">
        <v>30035</v>
      </c>
    </row>
    <row r="16141" spans="1:15" x14ac:dyDescent="0.3">
      <c r="A16141" s="19" t="s">
        <v>1382</v>
      </c>
      <c r="B16141" s="19" t="s">
        <v>1492</v>
      </c>
      <c r="C16141" s="19" t="s">
        <v>1493</v>
      </c>
      <c r="D16141" s="21">
        <f t="shared" si="456"/>
        <v>0</v>
      </c>
      <c r="E16141" s="24">
        <f t="shared" si="457"/>
        <v>0</v>
      </c>
      <c r="F16141" s="104"/>
      <c r="G16141" s="104"/>
    </row>
    <row r="16142" spans="1:15" x14ac:dyDescent="0.3">
      <c r="A16142" s="19" t="s">
        <v>1382</v>
      </c>
      <c r="B16142" s="19" t="s">
        <v>1494</v>
      </c>
      <c r="C16142" s="19" t="s">
        <v>68</v>
      </c>
      <c r="D16142" s="21">
        <f t="shared" si="456"/>
        <v>220944</v>
      </c>
      <c r="E16142" s="24">
        <f t="shared" si="457"/>
        <v>220944</v>
      </c>
      <c r="F16142" s="104">
        <v>45463</v>
      </c>
      <c r="G16142" s="104">
        <v>45463</v>
      </c>
      <c r="H16142" s="114">
        <v>40236</v>
      </c>
      <c r="I16142" s="114">
        <v>40236</v>
      </c>
      <c r="J16142" s="114">
        <v>50556</v>
      </c>
      <c r="K16142" s="114">
        <v>50556</v>
      </c>
      <c r="L16142" s="114">
        <v>49058</v>
      </c>
      <c r="M16142" s="114">
        <v>49058</v>
      </c>
      <c r="N16142" s="114">
        <v>35631</v>
      </c>
      <c r="O16142" s="114">
        <v>35631</v>
      </c>
    </row>
    <row r="16143" spans="1:15" x14ac:dyDescent="0.3">
      <c r="A16143" s="19" t="s">
        <v>1382</v>
      </c>
      <c r="B16143" s="19" t="s">
        <v>1495</v>
      </c>
      <c r="C16143" s="19" t="s">
        <v>1496</v>
      </c>
      <c r="D16143" s="21">
        <f t="shared" si="456"/>
        <v>114617</v>
      </c>
      <c r="E16143" s="24">
        <f t="shared" si="457"/>
        <v>88142.5</v>
      </c>
      <c r="F16143" s="104">
        <v>9295</v>
      </c>
      <c r="G16143" s="104">
        <v>855</v>
      </c>
      <c r="H16143" s="114">
        <v>16466.5</v>
      </c>
      <c r="I16143" s="114">
        <v>13925</v>
      </c>
      <c r="J16143" s="114">
        <v>52503</v>
      </c>
      <c r="K16143" s="114">
        <v>49234.5</v>
      </c>
      <c r="L16143" s="114">
        <v>19471.5</v>
      </c>
      <c r="M16143" s="114">
        <v>7694</v>
      </c>
      <c r="N16143" s="114">
        <v>16881</v>
      </c>
      <c r="O16143" s="114">
        <v>16434</v>
      </c>
    </row>
    <row r="16144" spans="1:15" x14ac:dyDescent="0.3">
      <c r="A16144" s="19" t="s">
        <v>1382</v>
      </c>
      <c r="B16144" s="19" t="s">
        <v>1497</v>
      </c>
      <c r="C16144" s="19" t="s">
        <v>1498</v>
      </c>
      <c r="D16144" s="21">
        <f t="shared" si="456"/>
        <v>35086.32</v>
      </c>
      <c r="E16144" s="24">
        <f t="shared" si="457"/>
        <v>35086.32</v>
      </c>
      <c r="F16144" s="104"/>
      <c r="G16144" s="104"/>
      <c r="H16144" s="114">
        <v>11644.11</v>
      </c>
      <c r="I16144" s="114">
        <v>11644.11</v>
      </c>
      <c r="J16144" s="114">
        <v>4076</v>
      </c>
      <c r="K16144" s="114">
        <v>4076</v>
      </c>
      <c r="L16144" s="114">
        <v>5236</v>
      </c>
      <c r="M16144" s="114">
        <v>5236</v>
      </c>
      <c r="N16144" s="114">
        <v>14130.21</v>
      </c>
      <c r="O16144" s="114">
        <v>14130.21</v>
      </c>
    </row>
    <row r="16145" spans="1:15" x14ac:dyDescent="0.3">
      <c r="A16145" s="19" t="s">
        <v>1382</v>
      </c>
      <c r="B16145" s="19" t="s">
        <v>1499</v>
      </c>
      <c r="C16145" s="19" t="s">
        <v>1500</v>
      </c>
      <c r="D16145" s="21">
        <f t="shared" si="456"/>
        <v>0</v>
      </c>
      <c r="E16145" s="24">
        <f t="shared" si="457"/>
        <v>0</v>
      </c>
      <c r="F16145" s="104"/>
      <c r="G16145" s="104"/>
    </row>
    <row r="16146" spans="1:15" x14ac:dyDescent="0.3">
      <c r="A16146" s="19" t="s">
        <v>1382</v>
      </c>
      <c r="B16146" s="19" t="s">
        <v>1501</v>
      </c>
      <c r="C16146" s="19" t="s">
        <v>1502</v>
      </c>
      <c r="D16146" s="21">
        <f t="shared" si="456"/>
        <v>0</v>
      </c>
      <c r="E16146" s="24">
        <f t="shared" si="457"/>
        <v>0</v>
      </c>
      <c r="F16146" s="104"/>
      <c r="G16146" s="104"/>
    </row>
    <row r="16147" spans="1:15" x14ac:dyDescent="0.3">
      <c r="A16147" s="19" t="s">
        <v>1382</v>
      </c>
      <c r="B16147" s="19" t="s">
        <v>1503</v>
      </c>
      <c r="C16147" s="19" t="s">
        <v>1504</v>
      </c>
      <c r="D16147" s="21">
        <f t="shared" si="456"/>
        <v>0</v>
      </c>
      <c r="E16147" s="24">
        <f t="shared" si="457"/>
        <v>0</v>
      </c>
      <c r="F16147" s="104"/>
      <c r="G16147" s="104"/>
    </row>
    <row r="16148" spans="1:15" x14ac:dyDescent="0.3">
      <c r="A16148" s="19" t="s">
        <v>1382</v>
      </c>
      <c r="B16148" s="19" t="s">
        <v>1505</v>
      </c>
      <c r="C16148" s="19" t="s">
        <v>1506</v>
      </c>
      <c r="D16148" s="21">
        <f t="shared" si="456"/>
        <v>370135</v>
      </c>
      <c r="E16148" s="24">
        <f t="shared" si="457"/>
        <v>334233</v>
      </c>
      <c r="F16148" s="104">
        <v>53582.5</v>
      </c>
      <c r="G16148" s="104">
        <v>282</v>
      </c>
      <c r="H16148" s="114">
        <v>81220.5</v>
      </c>
      <c r="I16148" s="114">
        <v>46298.5</v>
      </c>
      <c r="J16148" s="114">
        <v>59457.5</v>
      </c>
      <c r="K16148" s="114">
        <v>64670.5</v>
      </c>
      <c r="L16148" s="114">
        <v>63111.5</v>
      </c>
      <c r="M16148" s="114">
        <v>150492</v>
      </c>
      <c r="N16148" s="114">
        <v>112763</v>
      </c>
      <c r="O16148" s="114">
        <v>72490</v>
      </c>
    </row>
    <row r="16149" spans="1:15" x14ac:dyDescent="0.3">
      <c r="A16149" s="19" t="s">
        <v>1382</v>
      </c>
      <c r="B16149" s="19" t="s">
        <v>1507</v>
      </c>
      <c r="C16149" s="19" t="s">
        <v>1508</v>
      </c>
      <c r="D16149" s="21">
        <f t="shared" si="456"/>
        <v>102423.75</v>
      </c>
      <c r="E16149" s="24">
        <f t="shared" si="457"/>
        <v>78820.25</v>
      </c>
      <c r="F16149" s="104">
        <v>15690.75</v>
      </c>
      <c r="G16149" s="104">
        <v>14244.75</v>
      </c>
      <c r="H16149" s="114">
        <v>18706</v>
      </c>
      <c r="I16149" s="114">
        <v>9158</v>
      </c>
      <c r="J16149" s="114">
        <v>32712</v>
      </c>
      <c r="K16149" s="114">
        <v>16434.5</v>
      </c>
      <c r="L16149" s="114">
        <v>35315</v>
      </c>
      <c r="M16149" s="114">
        <v>38983</v>
      </c>
      <c r="N16149" s="114">
        <v>0</v>
      </c>
      <c r="O16149" s="114">
        <v>0</v>
      </c>
    </row>
    <row r="16150" spans="1:15" x14ac:dyDescent="0.3">
      <c r="A16150" s="19" t="s">
        <v>1382</v>
      </c>
      <c r="B16150" s="19" t="s">
        <v>1509</v>
      </c>
      <c r="C16150" s="19" t="s">
        <v>1510</v>
      </c>
      <c r="D16150" s="21">
        <f t="shared" si="456"/>
        <v>0</v>
      </c>
      <c r="E16150" s="24">
        <f t="shared" si="457"/>
        <v>0</v>
      </c>
      <c r="F16150" s="104"/>
      <c r="G16150" s="104"/>
    </row>
    <row r="16151" spans="1:15" x14ac:dyDescent="0.3">
      <c r="A16151" s="19" t="s">
        <v>1382</v>
      </c>
      <c r="B16151" s="19" t="s">
        <v>1511</v>
      </c>
      <c r="C16151" s="19" t="s">
        <v>1512</v>
      </c>
      <c r="D16151" s="21">
        <f t="shared" si="456"/>
        <v>21039.5</v>
      </c>
      <c r="E16151" s="24">
        <f t="shared" si="457"/>
        <v>24539</v>
      </c>
      <c r="F16151" s="104">
        <v>2659.5</v>
      </c>
      <c r="G16151" s="104">
        <v>3499.5</v>
      </c>
      <c r="H16151" s="114">
        <v>3460</v>
      </c>
      <c r="I16151" s="114">
        <v>2659.5</v>
      </c>
      <c r="J16151" s="114">
        <v>14920</v>
      </c>
      <c r="K16151" s="114">
        <v>3460</v>
      </c>
      <c r="L16151" s="114">
        <v>0</v>
      </c>
      <c r="M16151" s="114">
        <v>14920</v>
      </c>
    </row>
    <row r="16152" spans="1:15" x14ac:dyDescent="0.3">
      <c r="A16152" s="19" t="s">
        <v>1382</v>
      </c>
      <c r="B16152" s="19" t="s">
        <v>1513</v>
      </c>
      <c r="C16152" s="19" t="s">
        <v>1514</v>
      </c>
      <c r="D16152" s="21">
        <f t="shared" si="456"/>
        <v>79099.400000000009</v>
      </c>
      <c r="E16152" s="24">
        <f t="shared" si="457"/>
        <v>73557.2</v>
      </c>
      <c r="F16152" s="104">
        <v>37471.5</v>
      </c>
      <c r="G16152" s="104">
        <v>3560</v>
      </c>
      <c r="H16152" s="114">
        <v>25398.5</v>
      </c>
      <c r="I16152" s="114">
        <v>29234.799999999999</v>
      </c>
      <c r="J16152" s="114">
        <v>6383.16</v>
      </c>
      <c r="K16152" s="114">
        <v>20217.96</v>
      </c>
      <c r="L16152" s="114">
        <v>4593.24</v>
      </c>
      <c r="M16152" s="114">
        <v>4634.24</v>
      </c>
      <c r="N16152" s="114">
        <v>5253</v>
      </c>
      <c r="O16152" s="114">
        <v>15910.2</v>
      </c>
    </row>
    <row r="16153" spans="1:15" x14ac:dyDescent="0.3">
      <c r="A16153" s="19" t="s">
        <v>1382</v>
      </c>
      <c r="B16153" s="19" t="s">
        <v>1515</v>
      </c>
      <c r="C16153" s="19" t="s">
        <v>70</v>
      </c>
      <c r="D16153" s="21">
        <f t="shared" si="456"/>
        <v>32649</v>
      </c>
      <c r="E16153" s="24">
        <f t="shared" si="457"/>
        <v>35429</v>
      </c>
      <c r="F16153" s="104">
        <v>4963</v>
      </c>
      <c r="G16153" s="104">
        <v>0</v>
      </c>
      <c r="H16153" s="114">
        <v>3310</v>
      </c>
      <c r="I16153" s="114">
        <v>16745</v>
      </c>
      <c r="J16153" s="114">
        <v>4790</v>
      </c>
      <c r="K16153" s="114">
        <v>3310</v>
      </c>
      <c r="L16153" s="114">
        <v>18027</v>
      </c>
      <c r="M16153" s="114">
        <v>4790</v>
      </c>
      <c r="N16153" s="114">
        <v>1559</v>
      </c>
      <c r="O16153" s="114">
        <v>10584</v>
      </c>
    </row>
    <row r="16154" spans="1:15" x14ac:dyDescent="0.3">
      <c r="A16154" s="19" t="s">
        <v>1382</v>
      </c>
      <c r="B16154" s="19" t="s">
        <v>1516</v>
      </c>
      <c r="C16154" s="19" t="s">
        <v>1517</v>
      </c>
      <c r="D16154" s="21">
        <f t="shared" si="456"/>
        <v>45636.5</v>
      </c>
      <c r="E16154" s="24">
        <f t="shared" si="457"/>
        <v>35247</v>
      </c>
      <c r="F16154" s="104">
        <v>4386.5</v>
      </c>
      <c r="G16154" s="104">
        <v>0</v>
      </c>
      <c r="H16154" s="114">
        <v>12537.5</v>
      </c>
      <c r="I16154" s="114">
        <v>13010</v>
      </c>
      <c r="J16154" s="114">
        <v>6016</v>
      </c>
      <c r="K16154" s="114">
        <v>1775</v>
      </c>
      <c r="L16154" s="114">
        <v>9620</v>
      </c>
      <c r="M16154" s="114">
        <v>14569</v>
      </c>
      <c r="N16154" s="114">
        <v>13076.5</v>
      </c>
      <c r="O16154" s="114">
        <v>5893</v>
      </c>
    </row>
    <row r="16155" spans="1:15" x14ac:dyDescent="0.3">
      <c r="A16155" s="19" t="s">
        <v>1382</v>
      </c>
      <c r="B16155" s="19" t="s">
        <v>1518</v>
      </c>
      <c r="C16155" s="19" t="s">
        <v>1519</v>
      </c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1:15" x14ac:dyDescent="0.3">
      <c r="A16156" s="19" t="s">
        <v>1382</v>
      </c>
      <c r="B16156" s="19" t="s">
        <v>1520</v>
      </c>
      <c r="C16156" s="19" t="s">
        <v>71</v>
      </c>
      <c r="D16156" s="21">
        <f t="shared" si="458"/>
        <v>868369.83</v>
      </c>
      <c r="E16156" s="24">
        <f t="shared" si="459"/>
        <v>797605.16</v>
      </c>
      <c r="F16156" s="104">
        <v>93180.5</v>
      </c>
      <c r="G16156" s="104">
        <v>79599.33</v>
      </c>
      <c r="H16156" s="114">
        <v>374960.5</v>
      </c>
      <c r="I16156" s="114">
        <v>630</v>
      </c>
      <c r="J16156" s="114">
        <v>135881.82999999999</v>
      </c>
      <c r="K16156" s="114">
        <v>178863</v>
      </c>
      <c r="L16156" s="114">
        <v>122420.5</v>
      </c>
      <c r="M16156" s="114">
        <v>374810.5</v>
      </c>
      <c r="N16156" s="114">
        <v>141926.5</v>
      </c>
      <c r="O16156" s="114">
        <v>163702.32999999999</v>
      </c>
    </row>
    <row r="16157" spans="1:15" x14ac:dyDescent="0.3">
      <c r="A16157" s="19" t="s">
        <v>1382</v>
      </c>
      <c r="B16157" s="19" t="s">
        <v>1521</v>
      </c>
      <c r="C16157" s="19" t="s">
        <v>1522</v>
      </c>
      <c r="D16157" s="21">
        <f t="shared" si="458"/>
        <v>249077.75</v>
      </c>
      <c r="E16157" s="24">
        <f t="shared" si="459"/>
        <v>132755.24</v>
      </c>
      <c r="F16157" s="104">
        <v>54505</v>
      </c>
      <c r="G16157" s="104">
        <v>0</v>
      </c>
      <c r="H16157" s="114">
        <v>54931.75</v>
      </c>
      <c r="I16157" s="114">
        <v>31212.44</v>
      </c>
      <c r="J16157" s="114">
        <v>42411.75</v>
      </c>
      <c r="K16157" s="114">
        <v>15017.18</v>
      </c>
      <c r="L16157" s="114">
        <v>60614.75</v>
      </c>
      <c r="M16157" s="114">
        <v>34373.71</v>
      </c>
      <c r="N16157" s="114">
        <v>36614.5</v>
      </c>
      <c r="O16157" s="114">
        <v>52151.91</v>
      </c>
    </row>
    <row r="16158" spans="1:15" x14ac:dyDescent="0.3">
      <c r="A16158" s="19" t="s">
        <v>1382</v>
      </c>
      <c r="B16158" s="19" t="s">
        <v>1523</v>
      </c>
      <c r="C16158" s="19" t="s">
        <v>1524</v>
      </c>
      <c r="D16158" s="21">
        <f t="shared" si="458"/>
        <v>400</v>
      </c>
      <c r="E16158" s="24">
        <f t="shared" si="459"/>
        <v>400</v>
      </c>
      <c r="F16158" s="104"/>
      <c r="G16158" s="104"/>
      <c r="N16158" s="114">
        <v>400</v>
      </c>
      <c r="O16158" s="114">
        <v>400</v>
      </c>
    </row>
    <row r="16159" spans="1:15" x14ac:dyDescent="0.3">
      <c r="A16159" s="19" t="s">
        <v>1382</v>
      </c>
      <c r="B16159" s="19" t="s">
        <v>1525</v>
      </c>
      <c r="C16159" s="19" t="s">
        <v>1526</v>
      </c>
      <c r="D16159" s="21">
        <f t="shared" si="458"/>
        <v>0</v>
      </c>
      <c r="E16159" s="24">
        <f t="shared" si="459"/>
        <v>0</v>
      </c>
      <c r="F16159" s="104"/>
      <c r="G16159" s="104"/>
    </row>
    <row r="16160" spans="1:15" x14ac:dyDescent="0.3">
      <c r="A16160" s="19" t="s">
        <v>1382</v>
      </c>
      <c r="B16160" s="19" t="s">
        <v>1527</v>
      </c>
      <c r="C16160" s="19" t="s">
        <v>1528</v>
      </c>
      <c r="D16160" s="21">
        <f t="shared" si="458"/>
        <v>0</v>
      </c>
      <c r="E16160" s="24">
        <f t="shared" si="459"/>
        <v>0</v>
      </c>
      <c r="F16160" s="104"/>
      <c r="G16160" s="104"/>
    </row>
    <row r="16161" spans="1:15" x14ac:dyDescent="0.3">
      <c r="A16161" s="19" t="s">
        <v>1382</v>
      </c>
      <c r="B16161" s="19" t="s">
        <v>1529</v>
      </c>
      <c r="C16161" s="19" t="s">
        <v>1530</v>
      </c>
      <c r="D16161" s="21">
        <f t="shared" si="458"/>
        <v>0</v>
      </c>
      <c r="E16161" s="24">
        <f t="shared" si="459"/>
        <v>0</v>
      </c>
      <c r="F16161" s="104"/>
      <c r="G16161" s="104"/>
    </row>
    <row r="16162" spans="1:15" x14ac:dyDescent="0.3">
      <c r="A16162" s="19" t="s">
        <v>1382</v>
      </c>
      <c r="B16162" s="19" t="s">
        <v>1531</v>
      </c>
      <c r="C16162" s="19" t="s">
        <v>1688</v>
      </c>
      <c r="D16162" s="21">
        <f t="shared" si="458"/>
        <v>0</v>
      </c>
      <c r="E16162" s="24">
        <f t="shared" si="459"/>
        <v>0</v>
      </c>
      <c r="F16162" s="104"/>
      <c r="G16162" s="104"/>
    </row>
    <row r="16163" spans="1:15" x14ac:dyDescent="0.3">
      <c r="A16163" s="19" t="s">
        <v>1382</v>
      </c>
      <c r="B16163" s="19" t="s">
        <v>1532</v>
      </c>
      <c r="C16163" s="19" t="s">
        <v>1533</v>
      </c>
      <c r="D16163" s="21">
        <f t="shared" si="458"/>
        <v>0</v>
      </c>
      <c r="E16163" s="24">
        <f t="shared" si="459"/>
        <v>0</v>
      </c>
      <c r="F16163" s="104"/>
      <c r="G16163" s="104"/>
    </row>
    <row r="16164" spans="1:15" x14ac:dyDescent="0.3">
      <c r="A16164" s="19" t="s">
        <v>1382</v>
      </c>
      <c r="B16164" s="19" t="s">
        <v>1534</v>
      </c>
      <c r="C16164" s="19" t="s">
        <v>1535</v>
      </c>
      <c r="D16164" s="21">
        <f t="shared" si="458"/>
        <v>0</v>
      </c>
      <c r="E16164" s="24">
        <f t="shared" si="459"/>
        <v>0</v>
      </c>
      <c r="F16164" s="104"/>
      <c r="G16164" s="104"/>
    </row>
    <row r="16165" spans="1:15" x14ac:dyDescent="0.3">
      <c r="A16165" s="19" t="s">
        <v>1382</v>
      </c>
      <c r="B16165" s="19" t="s">
        <v>1536</v>
      </c>
      <c r="C16165" s="19" t="s">
        <v>1537</v>
      </c>
      <c r="D16165" s="21">
        <f t="shared" si="458"/>
        <v>0</v>
      </c>
      <c r="E16165" s="24">
        <f t="shared" si="459"/>
        <v>0</v>
      </c>
      <c r="F16165" s="104"/>
      <c r="G16165" s="104"/>
    </row>
    <row r="16166" spans="1:15" x14ac:dyDescent="0.3">
      <c r="A16166" s="19" t="s">
        <v>1382</v>
      </c>
      <c r="B16166" s="19" t="s">
        <v>1538</v>
      </c>
      <c r="C16166" s="19" t="s">
        <v>1539</v>
      </c>
      <c r="D16166" s="21">
        <f t="shared" si="458"/>
        <v>0</v>
      </c>
      <c r="E16166" s="24">
        <f t="shared" si="459"/>
        <v>0</v>
      </c>
      <c r="F16166" s="104"/>
      <c r="G16166" s="104"/>
    </row>
    <row r="16167" spans="1:15" x14ac:dyDescent="0.3">
      <c r="A16167" s="19" t="s">
        <v>1382</v>
      </c>
      <c r="B16167" s="19" t="s">
        <v>1540</v>
      </c>
      <c r="C16167" s="19" t="s">
        <v>1541</v>
      </c>
      <c r="D16167" s="21">
        <f t="shared" si="458"/>
        <v>0</v>
      </c>
      <c r="E16167" s="24">
        <f t="shared" si="459"/>
        <v>0</v>
      </c>
      <c r="F16167" s="104"/>
      <c r="G16167" s="104"/>
    </row>
    <row r="16168" spans="1:15" x14ac:dyDescent="0.3">
      <c r="A16168" s="19" t="s">
        <v>1382</v>
      </c>
      <c r="B16168" s="19" t="s">
        <v>1542</v>
      </c>
      <c r="C16168" s="19" t="s">
        <v>57</v>
      </c>
      <c r="D16168" s="21">
        <f t="shared" si="458"/>
        <v>0</v>
      </c>
      <c r="E16168" s="24">
        <f t="shared" si="459"/>
        <v>0</v>
      </c>
      <c r="F16168" s="104"/>
      <c r="G16168" s="104"/>
    </row>
    <row r="16169" spans="1:15" x14ac:dyDescent="0.3">
      <c r="A16169" s="19" t="s">
        <v>1382</v>
      </c>
      <c r="B16169" s="19" t="s">
        <v>1543</v>
      </c>
      <c r="C16169" s="19" t="s">
        <v>1544</v>
      </c>
      <c r="D16169" s="21">
        <f t="shared" si="458"/>
        <v>0</v>
      </c>
      <c r="E16169" s="24">
        <f t="shared" si="459"/>
        <v>0</v>
      </c>
      <c r="F16169" s="104"/>
      <c r="G16169" s="104"/>
    </row>
    <row r="16170" spans="1:15" x14ac:dyDescent="0.3">
      <c r="A16170" s="19" t="s">
        <v>1382</v>
      </c>
      <c r="B16170" s="19" t="s">
        <v>1545</v>
      </c>
      <c r="C16170" s="19" t="s">
        <v>60</v>
      </c>
      <c r="D16170" s="21">
        <f t="shared" si="458"/>
        <v>0</v>
      </c>
      <c r="E16170" s="24">
        <f t="shared" si="459"/>
        <v>0</v>
      </c>
      <c r="F16170" s="104"/>
      <c r="G16170" s="104"/>
    </row>
    <row r="16171" spans="1:15" x14ac:dyDescent="0.3">
      <c r="A16171" s="19" t="s">
        <v>1382</v>
      </c>
      <c r="B16171" s="19" t="s">
        <v>1546</v>
      </c>
      <c r="C16171" s="19" t="s">
        <v>62</v>
      </c>
      <c r="D16171" s="21">
        <f t="shared" si="458"/>
        <v>0</v>
      </c>
      <c r="E16171" s="24">
        <f t="shared" si="459"/>
        <v>0</v>
      </c>
      <c r="F16171" s="104"/>
      <c r="G16171" s="104"/>
    </row>
    <row r="16172" spans="1:15" x14ac:dyDescent="0.3">
      <c r="A16172" s="19" t="s">
        <v>1382</v>
      </c>
      <c r="B16172" s="19" t="s">
        <v>1547</v>
      </c>
      <c r="C16172" s="19" t="s">
        <v>1548</v>
      </c>
      <c r="D16172" s="21">
        <f t="shared" si="458"/>
        <v>124754.1</v>
      </c>
      <c r="E16172" s="24">
        <f t="shared" si="459"/>
        <v>47338.1</v>
      </c>
      <c r="F16172" s="104">
        <v>21768.5</v>
      </c>
      <c r="G16172" s="104">
        <v>445</v>
      </c>
      <c r="H16172" s="114">
        <v>49773.3</v>
      </c>
      <c r="I16172" s="114">
        <v>23670.3</v>
      </c>
      <c r="J16172" s="114">
        <v>24517.8</v>
      </c>
      <c r="K16172" s="114">
        <v>14034.3</v>
      </c>
      <c r="L16172" s="114">
        <v>11501.5</v>
      </c>
      <c r="M16172" s="114">
        <v>3350</v>
      </c>
      <c r="N16172" s="114">
        <v>17193</v>
      </c>
      <c r="O16172" s="114">
        <v>5838.5</v>
      </c>
    </row>
    <row r="16173" spans="1:15" x14ac:dyDescent="0.3">
      <c r="A16173" s="19" t="s">
        <v>1382</v>
      </c>
      <c r="B16173" s="19" t="s">
        <v>1549</v>
      </c>
      <c r="C16173" s="19" t="s">
        <v>1550</v>
      </c>
      <c r="D16173" s="21">
        <f t="shared" si="458"/>
        <v>62667.5</v>
      </c>
      <c r="E16173" s="24">
        <f t="shared" si="459"/>
        <v>0</v>
      </c>
      <c r="F16173" s="104">
        <v>1874.5</v>
      </c>
      <c r="G16173" s="104">
        <v>0</v>
      </c>
      <c r="H16173" s="114">
        <v>23585</v>
      </c>
      <c r="I16173" s="114">
        <v>0</v>
      </c>
      <c r="J16173" s="114">
        <v>9816.5</v>
      </c>
      <c r="K16173" s="114">
        <v>0</v>
      </c>
      <c r="L16173" s="114">
        <v>3344</v>
      </c>
      <c r="M16173" s="114">
        <v>0</v>
      </c>
      <c r="N16173" s="114">
        <v>24047.5</v>
      </c>
      <c r="O16173" s="114">
        <v>0</v>
      </c>
    </row>
    <row r="16174" spans="1:15" x14ac:dyDescent="0.3">
      <c r="A16174" s="19" t="s">
        <v>1382</v>
      </c>
      <c r="B16174" s="19" t="s">
        <v>1551</v>
      </c>
      <c r="C16174" s="19" t="s">
        <v>1552</v>
      </c>
      <c r="D16174" s="21">
        <f t="shared" si="458"/>
        <v>0</v>
      </c>
      <c r="E16174" s="24">
        <f t="shared" si="459"/>
        <v>0</v>
      </c>
      <c r="F16174" s="104"/>
      <c r="G16174" s="104"/>
    </row>
    <row r="16175" spans="1:15" x14ac:dyDescent="0.3">
      <c r="A16175" s="19" t="s">
        <v>1382</v>
      </c>
      <c r="B16175" s="19" t="s">
        <v>1553</v>
      </c>
      <c r="C16175" s="19" t="s">
        <v>1554</v>
      </c>
      <c r="D16175" s="21">
        <f t="shared" si="458"/>
        <v>0</v>
      </c>
      <c r="E16175" s="24">
        <f t="shared" si="459"/>
        <v>0</v>
      </c>
      <c r="F16175" s="104"/>
      <c r="G16175" s="104"/>
    </row>
    <row r="16176" spans="1:15" x14ac:dyDescent="0.3">
      <c r="A16176" s="19" t="s">
        <v>1382</v>
      </c>
      <c r="B16176" s="19" t="s">
        <v>1555</v>
      </c>
      <c r="C16176" s="19" t="s">
        <v>1556</v>
      </c>
      <c r="D16176" s="21">
        <f t="shared" si="458"/>
        <v>0</v>
      </c>
      <c r="E16176" s="24">
        <f t="shared" si="459"/>
        <v>0</v>
      </c>
      <c r="F16176" s="104"/>
      <c r="G16176" s="104"/>
    </row>
    <row r="16177" spans="1:15" x14ac:dyDescent="0.3">
      <c r="A16177" s="19" t="s">
        <v>1382</v>
      </c>
      <c r="B16177" s="19" t="s">
        <v>1557</v>
      </c>
      <c r="C16177" s="19" t="s">
        <v>1558</v>
      </c>
      <c r="D16177" s="21">
        <f t="shared" si="458"/>
        <v>0</v>
      </c>
      <c r="E16177" s="24">
        <f t="shared" si="459"/>
        <v>0</v>
      </c>
      <c r="F16177" s="104"/>
      <c r="G16177" s="104"/>
    </row>
    <row r="16178" spans="1:15" x14ac:dyDescent="0.3">
      <c r="A16178" s="19" t="s">
        <v>1382</v>
      </c>
      <c r="B16178" s="19" t="s">
        <v>1559</v>
      </c>
      <c r="C16178" s="19" t="s">
        <v>69</v>
      </c>
      <c r="D16178" s="21">
        <f t="shared" si="458"/>
        <v>6446</v>
      </c>
      <c r="E16178" s="24">
        <f t="shared" si="459"/>
        <v>2394</v>
      </c>
      <c r="F16178" s="104">
        <v>855</v>
      </c>
      <c r="G16178" s="104">
        <v>117</v>
      </c>
      <c r="H16178" s="114">
        <v>515</v>
      </c>
      <c r="I16178" s="114">
        <v>0</v>
      </c>
      <c r="J16178" s="114">
        <v>907</v>
      </c>
      <c r="K16178" s="114">
        <v>0</v>
      </c>
      <c r="L16178" s="114">
        <v>0</v>
      </c>
      <c r="M16178" s="114">
        <v>2277</v>
      </c>
      <c r="N16178" s="114">
        <v>4169</v>
      </c>
      <c r="O16178" s="114">
        <v>0</v>
      </c>
    </row>
    <row r="16179" spans="1:15" x14ac:dyDescent="0.3">
      <c r="A16179" s="19" t="s">
        <v>1382</v>
      </c>
      <c r="B16179" s="19" t="s">
        <v>1560</v>
      </c>
      <c r="C16179" s="19" t="s">
        <v>1561</v>
      </c>
      <c r="D16179" s="21">
        <f t="shared" si="458"/>
        <v>0</v>
      </c>
      <c r="E16179" s="24">
        <f t="shared" si="459"/>
        <v>0</v>
      </c>
      <c r="F16179" s="104"/>
      <c r="G16179" s="104"/>
    </row>
    <row r="16180" spans="1:15" x14ac:dyDescent="0.3">
      <c r="A16180" s="19" t="s">
        <v>1382</v>
      </c>
      <c r="B16180" s="19" t="s">
        <v>1562</v>
      </c>
      <c r="C16180" s="19" t="s">
        <v>1563</v>
      </c>
      <c r="D16180" s="21">
        <f t="shared" si="458"/>
        <v>0</v>
      </c>
      <c r="E16180" s="24">
        <f t="shared" si="459"/>
        <v>0</v>
      </c>
      <c r="F16180" s="104"/>
      <c r="G16180" s="104"/>
    </row>
    <row r="16181" spans="1:15" x14ac:dyDescent="0.3">
      <c r="A16181" s="19" t="s">
        <v>1382</v>
      </c>
      <c r="B16181" s="19" t="s">
        <v>1564</v>
      </c>
      <c r="C16181" s="19" t="s">
        <v>1565</v>
      </c>
      <c r="D16181" s="21">
        <f t="shared" si="458"/>
        <v>172926.5</v>
      </c>
      <c r="E16181" s="24">
        <f t="shared" si="459"/>
        <v>164197</v>
      </c>
      <c r="F16181" s="104">
        <v>36201.5</v>
      </c>
      <c r="G16181" s="104">
        <v>56636</v>
      </c>
      <c r="H16181" s="114">
        <v>35308.5</v>
      </c>
      <c r="I16181" s="114">
        <v>26296</v>
      </c>
      <c r="J16181" s="114">
        <v>47045.5</v>
      </c>
      <c r="K16181" s="114">
        <v>19585</v>
      </c>
      <c r="L16181" s="114">
        <v>24478.5</v>
      </c>
      <c r="M16181" s="114">
        <v>60270</v>
      </c>
      <c r="N16181" s="114">
        <v>29892.5</v>
      </c>
      <c r="O16181" s="114">
        <v>1410</v>
      </c>
    </row>
    <row r="16182" spans="1:15" x14ac:dyDescent="0.3">
      <c r="A16182" s="19" t="s">
        <v>1382</v>
      </c>
      <c r="B16182" s="19" t="s">
        <v>1566</v>
      </c>
      <c r="C16182" s="19" t="s">
        <v>1567</v>
      </c>
      <c r="D16182" s="21">
        <f t="shared" si="458"/>
        <v>75421.5</v>
      </c>
      <c r="E16182" s="24">
        <f t="shared" si="459"/>
        <v>40823</v>
      </c>
      <c r="F16182" s="104">
        <v>17222.5</v>
      </c>
      <c r="G16182" s="104">
        <v>7579</v>
      </c>
      <c r="H16182" s="114">
        <v>12850</v>
      </c>
      <c r="I16182" s="114">
        <v>8997</v>
      </c>
      <c r="J16182" s="114">
        <v>21262</v>
      </c>
      <c r="K16182" s="114">
        <v>9580</v>
      </c>
      <c r="L16182" s="114">
        <v>6809</v>
      </c>
      <c r="M16182" s="114">
        <v>14667</v>
      </c>
      <c r="N16182" s="114">
        <v>17278</v>
      </c>
      <c r="O16182" s="114">
        <v>0</v>
      </c>
    </row>
    <row r="16183" spans="1:15" x14ac:dyDescent="0.3">
      <c r="A16183" s="19" t="s">
        <v>1382</v>
      </c>
      <c r="B16183" s="19" t="s">
        <v>1568</v>
      </c>
      <c r="C16183" s="19" t="s">
        <v>1569</v>
      </c>
      <c r="D16183" s="21">
        <f t="shared" si="458"/>
        <v>78450.5</v>
      </c>
      <c r="E16183" s="24">
        <f t="shared" si="459"/>
        <v>80823</v>
      </c>
      <c r="F16183" s="104">
        <v>16723</v>
      </c>
      <c r="G16183" s="104">
        <v>0</v>
      </c>
      <c r="H16183" s="114">
        <v>32353</v>
      </c>
      <c r="I16183" s="114">
        <v>1300</v>
      </c>
      <c r="J16183" s="114">
        <v>11641</v>
      </c>
      <c r="K16183" s="114">
        <v>650</v>
      </c>
      <c r="L16183" s="114">
        <v>7405</v>
      </c>
      <c r="M16183" s="114">
        <v>67382</v>
      </c>
      <c r="N16183" s="114">
        <v>10328.5</v>
      </c>
      <c r="O16183" s="114">
        <v>11491</v>
      </c>
    </row>
    <row r="16184" spans="1:15" x14ac:dyDescent="0.3">
      <c r="A16184" s="19" t="s">
        <v>1382</v>
      </c>
      <c r="B16184" s="19" t="s">
        <v>1570</v>
      </c>
      <c r="C16184" s="19" t="s">
        <v>1571</v>
      </c>
      <c r="D16184" s="21">
        <f t="shared" si="458"/>
        <v>24350.5</v>
      </c>
      <c r="E16184" s="24">
        <f t="shared" si="459"/>
        <v>24350.5</v>
      </c>
      <c r="F16184" s="104">
        <v>24350.5</v>
      </c>
      <c r="G16184" s="104">
        <v>1861.88</v>
      </c>
      <c r="H16184" s="114">
        <v>0</v>
      </c>
      <c r="I16184" s="114">
        <v>0</v>
      </c>
      <c r="J16184" s="114">
        <v>0</v>
      </c>
      <c r="K16184" s="114">
        <v>0</v>
      </c>
      <c r="L16184" s="114">
        <v>0</v>
      </c>
      <c r="M16184" s="114">
        <v>22488.62</v>
      </c>
    </row>
    <row r="16185" spans="1:15" x14ac:dyDescent="0.3">
      <c r="A16185" s="19" t="s">
        <v>1382</v>
      </c>
      <c r="B16185" s="19" t="s">
        <v>1572</v>
      </c>
      <c r="C16185" s="19" t="s">
        <v>1573</v>
      </c>
      <c r="D16185" s="21">
        <f t="shared" si="458"/>
        <v>0</v>
      </c>
      <c r="E16185" s="24">
        <f t="shared" si="459"/>
        <v>0</v>
      </c>
      <c r="F16185" s="104"/>
      <c r="G16185" s="104"/>
    </row>
    <row r="16186" spans="1:15" x14ac:dyDescent="0.3">
      <c r="A16186" s="19" t="s">
        <v>1382</v>
      </c>
      <c r="B16186" s="19" t="s">
        <v>1574</v>
      </c>
      <c r="C16186" s="19" t="s">
        <v>1575</v>
      </c>
      <c r="D16186" s="21">
        <f t="shared" si="458"/>
        <v>0</v>
      </c>
      <c r="E16186" s="24">
        <f t="shared" si="459"/>
        <v>0</v>
      </c>
      <c r="F16186" s="104"/>
      <c r="G16186" s="104"/>
    </row>
    <row r="16187" spans="1:15" x14ac:dyDescent="0.3">
      <c r="A16187" s="19" t="s">
        <v>1382</v>
      </c>
      <c r="B16187" s="19" t="s">
        <v>41</v>
      </c>
      <c r="C16187" s="19" t="s">
        <v>1576</v>
      </c>
      <c r="D16187" s="21">
        <f t="shared" si="458"/>
        <v>0</v>
      </c>
      <c r="E16187" s="24">
        <f t="shared" si="459"/>
        <v>0</v>
      </c>
      <c r="F16187" s="104"/>
      <c r="G16187" s="104"/>
    </row>
    <row r="16188" spans="1:15" x14ac:dyDescent="0.3">
      <c r="A16188" s="19" t="s">
        <v>1382</v>
      </c>
      <c r="B16188" s="19" t="s">
        <v>42</v>
      </c>
      <c r="C16188" s="19" t="s">
        <v>1577</v>
      </c>
      <c r="D16188" s="21">
        <f t="shared" si="458"/>
        <v>0</v>
      </c>
      <c r="E16188" s="24">
        <f t="shared" si="459"/>
        <v>170303.6</v>
      </c>
      <c r="F16188" s="104">
        <v>0</v>
      </c>
      <c r="G16188" s="104">
        <v>170303.6</v>
      </c>
    </row>
    <row r="16189" spans="1:15" x14ac:dyDescent="0.3">
      <c r="A16189" s="19" t="s">
        <v>1382</v>
      </c>
      <c r="B16189" s="19" t="s">
        <v>43</v>
      </c>
      <c r="C16189" s="19" t="s">
        <v>44</v>
      </c>
      <c r="D16189" s="21">
        <f t="shared" si="458"/>
        <v>0</v>
      </c>
      <c r="E16189" s="24">
        <f t="shared" si="459"/>
        <v>494875</v>
      </c>
      <c r="F16189" s="104">
        <v>0</v>
      </c>
      <c r="G16189" s="104">
        <v>494875</v>
      </c>
    </row>
    <row r="16190" spans="1:15" x14ac:dyDescent="0.3">
      <c r="A16190" s="19" t="s">
        <v>1382</v>
      </c>
      <c r="B16190" s="19" t="s">
        <v>45</v>
      </c>
      <c r="C16190" s="19" t="s">
        <v>1578</v>
      </c>
      <c r="D16190" s="21">
        <f t="shared" si="458"/>
        <v>0</v>
      </c>
      <c r="E16190" s="24">
        <f t="shared" si="459"/>
        <v>0</v>
      </c>
      <c r="F16190" s="104"/>
      <c r="G16190" s="104"/>
    </row>
    <row r="16191" spans="1:15" x14ac:dyDescent="0.3">
      <c r="A16191" s="19" t="s">
        <v>1382</v>
      </c>
      <c r="B16191" s="19" t="s">
        <v>46</v>
      </c>
      <c r="C16191" s="19" t="s">
        <v>1579</v>
      </c>
      <c r="D16191" s="21">
        <f t="shared" si="458"/>
        <v>18127.21</v>
      </c>
      <c r="E16191" s="24">
        <f t="shared" si="459"/>
        <v>13384.650000000001</v>
      </c>
      <c r="F16191" s="104">
        <v>1014.05</v>
      </c>
      <c r="G16191" s="104">
        <v>0</v>
      </c>
      <c r="H16191" s="114">
        <v>6192.96</v>
      </c>
      <c r="I16191" s="114">
        <v>6507.18</v>
      </c>
      <c r="J16191" s="114">
        <v>10920.2</v>
      </c>
      <c r="K16191" s="114">
        <v>1014.05</v>
      </c>
      <c r="L16191" s="114">
        <v>0</v>
      </c>
      <c r="M16191" s="114">
        <v>695.36</v>
      </c>
      <c r="N16191" s="114">
        <v>0</v>
      </c>
      <c r="O16191" s="114">
        <v>5168.0600000000004</v>
      </c>
    </row>
    <row r="16192" spans="1:15" x14ac:dyDescent="0.3">
      <c r="A16192" s="19" t="s">
        <v>1382</v>
      </c>
      <c r="B16192" s="19" t="s">
        <v>47</v>
      </c>
      <c r="C16192" s="19" t="s">
        <v>1580</v>
      </c>
      <c r="D16192" s="21">
        <f t="shared" si="458"/>
        <v>913208.5</v>
      </c>
      <c r="E16192" s="24">
        <f t="shared" si="459"/>
        <v>151991.41999999998</v>
      </c>
      <c r="F16192" s="104">
        <v>562.5</v>
      </c>
      <c r="G16192" s="104">
        <v>0</v>
      </c>
      <c r="H16192" s="114">
        <v>911197.5</v>
      </c>
      <c r="I16192" s="114">
        <v>80</v>
      </c>
      <c r="J16192" s="114">
        <v>421</v>
      </c>
      <c r="K16192" s="114">
        <v>0</v>
      </c>
      <c r="L16192" s="114">
        <v>0</v>
      </c>
      <c r="M16192" s="114">
        <v>83246.080000000002</v>
      </c>
      <c r="N16192" s="114">
        <v>1027.5</v>
      </c>
      <c r="O16192" s="114">
        <v>68665.34</v>
      </c>
    </row>
    <row r="16193" spans="1:15" x14ac:dyDescent="0.3">
      <c r="A16193" s="19" t="s">
        <v>1382</v>
      </c>
      <c r="B16193" s="19" t="s">
        <v>48</v>
      </c>
      <c r="C16193" s="19" t="s">
        <v>1581</v>
      </c>
      <c r="D16193" s="21">
        <f t="shared" si="458"/>
        <v>1082720.03</v>
      </c>
      <c r="E16193" s="24">
        <f t="shared" si="459"/>
        <v>1082720.03</v>
      </c>
      <c r="F16193" s="104"/>
      <c r="G16193" s="104"/>
      <c r="H16193" s="114">
        <v>232232.98</v>
      </c>
      <c r="I16193" s="114">
        <v>232232.98</v>
      </c>
      <c r="J16193" s="114">
        <v>262555.59999999998</v>
      </c>
      <c r="K16193" s="114">
        <v>262555.59999999998</v>
      </c>
      <c r="L16193" s="114">
        <v>227362.75</v>
      </c>
      <c r="M16193" s="114">
        <v>227362.75</v>
      </c>
      <c r="N16193" s="114">
        <v>360568.7</v>
      </c>
      <c r="O16193" s="114">
        <v>360568.7</v>
      </c>
    </row>
    <row r="16194" spans="1:15" x14ac:dyDescent="0.3">
      <c r="A16194" s="19" t="s">
        <v>1382</v>
      </c>
      <c r="B16194" s="19" t="s">
        <v>49</v>
      </c>
      <c r="C16194" s="19" t="s">
        <v>1582</v>
      </c>
      <c r="D16194" s="21">
        <f t="shared" si="458"/>
        <v>0</v>
      </c>
      <c r="E16194" s="24">
        <f t="shared" si="459"/>
        <v>0</v>
      </c>
      <c r="F16194" s="104"/>
      <c r="G16194" s="104"/>
    </row>
    <row r="16195" spans="1:15" x14ac:dyDescent="0.3">
      <c r="A16195" s="19" t="s">
        <v>1382</v>
      </c>
      <c r="B16195" s="19" t="s">
        <v>50</v>
      </c>
      <c r="C16195" s="19" t="s">
        <v>1583</v>
      </c>
      <c r="D16195" s="21">
        <f t="shared" si="458"/>
        <v>0</v>
      </c>
      <c r="E16195" s="24">
        <f t="shared" si="459"/>
        <v>0</v>
      </c>
      <c r="F16195" s="104"/>
      <c r="G16195" s="104"/>
    </row>
    <row r="16196" spans="1:15" x14ac:dyDescent="0.3">
      <c r="A16196" s="19" t="s">
        <v>1382</v>
      </c>
      <c r="B16196" s="19" t="s">
        <v>1584</v>
      </c>
      <c r="C16196" s="19" t="s">
        <v>1585</v>
      </c>
      <c r="D16196" s="21">
        <f t="shared" si="458"/>
        <v>0</v>
      </c>
      <c r="E16196" s="24">
        <f t="shared" si="459"/>
        <v>0</v>
      </c>
      <c r="F16196" s="104"/>
      <c r="G16196" s="104"/>
    </row>
    <row r="16197" spans="1:15" x14ac:dyDescent="0.3">
      <c r="A16197" s="19" t="s">
        <v>1382</v>
      </c>
      <c r="B16197" s="19" t="s">
        <v>51</v>
      </c>
      <c r="C16197" s="19" t="s">
        <v>1586</v>
      </c>
      <c r="D16197" s="21">
        <f t="shared" si="458"/>
        <v>986971.15999999992</v>
      </c>
      <c r="E16197" s="24">
        <f t="shared" si="459"/>
        <v>1060516.3600000001</v>
      </c>
      <c r="F16197" s="104">
        <v>160777.15</v>
      </c>
      <c r="G16197" s="104">
        <v>181034.47</v>
      </c>
      <c r="H16197" s="114">
        <v>181034.47</v>
      </c>
      <c r="I16197" s="114">
        <v>205832.32000000001</v>
      </c>
      <c r="J16197" s="114">
        <v>205832.32000000001</v>
      </c>
      <c r="K16197" s="114">
        <v>215791.65</v>
      </c>
      <c r="L16197" s="114">
        <v>215791.65</v>
      </c>
      <c r="M16197" s="114">
        <v>223535.57</v>
      </c>
      <c r="N16197" s="114">
        <v>223535.57</v>
      </c>
      <c r="O16197" s="114">
        <v>234322.35</v>
      </c>
    </row>
    <row r="16198" spans="1:15" x14ac:dyDescent="0.3">
      <c r="A16198" s="19" t="s">
        <v>1382</v>
      </c>
      <c r="B16198" s="19" t="s">
        <v>52</v>
      </c>
      <c r="C16198" s="19" t="s">
        <v>1587</v>
      </c>
      <c r="D16198" s="21">
        <f t="shared" si="458"/>
        <v>285304.01</v>
      </c>
      <c r="E16198" s="24">
        <f t="shared" si="459"/>
        <v>344838.14</v>
      </c>
      <c r="F16198" s="104">
        <v>37827.1</v>
      </c>
      <c r="G16198" s="104">
        <v>39607.879999999997</v>
      </c>
      <c r="H16198" s="114">
        <v>39607.879999999997</v>
      </c>
      <c r="I16198" s="114">
        <v>62013.63</v>
      </c>
      <c r="J16198" s="114">
        <v>62013.63</v>
      </c>
      <c r="K16198" s="114">
        <v>71339.3</v>
      </c>
      <c r="L16198" s="114">
        <v>71339.3</v>
      </c>
      <c r="M16198" s="114">
        <v>74516.100000000006</v>
      </c>
      <c r="N16198" s="114">
        <v>74516.100000000006</v>
      </c>
      <c r="O16198" s="114">
        <v>97361.23</v>
      </c>
    </row>
    <row r="16199" spans="1:15" x14ac:dyDescent="0.3">
      <c r="A16199" s="19" t="s">
        <v>1382</v>
      </c>
      <c r="B16199" s="19" t="s">
        <v>1723</v>
      </c>
      <c r="C16199" s="19" t="s">
        <v>1588</v>
      </c>
      <c r="D16199" s="21">
        <f t="shared" si="458"/>
        <v>0</v>
      </c>
      <c r="E16199" s="24">
        <f t="shared" si="459"/>
        <v>0</v>
      </c>
      <c r="F16199" s="104"/>
      <c r="G16199" s="104"/>
    </row>
    <row r="16200" spans="1:15" x14ac:dyDescent="0.3">
      <c r="A16200" s="19" t="s">
        <v>1382</v>
      </c>
      <c r="B16200" s="19" t="s">
        <v>1724</v>
      </c>
      <c r="C16200" s="19" t="s">
        <v>1689</v>
      </c>
      <c r="D16200" s="21">
        <f t="shared" si="458"/>
        <v>0</v>
      </c>
      <c r="E16200" s="24">
        <f t="shared" si="459"/>
        <v>0</v>
      </c>
      <c r="F16200" s="104"/>
      <c r="G16200" s="104"/>
    </row>
    <row r="16201" spans="1:15" x14ac:dyDescent="0.3">
      <c r="A16201" s="19" t="s">
        <v>1382</v>
      </c>
      <c r="B16201" s="19" t="s">
        <v>53</v>
      </c>
      <c r="C16201" s="19" t="s">
        <v>1589</v>
      </c>
      <c r="D16201" s="21">
        <f t="shared" si="458"/>
        <v>0</v>
      </c>
      <c r="E16201" s="24">
        <f t="shared" si="459"/>
        <v>0</v>
      </c>
      <c r="F16201" s="104"/>
      <c r="G16201" s="104"/>
    </row>
    <row r="16202" spans="1:15" x14ac:dyDescent="0.3">
      <c r="A16202" s="19" t="s">
        <v>1382</v>
      </c>
      <c r="B16202" s="19" t="s">
        <v>54</v>
      </c>
      <c r="C16202" s="19" t="s">
        <v>55</v>
      </c>
      <c r="D16202" s="21">
        <f t="shared" si="458"/>
        <v>0</v>
      </c>
      <c r="E16202" s="24">
        <f t="shared" si="459"/>
        <v>0</v>
      </c>
      <c r="F16202" s="104"/>
      <c r="G16202" s="104"/>
    </row>
    <row r="16203" spans="1:15" x14ac:dyDescent="0.3">
      <c r="A16203" s="19" t="s">
        <v>1382</v>
      </c>
      <c r="B16203" s="19" t="s">
        <v>63</v>
      </c>
      <c r="C16203" s="19" t="s">
        <v>64</v>
      </c>
      <c r="D16203" s="21">
        <f t="shared" si="458"/>
        <v>0</v>
      </c>
      <c r="E16203" s="24">
        <f t="shared" si="459"/>
        <v>0</v>
      </c>
      <c r="F16203" s="104"/>
      <c r="G16203" s="104"/>
    </row>
    <row r="16204" spans="1:15" x14ac:dyDescent="0.3">
      <c r="A16204" s="19" t="s">
        <v>1382</v>
      </c>
      <c r="B16204" s="19" t="s">
        <v>65</v>
      </c>
      <c r="C16204" s="19" t="s">
        <v>66</v>
      </c>
      <c r="D16204" s="21">
        <f t="shared" si="458"/>
        <v>0</v>
      </c>
      <c r="E16204" s="24">
        <f t="shared" si="459"/>
        <v>0</v>
      </c>
      <c r="F16204" s="104"/>
      <c r="G16204" s="104"/>
    </row>
    <row r="16205" spans="1:15" x14ac:dyDescent="0.3">
      <c r="A16205" s="19" t="s">
        <v>1382</v>
      </c>
      <c r="B16205" s="19" t="s">
        <v>72</v>
      </c>
      <c r="C16205" s="19" t="s">
        <v>73</v>
      </c>
      <c r="D16205" s="21">
        <f t="shared" si="458"/>
        <v>0</v>
      </c>
      <c r="E16205" s="24">
        <f t="shared" si="459"/>
        <v>0</v>
      </c>
      <c r="F16205" s="104"/>
      <c r="G16205" s="104"/>
    </row>
    <row r="16206" spans="1:15" x14ac:dyDescent="0.3">
      <c r="A16206" s="19" t="s">
        <v>1382</v>
      </c>
      <c r="B16206" s="19" t="s">
        <v>74</v>
      </c>
      <c r="C16206" s="19" t="s">
        <v>75</v>
      </c>
      <c r="D16206" s="21">
        <f t="shared" si="458"/>
        <v>0</v>
      </c>
      <c r="E16206" s="24">
        <f t="shared" si="459"/>
        <v>0</v>
      </c>
      <c r="F16206" s="104"/>
      <c r="G16206" s="104"/>
    </row>
    <row r="16207" spans="1:15" x14ac:dyDescent="0.3">
      <c r="A16207" s="19" t="s">
        <v>1382</v>
      </c>
      <c r="B16207" s="19" t="s">
        <v>76</v>
      </c>
      <c r="C16207" s="19" t="s">
        <v>77</v>
      </c>
      <c r="D16207" s="21">
        <f t="shared" si="458"/>
        <v>0</v>
      </c>
      <c r="E16207" s="24">
        <f t="shared" si="459"/>
        <v>0</v>
      </c>
      <c r="F16207" s="104"/>
      <c r="G16207" s="104"/>
    </row>
    <row r="16208" spans="1:15" x14ac:dyDescent="0.3">
      <c r="A16208" s="19" t="s">
        <v>1382</v>
      </c>
      <c r="B16208" s="19" t="s">
        <v>78</v>
      </c>
      <c r="C16208" s="19" t="s">
        <v>79</v>
      </c>
      <c r="D16208" s="21">
        <f t="shared" si="458"/>
        <v>0</v>
      </c>
      <c r="E16208" s="24">
        <f t="shared" si="459"/>
        <v>0</v>
      </c>
      <c r="F16208" s="104"/>
      <c r="G16208" s="104"/>
    </row>
    <row r="16209" spans="1:31" x14ac:dyDescent="0.3">
      <c r="A16209" s="19" t="s">
        <v>1382</v>
      </c>
      <c r="B16209" s="19" t="s">
        <v>80</v>
      </c>
      <c r="C16209" s="19" t="s">
        <v>81</v>
      </c>
      <c r="D16209" s="21">
        <f t="shared" si="458"/>
        <v>0</v>
      </c>
      <c r="E16209" s="24">
        <f t="shared" si="459"/>
        <v>0</v>
      </c>
      <c r="F16209" s="104"/>
      <c r="G16209" s="104"/>
    </row>
    <row r="16210" spans="1:31" x14ac:dyDescent="0.3">
      <c r="A16210" s="19" t="s">
        <v>1382</v>
      </c>
      <c r="B16210" s="19" t="s">
        <v>82</v>
      </c>
      <c r="C16210" s="19" t="s">
        <v>83</v>
      </c>
      <c r="D16210" s="21">
        <f t="shared" si="458"/>
        <v>1702630.9299999997</v>
      </c>
      <c r="E16210" s="24">
        <f t="shared" si="459"/>
        <v>1637415.1600000001</v>
      </c>
      <c r="F16210" s="104">
        <v>363165.63</v>
      </c>
      <c r="G16210" s="104">
        <v>400908.12</v>
      </c>
      <c r="H16210" s="114">
        <v>350410.09</v>
      </c>
      <c r="I16210" s="114">
        <v>303205.96000000002</v>
      </c>
      <c r="J16210" s="114">
        <v>341975.95</v>
      </c>
      <c r="K16210" s="114">
        <v>249171.57</v>
      </c>
      <c r="L16210" s="114">
        <v>423757.65</v>
      </c>
      <c r="M16210" s="114">
        <v>401607.33</v>
      </c>
      <c r="N16210" s="114">
        <v>223321.61</v>
      </c>
      <c r="O16210" s="114">
        <v>282522.18</v>
      </c>
    </row>
    <row r="16211" spans="1:31" x14ac:dyDescent="0.3">
      <c r="A16211" s="19" t="s">
        <v>1382</v>
      </c>
      <c r="B16211" s="19" t="s">
        <v>84</v>
      </c>
      <c r="C16211" s="19" t="s">
        <v>85</v>
      </c>
      <c r="D16211" s="21">
        <f t="shared" si="458"/>
        <v>54520</v>
      </c>
      <c r="E16211" s="24">
        <f t="shared" si="459"/>
        <v>51440</v>
      </c>
      <c r="F16211" s="104">
        <v>19600</v>
      </c>
      <c r="G16211" s="104">
        <v>22375</v>
      </c>
      <c r="H16211" s="114">
        <v>16000</v>
      </c>
      <c r="I16211" s="114">
        <v>7650</v>
      </c>
      <c r="J16211" s="114">
        <v>18200</v>
      </c>
      <c r="K16211" s="114">
        <v>4000</v>
      </c>
      <c r="L16211" s="114">
        <v>720</v>
      </c>
      <c r="M16211" s="114">
        <v>17415</v>
      </c>
      <c r="N16211" s="114">
        <v>0</v>
      </c>
      <c r="O16211" s="114">
        <v>0</v>
      </c>
    </row>
    <row r="16212" spans="1:31" x14ac:dyDescent="0.3">
      <c r="A16212" s="19" t="s">
        <v>1382</v>
      </c>
      <c r="B16212" s="19" t="s">
        <v>86</v>
      </c>
      <c r="C16212" s="19" t="s">
        <v>87</v>
      </c>
      <c r="D16212" s="21">
        <f t="shared" si="458"/>
        <v>910674.51</v>
      </c>
      <c r="E16212" s="24">
        <f t="shared" si="459"/>
        <v>850074.74</v>
      </c>
      <c r="F16212" s="104">
        <v>203348.65</v>
      </c>
      <c r="G16212" s="104">
        <v>169515.66</v>
      </c>
      <c r="H16212" s="114">
        <v>100757.5</v>
      </c>
      <c r="I16212" s="114">
        <v>218319.89</v>
      </c>
      <c r="J16212" s="114">
        <v>236318.36</v>
      </c>
      <c r="K16212" s="114">
        <v>144604.32999999999</v>
      </c>
      <c r="L16212" s="114">
        <v>250956.1</v>
      </c>
      <c r="M16212" s="114">
        <v>172707.52</v>
      </c>
      <c r="N16212" s="114">
        <v>119293.9</v>
      </c>
      <c r="O16212" s="114">
        <v>144927.34</v>
      </c>
    </row>
    <row r="16213" spans="1:31" x14ac:dyDescent="0.3">
      <c r="A16213" s="19" t="s">
        <v>1382</v>
      </c>
      <c r="B16213" s="19" t="s">
        <v>88</v>
      </c>
      <c r="C16213" s="19" t="s">
        <v>89</v>
      </c>
      <c r="D16213" s="21">
        <f t="shared" si="458"/>
        <v>817520.8</v>
      </c>
      <c r="E16213" s="24">
        <f t="shared" si="459"/>
        <v>782827.21</v>
      </c>
      <c r="F16213" s="104">
        <v>89684</v>
      </c>
      <c r="G16213" s="104">
        <v>94956.1</v>
      </c>
      <c r="H16213" s="114">
        <v>261290</v>
      </c>
      <c r="I16213" s="114">
        <v>125614.39999999999</v>
      </c>
      <c r="J16213" s="114">
        <v>195580</v>
      </c>
      <c r="K16213" s="114">
        <v>303313.34999999998</v>
      </c>
      <c r="L16213" s="114">
        <v>136836</v>
      </c>
      <c r="M16213" s="114">
        <v>176126.66</v>
      </c>
      <c r="N16213" s="114">
        <v>134130.79999999999</v>
      </c>
      <c r="O16213" s="114">
        <v>82816.7</v>
      </c>
    </row>
    <row r="16214" spans="1:31" x14ac:dyDescent="0.3">
      <c r="A16214" s="19" t="s">
        <v>1382</v>
      </c>
      <c r="B16214" s="19" t="s">
        <v>90</v>
      </c>
      <c r="C16214" s="19" t="s">
        <v>91</v>
      </c>
      <c r="D16214" s="21">
        <f t="shared" si="458"/>
        <v>0</v>
      </c>
      <c r="E16214" s="24">
        <f t="shared" si="459"/>
        <v>0</v>
      </c>
      <c r="F16214" s="104"/>
      <c r="G16214" s="104"/>
    </row>
    <row r="16215" spans="1:31" x14ac:dyDescent="0.3">
      <c r="A16215" s="19" t="s">
        <v>1382</v>
      </c>
      <c r="B16215" s="19" t="s">
        <v>92</v>
      </c>
      <c r="C16215" s="19" t="s">
        <v>93</v>
      </c>
      <c r="D16215" s="21">
        <f t="shared" si="458"/>
        <v>80915.820000000007</v>
      </c>
      <c r="E16215" s="24">
        <f t="shared" si="459"/>
        <v>94515.96</v>
      </c>
      <c r="F16215" s="104">
        <v>0</v>
      </c>
      <c r="G16215" s="104">
        <v>20919.7</v>
      </c>
      <c r="H16215" s="114">
        <v>33144</v>
      </c>
      <c r="I16215" s="114">
        <v>12628.6</v>
      </c>
      <c r="J16215" s="114">
        <v>0</v>
      </c>
      <c r="K16215" s="114">
        <v>20171</v>
      </c>
      <c r="L16215" s="114">
        <v>47771.82</v>
      </c>
      <c r="M16215" s="114">
        <v>29877.5</v>
      </c>
      <c r="N16215" s="114">
        <v>0</v>
      </c>
      <c r="O16215" s="114">
        <v>10919.16</v>
      </c>
    </row>
    <row r="16216" spans="1:31" x14ac:dyDescent="0.3">
      <c r="A16216" s="19" t="s">
        <v>1382</v>
      </c>
      <c r="B16216" s="19" t="s">
        <v>94</v>
      </c>
      <c r="C16216" s="19" t="s">
        <v>95</v>
      </c>
      <c r="D16216" s="21">
        <f t="shared" ref="D16216" si="460">F16216+H16216+J16216+L16216+N16216+P16216+R16216+T16216+V16216+X16216+Z16216+AB16216</f>
        <v>2980</v>
      </c>
      <c r="E16216" s="24">
        <f t="shared" ref="E16216" si="461">G16216+I16216+K16216+M16216+O16216+Q16216+S16216+U16216+W16216+Y16216+AA16216+AC16216</f>
        <v>2980</v>
      </c>
      <c r="F16216" s="104"/>
      <c r="G16216" s="104"/>
      <c r="H16216" s="114">
        <v>2980</v>
      </c>
      <c r="I16216" s="114">
        <v>2980</v>
      </c>
      <c r="AD16216" s="19" t="s">
        <v>1411</v>
      </c>
      <c r="AE16216" s="19" t="s">
        <v>1434</v>
      </c>
    </row>
    <row r="16217" spans="1:31" x14ac:dyDescent="0.3">
      <c r="A16217" s="19" t="s">
        <v>1382</v>
      </c>
      <c r="B16217" s="19" t="s">
        <v>96</v>
      </c>
      <c r="C16217" s="19" t="s">
        <v>97</v>
      </c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1412</v>
      </c>
      <c r="AE16217" s="19" t="s">
        <v>1434</v>
      </c>
    </row>
    <row r="16218" spans="1:31" x14ac:dyDescent="0.3">
      <c r="A16218" s="19" t="s">
        <v>1382</v>
      </c>
      <c r="B16218" s="19" t="s">
        <v>98</v>
      </c>
      <c r="C16218" s="19" t="s">
        <v>99</v>
      </c>
      <c r="D16218" s="21">
        <f t="shared" si="462"/>
        <v>100464.5</v>
      </c>
      <c r="E16218" s="24">
        <f t="shared" si="463"/>
        <v>84546.83</v>
      </c>
      <c r="F16218" s="104">
        <v>19580</v>
      </c>
      <c r="G16218" s="104">
        <v>13680.44</v>
      </c>
      <c r="H16218" s="114">
        <v>3767</v>
      </c>
      <c r="I16218" s="114">
        <v>20442.39</v>
      </c>
      <c r="J16218" s="114">
        <v>17220</v>
      </c>
      <c r="K16218" s="114">
        <v>16086.4</v>
      </c>
      <c r="L16218" s="114">
        <v>36612.5</v>
      </c>
      <c r="M16218" s="114">
        <v>18870.04</v>
      </c>
      <c r="N16218" s="114">
        <v>23285</v>
      </c>
      <c r="O16218" s="114">
        <v>15467.56</v>
      </c>
      <c r="AD16218" s="19" t="s">
        <v>1413</v>
      </c>
      <c r="AE16218" s="19" t="s">
        <v>1434</v>
      </c>
    </row>
    <row r="16219" spans="1:31" x14ac:dyDescent="0.3">
      <c r="A16219" s="19" t="s">
        <v>1382</v>
      </c>
      <c r="B16219" s="19" t="s">
        <v>100</v>
      </c>
      <c r="C16219" s="19" t="s">
        <v>101</v>
      </c>
      <c r="D16219" s="21">
        <f t="shared" si="462"/>
        <v>318</v>
      </c>
      <c r="E16219" s="24">
        <f t="shared" si="463"/>
        <v>0</v>
      </c>
      <c r="F16219" s="104"/>
      <c r="G16219" s="104"/>
      <c r="N16219" s="114">
        <v>318</v>
      </c>
      <c r="O16219" s="114">
        <v>0</v>
      </c>
      <c r="AD16219" s="19" t="s">
        <v>1414</v>
      </c>
      <c r="AE16219" s="19" t="s">
        <v>1434</v>
      </c>
    </row>
    <row r="16220" spans="1:31" x14ac:dyDescent="0.3">
      <c r="A16220" s="19" t="s">
        <v>1382</v>
      </c>
      <c r="B16220" s="19" t="s">
        <v>102</v>
      </c>
      <c r="C16220" s="19" t="s">
        <v>103</v>
      </c>
      <c r="D16220" s="21">
        <f t="shared" si="462"/>
        <v>88753.61</v>
      </c>
      <c r="E16220" s="24">
        <f t="shared" si="463"/>
        <v>88753.61</v>
      </c>
      <c r="F16220" s="104">
        <v>18547</v>
      </c>
      <c r="G16220" s="104">
        <v>18547</v>
      </c>
      <c r="H16220" s="114">
        <v>20351</v>
      </c>
      <c r="I16220" s="114">
        <v>20351</v>
      </c>
      <c r="J16220" s="114">
        <v>1414.87</v>
      </c>
      <c r="K16220" s="114">
        <v>1414.87</v>
      </c>
      <c r="L16220" s="114">
        <v>23893.87</v>
      </c>
      <c r="M16220" s="114">
        <v>23893.87</v>
      </c>
      <c r="N16220" s="114">
        <v>24546.87</v>
      </c>
      <c r="O16220" s="114">
        <v>24546.87</v>
      </c>
      <c r="AD16220" s="19" t="s">
        <v>1415</v>
      </c>
      <c r="AE16220" s="19" t="s">
        <v>1434</v>
      </c>
    </row>
    <row r="16221" spans="1:31" x14ac:dyDescent="0.3">
      <c r="A16221" s="19" t="s">
        <v>1382</v>
      </c>
      <c r="B16221" s="19" t="s">
        <v>104</v>
      </c>
      <c r="C16221" s="19" t="s">
        <v>105</v>
      </c>
      <c r="D16221" s="21">
        <f t="shared" si="462"/>
        <v>40241.75</v>
      </c>
      <c r="E16221" s="24">
        <f t="shared" si="463"/>
        <v>41251.589999999997</v>
      </c>
      <c r="F16221" s="104">
        <v>4834.6000000000004</v>
      </c>
      <c r="G16221" s="104">
        <v>3458.82</v>
      </c>
      <c r="H16221" s="114">
        <v>2035</v>
      </c>
      <c r="I16221" s="114">
        <v>3816.32</v>
      </c>
      <c r="J16221" s="114">
        <v>2729.15</v>
      </c>
      <c r="K16221" s="114">
        <v>3334.45</v>
      </c>
      <c r="L16221" s="114">
        <v>5172</v>
      </c>
      <c r="M16221" s="114">
        <v>2055</v>
      </c>
      <c r="N16221" s="114">
        <v>25471</v>
      </c>
      <c r="O16221" s="114">
        <v>28587</v>
      </c>
      <c r="AD16221" s="19" t="s">
        <v>1416</v>
      </c>
      <c r="AE16221" s="19" t="s">
        <v>1434</v>
      </c>
    </row>
    <row r="16222" spans="1:31" x14ac:dyDescent="0.3">
      <c r="A16222" s="19" t="s">
        <v>1382</v>
      </c>
      <c r="B16222" s="19" t="s">
        <v>106</v>
      </c>
      <c r="C16222" s="19" t="s">
        <v>107</v>
      </c>
      <c r="D16222" s="21">
        <f t="shared" si="462"/>
        <v>1000</v>
      </c>
      <c r="E16222" s="24">
        <f t="shared" si="463"/>
        <v>1000</v>
      </c>
      <c r="F16222" s="104">
        <v>1000</v>
      </c>
      <c r="G16222" s="104">
        <v>1000</v>
      </c>
      <c r="AD16222" s="19" t="s">
        <v>1417</v>
      </c>
      <c r="AE16222" s="19" t="s">
        <v>1434</v>
      </c>
    </row>
    <row r="16223" spans="1:31" x14ac:dyDescent="0.3">
      <c r="A16223" s="19" t="s">
        <v>1382</v>
      </c>
      <c r="B16223" s="19" t="s">
        <v>108</v>
      </c>
      <c r="C16223" s="19" t="s">
        <v>109</v>
      </c>
      <c r="D16223" s="21">
        <f t="shared" si="462"/>
        <v>24180</v>
      </c>
      <c r="E16223" s="24">
        <f t="shared" si="463"/>
        <v>24730</v>
      </c>
      <c r="F16223" s="104">
        <v>7330</v>
      </c>
      <c r="G16223" s="104">
        <v>6230</v>
      </c>
      <c r="H16223" s="114">
        <v>15200</v>
      </c>
      <c r="I16223" s="114">
        <v>15200</v>
      </c>
      <c r="J16223" s="114">
        <v>1650</v>
      </c>
      <c r="K16223" s="114">
        <v>1650</v>
      </c>
      <c r="L16223" s="114">
        <v>0</v>
      </c>
      <c r="M16223" s="114">
        <v>1650</v>
      </c>
      <c r="AD16223" s="19" t="s">
        <v>1418</v>
      </c>
      <c r="AE16223" s="19" t="s">
        <v>1434</v>
      </c>
    </row>
    <row r="16224" spans="1:31" x14ac:dyDescent="0.3">
      <c r="A16224" s="19" t="s">
        <v>1382</v>
      </c>
      <c r="B16224" s="19" t="s">
        <v>110</v>
      </c>
      <c r="C16224" s="19" t="s">
        <v>111</v>
      </c>
      <c r="D16224" s="21">
        <f t="shared" si="462"/>
        <v>196256.03</v>
      </c>
      <c r="E16224" s="24">
        <f t="shared" si="463"/>
        <v>206362.71000000002</v>
      </c>
      <c r="F16224" s="104">
        <v>39634</v>
      </c>
      <c r="G16224" s="104">
        <v>43893.24</v>
      </c>
      <c r="H16224" s="114">
        <v>35938.03</v>
      </c>
      <c r="I16224" s="114">
        <v>40702.03</v>
      </c>
      <c r="J16224" s="114">
        <v>53444</v>
      </c>
      <c r="K16224" s="114">
        <v>45952</v>
      </c>
      <c r="L16224" s="114">
        <v>47621</v>
      </c>
      <c r="M16224" s="114">
        <v>41803.86</v>
      </c>
      <c r="N16224" s="114">
        <v>19619</v>
      </c>
      <c r="O16224" s="114">
        <v>34011.58</v>
      </c>
      <c r="AD16224" s="19" t="s">
        <v>1419</v>
      </c>
      <c r="AE16224" s="19" t="s">
        <v>1434</v>
      </c>
    </row>
    <row r="16225" spans="1:31" x14ac:dyDescent="0.3">
      <c r="A16225" s="19" t="s">
        <v>1382</v>
      </c>
      <c r="B16225" s="19" t="s">
        <v>112</v>
      </c>
      <c r="C16225" s="19" t="s">
        <v>113</v>
      </c>
      <c r="D16225" s="21">
        <f t="shared" si="462"/>
        <v>20983</v>
      </c>
      <c r="E16225" s="24">
        <f t="shared" si="463"/>
        <v>20932</v>
      </c>
      <c r="F16225" s="104">
        <v>85</v>
      </c>
      <c r="G16225" s="104">
        <v>34</v>
      </c>
      <c r="H16225" s="114">
        <v>0</v>
      </c>
      <c r="I16225" s="114">
        <v>0</v>
      </c>
      <c r="J16225" s="114">
        <v>18236</v>
      </c>
      <c r="K16225" s="114">
        <v>18236</v>
      </c>
      <c r="L16225" s="114">
        <v>0</v>
      </c>
      <c r="M16225" s="114">
        <v>0</v>
      </c>
      <c r="N16225" s="114">
        <v>2662</v>
      </c>
      <c r="O16225" s="114">
        <v>2662</v>
      </c>
      <c r="AD16225" s="19" t="s">
        <v>1420</v>
      </c>
      <c r="AE16225" s="19" t="s">
        <v>1434</v>
      </c>
    </row>
    <row r="16226" spans="1:31" x14ac:dyDescent="0.3">
      <c r="A16226" s="19" t="s">
        <v>1382</v>
      </c>
      <c r="B16226" s="19" t="s">
        <v>114</v>
      </c>
      <c r="C16226" s="19" t="s">
        <v>115</v>
      </c>
      <c r="D16226" s="21">
        <f t="shared" si="462"/>
        <v>3180</v>
      </c>
      <c r="E16226" s="24">
        <f t="shared" si="463"/>
        <v>3180</v>
      </c>
      <c r="F16226" s="104">
        <v>2900</v>
      </c>
      <c r="G16226" s="104">
        <v>2900</v>
      </c>
      <c r="J16226" s="114">
        <v>280</v>
      </c>
      <c r="K16226" s="114">
        <v>280</v>
      </c>
      <c r="AD16226" s="19" t="s">
        <v>1421</v>
      </c>
      <c r="AE16226" s="19" t="s">
        <v>1434</v>
      </c>
    </row>
    <row r="16227" spans="1:31" x14ac:dyDescent="0.3">
      <c r="A16227" s="19" t="s">
        <v>1382</v>
      </c>
      <c r="B16227" s="19" t="s">
        <v>116</v>
      </c>
      <c r="C16227" s="19" t="s">
        <v>117</v>
      </c>
      <c r="D16227" s="21">
        <f t="shared" si="462"/>
        <v>56783</v>
      </c>
      <c r="E16227" s="24">
        <f t="shared" si="463"/>
        <v>56783</v>
      </c>
      <c r="F16227" s="104">
        <v>17300</v>
      </c>
      <c r="G16227" s="104">
        <v>17300</v>
      </c>
      <c r="H16227" s="114">
        <v>11133</v>
      </c>
      <c r="I16227" s="114">
        <v>11133</v>
      </c>
      <c r="J16227" s="114">
        <v>10100</v>
      </c>
      <c r="K16227" s="114">
        <v>10100</v>
      </c>
      <c r="L16227" s="114">
        <v>9550</v>
      </c>
      <c r="M16227" s="114">
        <v>9550</v>
      </c>
      <c r="N16227" s="114">
        <v>8700</v>
      </c>
      <c r="O16227" s="114">
        <v>8700</v>
      </c>
    </row>
    <row r="16228" spans="1:31" x14ac:dyDescent="0.3">
      <c r="A16228" s="19" t="s">
        <v>1382</v>
      </c>
      <c r="B16228" s="19" t="s">
        <v>118</v>
      </c>
      <c r="C16228" s="19" t="s">
        <v>119</v>
      </c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1:31" x14ac:dyDescent="0.3">
      <c r="A16229" s="19" t="s">
        <v>1382</v>
      </c>
      <c r="B16229" s="19" t="s">
        <v>120</v>
      </c>
      <c r="C16229" s="19" t="s">
        <v>121</v>
      </c>
      <c r="D16229" s="21">
        <f t="shared" si="464"/>
        <v>0</v>
      </c>
      <c r="E16229" s="24">
        <f t="shared" si="465"/>
        <v>0</v>
      </c>
      <c r="F16229" s="104"/>
      <c r="G16229" s="104"/>
    </row>
    <row r="16230" spans="1:31" x14ac:dyDescent="0.3">
      <c r="A16230" s="19" t="s">
        <v>1382</v>
      </c>
      <c r="B16230" s="19" t="s">
        <v>122</v>
      </c>
      <c r="C16230" s="19" t="s">
        <v>123</v>
      </c>
      <c r="D16230" s="21">
        <f t="shared" si="464"/>
        <v>0</v>
      </c>
      <c r="E16230" s="24">
        <f t="shared" si="465"/>
        <v>0</v>
      </c>
      <c r="F16230" s="104"/>
      <c r="G16230" s="104"/>
    </row>
    <row r="16231" spans="1:31" x14ac:dyDescent="0.3">
      <c r="A16231" s="19" t="s">
        <v>1382</v>
      </c>
      <c r="B16231" s="19" t="s">
        <v>124</v>
      </c>
      <c r="C16231" s="19" t="s">
        <v>125</v>
      </c>
      <c r="D16231" s="21">
        <f t="shared" si="464"/>
        <v>0</v>
      </c>
      <c r="E16231" s="24">
        <f t="shared" si="465"/>
        <v>0</v>
      </c>
      <c r="F16231" s="104"/>
      <c r="G16231" s="104"/>
    </row>
    <row r="16232" spans="1:31" x14ac:dyDescent="0.3">
      <c r="A16232" s="19" t="s">
        <v>1382</v>
      </c>
      <c r="B16232" s="19" t="s">
        <v>126</v>
      </c>
      <c r="C16232" s="19" t="s">
        <v>127</v>
      </c>
      <c r="D16232" s="21">
        <f t="shared" si="464"/>
        <v>0</v>
      </c>
      <c r="E16232" s="24">
        <f t="shared" si="465"/>
        <v>0</v>
      </c>
      <c r="F16232" s="104"/>
      <c r="G16232" s="104"/>
    </row>
    <row r="16233" spans="1:31" x14ac:dyDescent="0.3">
      <c r="A16233" s="19" t="s">
        <v>1382</v>
      </c>
      <c r="B16233" s="19" t="s">
        <v>128</v>
      </c>
      <c r="C16233" s="19" t="s">
        <v>129</v>
      </c>
      <c r="D16233" s="21">
        <f t="shared" si="464"/>
        <v>0</v>
      </c>
      <c r="E16233" s="24">
        <f t="shared" si="465"/>
        <v>0</v>
      </c>
      <c r="F16233" s="104"/>
      <c r="G16233" s="104"/>
    </row>
    <row r="16234" spans="1:31" x14ac:dyDescent="0.3">
      <c r="A16234" s="19" t="s">
        <v>1382</v>
      </c>
      <c r="B16234" s="19" t="s">
        <v>130</v>
      </c>
      <c r="C16234" s="19" t="s">
        <v>131</v>
      </c>
      <c r="D16234" s="21">
        <f t="shared" si="464"/>
        <v>0</v>
      </c>
      <c r="E16234" s="24">
        <f t="shared" si="465"/>
        <v>0</v>
      </c>
      <c r="F16234" s="104">
        <v>0</v>
      </c>
      <c r="G16234" s="104">
        <v>0</v>
      </c>
      <c r="H16234" s="114">
        <v>0</v>
      </c>
      <c r="I16234" s="114">
        <v>0</v>
      </c>
      <c r="J16234" s="114">
        <v>0</v>
      </c>
      <c r="K16234" s="114">
        <v>0</v>
      </c>
      <c r="L16234" s="114">
        <v>0</v>
      </c>
      <c r="M16234" s="114">
        <v>0</v>
      </c>
      <c r="N16234" s="114">
        <v>0</v>
      </c>
      <c r="O16234" s="114">
        <v>0</v>
      </c>
    </row>
    <row r="16235" spans="1:31" x14ac:dyDescent="0.3">
      <c r="A16235" s="19" t="s">
        <v>1382</v>
      </c>
      <c r="B16235" s="19" t="s">
        <v>132</v>
      </c>
      <c r="C16235" s="19" t="s">
        <v>133</v>
      </c>
      <c r="D16235" s="21">
        <f t="shared" si="464"/>
        <v>0</v>
      </c>
      <c r="E16235" s="24">
        <f t="shared" si="465"/>
        <v>0</v>
      </c>
      <c r="F16235" s="104"/>
      <c r="G16235" s="104"/>
    </row>
    <row r="16236" spans="1:31" x14ac:dyDescent="0.3">
      <c r="A16236" s="19" t="s">
        <v>1382</v>
      </c>
      <c r="B16236" s="19" t="s">
        <v>134</v>
      </c>
      <c r="C16236" s="19" t="s">
        <v>135</v>
      </c>
      <c r="D16236" s="21">
        <f t="shared" si="464"/>
        <v>0</v>
      </c>
      <c r="E16236" s="24">
        <f t="shared" si="465"/>
        <v>304195</v>
      </c>
      <c r="F16236" s="104">
        <v>0</v>
      </c>
      <c r="G16236" s="104">
        <v>60839</v>
      </c>
      <c r="H16236" s="114">
        <v>0</v>
      </c>
      <c r="I16236" s="114">
        <v>60839</v>
      </c>
      <c r="J16236" s="114">
        <v>0</v>
      </c>
      <c r="K16236" s="114">
        <v>60839</v>
      </c>
      <c r="L16236" s="114">
        <v>0</v>
      </c>
      <c r="M16236" s="114">
        <v>60839</v>
      </c>
      <c r="N16236" s="114">
        <v>0</v>
      </c>
      <c r="O16236" s="114">
        <v>60839</v>
      </c>
    </row>
    <row r="16237" spans="1:31" x14ac:dyDescent="0.3">
      <c r="A16237" s="19" t="s">
        <v>1382</v>
      </c>
      <c r="B16237" s="19" t="s">
        <v>136</v>
      </c>
      <c r="C16237" s="19" t="s">
        <v>137</v>
      </c>
      <c r="D16237" s="21">
        <f t="shared" si="464"/>
        <v>0</v>
      </c>
      <c r="E16237" s="24">
        <f t="shared" si="465"/>
        <v>0</v>
      </c>
      <c r="F16237" s="104">
        <v>0</v>
      </c>
      <c r="G16237" s="104">
        <v>0</v>
      </c>
      <c r="H16237" s="114">
        <v>0</v>
      </c>
      <c r="I16237" s="114">
        <v>0</v>
      </c>
      <c r="J16237" s="114">
        <v>0</v>
      </c>
      <c r="K16237" s="114">
        <v>0</v>
      </c>
      <c r="L16237" s="114">
        <v>0</v>
      </c>
      <c r="M16237" s="114">
        <v>0</v>
      </c>
      <c r="N16237" s="114">
        <v>0</v>
      </c>
      <c r="O16237" s="114">
        <v>0</v>
      </c>
    </row>
    <row r="16238" spans="1:31" x14ac:dyDescent="0.3">
      <c r="A16238" s="19" t="s">
        <v>1382</v>
      </c>
      <c r="B16238" s="19" t="s">
        <v>138</v>
      </c>
      <c r="C16238" s="19" t="s">
        <v>139</v>
      </c>
      <c r="D16238" s="21">
        <f t="shared" si="464"/>
        <v>0</v>
      </c>
      <c r="E16238" s="24">
        <f t="shared" si="465"/>
        <v>0</v>
      </c>
      <c r="F16238" s="104"/>
      <c r="G16238" s="104"/>
    </row>
    <row r="16239" spans="1:31" x14ac:dyDescent="0.3">
      <c r="A16239" s="19" t="s">
        <v>1382</v>
      </c>
      <c r="B16239" s="19" t="s">
        <v>140</v>
      </c>
      <c r="C16239" s="19" t="s">
        <v>141</v>
      </c>
      <c r="D16239" s="21">
        <f t="shared" si="464"/>
        <v>0</v>
      </c>
      <c r="E16239" s="24">
        <f t="shared" si="465"/>
        <v>260280</v>
      </c>
      <c r="F16239" s="104">
        <v>0</v>
      </c>
      <c r="G16239" s="104">
        <v>52056</v>
      </c>
      <c r="H16239" s="114">
        <v>0</v>
      </c>
      <c r="I16239" s="114">
        <v>52056</v>
      </c>
      <c r="J16239" s="114">
        <v>0</v>
      </c>
      <c r="K16239" s="114">
        <v>52056</v>
      </c>
      <c r="L16239" s="114">
        <v>0</v>
      </c>
      <c r="M16239" s="114">
        <v>52056</v>
      </c>
      <c r="N16239" s="114">
        <v>0</v>
      </c>
      <c r="O16239" s="114">
        <v>52056</v>
      </c>
    </row>
    <row r="16240" spans="1:31" x14ac:dyDescent="0.3">
      <c r="A16240" s="19" t="s">
        <v>1382</v>
      </c>
      <c r="B16240" s="19" t="s">
        <v>142</v>
      </c>
      <c r="C16240" s="19" t="s">
        <v>143</v>
      </c>
      <c r="D16240" s="21">
        <f t="shared" si="464"/>
        <v>0</v>
      </c>
      <c r="E16240" s="24">
        <f t="shared" si="465"/>
        <v>0</v>
      </c>
      <c r="F16240" s="104">
        <v>0</v>
      </c>
      <c r="G16240" s="104">
        <v>0</v>
      </c>
      <c r="H16240" s="114">
        <v>0</v>
      </c>
      <c r="I16240" s="114">
        <v>0</v>
      </c>
      <c r="J16240" s="114">
        <v>0</v>
      </c>
      <c r="K16240" s="114">
        <v>0</v>
      </c>
      <c r="L16240" s="114">
        <v>0</v>
      </c>
      <c r="M16240" s="114">
        <v>0</v>
      </c>
      <c r="N16240" s="114">
        <v>0</v>
      </c>
      <c r="O16240" s="114">
        <v>0</v>
      </c>
    </row>
    <row r="16241" spans="1:15" x14ac:dyDescent="0.3">
      <c r="A16241" s="19" t="s">
        <v>1382</v>
      </c>
      <c r="B16241" s="19" t="s">
        <v>144</v>
      </c>
      <c r="C16241" s="19" t="s">
        <v>145</v>
      </c>
      <c r="D16241" s="21">
        <f t="shared" si="464"/>
        <v>0</v>
      </c>
      <c r="E16241" s="24">
        <f t="shared" si="465"/>
        <v>0</v>
      </c>
      <c r="F16241" s="104"/>
      <c r="G16241" s="104"/>
    </row>
    <row r="16242" spans="1:15" x14ac:dyDescent="0.3">
      <c r="A16242" s="19" t="s">
        <v>1382</v>
      </c>
      <c r="B16242" s="19" t="s">
        <v>146</v>
      </c>
      <c r="C16242" s="19" t="s">
        <v>147</v>
      </c>
      <c r="D16242" s="21">
        <f t="shared" si="464"/>
        <v>0</v>
      </c>
      <c r="E16242" s="24">
        <f t="shared" si="465"/>
        <v>63632.399999999994</v>
      </c>
      <c r="F16242" s="104">
        <v>0</v>
      </c>
      <c r="G16242" s="104">
        <v>12726.48</v>
      </c>
      <c r="H16242" s="114">
        <v>0</v>
      </c>
      <c r="I16242" s="114">
        <v>12726.48</v>
      </c>
      <c r="J16242" s="114">
        <v>0</v>
      </c>
      <c r="K16242" s="114">
        <v>12726.48</v>
      </c>
      <c r="L16242" s="114">
        <v>0</v>
      </c>
      <c r="M16242" s="114">
        <v>12726.48</v>
      </c>
      <c r="N16242" s="114">
        <v>0</v>
      </c>
      <c r="O16242" s="114">
        <v>12726.48</v>
      </c>
    </row>
    <row r="16243" spans="1:15" x14ac:dyDescent="0.3">
      <c r="A16243" s="19" t="s">
        <v>1382</v>
      </c>
      <c r="B16243" s="19" t="s">
        <v>148</v>
      </c>
      <c r="C16243" s="19" t="s">
        <v>149</v>
      </c>
      <c r="D16243" s="21">
        <f t="shared" si="464"/>
        <v>0</v>
      </c>
      <c r="E16243" s="24">
        <f t="shared" si="465"/>
        <v>0</v>
      </c>
      <c r="F16243" s="104"/>
      <c r="G16243" s="104"/>
    </row>
    <row r="16244" spans="1:15" x14ac:dyDescent="0.3">
      <c r="A16244" s="19" t="s">
        <v>1382</v>
      </c>
      <c r="B16244" s="19" t="s">
        <v>150</v>
      </c>
      <c r="C16244" s="19" t="s">
        <v>151</v>
      </c>
      <c r="D16244" s="21">
        <f t="shared" si="464"/>
        <v>0</v>
      </c>
      <c r="E16244" s="24">
        <f t="shared" si="465"/>
        <v>0</v>
      </c>
      <c r="F16244" s="104"/>
      <c r="G16244" s="104"/>
    </row>
    <row r="16245" spans="1:15" x14ac:dyDescent="0.3">
      <c r="A16245" s="19" t="s">
        <v>1382</v>
      </c>
      <c r="B16245" s="19" t="s">
        <v>152</v>
      </c>
      <c r="C16245" s="19" t="s">
        <v>153</v>
      </c>
      <c r="D16245" s="21">
        <f t="shared" si="464"/>
        <v>0</v>
      </c>
      <c r="E16245" s="24">
        <f t="shared" si="465"/>
        <v>0</v>
      </c>
      <c r="F16245" s="104"/>
      <c r="G16245" s="104"/>
    </row>
    <row r="16246" spans="1:15" x14ac:dyDescent="0.3">
      <c r="A16246" s="19" t="s">
        <v>1382</v>
      </c>
      <c r="B16246" s="19" t="s">
        <v>154</v>
      </c>
      <c r="C16246" s="19" t="s">
        <v>155</v>
      </c>
      <c r="D16246" s="21">
        <f t="shared" si="464"/>
        <v>0</v>
      </c>
      <c r="E16246" s="24">
        <f t="shared" si="465"/>
        <v>0</v>
      </c>
      <c r="F16246" s="104">
        <v>0</v>
      </c>
      <c r="G16246" s="104">
        <v>0</v>
      </c>
      <c r="H16246" s="114">
        <v>0</v>
      </c>
      <c r="I16246" s="114">
        <v>0</v>
      </c>
      <c r="J16246" s="114">
        <v>0</v>
      </c>
      <c r="K16246" s="114">
        <v>0</v>
      </c>
      <c r="L16246" s="114">
        <v>0</v>
      </c>
      <c r="M16246" s="114">
        <v>0</v>
      </c>
      <c r="N16246" s="114">
        <v>0</v>
      </c>
      <c r="O16246" s="114">
        <v>0</v>
      </c>
    </row>
    <row r="16247" spans="1:15" x14ac:dyDescent="0.3">
      <c r="A16247" s="19" t="s">
        <v>1382</v>
      </c>
      <c r="B16247" s="19" t="s">
        <v>156</v>
      </c>
      <c r="C16247" s="19" t="s">
        <v>157</v>
      </c>
      <c r="D16247" s="21">
        <f t="shared" si="464"/>
        <v>0</v>
      </c>
      <c r="E16247" s="24">
        <f t="shared" si="465"/>
        <v>0</v>
      </c>
      <c r="F16247" s="104">
        <v>0</v>
      </c>
      <c r="G16247" s="104">
        <v>0</v>
      </c>
      <c r="H16247" s="114">
        <v>0</v>
      </c>
      <c r="I16247" s="114">
        <v>0</v>
      </c>
      <c r="J16247" s="114">
        <v>0</v>
      </c>
      <c r="K16247" s="114">
        <v>0</v>
      </c>
      <c r="L16247" s="114">
        <v>0</v>
      </c>
      <c r="M16247" s="114">
        <v>0</v>
      </c>
      <c r="N16247" s="114">
        <v>0</v>
      </c>
      <c r="O16247" s="114">
        <v>0</v>
      </c>
    </row>
    <row r="16248" spans="1:15" x14ac:dyDescent="0.3">
      <c r="A16248" s="19" t="s">
        <v>1382</v>
      </c>
      <c r="B16248" s="19" t="s">
        <v>158</v>
      </c>
      <c r="C16248" s="19" t="s">
        <v>159</v>
      </c>
      <c r="D16248" s="21">
        <f t="shared" si="464"/>
        <v>0</v>
      </c>
      <c r="E16248" s="24">
        <f t="shared" si="465"/>
        <v>0</v>
      </c>
      <c r="F16248" s="104">
        <v>0</v>
      </c>
      <c r="G16248" s="104">
        <v>0</v>
      </c>
      <c r="H16248" s="114">
        <v>0</v>
      </c>
      <c r="I16248" s="114">
        <v>0</v>
      </c>
      <c r="J16248" s="114">
        <v>0</v>
      </c>
      <c r="K16248" s="114">
        <v>0</v>
      </c>
      <c r="L16248" s="114">
        <v>0</v>
      </c>
      <c r="M16248" s="114">
        <v>0</v>
      </c>
      <c r="N16248" s="114">
        <v>0</v>
      </c>
      <c r="O16248" s="114">
        <v>0</v>
      </c>
    </row>
    <row r="16249" spans="1:15" x14ac:dyDescent="0.3">
      <c r="A16249" s="19" t="s">
        <v>1382</v>
      </c>
      <c r="B16249" s="19" t="s">
        <v>160</v>
      </c>
      <c r="C16249" s="19" t="s">
        <v>161</v>
      </c>
      <c r="D16249" s="21">
        <f t="shared" si="464"/>
        <v>0</v>
      </c>
      <c r="E16249" s="24">
        <f t="shared" si="465"/>
        <v>0</v>
      </c>
      <c r="F16249" s="104">
        <v>0</v>
      </c>
      <c r="G16249" s="104">
        <v>0</v>
      </c>
      <c r="H16249" s="114">
        <v>0</v>
      </c>
      <c r="I16249" s="114">
        <v>0</v>
      </c>
      <c r="J16249" s="114">
        <v>0</v>
      </c>
      <c r="K16249" s="114">
        <v>0</v>
      </c>
      <c r="L16249" s="114">
        <v>0</v>
      </c>
      <c r="M16249" s="114">
        <v>0</v>
      </c>
      <c r="N16249" s="114">
        <v>0</v>
      </c>
      <c r="O16249" s="114">
        <v>0</v>
      </c>
    </row>
    <row r="16250" spans="1:15" x14ac:dyDescent="0.3">
      <c r="A16250" s="19" t="s">
        <v>1382</v>
      </c>
      <c r="B16250" s="19" t="s">
        <v>162</v>
      </c>
      <c r="C16250" s="19" t="s">
        <v>163</v>
      </c>
      <c r="D16250" s="21">
        <f t="shared" si="464"/>
        <v>0</v>
      </c>
      <c r="E16250" s="24">
        <f t="shared" si="465"/>
        <v>0</v>
      </c>
      <c r="F16250" s="104">
        <v>0</v>
      </c>
      <c r="G16250" s="104">
        <v>0</v>
      </c>
      <c r="H16250" s="114">
        <v>0</v>
      </c>
      <c r="I16250" s="114">
        <v>0</v>
      </c>
      <c r="J16250" s="114">
        <v>0</v>
      </c>
      <c r="K16250" s="114">
        <v>0</v>
      </c>
      <c r="L16250" s="114">
        <v>0</v>
      </c>
      <c r="M16250" s="114">
        <v>0</v>
      </c>
      <c r="N16250" s="114">
        <v>0</v>
      </c>
      <c r="O16250" s="114">
        <v>0</v>
      </c>
    </row>
    <row r="16251" spans="1:15" x14ac:dyDescent="0.3">
      <c r="A16251" s="19" t="s">
        <v>1382</v>
      </c>
      <c r="B16251" s="19" t="s">
        <v>164</v>
      </c>
      <c r="C16251" s="19" t="s">
        <v>165</v>
      </c>
      <c r="D16251" s="21">
        <f t="shared" si="464"/>
        <v>0</v>
      </c>
      <c r="E16251" s="24">
        <f t="shared" si="465"/>
        <v>0</v>
      </c>
      <c r="F16251" s="104">
        <v>0</v>
      </c>
      <c r="G16251" s="104">
        <v>0</v>
      </c>
      <c r="H16251" s="114">
        <v>0</v>
      </c>
      <c r="I16251" s="114">
        <v>0</v>
      </c>
      <c r="J16251" s="114">
        <v>0</v>
      </c>
      <c r="K16251" s="114">
        <v>0</v>
      </c>
      <c r="L16251" s="114">
        <v>0</v>
      </c>
      <c r="M16251" s="114">
        <v>0</v>
      </c>
      <c r="N16251" s="114">
        <v>0</v>
      </c>
      <c r="O16251" s="114">
        <v>0</v>
      </c>
    </row>
    <row r="16252" spans="1:15" x14ac:dyDescent="0.3">
      <c r="A16252" s="19" t="s">
        <v>1382</v>
      </c>
      <c r="B16252" s="19" t="s">
        <v>166</v>
      </c>
      <c r="C16252" s="19" t="s">
        <v>167</v>
      </c>
      <c r="D16252" s="21">
        <f t="shared" si="464"/>
        <v>0</v>
      </c>
      <c r="E16252" s="24">
        <f t="shared" si="465"/>
        <v>0</v>
      </c>
      <c r="F16252" s="104"/>
      <c r="G16252" s="104"/>
    </row>
    <row r="16253" spans="1:15" x14ac:dyDescent="0.3">
      <c r="A16253" s="19" t="s">
        <v>1382</v>
      </c>
      <c r="B16253" s="19" t="s">
        <v>168</v>
      </c>
      <c r="C16253" s="19" t="s">
        <v>169</v>
      </c>
      <c r="D16253" s="21">
        <f t="shared" si="464"/>
        <v>0</v>
      </c>
      <c r="E16253" s="24">
        <f t="shared" si="465"/>
        <v>0</v>
      </c>
      <c r="F16253" s="104"/>
      <c r="G16253" s="104"/>
    </row>
    <row r="16254" spans="1:15" x14ac:dyDescent="0.3">
      <c r="A16254" s="19" t="s">
        <v>1382</v>
      </c>
      <c r="B16254" s="19" t="s">
        <v>170</v>
      </c>
      <c r="C16254" s="19" t="s">
        <v>171</v>
      </c>
      <c r="D16254" s="21">
        <f t="shared" si="464"/>
        <v>0</v>
      </c>
      <c r="E16254" s="24">
        <f t="shared" si="465"/>
        <v>0</v>
      </c>
      <c r="F16254" s="104"/>
      <c r="G16254" s="104"/>
    </row>
    <row r="16255" spans="1:15" x14ac:dyDescent="0.3">
      <c r="A16255" s="19" t="s">
        <v>1382</v>
      </c>
      <c r="B16255" s="19" t="s">
        <v>172</v>
      </c>
      <c r="C16255" s="19" t="s">
        <v>173</v>
      </c>
      <c r="D16255" s="21">
        <f t="shared" si="464"/>
        <v>0</v>
      </c>
      <c r="E16255" s="24">
        <f t="shared" si="465"/>
        <v>0</v>
      </c>
      <c r="F16255" s="104"/>
      <c r="G16255" s="104"/>
    </row>
    <row r="16256" spans="1:15" x14ac:dyDescent="0.3">
      <c r="A16256" s="19" t="s">
        <v>1382</v>
      </c>
      <c r="B16256" s="19" t="s">
        <v>174</v>
      </c>
      <c r="C16256" s="19" t="s">
        <v>175</v>
      </c>
      <c r="D16256" s="21">
        <f t="shared" si="464"/>
        <v>0</v>
      </c>
      <c r="E16256" s="24">
        <f t="shared" si="465"/>
        <v>0</v>
      </c>
      <c r="F16256" s="104"/>
      <c r="G16256" s="104"/>
    </row>
    <row r="16257" spans="1:15" x14ac:dyDescent="0.3">
      <c r="A16257" s="19" t="s">
        <v>1382</v>
      </c>
      <c r="B16257" s="19" t="s">
        <v>176</v>
      </c>
      <c r="C16257" s="19" t="s">
        <v>177</v>
      </c>
      <c r="D16257" s="21">
        <f t="shared" si="464"/>
        <v>0</v>
      </c>
      <c r="E16257" s="24">
        <f t="shared" si="465"/>
        <v>0</v>
      </c>
      <c r="F16257" s="104"/>
      <c r="G16257" s="104"/>
    </row>
    <row r="16258" spans="1:15" x14ac:dyDescent="0.3">
      <c r="A16258" s="19" t="s">
        <v>1382</v>
      </c>
      <c r="B16258" s="19" t="s">
        <v>178</v>
      </c>
      <c r="C16258" s="19" t="s">
        <v>179</v>
      </c>
      <c r="D16258" s="21">
        <f t="shared" si="464"/>
        <v>0</v>
      </c>
      <c r="E16258" s="24">
        <f t="shared" si="465"/>
        <v>62237.5</v>
      </c>
      <c r="F16258" s="104">
        <v>0</v>
      </c>
      <c r="G16258" s="104">
        <v>12447.5</v>
      </c>
      <c r="H16258" s="114">
        <v>0</v>
      </c>
      <c r="I16258" s="114">
        <v>12447.5</v>
      </c>
      <c r="J16258" s="114">
        <v>0</v>
      </c>
      <c r="K16258" s="114">
        <v>12447.5</v>
      </c>
      <c r="L16258" s="114">
        <v>0</v>
      </c>
      <c r="M16258" s="114">
        <v>12447.5</v>
      </c>
      <c r="N16258" s="114">
        <v>0</v>
      </c>
      <c r="O16258" s="114">
        <v>12447.5</v>
      </c>
    </row>
    <row r="16259" spans="1:15" x14ac:dyDescent="0.3">
      <c r="A16259" s="19" t="s">
        <v>1382</v>
      </c>
      <c r="B16259" s="19" t="s">
        <v>180</v>
      </c>
      <c r="C16259" s="19" t="s">
        <v>181</v>
      </c>
      <c r="D16259" s="21">
        <f t="shared" si="464"/>
        <v>0</v>
      </c>
      <c r="E16259" s="24">
        <f t="shared" si="465"/>
        <v>99166.650000000009</v>
      </c>
      <c r="F16259" s="104">
        <v>0</v>
      </c>
      <c r="G16259" s="104">
        <v>19833.330000000002</v>
      </c>
      <c r="H16259" s="114">
        <v>0</v>
      </c>
      <c r="I16259" s="114">
        <v>19833.330000000002</v>
      </c>
      <c r="J16259" s="114">
        <v>0</v>
      </c>
      <c r="K16259" s="114">
        <v>19833.330000000002</v>
      </c>
      <c r="L16259" s="114">
        <v>0</v>
      </c>
      <c r="M16259" s="114">
        <v>19833.330000000002</v>
      </c>
      <c r="N16259" s="114">
        <v>0</v>
      </c>
      <c r="O16259" s="114">
        <v>19833.330000000002</v>
      </c>
    </row>
    <row r="16260" spans="1:15" x14ac:dyDescent="0.3">
      <c r="A16260" s="19" t="s">
        <v>1382</v>
      </c>
      <c r="B16260" s="19" t="s">
        <v>182</v>
      </c>
      <c r="C16260" s="19" t="s">
        <v>183</v>
      </c>
      <c r="D16260" s="21">
        <f t="shared" si="464"/>
        <v>0</v>
      </c>
      <c r="E16260" s="24">
        <f t="shared" si="465"/>
        <v>47062.5</v>
      </c>
      <c r="F16260" s="104">
        <v>0</v>
      </c>
      <c r="G16260" s="104">
        <v>9412.5</v>
      </c>
      <c r="H16260" s="114">
        <v>0</v>
      </c>
      <c r="I16260" s="114">
        <v>9412.5</v>
      </c>
      <c r="J16260" s="114">
        <v>0</v>
      </c>
      <c r="K16260" s="114">
        <v>9412.5</v>
      </c>
      <c r="L16260" s="114">
        <v>0</v>
      </c>
      <c r="M16260" s="114">
        <v>9412.5</v>
      </c>
      <c r="N16260" s="114">
        <v>0</v>
      </c>
      <c r="O16260" s="114">
        <v>9412.5</v>
      </c>
    </row>
    <row r="16261" spans="1:15" x14ac:dyDescent="0.3">
      <c r="A16261" s="19" t="s">
        <v>1382</v>
      </c>
      <c r="B16261" s="19" t="s">
        <v>184</v>
      </c>
      <c r="C16261" s="19" t="s">
        <v>185</v>
      </c>
      <c r="D16261" s="21">
        <f t="shared" si="464"/>
        <v>0</v>
      </c>
      <c r="E16261" s="24">
        <f t="shared" si="465"/>
        <v>61621.899999999994</v>
      </c>
      <c r="F16261" s="104">
        <v>0</v>
      </c>
      <c r="G16261" s="104">
        <v>12324.38</v>
      </c>
      <c r="H16261" s="114">
        <v>0</v>
      </c>
      <c r="I16261" s="114">
        <v>12324.38</v>
      </c>
      <c r="J16261" s="114">
        <v>0</v>
      </c>
      <c r="K16261" s="114">
        <v>12324.38</v>
      </c>
      <c r="L16261" s="114">
        <v>0</v>
      </c>
      <c r="M16261" s="114">
        <v>12324.38</v>
      </c>
      <c r="N16261" s="114">
        <v>0</v>
      </c>
      <c r="O16261" s="114">
        <v>12324.38</v>
      </c>
    </row>
    <row r="16262" spans="1:15" x14ac:dyDescent="0.3">
      <c r="A16262" s="19" t="s">
        <v>1382</v>
      </c>
      <c r="B16262" s="19" t="s">
        <v>186</v>
      </c>
      <c r="C16262" s="19" t="s">
        <v>187</v>
      </c>
      <c r="D16262" s="21">
        <f t="shared" si="464"/>
        <v>0</v>
      </c>
      <c r="E16262" s="24">
        <f t="shared" si="465"/>
        <v>729.4</v>
      </c>
      <c r="F16262" s="104">
        <v>0</v>
      </c>
      <c r="G16262" s="104">
        <v>145.88</v>
      </c>
      <c r="H16262" s="114">
        <v>0</v>
      </c>
      <c r="I16262" s="114">
        <v>145.88</v>
      </c>
      <c r="J16262" s="114">
        <v>0</v>
      </c>
      <c r="K16262" s="114">
        <v>145.88</v>
      </c>
      <c r="L16262" s="114">
        <v>0</v>
      </c>
      <c r="M16262" s="114">
        <v>145.88</v>
      </c>
      <c r="N16262" s="114">
        <v>0</v>
      </c>
      <c r="O16262" s="114">
        <v>145.88</v>
      </c>
    </row>
    <row r="16263" spans="1:15" x14ac:dyDescent="0.3">
      <c r="A16263" s="19" t="s">
        <v>1382</v>
      </c>
      <c r="B16263" s="19" t="s">
        <v>188</v>
      </c>
      <c r="C16263" s="19" t="s">
        <v>189</v>
      </c>
      <c r="D16263" s="21">
        <f t="shared" si="464"/>
        <v>0</v>
      </c>
      <c r="E16263" s="24">
        <f t="shared" si="465"/>
        <v>128312.5</v>
      </c>
      <c r="F16263" s="104">
        <v>0</v>
      </c>
      <c r="G16263" s="104">
        <v>25662.5</v>
      </c>
      <c r="H16263" s="114">
        <v>0</v>
      </c>
      <c r="I16263" s="114">
        <v>25662.5</v>
      </c>
      <c r="J16263" s="114">
        <v>0</v>
      </c>
      <c r="K16263" s="114">
        <v>25662.5</v>
      </c>
      <c r="L16263" s="114">
        <v>0</v>
      </c>
      <c r="M16263" s="114">
        <v>25662.5</v>
      </c>
      <c r="N16263" s="114">
        <v>0</v>
      </c>
      <c r="O16263" s="114">
        <v>25662.5</v>
      </c>
    </row>
    <row r="16264" spans="1:15" x14ac:dyDescent="0.3">
      <c r="A16264" s="19" t="s">
        <v>1382</v>
      </c>
      <c r="B16264" s="19" t="s">
        <v>190</v>
      </c>
      <c r="C16264" s="19" t="s">
        <v>191</v>
      </c>
      <c r="D16264" s="21">
        <f t="shared" si="464"/>
        <v>0</v>
      </c>
      <c r="E16264" s="24">
        <f t="shared" si="465"/>
        <v>0</v>
      </c>
      <c r="F16264" s="104">
        <v>0</v>
      </c>
      <c r="G16264" s="104">
        <v>0</v>
      </c>
      <c r="H16264" s="114">
        <v>0</v>
      </c>
      <c r="I16264" s="114">
        <v>0</v>
      </c>
      <c r="J16264" s="114">
        <v>0</v>
      </c>
      <c r="K16264" s="114">
        <v>0</v>
      </c>
      <c r="L16264" s="114">
        <v>0</v>
      </c>
      <c r="M16264" s="114">
        <v>0</v>
      </c>
      <c r="N16264" s="114">
        <v>0</v>
      </c>
      <c r="O16264" s="114">
        <v>0</v>
      </c>
    </row>
    <row r="16265" spans="1:15" x14ac:dyDescent="0.3">
      <c r="A16265" s="19" t="s">
        <v>1382</v>
      </c>
      <c r="B16265" s="19" t="s">
        <v>192</v>
      </c>
      <c r="C16265" s="19" t="s">
        <v>193</v>
      </c>
      <c r="D16265" s="21">
        <f t="shared" si="464"/>
        <v>531000</v>
      </c>
      <c r="E16265" s="24">
        <f t="shared" si="465"/>
        <v>0</v>
      </c>
      <c r="F16265" s="104">
        <v>0</v>
      </c>
      <c r="G16265" s="104">
        <v>0</v>
      </c>
      <c r="H16265" s="114">
        <v>0</v>
      </c>
      <c r="I16265" s="114">
        <v>0</v>
      </c>
      <c r="J16265" s="114">
        <v>0</v>
      </c>
      <c r="K16265" s="114">
        <v>0</v>
      </c>
      <c r="L16265" s="114">
        <v>32000</v>
      </c>
      <c r="M16265" s="114">
        <v>0</v>
      </c>
      <c r="N16265" s="114">
        <v>499000</v>
      </c>
      <c r="O16265" s="114">
        <v>0</v>
      </c>
    </row>
    <row r="16266" spans="1:15" x14ac:dyDescent="0.3">
      <c r="A16266" s="19" t="s">
        <v>1382</v>
      </c>
      <c r="B16266" s="19" t="s">
        <v>194</v>
      </c>
      <c r="C16266" s="19" t="s">
        <v>195</v>
      </c>
      <c r="D16266" s="21">
        <f t="shared" si="464"/>
        <v>100000</v>
      </c>
      <c r="E16266" s="24">
        <f t="shared" si="465"/>
        <v>0</v>
      </c>
      <c r="F16266" s="104">
        <v>100000</v>
      </c>
      <c r="G16266" s="104">
        <v>0</v>
      </c>
      <c r="H16266" s="114">
        <v>0</v>
      </c>
      <c r="I16266" s="114">
        <v>0</v>
      </c>
      <c r="J16266" s="114">
        <v>0</v>
      </c>
      <c r="K16266" s="114">
        <v>0</v>
      </c>
      <c r="L16266" s="114">
        <v>0</v>
      </c>
      <c r="M16266" s="114">
        <v>0</v>
      </c>
      <c r="N16266" s="114">
        <v>0</v>
      </c>
      <c r="O16266" s="114">
        <v>0</v>
      </c>
    </row>
    <row r="16267" spans="1:15" x14ac:dyDescent="0.3">
      <c r="A16267" s="19" t="s">
        <v>1382</v>
      </c>
      <c r="B16267" s="19" t="s">
        <v>196</v>
      </c>
      <c r="C16267" s="19" t="s">
        <v>197</v>
      </c>
      <c r="D16267" s="21">
        <f t="shared" si="464"/>
        <v>40500</v>
      </c>
      <c r="E16267" s="24">
        <f t="shared" si="465"/>
        <v>0</v>
      </c>
      <c r="F16267" s="104">
        <v>0</v>
      </c>
      <c r="G16267" s="104">
        <v>0</v>
      </c>
      <c r="H16267" s="114">
        <v>0</v>
      </c>
      <c r="I16267" s="114">
        <v>0</v>
      </c>
      <c r="J16267" s="114">
        <v>0</v>
      </c>
      <c r="K16267" s="114">
        <v>0</v>
      </c>
      <c r="L16267" s="114">
        <v>40500</v>
      </c>
      <c r="M16267" s="114">
        <v>0</v>
      </c>
      <c r="N16267" s="114">
        <v>0</v>
      </c>
      <c r="O16267" s="114">
        <v>0</v>
      </c>
    </row>
    <row r="16268" spans="1:15" x14ac:dyDescent="0.3">
      <c r="A16268" s="19" t="s">
        <v>1382</v>
      </c>
      <c r="B16268" s="19" t="s">
        <v>198</v>
      </c>
      <c r="C16268" s="19" t="s">
        <v>199</v>
      </c>
      <c r="D16268" s="21">
        <f t="shared" si="464"/>
        <v>0</v>
      </c>
      <c r="E16268" s="24">
        <f t="shared" si="465"/>
        <v>0</v>
      </c>
      <c r="F16268" s="104">
        <v>0</v>
      </c>
      <c r="G16268" s="104">
        <v>0</v>
      </c>
      <c r="H16268" s="114">
        <v>0</v>
      </c>
      <c r="I16268" s="114">
        <v>0</v>
      </c>
      <c r="J16268" s="114">
        <v>0</v>
      </c>
      <c r="K16268" s="114">
        <v>0</v>
      </c>
      <c r="L16268" s="114">
        <v>0</v>
      </c>
      <c r="M16268" s="114">
        <v>0</v>
      </c>
      <c r="N16268" s="114">
        <v>0</v>
      </c>
      <c r="O16268" s="114">
        <v>0</v>
      </c>
    </row>
    <row r="16269" spans="1:15" x14ac:dyDescent="0.3">
      <c r="A16269" s="19" t="s">
        <v>1382</v>
      </c>
      <c r="B16269" s="19" t="s">
        <v>200</v>
      </c>
      <c r="C16269" s="19" t="s">
        <v>201</v>
      </c>
      <c r="D16269" s="21">
        <f t="shared" si="464"/>
        <v>0</v>
      </c>
      <c r="E16269" s="24">
        <f t="shared" si="465"/>
        <v>0</v>
      </c>
      <c r="F16269" s="104">
        <v>0</v>
      </c>
      <c r="G16269" s="104">
        <v>0</v>
      </c>
      <c r="H16269" s="114">
        <v>0</v>
      </c>
      <c r="I16269" s="114">
        <v>0</v>
      </c>
      <c r="J16269" s="114">
        <v>0</v>
      </c>
      <c r="K16269" s="114">
        <v>0</v>
      </c>
      <c r="L16269" s="114">
        <v>0</v>
      </c>
      <c r="M16269" s="114">
        <v>0</v>
      </c>
      <c r="N16269" s="114">
        <v>0</v>
      </c>
      <c r="O16269" s="114">
        <v>0</v>
      </c>
    </row>
    <row r="16270" spans="1:15" x14ac:dyDescent="0.3">
      <c r="A16270" s="19" t="s">
        <v>1382</v>
      </c>
      <c r="B16270" s="19" t="s">
        <v>202</v>
      </c>
      <c r="C16270" s="19" t="s">
        <v>203</v>
      </c>
      <c r="D16270" s="21">
        <f t="shared" si="464"/>
        <v>0</v>
      </c>
      <c r="E16270" s="24">
        <f t="shared" si="465"/>
        <v>0</v>
      </c>
      <c r="F16270" s="104">
        <v>0</v>
      </c>
      <c r="G16270" s="104">
        <v>0</v>
      </c>
      <c r="H16270" s="114">
        <v>0</v>
      </c>
      <c r="I16270" s="114">
        <v>0</v>
      </c>
      <c r="J16270" s="114">
        <v>0</v>
      </c>
      <c r="K16270" s="114">
        <v>0</v>
      </c>
      <c r="L16270" s="114">
        <v>0</v>
      </c>
      <c r="M16270" s="114">
        <v>0</v>
      </c>
      <c r="N16270" s="114">
        <v>0</v>
      </c>
      <c r="O16270" s="114">
        <v>0</v>
      </c>
    </row>
    <row r="16271" spans="1:15" x14ac:dyDescent="0.3">
      <c r="A16271" s="19" t="s">
        <v>1382</v>
      </c>
      <c r="B16271" s="19" t="s">
        <v>204</v>
      </c>
      <c r="C16271" s="19" t="s">
        <v>205</v>
      </c>
      <c r="D16271" s="21">
        <f t="shared" si="464"/>
        <v>0</v>
      </c>
      <c r="E16271" s="24">
        <f t="shared" si="465"/>
        <v>0</v>
      </c>
      <c r="F16271" s="104"/>
      <c r="G16271" s="104"/>
    </row>
    <row r="16272" spans="1:15" x14ac:dyDescent="0.3">
      <c r="A16272" s="19" t="s">
        <v>1382</v>
      </c>
      <c r="B16272" s="19" t="s">
        <v>206</v>
      </c>
      <c r="C16272" s="19" t="s">
        <v>207</v>
      </c>
      <c r="D16272" s="21">
        <f t="shared" si="464"/>
        <v>0</v>
      </c>
      <c r="E16272" s="24">
        <f t="shared" si="465"/>
        <v>0</v>
      </c>
      <c r="F16272" s="104">
        <v>0</v>
      </c>
      <c r="G16272" s="104">
        <v>0</v>
      </c>
      <c r="H16272" s="114">
        <v>0</v>
      </c>
      <c r="I16272" s="114">
        <v>0</v>
      </c>
      <c r="J16272" s="114">
        <v>0</v>
      </c>
      <c r="K16272" s="114">
        <v>0</v>
      </c>
      <c r="L16272" s="114">
        <v>0</v>
      </c>
      <c r="M16272" s="114">
        <v>0</v>
      </c>
      <c r="N16272" s="114">
        <v>0</v>
      </c>
      <c r="O16272" s="114">
        <v>0</v>
      </c>
    </row>
    <row r="16273" spans="1:15" x14ac:dyDescent="0.3">
      <c r="A16273" s="19" t="s">
        <v>1382</v>
      </c>
      <c r="B16273" s="19" t="s">
        <v>208</v>
      </c>
      <c r="C16273" s="19" t="s">
        <v>209</v>
      </c>
      <c r="D16273" s="21">
        <f t="shared" si="464"/>
        <v>0</v>
      </c>
      <c r="E16273" s="24">
        <f t="shared" si="465"/>
        <v>9133.35</v>
      </c>
      <c r="F16273" s="104">
        <v>0</v>
      </c>
      <c r="G16273" s="104">
        <v>1826.67</v>
      </c>
      <c r="H16273" s="114">
        <v>0</v>
      </c>
      <c r="I16273" s="114">
        <v>1826.67</v>
      </c>
      <c r="J16273" s="114">
        <v>0</v>
      </c>
      <c r="K16273" s="114">
        <v>1826.67</v>
      </c>
      <c r="L16273" s="114">
        <v>0</v>
      </c>
      <c r="M16273" s="114">
        <v>1826.67</v>
      </c>
      <c r="N16273" s="114">
        <v>0</v>
      </c>
      <c r="O16273" s="114">
        <v>1826.67</v>
      </c>
    </row>
    <row r="16274" spans="1:15" x14ac:dyDescent="0.3">
      <c r="A16274" s="19" t="s">
        <v>1382</v>
      </c>
      <c r="B16274" s="19" t="s">
        <v>210</v>
      </c>
      <c r="C16274" s="19" t="s">
        <v>211</v>
      </c>
      <c r="D16274" s="21">
        <f t="shared" si="464"/>
        <v>0</v>
      </c>
      <c r="E16274" s="24">
        <f t="shared" si="465"/>
        <v>38934.92</v>
      </c>
      <c r="F16274" s="104">
        <v>0</v>
      </c>
      <c r="G16274" s="104">
        <v>7765.65</v>
      </c>
      <c r="H16274" s="114">
        <v>0</v>
      </c>
      <c r="I16274" s="114">
        <v>7765.65</v>
      </c>
      <c r="J16274" s="114">
        <v>0</v>
      </c>
      <c r="K16274" s="114">
        <v>7765.65</v>
      </c>
      <c r="L16274" s="114">
        <v>0</v>
      </c>
      <c r="M16274" s="114">
        <v>7765.65</v>
      </c>
      <c r="N16274" s="114">
        <v>0</v>
      </c>
      <c r="O16274" s="114">
        <v>7872.32</v>
      </c>
    </row>
    <row r="16275" spans="1:15" x14ac:dyDescent="0.3">
      <c r="A16275" s="19" t="s">
        <v>1382</v>
      </c>
      <c r="B16275" s="19" t="s">
        <v>212</v>
      </c>
      <c r="C16275" s="19" t="s">
        <v>213</v>
      </c>
      <c r="D16275" s="21">
        <f t="shared" si="464"/>
        <v>0</v>
      </c>
      <c r="E16275" s="24">
        <f t="shared" si="465"/>
        <v>40166.32</v>
      </c>
      <c r="F16275" s="104">
        <v>0</v>
      </c>
      <c r="G16275" s="104">
        <v>7766.6</v>
      </c>
      <c r="H16275" s="114">
        <v>0</v>
      </c>
      <c r="I16275" s="114">
        <v>8099.93</v>
      </c>
      <c r="J16275" s="114">
        <v>0</v>
      </c>
      <c r="K16275" s="114">
        <v>8099.93</v>
      </c>
      <c r="L16275" s="114">
        <v>0</v>
      </c>
      <c r="M16275" s="114">
        <v>8099.93</v>
      </c>
      <c r="N16275" s="114">
        <v>0</v>
      </c>
      <c r="O16275" s="114">
        <v>8099.93</v>
      </c>
    </row>
    <row r="16276" spans="1:15" x14ac:dyDescent="0.3">
      <c r="A16276" s="19" t="s">
        <v>1382</v>
      </c>
      <c r="B16276" s="19" t="s">
        <v>214</v>
      </c>
      <c r="C16276" s="19" t="s">
        <v>215</v>
      </c>
      <c r="D16276" s="21">
        <f t="shared" si="464"/>
        <v>0</v>
      </c>
      <c r="E16276" s="24">
        <f t="shared" si="465"/>
        <v>54820.649999999994</v>
      </c>
      <c r="F16276" s="104">
        <v>0</v>
      </c>
      <c r="G16276" s="104">
        <v>10896.63</v>
      </c>
      <c r="H16276" s="114">
        <v>0</v>
      </c>
      <c r="I16276" s="114">
        <v>10896.63</v>
      </c>
      <c r="J16276" s="114">
        <v>0</v>
      </c>
      <c r="K16276" s="114">
        <v>10896.63</v>
      </c>
      <c r="L16276" s="114">
        <v>0</v>
      </c>
      <c r="M16276" s="114">
        <v>10896.63</v>
      </c>
      <c r="N16276" s="114">
        <v>0</v>
      </c>
      <c r="O16276" s="114">
        <v>11234.13</v>
      </c>
    </row>
    <row r="16277" spans="1:15" x14ac:dyDescent="0.3">
      <c r="A16277" s="19" t="s">
        <v>1382</v>
      </c>
      <c r="B16277" s="19" t="s">
        <v>216</v>
      </c>
      <c r="C16277" s="19" t="s">
        <v>217</v>
      </c>
      <c r="D16277" s="21">
        <f t="shared" si="464"/>
        <v>0</v>
      </c>
      <c r="E16277" s="24">
        <f t="shared" si="465"/>
        <v>1958.3500000000001</v>
      </c>
      <c r="F16277" s="104">
        <v>0</v>
      </c>
      <c r="G16277" s="104">
        <v>391.67</v>
      </c>
      <c r="H16277" s="114">
        <v>0</v>
      </c>
      <c r="I16277" s="114">
        <v>391.67</v>
      </c>
      <c r="J16277" s="114">
        <v>0</v>
      </c>
      <c r="K16277" s="114">
        <v>391.67</v>
      </c>
      <c r="L16277" s="114">
        <v>0</v>
      </c>
      <c r="M16277" s="114">
        <v>391.67</v>
      </c>
      <c r="N16277" s="114">
        <v>0</v>
      </c>
      <c r="O16277" s="114">
        <v>391.67</v>
      </c>
    </row>
    <row r="16278" spans="1:15" x14ac:dyDescent="0.3">
      <c r="A16278" s="19" t="s">
        <v>1382</v>
      </c>
      <c r="B16278" s="19" t="s">
        <v>218</v>
      </c>
      <c r="C16278" s="19" t="s">
        <v>1590</v>
      </c>
      <c r="D16278" s="21">
        <f t="shared" si="464"/>
        <v>0</v>
      </c>
      <c r="E16278" s="24">
        <f t="shared" si="465"/>
        <v>47137.25</v>
      </c>
      <c r="F16278" s="104">
        <v>0</v>
      </c>
      <c r="G16278" s="104">
        <v>9427.4500000000007</v>
      </c>
      <c r="H16278" s="114">
        <v>0</v>
      </c>
      <c r="I16278" s="114">
        <v>9427.4500000000007</v>
      </c>
      <c r="J16278" s="114">
        <v>0</v>
      </c>
      <c r="K16278" s="114">
        <v>9427.4500000000007</v>
      </c>
      <c r="L16278" s="114">
        <v>0</v>
      </c>
      <c r="M16278" s="114">
        <v>9427.4500000000007</v>
      </c>
      <c r="N16278" s="114">
        <v>0</v>
      </c>
      <c r="O16278" s="114">
        <v>9427.4500000000007</v>
      </c>
    </row>
    <row r="16279" spans="1:15" x14ac:dyDescent="0.3">
      <c r="A16279" s="19" t="s">
        <v>1382</v>
      </c>
      <c r="B16279" s="19" t="s">
        <v>219</v>
      </c>
      <c r="C16279" s="19" t="s">
        <v>1591</v>
      </c>
      <c r="D16279" s="21">
        <f t="shared" si="464"/>
        <v>0</v>
      </c>
      <c r="E16279" s="24">
        <f t="shared" si="465"/>
        <v>9666.65</v>
      </c>
      <c r="F16279" s="104">
        <v>0</v>
      </c>
      <c r="G16279" s="104">
        <v>1933.33</v>
      </c>
      <c r="H16279" s="114">
        <v>0</v>
      </c>
      <c r="I16279" s="114">
        <v>1933.33</v>
      </c>
      <c r="J16279" s="114">
        <v>0</v>
      </c>
      <c r="K16279" s="114">
        <v>1933.33</v>
      </c>
      <c r="L16279" s="114">
        <v>0</v>
      </c>
      <c r="M16279" s="114">
        <v>1933.33</v>
      </c>
      <c r="N16279" s="114">
        <v>0</v>
      </c>
      <c r="O16279" s="114">
        <v>1933.33</v>
      </c>
    </row>
    <row r="16280" spans="1:15" x14ac:dyDescent="0.3">
      <c r="A16280" s="19" t="s">
        <v>1382</v>
      </c>
      <c r="B16280" s="19" t="s">
        <v>220</v>
      </c>
      <c r="C16280" s="19" t="s">
        <v>221</v>
      </c>
      <c r="D16280" s="21">
        <f t="shared" si="464"/>
        <v>0</v>
      </c>
      <c r="E16280" s="24">
        <f t="shared" si="465"/>
        <v>0</v>
      </c>
      <c r="F16280" s="104"/>
      <c r="G16280" s="104"/>
    </row>
    <row r="16281" spans="1:15" x14ac:dyDescent="0.3">
      <c r="A16281" s="19" t="s">
        <v>1382</v>
      </c>
      <c r="B16281" s="19" t="s">
        <v>222</v>
      </c>
      <c r="C16281" s="19" t="s">
        <v>223</v>
      </c>
      <c r="D16281" s="21">
        <f t="shared" si="464"/>
        <v>0</v>
      </c>
      <c r="E16281" s="24">
        <f t="shared" si="465"/>
        <v>3466.65</v>
      </c>
      <c r="F16281" s="104">
        <v>0</v>
      </c>
      <c r="G16281" s="104">
        <v>693.33</v>
      </c>
      <c r="H16281" s="114">
        <v>0</v>
      </c>
      <c r="I16281" s="114">
        <v>693.33</v>
      </c>
      <c r="J16281" s="114">
        <v>0</v>
      </c>
      <c r="K16281" s="114">
        <v>693.33</v>
      </c>
      <c r="L16281" s="114">
        <v>0</v>
      </c>
      <c r="M16281" s="114">
        <v>693.33</v>
      </c>
      <c r="N16281" s="114">
        <v>0</v>
      </c>
      <c r="O16281" s="114">
        <v>693.33</v>
      </c>
    </row>
    <row r="16282" spans="1:15" x14ac:dyDescent="0.3">
      <c r="A16282" s="19" t="s">
        <v>1382</v>
      </c>
      <c r="B16282" s="19" t="s">
        <v>224</v>
      </c>
      <c r="C16282" s="19" t="s">
        <v>225</v>
      </c>
      <c r="D16282" s="21">
        <f t="shared" si="464"/>
        <v>0</v>
      </c>
      <c r="E16282" s="24">
        <f t="shared" si="465"/>
        <v>0</v>
      </c>
      <c r="F16282" s="104"/>
      <c r="G16282" s="104"/>
    </row>
    <row r="16283" spans="1:15" x14ac:dyDescent="0.3">
      <c r="A16283" s="19" t="s">
        <v>1382</v>
      </c>
      <c r="B16283" s="19" t="s">
        <v>226</v>
      </c>
      <c r="C16283" s="19" t="s">
        <v>227</v>
      </c>
      <c r="D16283" s="21">
        <f t="shared" si="464"/>
        <v>0</v>
      </c>
      <c r="E16283" s="24">
        <f t="shared" si="465"/>
        <v>0</v>
      </c>
      <c r="F16283" s="104"/>
      <c r="G16283" s="104"/>
    </row>
    <row r="16284" spans="1:15" x14ac:dyDescent="0.3">
      <c r="A16284" s="19" t="s">
        <v>1382</v>
      </c>
      <c r="B16284" s="19" t="s">
        <v>228</v>
      </c>
      <c r="C16284" s="19" t="s">
        <v>229</v>
      </c>
      <c r="D16284" s="21">
        <f t="shared" si="464"/>
        <v>0</v>
      </c>
      <c r="E16284" s="24">
        <f t="shared" si="465"/>
        <v>0</v>
      </c>
      <c r="F16284" s="104">
        <v>0</v>
      </c>
      <c r="G16284" s="104">
        <v>0</v>
      </c>
      <c r="H16284" s="114">
        <v>0</v>
      </c>
      <c r="I16284" s="114">
        <v>0</v>
      </c>
      <c r="J16284" s="114">
        <v>0</v>
      </c>
      <c r="K16284" s="114">
        <v>0</v>
      </c>
      <c r="L16284" s="114">
        <v>0</v>
      </c>
      <c r="M16284" s="114">
        <v>0</v>
      </c>
      <c r="N16284" s="114">
        <v>0</v>
      </c>
      <c r="O16284" s="114">
        <v>0</v>
      </c>
    </row>
    <row r="16285" spans="1:15" x14ac:dyDescent="0.3">
      <c r="A16285" s="19" t="s">
        <v>1382</v>
      </c>
      <c r="B16285" s="19" t="s">
        <v>230</v>
      </c>
      <c r="C16285" s="19" t="s">
        <v>231</v>
      </c>
      <c r="D16285" s="21">
        <f t="shared" si="464"/>
        <v>0</v>
      </c>
      <c r="E16285" s="24">
        <f t="shared" si="465"/>
        <v>0</v>
      </c>
      <c r="F16285" s="104"/>
      <c r="G16285" s="104"/>
    </row>
    <row r="16286" spans="1:15" x14ac:dyDescent="0.3">
      <c r="A16286" s="19" t="s">
        <v>1382</v>
      </c>
      <c r="B16286" s="19" t="s">
        <v>232</v>
      </c>
      <c r="C16286" s="19" t="s">
        <v>233</v>
      </c>
      <c r="D16286" s="21">
        <f t="shared" si="464"/>
        <v>0</v>
      </c>
      <c r="E16286" s="24">
        <f t="shared" si="465"/>
        <v>0</v>
      </c>
      <c r="F16286" s="104">
        <v>0</v>
      </c>
      <c r="G16286" s="104">
        <v>0</v>
      </c>
      <c r="H16286" s="114">
        <v>0</v>
      </c>
      <c r="I16286" s="114">
        <v>0</v>
      </c>
      <c r="J16286" s="114">
        <v>0</v>
      </c>
      <c r="K16286" s="114">
        <v>0</v>
      </c>
      <c r="L16286" s="114">
        <v>0</v>
      </c>
      <c r="M16286" s="114">
        <v>0</v>
      </c>
      <c r="N16286" s="114">
        <v>0</v>
      </c>
      <c r="O16286" s="114">
        <v>0</v>
      </c>
    </row>
    <row r="16287" spans="1:15" x14ac:dyDescent="0.3">
      <c r="A16287" s="19" t="s">
        <v>1382</v>
      </c>
      <c r="B16287" s="19" t="s">
        <v>234</v>
      </c>
      <c r="C16287" s="19" t="s">
        <v>235</v>
      </c>
      <c r="D16287" s="21">
        <f t="shared" si="464"/>
        <v>0</v>
      </c>
      <c r="E16287" s="24">
        <f t="shared" si="465"/>
        <v>0</v>
      </c>
      <c r="F16287" s="104">
        <v>0</v>
      </c>
      <c r="G16287" s="104">
        <v>0</v>
      </c>
      <c r="H16287" s="114">
        <v>0</v>
      </c>
      <c r="I16287" s="114">
        <v>0</v>
      </c>
      <c r="J16287" s="114">
        <v>0</v>
      </c>
      <c r="K16287" s="114">
        <v>0</v>
      </c>
      <c r="L16287" s="114">
        <v>0</v>
      </c>
      <c r="M16287" s="114">
        <v>0</v>
      </c>
      <c r="N16287" s="114">
        <v>0</v>
      </c>
      <c r="O16287" s="114">
        <v>0</v>
      </c>
    </row>
    <row r="16288" spans="1:15" x14ac:dyDescent="0.3">
      <c r="A16288" s="19" t="s">
        <v>1382</v>
      </c>
      <c r="B16288" s="19" t="s">
        <v>236</v>
      </c>
      <c r="C16288" s="19" t="s">
        <v>237</v>
      </c>
      <c r="D16288" s="21">
        <f t="shared" si="464"/>
        <v>0</v>
      </c>
      <c r="E16288" s="24">
        <f t="shared" si="465"/>
        <v>0</v>
      </c>
      <c r="F16288" s="104"/>
      <c r="G16288" s="104"/>
    </row>
    <row r="16289" spans="1:15" x14ac:dyDescent="0.3">
      <c r="A16289" s="19" t="s">
        <v>1382</v>
      </c>
      <c r="B16289" s="19" t="s">
        <v>238</v>
      </c>
      <c r="C16289" s="19" t="s">
        <v>239</v>
      </c>
      <c r="D16289" s="21">
        <f t="shared" si="464"/>
        <v>0</v>
      </c>
      <c r="E16289" s="24">
        <f t="shared" si="465"/>
        <v>132999</v>
      </c>
      <c r="F16289" s="104">
        <v>0</v>
      </c>
      <c r="G16289" s="104">
        <v>33250</v>
      </c>
      <c r="H16289" s="114">
        <v>0</v>
      </c>
      <c r="I16289" s="114">
        <v>33250</v>
      </c>
      <c r="J16289" s="114">
        <v>0</v>
      </c>
      <c r="K16289" s="114">
        <v>33250</v>
      </c>
      <c r="L16289" s="114">
        <v>0</v>
      </c>
      <c r="M16289" s="114">
        <v>33249</v>
      </c>
      <c r="N16289" s="114">
        <v>0</v>
      </c>
      <c r="O16289" s="114">
        <v>0</v>
      </c>
    </row>
    <row r="16290" spans="1:15" x14ac:dyDescent="0.3">
      <c r="A16290" s="19" t="s">
        <v>1382</v>
      </c>
      <c r="B16290" s="19" t="s">
        <v>240</v>
      </c>
      <c r="C16290" s="19" t="s">
        <v>241</v>
      </c>
      <c r="D16290" s="21">
        <f t="shared" si="464"/>
        <v>0</v>
      </c>
      <c r="E16290" s="24">
        <f t="shared" si="465"/>
        <v>0</v>
      </c>
      <c r="F16290" s="104">
        <v>0</v>
      </c>
      <c r="G16290" s="104">
        <v>0</v>
      </c>
      <c r="H16290" s="114">
        <v>0</v>
      </c>
      <c r="I16290" s="114">
        <v>0</v>
      </c>
      <c r="J16290" s="114">
        <v>0</v>
      </c>
      <c r="K16290" s="114">
        <v>0</v>
      </c>
      <c r="L16290" s="114">
        <v>0</v>
      </c>
      <c r="M16290" s="114">
        <v>0</v>
      </c>
      <c r="N16290" s="114">
        <v>0</v>
      </c>
      <c r="O16290" s="114">
        <v>0</v>
      </c>
    </row>
    <row r="16291" spans="1:15" x14ac:dyDescent="0.3">
      <c r="A16291" s="19" t="s">
        <v>1382</v>
      </c>
      <c r="B16291" s="19" t="s">
        <v>242</v>
      </c>
      <c r="C16291" s="19" t="s">
        <v>243</v>
      </c>
      <c r="D16291" s="21">
        <f t="shared" si="464"/>
        <v>0</v>
      </c>
      <c r="E16291" s="24">
        <f t="shared" si="465"/>
        <v>0</v>
      </c>
      <c r="F16291" s="104"/>
      <c r="G16291" s="104"/>
    </row>
    <row r="16292" spans="1:15" x14ac:dyDescent="0.3">
      <c r="A16292" s="19" t="s">
        <v>1382</v>
      </c>
      <c r="B16292" s="19" t="s">
        <v>244</v>
      </c>
      <c r="C16292" s="19" t="s">
        <v>245</v>
      </c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>
        <v>0</v>
      </c>
      <c r="G16292" s="104">
        <v>0</v>
      </c>
      <c r="H16292" s="114">
        <v>0</v>
      </c>
      <c r="I16292" s="114">
        <v>0</v>
      </c>
      <c r="J16292" s="114">
        <v>0</v>
      </c>
      <c r="K16292" s="114">
        <v>0</v>
      </c>
      <c r="L16292" s="114">
        <v>0</v>
      </c>
      <c r="M16292" s="114">
        <v>0</v>
      </c>
      <c r="N16292" s="114">
        <v>0</v>
      </c>
      <c r="O16292" s="114">
        <v>0</v>
      </c>
    </row>
    <row r="16293" spans="1:15" x14ac:dyDescent="0.3">
      <c r="A16293" s="19" t="s">
        <v>1382</v>
      </c>
      <c r="B16293" s="19" t="s">
        <v>246</v>
      </c>
      <c r="C16293" s="19" t="s">
        <v>247</v>
      </c>
      <c r="D16293" s="21">
        <f t="shared" si="466"/>
        <v>0</v>
      </c>
      <c r="E16293" s="24">
        <f t="shared" si="467"/>
        <v>0</v>
      </c>
      <c r="F16293" s="104">
        <v>0</v>
      </c>
      <c r="G16293" s="104">
        <v>0</v>
      </c>
      <c r="H16293" s="114">
        <v>0</v>
      </c>
      <c r="I16293" s="114">
        <v>0</v>
      </c>
      <c r="J16293" s="114">
        <v>0</v>
      </c>
      <c r="K16293" s="114">
        <v>0</v>
      </c>
      <c r="L16293" s="114">
        <v>0</v>
      </c>
      <c r="M16293" s="114">
        <v>0</v>
      </c>
      <c r="N16293" s="114">
        <v>0</v>
      </c>
      <c r="O16293" s="114">
        <v>0</v>
      </c>
    </row>
    <row r="16294" spans="1:15" x14ac:dyDescent="0.3">
      <c r="A16294" s="19" t="s">
        <v>1382</v>
      </c>
      <c r="B16294" s="19" t="s">
        <v>248</v>
      </c>
      <c r="C16294" s="19" t="s">
        <v>249</v>
      </c>
      <c r="D16294" s="21">
        <f t="shared" si="466"/>
        <v>0</v>
      </c>
      <c r="E16294" s="24">
        <f t="shared" si="467"/>
        <v>0</v>
      </c>
      <c r="F16294" s="104"/>
      <c r="G16294" s="104"/>
    </row>
    <row r="16295" spans="1:15" x14ac:dyDescent="0.3">
      <c r="A16295" s="19" t="s">
        <v>1382</v>
      </c>
      <c r="B16295" s="19" t="s">
        <v>250</v>
      </c>
      <c r="C16295" s="19" t="s">
        <v>251</v>
      </c>
      <c r="D16295" s="21">
        <f t="shared" si="466"/>
        <v>0</v>
      </c>
      <c r="E16295" s="24">
        <f t="shared" si="467"/>
        <v>0</v>
      </c>
      <c r="F16295" s="104">
        <v>0</v>
      </c>
      <c r="G16295" s="104">
        <v>0</v>
      </c>
      <c r="H16295" s="114">
        <v>0</v>
      </c>
      <c r="I16295" s="114">
        <v>0</v>
      </c>
      <c r="J16295" s="114">
        <v>0</v>
      </c>
      <c r="K16295" s="114">
        <v>0</v>
      </c>
      <c r="L16295" s="114">
        <v>0</v>
      </c>
      <c r="M16295" s="114">
        <v>0</v>
      </c>
      <c r="N16295" s="114">
        <v>0</v>
      </c>
      <c r="O16295" s="114">
        <v>0</v>
      </c>
    </row>
    <row r="16296" spans="1:15" x14ac:dyDescent="0.3">
      <c r="A16296" s="19" t="s">
        <v>1382</v>
      </c>
      <c r="B16296" s="19" t="s">
        <v>252</v>
      </c>
      <c r="C16296" s="19" t="s">
        <v>253</v>
      </c>
      <c r="D16296" s="21">
        <f t="shared" si="466"/>
        <v>0</v>
      </c>
      <c r="E16296" s="24">
        <f t="shared" si="467"/>
        <v>0</v>
      </c>
      <c r="F16296" s="104">
        <v>0</v>
      </c>
      <c r="G16296" s="104">
        <v>0</v>
      </c>
      <c r="H16296" s="114">
        <v>0</v>
      </c>
      <c r="I16296" s="114">
        <v>0</v>
      </c>
      <c r="J16296" s="114">
        <v>0</v>
      </c>
      <c r="K16296" s="114">
        <v>0</v>
      </c>
      <c r="L16296" s="114">
        <v>0</v>
      </c>
      <c r="M16296" s="114">
        <v>0</v>
      </c>
      <c r="N16296" s="114">
        <v>0</v>
      </c>
      <c r="O16296" s="114">
        <v>0</v>
      </c>
    </row>
    <row r="16297" spans="1:15" x14ac:dyDescent="0.3">
      <c r="A16297" s="19" t="s">
        <v>1382</v>
      </c>
      <c r="B16297" s="19" t="s">
        <v>254</v>
      </c>
      <c r="C16297" s="19" t="s">
        <v>255</v>
      </c>
      <c r="D16297" s="21">
        <f t="shared" si="466"/>
        <v>0</v>
      </c>
      <c r="E16297" s="24">
        <f t="shared" si="467"/>
        <v>0</v>
      </c>
      <c r="F16297" s="104"/>
      <c r="G16297" s="104"/>
    </row>
    <row r="16298" spans="1:15" x14ac:dyDescent="0.3">
      <c r="A16298" s="19" t="s">
        <v>1382</v>
      </c>
      <c r="B16298" s="19" t="s">
        <v>256</v>
      </c>
      <c r="C16298" s="19" t="s">
        <v>257</v>
      </c>
      <c r="D16298" s="21">
        <f t="shared" si="466"/>
        <v>0</v>
      </c>
      <c r="E16298" s="24">
        <f t="shared" si="467"/>
        <v>0</v>
      </c>
      <c r="F16298" s="104">
        <v>0</v>
      </c>
      <c r="G16298" s="104">
        <v>0</v>
      </c>
      <c r="H16298" s="114">
        <v>0</v>
      </c>
      <c r="I16298" s="114">
        <v>0</v>
      </c>
      <c r="J16298" s="114">
        <v>0</v>
      </c>
      <c r="K16298" s="114">
        <v>0</v>
      </c>
      <c r="L16298" s="114">
        <v>0</v>
      </c>
      <c r="M16298" s="114">
        <v>0</v>
      </c>
      <c r="N16298" s="114">
        <v>0</v>
      </c>
      <c r="O16298" s="114">
        <v>0</v>
      </c>
    </row>
    <row r="16299" spans="1:15" x14ac:dyDescent="0.3">
      <c r="A16299" s="19" t="s">
        <v>1382</v>
      </c>
      <c r="B16299" s="19" t="s">
        <v>258</v>
      </c>
      <c r="C16299" s="19" t="s">
        <v>259</v>
      </c>
      <c r="D16299" s="21">
        <f t="shared" si="466"/>
        <v>0</v>
      </c>
      <c r="E16299" s="24">
        <f t="shared" si="467"/>
        <v>0</v>
      </c>
      <c r="F16299" s="104">
        <v>0</v>
      </c>
      <c r="G16299" s="104">
        <v>0</v>
      </c>
      <c r="H16299" s="114">
        <v>0</v>
      </c>
      <c r="I16299" s="114">
        <v>0</v>
      </c>
      <c r="J16299" s="114">
        <v>0</v>
      </c>
      <c r="K16299" s="114">
        <v>0</v>
      </c>
      <c r="L16299" s="114">
        <v>0</v>
      </c>
      <c r="M16299" s="114">
        <v>0</v>
      </c>
      <c r="N16299" s="114">
        <v>0</v>
      </c>
      <c r="O16299" s="114">
        <v>0</v>
      </c>
    </row>
    <row r="16300" spans="1:15" x14ac:dyDescent="0.3">
      <c r="A16300" s="19" t="s">
        <v>1382</v>
      </c>
      <c r="B16300" s="19" t="s">
        <v>260</v>
      </c>
      <c r="C16300" s="19" t="s">
        <v>261</v>
      </c>
      <c r="D16300" s="21">
        <f t="shared" si="466"/>
        <v>0</v>
      </c>
      <c r="E16300" s="24">
        <f t="shared" si="467"/>
        <v>0</v>
      </c>
      <c r="F16300" s="104"/>
      <c r="G16300" s="104"/>
    </row>
    <row r="16301" spans="1:15" x14ac:dyDescent="0.3">
      <c r="A16301" s="19" t="s">
        <v>1382</v>
      </c>
      <c r="B16301" s="19" t="s">
        <v>262</v>
      </c>
      <c r="C16301" s="19" t="s">
        <v>263</v>
      </c>
      <c r="D16301" s="21">
        <f t="shared" si="466"/>
        <v>0</v>
      </c>
      <c r="E16301" s="24">
        <f t="shared" si="467"/>
        <v>0</v>
      </c>
      <c r="F16301" s="104">
        <v>0</v>
      </c>
      <c r="G16301" s="104">
        <v>0</v>
      </c>
      <c r="H16301" s="114">
        <v>0</v>
      </c>
      <c r="I16301" s="114">
        <v>0</v>
      </c>
      <c r="J16301" s="114">
        <v>0</v>
      </c>
      <c r="K16301" s="114">
        <v>0</v>
      </c>
      <c r="L16301" s="114">
        <v>0</v>
      </c>
      <c r="M16301" s="114">
        <v>0</v>
      </c>
      <c r="N16301" s="114">
        <v>0</v>
      </c>
      <c r="O16301" s="114">
        <v>0</v>
      </c>
    </row>
    <row r="16302" spans="1:15" x14ac:dyDescent="0.3">
      <c r="A16302" s="19" t="s">
        <v>1382</v>
      </c>
      <c r="B16302" s="19" t="s">
        <v>264</v>
      </c>
      <c r="C16302" s="19" t="s">
        <v>265</v>
      </c>
      <c r="D16302" s="21">
        <f t="shared" si="466"/>
        <v>518300</v>
      </c>
      <c r="E16302" s="24">
        <f t="shared" si="467"/>
        <v>0</v>
      </c>
      <c r="F16302" s="104">
        <v>0</v>
      </c>
      <c r="G16302" s="104">
        <v>0</v>
      </c>
      <c r="H16302" s="114">
        <v>0</v>
      </c>
      <c r="I16302" s="114">
        <v>0</v>
      </c>
      <c r="J16302" s="114">
        <v>196400</v>
      </c>
      <c r="K16302" s="114">
        <v>0</v>
      </c>
      <c r="L16302" s="114">
        <v>0</v>
      </c>
      <c r="M16302" s="114">
        <v>0</v>
      </c>
      <c r="N16302" s="114">
        <v>321900</v>
      </c>
      <c r="O16302" s="114">
        <v>0</v>
      </c>
    </row>
    <row r="16303" spans="1:15" x14ac:dyDescent="0.3">
      <c r="A16303" s="19" t="s">
        <v>1382</v>
      </c>
      <c r="B16303" s="19" t="s">
        <v>266</v>
      </c>
      <c r="C16303" s="19" t="s">
        <v>267</v>
      </c>
      <c r="D16303" s="21">
        <f t="shared" si="466"/>
        <v>0</v>
      </c>
      <c r="E16303" s="24">
        <f t="shared" si="467"/>
        <v>0</v>
      </c>
      <c r="F16303" s="104"/>
      <c r="G16303" s="104"/>
    </row>
    <row r="16304" spans="1:15" x14ac:dyDescent="0.3">
      <c r="A16304" s="19" t="s">
        <v>1382</v>
      </c>
      <c r="B16304" s="19" t="s">
        <v>268</v>
      </c>
      <c r="C16304" s="19" t="s">
        <v>269</v>
      </c>
      <c r="D16304" s="21">
        <f t="shared" si="466"/>
        <v>0</v>
      </c>
      <c r="E16304" s="24">
        <f t="shared" si="467"/>
        <v>75908.320000000007</v>
      </c>
      <c r="F16304" s="104">
        <v>0</v>
      </c>
      <c r="G16304" s="104">
        <v>19543.330000000002</v>
      </c>
      <c r="H16304" s="114">
        <v>0</v>
      </c>
      <c r="I16304" s="114">
        <v>19548.330000000002</v>
      </c>
      <c r="J16304" s="114">
        <v>0</v>
      </c>
      <c r="K16304" s="114">
        <v>11350</v>
      </c>
      <c r="L16304" s="114">
        <v>0</v>
      </c>
      <c r="M16304" s="114">
        <v>12733.33</v>
      </c>
      <c r="N16304" s="114">
        <v>0</v>
      </c>
      <c r="O16304" s="114">
        <v>12733.33</v>
      </c>
    </row>
    <row r="16305" spans="1:15" x14ac:dyDescent="0.3">
      <c r="A16305" s="19" t="s">
        <v>1382</v>
      </c>
      <c r="B16305" s="19" t="s">
        <v>270</v>
      </c>
      <c r="C16305" s="19" t="s">
        <v>271</v>
      </c>
      <c r="D16305" s="21">
        <f t="shared" si="466"/>
        <v>0</v>
      </c>
      <c r="E16305" s="24">
        <f t="shared" si="467"/>
        <v>0</v>
      </c>
      <c r="F16305" s="104">
        <v>0</v>
      </c>
      <c r="G16305" s="104">
        <v>0</v>
      </c>
      <c r="H16305" s="114">
        <v>0</v>
      </c>
      <c r="I16305" s="114">
        <v>0</v>
      </c>
      <c r="J16305" s="114">
        <v>0</v>
      </c>
      <c r="K16305" s="114">
        <v>0</v>
      </c>
      <c r="L16305" s="114">
        <v>0</v>
      </c>
      <c r="M16305" s="114">
        <v>0</v>
      </c>
      <c r="N16305" s="114">
        <v>0</v>
      </c>
      <c r="O16305" s="114">
        <v>0</v>
      </c>
    </row>
    <row r="16306" spans="1:15" x14ac:dyDescent="0.3">
      <c r="A16306" s="19" t="s">
        <v>1382</v>
      </c>
      <c r="B16306" s="19" t="s">
        <v>272</v>
      </c>
      <c r="C16306" s="19" t="s">
        <v>273</v>
      </c>
      <c r="D16306" s="21">
        <f t="shared" si="466"/>
        <v>0</v>
      </c>
      <c r="E16306" s="24">
        <f t="shared" si="467"/>
        <v>0</v>
      </c>
      <c r="F16306" s="104"/>
      <c r="G16306" s="104"/>
    </row>
    <row r="16307" spans="1:15" x14ac:dyDescent="0.3">
      <c r="A16307" s="19" t="s">
        <v>1382</v>
      </c>
      <c r="B16307" s="19" t="s">
        <v>274</v>
      </c>
      <c r="C16307" s="19" t="s">
        <v>275</v>
      </c>
      <c r="D16307" s="21">
        <f t="shared" si="466"/>
        <v>0</v>
      </c>
      <c r="E16307" s="24">
        <f t="shared" si="467"/>
        <v>1854.1499999999999</v>
      </c>
      <c r="F16307" s="104">
        <v>0</v>
      </c>
      <c r="G16307" s="104">
        <v>370.83</v>
      </c>
      <c r="H16307" s="114">
        <v>0</v>
      </c>
      <c r="I16307" s="114">
        <v>370.83</v>
      </c>
      <c r="J16307" s="114">
        <v>0</v>
      </c>
      <c r="K16307" s="114">
        <v>370.83</v>
      </c>
      <c r="L16307" s="114">
        <v>0</v>
      </c>
      <c r="M16307" s="114">
        <v>370.83</v>
      </c>
      <c r="N16307" s="114">
        <v>0</v>
      </c>
      <c r="O16307" s="114">
        <v>370.83</v>
      </c>
    </row>
    <row r="16308" spans="1:15" x14ac:dyDescent="0.3">
      <c r="A16308" s="19" t="s">
        <v>1382</v>
      </c>
      <c r="B16308" s="19" t="s">
        <v>276</v>
      </c>
      <c r="C16308" s="19" t="s">
        <v>277</v>
      </c>
      <c r="D16308" s="21">
        <f t="shared" si="466"/>
        <v>0</v>
      </c>
      <c r="E16308" s="24">
        <f t="shared" si="467"/>
        <v>0</v>
      </c>
      <c r="F16308" s="104"/>
      <c r="G16308" s="104"/>
    </row>
    <row r="16309" spans="1:15" x14ac:dyDescent="0.3">
      <c r="A16309" s="19" t="s">
        <v>1382</v>
      </c>
      <c r="B16309" s="19" t="s">
        <v>278</v>
      </c>
      <c r="C16309" s="19" t="s">
        <v>279</v>
      </c>
      <c r="D16309" s="21">
        <f t="shared" si="466"/>
        <v>0</v>
      </c>
      <c r="E16309" s="24">
        <f t="shared" si="467"/>
        <v>0</v>
      </c>
      <c r="F16309" s="104"/>
      <c r="G16309" s="104"/>
    </row>
    <row r="16310" spans="1:15" x14ac:dyDescent="0.3">
      <c r="A16310" s="19" t="s">
        <v>1382</v>
      </c>
      <c r="B16310" s="19" t="s">
        <v>280</v>
      </c>
      <c r="C16310" s="19" t="s">
        <v>1592</v>
      </c>
      <c r="D16310" s="21">
        <f t="shared" si="466"/>
        <v>0</v>
      </c>
      <c r="E16310" s="24">
        <f t="shared" si="467"/>
        <v>0</v>
      </c>
      <c r="F16310" s="104"/>
      <c r="G16310" s="104"/>
    </row>
    <row r="16311" spans="1:15" x14ac:dyDescent="0.3">
      <c r="A16311" s="19" t="s">
        <v>1382</v>
      </c>
      <c r="B16311" s="19" t="s">
        <v>281</v>
      </c>
      <c r="C16311" s="19" t="s">
        <v>282</v>
      </c>
      <c r="D16311" s="21">
        <f t="shared" si="466"/>
        <v>0</v>
      </c>
      <c r="E16311" s="24">
        <f t="shared" si="467"/>
        <v>0</v>
      </c>
      <c r="F16311" s="104">
        <v>0</v>
      </c>
      <c r="G16311" s="104">
        <v>0</v>
      </c>
      <c r="H16311" s="114">
        <v>0</v>
      </c>
      <c r="I16311" s="114">
        <v>0</v>
      </c>
      <c r="J16311" s="114">
        <v>0</v>
      </c>
      <c r="K16311" s="114">
        <v>0</v>
      </c>
      <c r="L16311" s="114">
        <v>0</v>
      </c>
      <c r="M16311" s="114">
        <v>0</v>
      </c>
      <c r="N16311" s="114">
        <v>0</v>
      </c>
      <c r="O16311" s="114">
        <v>0</v>
      </c>
    </row>
    <row r="16312" spans="1:15" x14ac:dyDescent="0.3">
      <c r="A16312" s="19" t="s">
        <v>1382</v>
      </c>
      <c r="B16312" s="19" t="s">
        <v>283</v>
      </c>
      <c r="C16312" s="19" t="s">
        <v>284</v>
      </c>
      <c r="D16312" s="21">
        <f t="shared" si="466"/>
        <v>0</v>
      </c>
      <c r="E16312" s="24">
        <f t="shared" si="467"/>
        <v>0</v>
      </c>
      <c r="F16312" s="104"/>
      <c r="G16312" s="104"/>
    </row>
    <row r="16313" spans="1:15" x14ac:dyDescent="0.3">
      <c r="A16313" s="19" t="s">
        <v>1382</v>
      </c>
      <c r="B16313" s="19" t="s">
        <v>285</v>
      </c>
      <c r="C16313" s="19" t="s">
        <v>286</v>
      </c>
      <c r="D16313" s="21">
        <f t="shared" si="466"/>
        <v>0</v>
      </c>
      <c r="E16313" s="24">
        <f t="shared" si="467"/>
        <v>0</v>
      </c>
      <c r="F16313" s="104">
        <v>0</v>
      </c>
      <c r="G16313" s="104">
        <v>0</v>
      </c>
      <c r="H16313" s="114">
        <v>0</v>
      </c>
      <c r="I16313" s="114">
        <v>0</v>
      </c>
      <c r="J16313" s="114">
        <v>0</v>
      </c>
      <c r="K16313" s="114">
        <v>0</v>
      </c>
      <c r="L16313" s="114">
        <v>0</v>
      </c>
      <c r="M16313" s="114">
        <v>0</v>
      </c>
      <c r="N16313" s="114">
        <v>0</v>
      </c>
      <c r="O16313" s="114">
        <v>0</v>
      </c>
    </row>
    <row r="16314" spans="1:15" x14ac:dyDescent="0.3">
      <c r="A16314" s="19" t="s">
        <v>1382</v>
      </c>
      <c r="B16314" s="19" t="s">
        <v>287</v>
      </c>
      <c r="C16314" s="19" t="s">
        <v>288</v>
      </c>
      <c r="D16314" s="21">
        <f t="shared" si="466"/>
        <v>0</v>
      </c>
      <c r="E16314" s="24">
        <f t="shared" si="467"/>
        <v>0</v>
      </c>
      <c r="F16314" s="104"/>
      <c r="G16314" s="104"/>
    </row>
    <row r="16315" spans="1:15" x14ac:dyDescent="0.3">
      <c r="A16315" s="19" t="s">
        <v>1382</v>
      </c>
      <c r="B16315" s="19" t="s">
        <v>289</v>
      </c>
      <c r="C16315" s="19" t="s">
        <v>290</v>
      </c>
      <c r="D16315" s="21">
        <f t="shared" si="466"/>
        <v>0</v>
      </c>
      <c r="E16315" s="24">
        <f t="shared" si="467"/>
        <v>0</v>
      </c>
      <c r="F16315" s="104"/>
      <c r="G16315" s="104"/>
    </row>
    <row r="16316" spans="1:15" x14ac:dyDescent="0.3">
      <c r="A16316" s="19" t="s">
        <v>1382</v>
      </c>
      <c r="B16316" s="19" t="s">
        <v>291</v>
      </c>
      <c r="C16316" s="19" t="s">
        <v>1593</v>
      </c>
      <c r="D16316" s="21">
        <f t="shared" si="466"/>
        <v>0</v>
      </c>
      <c r="E16316" s="24">
        <f t="shared" si="467"/>
        <v>0</v>
      </c>
      <c r="F16316" s="104"/>
      <c r="G16316" s="104"/>
    </row>
    <row r="16317" spans="1:15" x14ac:dyDescent="0.3">
      <c r="A16317" s="19" t="s">
        <v>1382</v>
      </c>
      <c r="B16317" s="19" t="s">
        <v>292</v>
      </c>
      <c r="C16317" s="19" t="s">
        <v>293</v>
      </c>
      <c r="D16317" s="21">
        <f t="shared" si="466"/>
        <v>0</v>
      </c>
      <c r="E16317" s="24">
        <f t="shared" si="467"/>
        <v>0</v>
      </c>
      <c r="F16317" s="104"/>
      <c r="G16317" s="104"/>
    </row>
    <row r="16318" spans="1:15" x14ac:dyDescent="0.3">
      <c r="A16318" s="19" t="s">
        <v>1382</v>
      </c>
      <c r="B16318" s="19" t="s">
        <v>294</v>
      </c>
      <c r="C16318" s="19" t="s">
        <v>295</v>
      </c>
      <c r="D16318" s="21">
        <f t="shared" si="466"/>
        <v>0</v>
      </c>
      <c r="E16318" s="24">
        <f t="shared" si="467"/>
        <v>0</v>
      </c>
      <c r="F16318" s="104"/>
      <c r="G16318" s="104"/>
    </row>
    <row r="16319" spans="1:15" x14ac:dyDescent="0.3">
      <c r="A16319" s="19" t="s">
        <v>1382</v>
      </c>
      <c r="B16319" s="19" t="s">
        <v>296</v>
      </c>
      <c r="C16319" s="19" t="s">
        <v>1594</v>
      </c>
      <c r="D16319" s="21">
        <f t="shared" si="466"/>
        <v>0</v>
      </c>
      <c r="E16319" s="24">
        <f t="shared" si="467"/>
        <v>0</v>
      </c>
      <c r="F16319" s="104"/>
      <c r="G16319" s="104"/>
    </row>
    <row r="16320" spans="1:15" x14ac:dyDescent="0.3">
      <c r="A16320" s="19" t="s">
        <v>1382</v>
      </c>
      <c r="B16320" s="19" t="s">
        <v>297</v>
      </c>
      <c r="C16320" s="19" t="s">
        <v>298</v>
      </c>
      <c r="D16320" s="21">
        <f t="shared" si="466"/>
        <v>0</v>
      </c>
      <c r="E16320" s="24">
        <f t="shared" si="467"/>
        <v>0</v>
      </c>
      <c r="F16320" s="104"/>
      <c r="G16320" s="104"/>
    </row>
    <row r="16321" spans="1:15" x14ac:dyDescent="0.3">
      <c r="A16321" s="19" t="s">
        <v>1382</v>
      </c>
      <c r="B16321" s="19" t="s">
        <v>299</v>
      </c>
      <c r="C16321" s="19" t="s">
        <v>300</v>
      </c>
      <c r="D16321" s="21">
        <f t="shared" si="466"/>
        <v>0</v>
      </c>
      <c r="E16321" s="24">
        <f t="shared" si="467"/>
        <v>0</v>
      </c>
      <c r="F16321" s="104"/>
      <c r="G16321" s="104"/>
    </row>
    <row r="16322" spans="1:15" x14ac:dyDescent="0.3">
      <c r="A16322" s="19" t="s">
        <v>1382</v>
      </c>
      <c r="B16322" s="19" t="s">
        <v>301</v>
      </c>
      <c r="C16322" s="19" t="s">
        <v>1595</v>
      </c>
      <c r="D16322" s="21">
        <f t="shared" si="466"/>
        <v>0</v>
      </c>
      <c r="E16322" s="24">
        <f t="shared" si="467"/>
        <v>0</v>
      </c>
      <c r="F16322" s="104"/>
      <c r="G16322" s="104"/>
    </row>
    <row r="16323" spans="1:15" x14ac:dyDescent="0.3">
      <c r="A16323" s="19" t="s">
        <v>1382</v>
      </c>
      <c r="B16323" s="19" t="s">
        <v>302</v>
      </c>
      <c r="C16323" s="19" t="s">
        <v>303</v>
      </c>
      <c r="D16323" s="21">
        <f t="shared" si="466"/>
        <v>0</v>
      </c>
      <c r="E16323" s="24">
        <f t="shared" si="467"/>
        <v>0</v>
      </c>
      <c r="F16323" s="104"/>
      <c r="G16323" s="104"/>
    </row>
    <row r="16324" spans="1:15" x14ac:dyDescent="0.3">
      <c r="A16324" s="19" t="s">
        <v>1382</v>
      </c>
      <c r="B16324" s="19" t="s">
        <v>304</v>
      </c>
      <c r="C16324" s="19" t="s">
        <v>305</v>
      </c>
      <c r="D16324" s="21">
        <f t="shared" si="466"/>
        <v>0</v>
      </c>
      <c r="E16324" s="24">
        <f t="shared" si="467"/>
        <v>0</v>
      </c>
      <c r="F16324" s="104"/>
      <c r="G16324" s="104"/>
    </row>
    <row r="16325" spans="1:15" x14ac:dyDescent="0.3">
      <c r="A16325" s="19" t="s">
        <v>1382</v>
      </c>
      <c r="B16325" s="19" t="s">
        <v>306</v>
      </c>
      <c r="C16325" s="19" t="s">
        <v>307</v>
      </c>
      <c r="D16325" s="21">
        <f t="shared" si="466"/>
        <v>0</v>
      </c>
      <c r="E16325" s="24">
        <f t="shared" si="467"/>
        <v>0</v>
      </c>
      <c r="F16325" s="104"/>
      <c r="G16325" s="104"/>
    </row>
    <row r="16326" spans="1:15" x14ac:dyDescent="0.3">
      <c r="A16326" s="19" t="s">
        <v>1382</v>
      </c>
      <c r="B16326" s="19" t="s">
        <v>308</v>
      </c>
      <c r="C16326" s="19" t="s">
        <v>309</v>
      </c>
      <c r="D16326" s="21">
        <f t="shared" si="466"/>
        <v>30000</v>
      </c>
      <c r="E16326" s="24">
        <f t="shared" si="467"/>
        <v>0</v>
      </c>
      <c r="F16326" s="104">
        <v>0</v>
      </c>
      <c r="G16326" s="104">
        <v>0</v>
      </c>
      <c r="H16326" s="114">
        <v>0</v>
      </c>
      <c r="I16326" s="114">
        <v>0</v>
      </c>
      <c r="J16326" s="114">
        <v>0</v>
      </c>
      <c r="K16326" s="114">
        <v>0</v>
      </c>
      <c r="L16326" s="114">
        <v>30000</v>
      </c>
      <c r="M16326" s="114">
        <v>0</v>
      </c>
      <c r="N16326" s="114">
        <v>0</v>
      </c>
      <c r="O16326" s="114">
        <v>0</v>
      </c>
    </row>
    <row r="16327" spans="1:15" x14ac:dyDescent="0.3">
      <c r="A16327" s="19" t="s">
        <v>1382</v>
      </c>
      <c r="B16327" s="19" t="s">
        <v>310</v>
      </c>
      <c r="C16327" s="19" t="s">
        <v>311</v>
      </c>
      <c r="D16327" s="21">
        <f t="shared" si="466"/>
        <v>0</v>
      </c>
      <c r="E16327" s="24">
        <f t="shared" si="467"/>
        <v>0</v>
      </c>
      <c r="F16327" s="104">
        <v>0</v>
      </c>
      <c r="G16327" s="104">
        <v>0</v>
      </c>
      <c r="H16327" s="114">
        <v>0</v>
      </c>
      <c r="I16327" s="114">
        <v>0</v>
      </c>
      <c r="J16327" s="114">
        <v>0</v>
      </c>
      <c r="K16327" s="114">
        <v>0</v>
      </c>
      <c r="L16327" s="114">
        <v>0</v>
      </c>
      <c r="M16327" s="114">
        <v>0</v>
      </c>
      <c r="N16327" s="114">
        <v>0</v>
      </c>
      <c r="O16327" s="114">
        <v>0</v>
      </c>
    </row>
    <row r="16328" spans="1:15" x14ac:dyDescent="0.3">
      <c r="A16328" s="19" t="s">
        <v>1382</v>
      </c>
      <c r="B16328" s="19" t="s">
        <v>312</v>
      </c>
      <c r="C16328" s="19" t="s">
        <v>313</v>
      </c>
      <c r="D16328" s="21">
        <f t="shared" si="466"/>
        <v>0</v>
      </c>
      <c r="E16328" s="24">
        <f t="shared" si="467"/>
        <v>0</v>
      </c>
      <c r="F16328" s="104">
        <v>0</v>
      </c>
      <c r="G16328" s="104">
        <v>0</v>
      </c>
      <c r="H16328" s="114">
        <v>0</v>
      </c>
      <c r="I16328" s="114">
        <v>0</v>
      </c>
      <c r="J16328" s="114">
        <v>0</v>
      </c>
      <c r="K16328" s="114">
        <v>0</v>
      </c>
      <c r="L16328" s="114">
        <v>0</v>
      </c>
      <c r="M16328" s="114">
        <v>0</v>
      </c>
      <c r="N16328" s="114">
        <v>0</v>
      </c>
      <c r="O16328" s="114">
        <v>0</v>
      </c>
    </row>
    <row r="16329" spans="1:15" x14ac:dyDescent="0.3">
      <c r="A16329" s="19" t="s">
        <v>1382</v>
      </c>
      <c r="B16329" s="19" t="s">
        <v>314</v>
      </c>
      <c r="C16329" s="19" t="s">
        <v>315</v>
      </c>
      <c r="D16329" s="21">
        <f t="shared" si="466"/>
        <v>19089</v>
      </c>
      <c r="E16329" s="24">
        <f t="shared" si="467"/>
        <v>0</v>
      </c>
      <c r="F16329" s="104">
        <v>0</v>
      </c>
      <c r="G16329" s="104">
        <v>0</v>
      </c>
      <c r="H16329" s="114">
        <v>0</v>
      </c>
      <c r="I16329" s="114">
        <v>0</v>
      </c>
      <c r="J16329" s="114">
        <v>0</v>
      </c>
      <c r="K16329" s="114">
        <v>0</v>
      </c>
      <c r="L16329" s="114">
        <v>0</v>
      </c>
      <c r="M16329" s="114">
        <v>0</v>
      </c>
      <c r="N16329" s="114">
        <v>19089</v>
      </c>
      <c r="O16329" s="114">
        <v>0</v>
      </c>
    </row>
    <row r="16330" spans="1:15" x14ac:dyDescent="0.3">
      <c r="A16330" s="19" t="s">
        <v>1382</v>
      </c>
      <c r="B16330" s="19" t="s">
        <v>316</v>
      </c>
      <c r="C16330" s="19" t="s">
        <v>317</v>
      </c>
      <c r="D16330" s="21">
        <f t="shared" si="466"/>
        <v>0</v>
      </c>
      <c r="E16330" s="24">
        <f t="shared" si="467"/>
        <v>0</v>
      </c>
      <c r="F16330" s="104"/>
      <c r="G16330" s="104"/>
    </row>
    <row r="16331" spans="1:15" x14ac:dyDescent="0.3">
      <c r="A16331" s="19" t="s">
        <v>1382</v>
      </c>
      <c r="B16331" s="19" t="s">
        <v>318</v>
      </c>
      <c r="C16331" s="19" t="s">
        <v>319</v>
      </c>
      <c r="D16331" s="21">
        <f t="shared" si="466"/>
        <v>0</v>
      </c>
      <c r="E16331" s="24">
        <f t="shared" si="467"/>
        <v>0</v>
      </c>
      <c r="F16331" s="104">
        <v>0</v>
      </c>
      <c r="G16331" s="104">
        <v>0</v>
      </c>
      <c r="H16331" s="114">
        <v>0</v>
      </c>
      <c r="I16331" s="114">
        <v>0</v>
      </c>
      <c r="J16331" s="114">
        <v>0</v>
      </c>
      <c r="K16331" s="114">
        <v>0</v>
      </c>
      <c r="L16331" s="114">
        <v>0</v>
      </c>
      <c r="M16331" s="114">
        <v>0</v>
      </c>
      <c r="N16331" s="114">
        <v>0</v>
      </c>
      <c r="O16331" s="114">
        <v>0</v>
      </c>
    </row>
    <row r="16332" spans="1:15" x14ac:dyDescent="0.3">
      <c r="A16332" s="19" t="s">
        <v>1382</v>
      </c>
      <c r="B16332" s="19" t="s">
        <v>320</v>
      </c>
      <c r="C16332" s="19" t="s">
        <v>321</v>
      </c>
      <c r="D16332" s="21">
        <f t="shared" si="466"/>
        <v>727000</v>
      </c>
      <c r="E16332" s="24">
        <f t="shared" si="467"/>
        <v>36000</v>
      </c>
      <c r="F16332" s="104">
        <v>130000</v>
      </c>
      <c r="G16332" s="104">
        <v>0</v>
      </c>
      <c r="H16332" s="114">
        <v>18000</v>
      </c>
      <c r="I16332" s="114">
        <v>0</v>
      </c>
      <c r="J16332" s="114">
        <v>0</v>
      </c>
      <c r="K16332" s="114">
        <v>0</v>
      </c>
      <c r="L16332" s="114">
        <v>579000</v>
      </c>
      <c r="M16332" s="114">
        <v>0</v>
      </c>
      <c r="N16332" s="114">
        <v>0</v>
      </c>
      <c r="O16332" s="114">
        <v>36000</v>
      </c>
    </row>
    <row r="16333" spans="1:15" x14ac:dyDescent="0.3">
      <c r="A16333" s="19" t="s">
        <v>1382</v>
      </c>
      <c r="B16333" s="19" t="s">
        <v>322</v>
      </c>
      <c r="C16333" s="19" t="s">
        <v>323</v>
      </c>
      <c r="D16333" s="21">
        <f t="shared" si="466"/>
        <v>68000</v>
      </c>
      <c r="E16333" s="24">
        <f t="shared" si="467"/>
        <v>0</v>
      </c>
      <c r="F16333" s="104">
        <v>0</v>
      </c>
      <c r="G16333" s="104">
        <v>0</v>
      </c>
      <c r="H16333" s="114">
        <v>0</v>
      </c>
      <c r="I16333" s="114">
        <v>0</v>
      </c>
      <c r="J16333" s="114">
        <v>0</v>
      </c>
      <c r="K16333" s="114">
        <v>0</v>
      </c>
      <c r="L16333" s="114">
        <v>68000</v>
      </c>
      <c r="M16333" s="114">
        <v>0</v>
      </c>
      <c r="N16333" s="114">
        <v>0</v>
      </c>
      <c r="O16333" s="114">
        <v>0</v>
      </c>
    </row>
    <row r="16334" spans="1:15" x14ac:dyDescent="0.3">
      <c r="A16334" s="19" t="s">
        <v>1382</v>
      </c>
      <c r="B16334" s="19" t="s">
        <v>324</v>
      </c>
      <c r="C16334" s="19" t="s">
        <v>325</v>
      </c>
      <c r="D16334" s="21">
        <f t="shared" si="466"/>
        <v>4323</v>
      </c>
      <c r="E16334" s="24">
        <f t="shared" si="467"/>
        <v>4323</v>
      </c>
      <c r="F16334" s="104">
        <v>4323</v>
      </c>
      <c r="G16334" s="104">
        <v>0</v>
      </c>
      <c r="H16334" s="114">
        <v>0</v>
      </c>
      <c r="I16334" s="114">
        <v>4323</v>
      </c>
      <c r="J16334" s="114">
        <v>0</v>
      </c>
      <c r="K16334" s="114">
        <v>0</v>
      </c>
      <c r="L16334" s="114">
        <v>0</v>
      </c>
      <c r="M16334" s="114">
        <v>0</v>
      </c>
      <c r="N16334" s="114">
        <v>0</v>
      </c>
      <c r="O16334" s="114">
        <v>0</v>
      </c>
    </row>
    <row r="16335" spans="1:15" x14ac:dyDescent="0.3">
      <c r="A16335" s="19" t="s">
        <v>1382</v>
      </c>
      <c r="B16335" s="19" t="s">
        <v>326</v>
      </c>
      <c r="C16335" s="19" t="s">
        <v>327</v>
      </c>
      <c r="D16335" s="21">
        <f t="shared" si="466"/>
        <v>0</v>
      </c>
      <c r="E16335" s="24">
        <f t="shared" si="467"/>
        <v>0</v>
      </c>
      <c r="F16335" s="104"/>
      <c r="G16335" s="104"/>
    </row>
    <row r="16336" spans="1:15" x14ac:dyDescent="0.3">
      <c r="A16336" s="19" t="s">
        <v>1382</v>
      </c>
      <c r="B16336" s="19" t="s">
        <v>328</v>
      </c>
      <c r="C16336" s="19" t="s">
        <v>329</v>
      </c>
      <c r="D16336" s="21">
        <f t="shared" si="466"/>
        <v>0</v>
      </c>
      <c r="E16336" s="24">
        <f t="shared" si="467"/>
        <v>129111.37</v>
      </c>
      <c r="F16336" s="104">
        <v>0</v>
      </c>
      <c r="G16336" s="104">
        <v>28948.7</v>
      </c>
      <c r="H16336" s="114">
        <v>0</v>
      </c>
      <c r="I16336" s="114">
        <v>28947.7</v>
      </c>
      <c r="J16336" s="114">
        <v>0</v>
      </c>
      <c r="K16336" s="114">
        <v>28888.25</v>
      </c>
      <c r="L16336" s="114">
        <v>0</v>
      </c>
      <c r="M16336" s="114">
        <v>24154.75</v>
      </c>
      <c r="N16336" s="114">
        <v>0</v>
      </c>
      <c r="O16336" s="114">
        <v>18171.97</v>
      </c>
    </row>
    <row r="16337" spans="1:15" x14ac:dyDescent="0.3">
      <c r="A16337" s="19" t="s">
        <v>1382</v>
      </c>
      <c r="B16337" s="19" t="s">
        <v>330</v>
      </c>
      <c r="C16337" s="19" t="s">
        <v>331</v>
      </c>
      <c r="D16337" s="21">
        <f t="shared" si="466"/>
        <v>0</v>
      </c>
      <c r="E16337" s="24">
        <f t="shared" si="467"/>
        <v>2624</v>
      </c>
      <c r="F16337" s="104">
        <v>0</v>
      </c>
      <c r="G16337" s="104">
        <v>875</v>
      </c>
      <c r="H16337" s="114">
        <v>0</v>
      </c>
      <c r="I16337" s="114">
        <v>875</v>
      </c>
      <c r="J16337" s="114">
        <v>0</v>
      </c>
      <c r="K16337" s="114">
        <v>874</v>
      </c>
      <c r="L16337" s="114">
        <v>0</v>
      </c>
      <c r="M16337" s="114">
        <v>0</v>
      </c>
      <c r="N16337" s="114">
        <v>0</v>
      </c>
      <c r="O16337" s="114">
        <v>0</v>
      </c>
    </row>
    <row r="16338" spans="1:15" x14ac:dyDescent="0.3">
      <c r="A16338" s="19" t="s">
        <v>1382</v>
      </c>
      <c r="B16338" s="19" t="s">
        <v>332</v>
      </c>
      <c r="C16338" s="19" t="s">
        <v>333</v>
      </c>
      <c r="D16338" s="21">
        <f t="shared" si="466"/>
        <v>0</v>
      </c>
      <c r="E16338" s="24">
        <f t="shared" si="467"/>
        <v>25653.35</v>
      </c>
      <c r="F16338" s="104">
        <v>0</v>
      </c>
      <c r="G16338" s="104">
        <v>5130.67</v>
      </c>
      <c r="H16338" s="114">
        <v>0</v>
      </c>
      <c r="I16338" s="114">
        <v>5130.67</v>
      </c>
      <c r="J16338" s="114">
        <v>0</v>
      </c>
      <c r="K16338" s="114">
        <v>5130.67</v>
      </c>
      <c r="L16338" s="114">
        <v>0</v>
      </c>
      <c r="M16338" s="114">
        <v>5130.67</v>
      </c>
      <c r="N16338" s="114">
        <v>0</v>
      </c>
      <c r="O16338" s="114">
        <v>5130.67</v>
      </c>
    </row>
    <row r="16339" spans="1:15" x14ac:dyDescent="0.3">
      <c r="A16339" s="19" t="s">
        <v>1382</v>
      </c>
      <c r="B16339" s="19" t="s">
        <v>334</v>
      </c>
      <c r="C16339" s="19" t="s">
        <v>335</v>
      </c>
      <c r="D16339" s="21">
        <f t="shared" si="466"/>
        <v>0</v>
      </c>
      <c r="E16339" s="24">
        <f t="shared" si="467"/>
        <v>17688.150000000001</v>
      </c>
      <c r="F16339" s="104">
        <v>0</v>
      </c>
      <c r="G16339" s="104">
        <v>3474</v>
      </c>
      <c r="H16339" s="114">
        <v>0</v>
      </c>
      <c r="I16339" s="114">
        <v>3474</v>
      </c>
      <c r="J16339" s="114">
        <v>0</v>
      </c>
      <c r="K16339" s="114">
        <v>3474</v>
      </c>
      <c r="L16339" s="114">
        <v>0</v>
      </c>
      <c r="M16339" s="114">
        <v>3474</v>
      </c>
      <c r="N16339" s="114">
        <v>0</v>
      </c>
      <c r="O16339" s="114">
        <v>3792.15</v>
      </c>
    </row>
    <row r="16340" spans="1:15" x14ac:dyDescent="0.3">
      <c r="A16340" s="19" t="s">
        <v>1382</v>
      </c>
      <c r="B16340" s="19" t="s">
        <v>336</v>
      </c>
      <c r="C16340" s="19" t="s">
        <v>337</v>
      </c>
      <c r="D16340" s="21">
        <f t="shared" si="466"/>
        <v>0</v>
      </c>
      <c r="E16340" s="24">
        <f t="shared" si="467"/>
        <v>0</v>
      </c>
      <c r="F16340" s="104"/>
      <c r="G16340" s="104"/>
    </row>
    <row r="16341" spans="1:15" x14ac:dyDescent="0.3">
      <c r="A16341" s="19" t="s">
        <v>1382</v>
      </c>
      <c r="B16341" s="19" t="s">
        <v>338</v>
      </c>
      <c r="C16341" s="19" t="s">
        <v>339</v>
      </c>
      <c r="D16341" s="21">
        <f t="shared" si="466"/>
        <v>0</v>
      </c>
      <c r="E16341" s="24">
        <f t="shared" si="467"/>
        <v>1622.0099999999998</v>
      </c>
      <c r="F16341" s="104">
        <v>0</v>
      </c>
      <c r="G16341" s="104">
        <v>541.66999999999996</v>
      </c>
      <c r="H16341" s="114">
        <v>0</v>
      </c>
      <c r="I16341" s="114">
        <v>541.66999999999996</v>
      </c>
      <c r="J16341" s="114">
        <v>0</v>
      </c>
      <c r="K16341" s="114">
        <v>538.66999999999996</v>
      </c>
      <c r="L16341" s="114">
        <v>0</v>
      </c>
      <c r="M16341" s="114">
        <v>0</v>
      </c>
      <c r="N16341" s="114">
        <v>0</v>
      </c>
      <c r="O16341" s="114">
        <v>0</v>
      </c>
    </row>
    <row r="16342" spans="1:15" x14ac:dyDescent="0.3">
      <c r="A16342" s="19" t="s">
        <v>1382</v>
      </c>
      <c r="B16342" s="19" t="s">
        <v>340</v>
      </c>
      <c r="C16342" s="19" t="s">
        <v>341</v>
      </c>
      <c r="D16342" s="21">
        <f t="shared" si="466"/>
        <v>600</v>
      </c>
      <c r="E16342" s="24">
        <f t="shared" si="467"/>
        <v>684561.6399999999</v>
      </c>
      <c r="F16342" s="104">
        <v>0</v>
      </c>
      <c r="G16342" s="104">
        <v>134596.26</v>
      </c>
      <c r="H16342" s="114">
        <v>0</v>
      </c>
      <c r="I16342" s="114">
        <v>135229.59</v>
      </c>
      <c r="J16342" s="114">
        <v>0</v>
      </c>
      <c r="K16342" s="114">
        <v>132063.93</v>
      </c>
      <c r="L16342" s="114">
        <v>0</v>
      </c>
      <c r="M16342" s="114">
        <v>141712.93</v>
      </c>
      <c r="N16342" s="114">
        <v>600</v>
      </c>
      <c r="O16342" s="114">
        <v>140958.93</v>
      </c>
    </row>
    <row r="16343" spans="1:15" x14ac:dyDescent="0.3">
      <c r="A16343" s="19" t="s">
        <v>1382</v>
      </c>
      <c r="B16343" s="19" t="s">
        <v>342</v>
      </c>
      <c r="C16343" s="19" t="s">
        <v>343</v>
      </c>
      <c r="D16343" s="21">
        <f t="shared" si="466"/>
        <v>0</v>
      </c>
      <c r="E16343" s="24">
        <f t="shared" si="467"/>
        <v>61238.36</v>
      </c>
      <c r="F16343" s="104">
        <v>0</v>
      </c>
      <c r="G16343" s="104">
        <v>15227.9</v>
      </c>
      <c r="H16343" s="114">
        <v>0</v>
      </c>
      <c r="I16343" s="114">
        <v>12058.22</v>
      </c>
      <c r="J16343" s="114">
        <v>0</v>
      </c>
      <c r="K16343" s="114">
        <v>10852.8</v>
      </c>
      <c r="L16343" s="114">
        <v>0</v>
      </c>
      <c r="M16343" s="114">
        <v>11549.72</v>
      </c>
      <c r="N16343" s="114">
        <v>0</v>
      </c>
      <c r="O16343" s="114">
        <v>11549.72</v>
      </c>
    </row>
    <row r="16344" spans="1:15" x14ac:dyDescent="0.3">
      <c r="A16344" s="19" t="s">
        <v>1382</v>
      </c>
      <c r="B16344" s="19" t="s">
        <v>344</v>
      </c>
      <c r="C16344" s="19" t="s">
        <v>345</v>
      </c>
      <c r="D16344" s="21">
        <f t="shared" si="466"/>
        <v>0</v>
      </c>
      <c r="E16344" s="24">
        <f t="shared" si="467"/>
        <v>62835.49</v>
      </c>
      <c r="F16344" s="104">
        <v>0</v>
      </c>
      <c r="G16344" s="104">
        <v>12960.83</v>
      </c>
      <c r="H16344" s="114">
        <v>0</v>
      </c>
      <c r="I16344" s="114">
        <v>12960.83</v>
      </c>
      <c r="J16344" s="114">
        <v>0</v>
      </c>
      <c r="K16344" s="114">
        <v>12958.83</v>
      </c>
      <c r="L16344" s="114">
        <v>0</v>
      </c>
      <c r="M16344" s="114">
        <v>11977.5</v>
      </c>
      <c r="N16344" s="114">
        <v>0</v>
      </c>
      <c r="O16344" s="114">
        <v>11977.5</v>
      </c>
    </row>
    <row r="16345" spans="1:15" x14ac:dyDescent="0.3">
      <c r="A16345" s="19" t="s">
        <v>1382</v>
      </c>
      <c r="B16345" s="19" t="s">
        <v>346</v>
      </c>
      <c r="C16345" s="19" t="s">
        <v>347</v>
      </c>
      <c r="D16345" s="21">
        <f t="shared" si="466"/>
        <v>0</v>
      </c>
      <c r="E16345" s="24">
        <f t="shared" si="467"/>
        <v>0</v>
      </c>
      <c r="F16345" s="104"/>
      <c r="G16345" s="104"/>
    </row>
    <row r="16346" spans="1:15" x14ac:dyDescent="0.3">
      <c r="A16346" s="19" t="s">
        <v>1382</v>
      </c>
      <c r="B16346" s="19" t="s">
        <v>348</v>
      </c>
      <c r="C16346" s="19" t="s">
        <v>349</v>
      </c>
      <c r="D16346" s="21">
        <f t="shared" si="466"/>
        <v>0</v>
      </c>
      <c r="E16346" s="24">
        <f t="shared" si="467"/>
        <v>0</v>
      </c>
      <c r="F16346" s="104"/>
      <c r="G16346" s="104"/>
    </row>
    <row r="16347" spans="1:15" x14ac:dyDescent="0.3">
      <c r="A16347" s="19" t="s">
        <v>1382</v>
      </c>
      <c r="B16347" s="19" t="s">
        <v>350</v>
      </c>
      <c r="C16347" s="19" t="s">
        <v>351</v>
      </c>
      <c r="D16347" s="21">
        <f t="shared" si="466"/>
        <v>0</v>
      </c>
      <c r="E16347" s="24">
        <f t="shared" si="467"/>
        <v>0</v>
      </c>
      <c r="F16347" s="104"/>
      <c r="G16347" s="104"/>
    </row>
    <row r="16348" spans="1:15" x14ac:dyDescent="0.3">
      <c r="A16348" s="19" t="s">
        <v>1382</v>
      </c>
      <c r="B16348" s="19" t="s">
        <v>352</v>
      </c>
      <c r="C16348" s="19" t="s">
        <v>353</v>
      </c>
      <c r="D16348" s="21">
        <f t="shared" si="466"/>
        <v>0</v>
      </c>
      <c r="E16348" s="24">
        <f t="shared" si="467"/>
        <v>0</v>
      </c>
      <c r="F16348" s="104">
        <v>0</v>
      </c>
      <c r="G16348" s="104">
        <v>0</v>
      </c>
      <c r="H16348" s="114">
        <v>0</v>
      </c>
      <c r="I16348" s="114">
        <v>0</v>
      </c>
      <c r="J16348" s="114">
        <v>0</v>
      </c>
      <c r="K16348" s="114">
        <v>0</v>
      </c>
      <c r="L16348" s="114">
        <v>0</v>
      </c>
      <c r="M16348" s="114">
        <v>0</v>
      </c>
      <c r="N16348" s="114">
        <v>0</v>
      </c>
      <c r="O16348" s="114">
        <v>0</v>
      </c>
    </row>
    <row r="16349" spans="1:15" x14ac:dyDescent="0.3">
      <c r="A16349" s="19" t="s">
        <v>1382</v>
      </c>
      <c r="B16349" s="19" t="s">
        <v>354</v>
      </c>
      <c r="C16349" s="19" t="s">
        <v>355</v>
      </c>
      <c r="D16349" s="21">
        <f t="shared" si="466"/>
        <v>0</v>
      </c>
      <c r="E16349" s="24">
        <f t="shared" si="467"/>
        <v>0</v>
      </c>
      <c r="F16349" s="104"/>
      <c r="G16349" s="104"/>
    </row>
    <row r="16350" spans="1:15" x14ac:dyDescent="0.3">
      <c r="A16350" s="19" t="s">
        <v>1382</v>
      </c>
      <c r="B16350" s="19" t="s">
        <v>356</v>
      </c>
      <c r="C16350" s="19" t="s">
        <v>357</v>
      </c>
      <c r="D16350" s="21">
        <f t="shared" si="466"/>
        <v>0</v>
      </c>
      <c r="E16350" s="24">
        <f t="shared" si="467"/>
        <v>0</v>
      </c>
      <c r="F16350" s="104">
        <v>0</v>
      </c>
      <c r="G16350" s="104">
        <v>0</v>
      </c>
      <c r="H16350" s="114">
        <v>0</v>
      </c>
      <c r="I16350" s="114">
        <v>0</v>
      </c>
      <c r="J16350" s="114">
        <v>0</v>
      </c>
      <c r="K16350" s="114">
        <v>0</v>
      </c>
      <c r="L16350" s="114">
        <v>0</v>
      </c>
      <c r="M16350" s="114">
        <v>0</v>
      </c>
      <c r="N16350" s="114">
        <v>0</v>
      </c>
      <c r="O16350" s="114">
        <v>0</v>
      </c>
    </row>
    <row r="16351" spans="1:15" x14ac:dyDescent="0.3">
      <c r="A16351" s="19" t="s">
        <v>1382</v>
      </c>
      <c r="B16351" s="19" t="s">
        <v>358</v>
      </c>
      <c r="C16351" s="19" t="s">
        <v>359</v>
      </c>
      <c r="D16351" s="21">
        <f t="shared" si="466"/>
        <v>0</v>
      </c>
      <c r="E16351" s="24">
        <f t="shared" si="467"/>
        <v>0</v>
      </c>
      <c r="F16351" s="104"/>
      <c r="G16351" s="104"/>
    </row>
    <row r="16352" spans="1:15" x14ac:dyDescent="0.3">
      <c r="A16352" s="19" t="s">
        <v>1382</v>
      </c>
      <c r="B16352" s="19" t="s">
        <v>360</v>
      </c>
      <c r="C16352" s="19" t="s">
        <v>361</v>
      </c>
      <c r="D16352" s="21">
        <f t="shared" si="466"/>
        <v>0</v>
      </c>
      <c r="E16352" s="24">
        <f t="shared" si="467"/>
        <v>0</v>
      </c>
      <c r="F16352" s="104"/>
      <c r="G16352" s="104"/>
    </row>
    <row r="16353" spans="1:33" x14ac:dyDescent="0.3">
      <c r="A16353" s="19" t="s">
        <v>1382</v>
      </c>
      <c r="B16353" s="19" t="s">
        <v>362</v>
      </c>
      <c r="C16353" s="19" t="s">
        <v>363</v>
      </c>
      <c r="D16353" s="21">
        <f t="shared" si="466"/>
        <v>0</v>
      </c>
      <c r="E16353" s="24">
        <f t="shared" si="467"/>
        <v>0</v>
      </c>
      <c r="F16353" s="104"/>
      <c r="G16353" s="104"/>
    </row>
    <row r="16354" spans="1:33" x14ac:dyDescent="0.3">
      <c r="A16354" s="19" t="s">
        <v>1382</v>
      </c>
      <c r="B16354" s="19" t="s">
        <v>364</v>
      </c>
      <c r="C16354" s="19" t="s">
        <v>365</v>
      </c>
      <c r="D16354" s="21">
        <f t="shared" si="466"/>
        <v>0</v>
      </c>
      <c r="E16354" s="24">
        <f t="shared" si="467"/>
        <v>0</v>
      </c>
      <c r="F16354" s="104"/>
      <c r="G16354" s="104"/>
    </row>
    <row r="16355" spans="1:33" x14ac:dyDescent="0.3">
      <c r="A16355" s="19" t="s">
        <v>1382</v>
      </c>
      <c r="B16355" s="19" t="s">
        <v>366</v>
      </c>
      <c r="C16355" s="19" t="s">
        <v>367</v>
      </c>
      <c r="D16355" s="21">
        <f t="shared" si="466"/>
        <v>0</v>
      </c>
      <c r="E16355" s="24">
        <f t="shared" si="467"/>
        <v>0</v>
      </c>
      <c r="F16355" s="104"/>
      <c r="G16355" s="104"/>
    </row>
    <row r="16356" spans="1:33" x14ac:dyDescent="0.3">
      <c r="A16356" s="19" t="s">
        <v>1382</v>
      </c>
      <c r="B16356" s="19" t="s">
        <v>368</v>
      </c>
      <c r="C16356" s="19" t="s">
        <v>369</v>
      </c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1:33" x14ac:dyDescent="0.3">
      <c r="A16357" s="19" t="s">
        <v>1382</v>
      </c>
      <c r="B16357" s="19" t="s">
        <v>370</v>
      </c>
      <c r="C16357" s="19" t="s">
        <v>371</v>
      </c>
      <c r="D16357" s="21">
        <f t="shared" si="468"/>
        <v>0</v>
      </c>
      <c r="E16357" s="24">
        <f t="shared" si="469"/>
        <v>0</v>
      </c>
      <c r="F16357" s="104"/>
      <c r="G16357" s="104"/>
    </row>
    <row r="16358" spans="1:33" x14ac:dyDescent="0.3">
      <c r="A16358" s="19" t="s">
        <v>1382</v>
      </c>
      <c r="B16358" s="19" t="s">
        <v>372</v>
      </c>
      <c r="C16358" s="19" t="s">
        <v>373</v>
      </c>
      <c r="D16358" s="21">
        <f t="shared" si="468"/>
        <v>0</v>
      </c>
      <c r="E16358" s="24">
        <f t="shared" si="469"/>
        <v>0</v>
      </c>
      <c r="F16358" s="104"/>
      <c r="G16358" s="104"/>
    </row>
    <row r="16359" spans="1:33" x14ac:dyDescent="0.3">
      <c r="A16359" s="19" t="s">
        <v>1382</v>
      </c>
      <c r="B16359" s="19" t="s">
        <v>374</v>
      </c>
      <c r="C16359" s="19" t="s">
        <v>375</v>
      </c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1422</v>
      </c>
      <c r="AE16359" s="19" t="s">
        <v>1433</v>
      </c>
      <c r="AF16359" s="19" t="s">
        <v>1423</v>
      </c>
      <c r="AG16359" s="19" t="s">
        <v>1434</v>
      </c>
    </row>
    <row r="16360" spans="1:33" x14ac:dyDescent="0.3">
      <c r="A16360" s="19" t="s">
        <v>1382</v>
      </c>
      <c r="B16360" s="19" t="s">
        <v>376</v>
      </c>
      <c r="C16360" s="19" t="s">
        <v>377</v>
      </c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1424</v>
      </c>
      <c r="AE16360" s="19" t="s">
        <v>1433</v>
      </c>
      <c r="AF16360" s="19" t="s">
        <v>1425</v>
      </c>
      <c r="AG16360" s="19" t="s">
        <v>1434</v>
      </c>
    </row>
    <row r="16361" spans="1:33" x14ac:dyDescent="0.3">
      <c r="A16361" s="19" t="s">
        <v>1382</v>
      </c>
      <c r="B16361" s="19" t="s">
        <v>378</v>
      </c>
      <c r="C16361" s="19" t="s">
        <v>379</v>
      </c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1426</v>
      </c>
      <c r="AE16361" s="19" t="s">
        <v>1433</v>
      </c>
      <c r="AF16361" s="19" t="s">
        <v>1427</v>
      </c>
      <c r="AG16361" s="19" t="s">
        <v>1434</v>
      </c>
    </row>
    <row r="16362" spans="1:33" x14ac:dyDescent="0.3">
      <c r="A16362" s="19" t="s">
        <v>1382</v>
      </c>
      <c r="B16362" s="19" t="s">
        <v>380</v>
      </c>
      <c r="C16362" s="19" t="s">
        <v>381</v>
      </c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1428</v>
      </c>
      <c r="AG16362" s="19" t="s">
        <v>1434</v>
      </c>
    </row>
    <row r="16363" spans="1:33" x14ac:dyDescent="0.3">
      <c r="A16363" s="19" t="s">
        <v>1382</v>
      </c>
      <c r="B16363" s="19" t="s">
        <v>382</v>
      </c>
      <c r="C16363" s="19" t="s">
        <v>383</v>
      </c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1437</v>
      </c>
      <c r="AG16363" s="19" t="s">
        <v>1434</v>
      </c>
    </row>
    <row r="16364" spans="1:33" x14ac:dyDescent="0.3">
      <c r="A16364" s="19" t="s">
        <v>1382</v>
      </c>
      <c r="B16364" s="19" t="s">
        <v>384</v>
      </c>
      <c r="C16364" s="19" t="s">
        <v>1596</v>
      </c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1424</v>
      </c>
      <c r="AE16364" s="19" t="s">
        <v>1433</v>
      </c>
      <c r="AF16364" s="19" t="s">
        <v>1425</v>
      </c>
      <c r="AG16364" s="19" t="s">
        <v>1434</v>
      </c>
    </row>
    <row r="16365" spans="1:33" x14ac:dyDescent="0.3">
      <c r="A16365" s="19" t="s">
        <v>1382</v>
      </c>
      <c r="B16365" s="19" t="s">
        <v>386</v>
      </c>
      <c r="C16365" s="19" t="s">
        <v>1690</v>
      </c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1424</v>
      </c>
      <c r="AE16365" s="19" t="s">
        <v>1433</v>
      </c>
      <c r="AF16365" s="19" t="s">
        <v>1425</v>
      </c>
      <c r="AG16365" s="19" t="s">
        <v>1434</v>
      </c>
    </row>
    <row r="16366" spans="1:33" x14ac:dyDescent="0.3">
      <c r="A16366" s="19" t="s">
        <v>1382</v>
      </c>
      <c r="B16366" s="19" t="s">
        <v>388</v>
      </c>
      <c r="C16366" s="19" t="s">
        <v>1691</v>
      </c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1424</v>
      </c>
      <c r="AE16366" s="19" t="s">
        <v>1433</v>
      </c>
      <c r="AF16366" s="19" t="s">
        <v>1425</v>
      </c>
      <c r="AG16366" s="19" t="s">
        <v>1434</v>
      </c>
    </row>
    <row r="16367" spans="1:33" x14ac:dyDescent="0.3">
      <c r="A16367" s="19" t="s">
        <v>1382</v>
      </c>
      <c r="B16367" s="19" t="s">
        <v>390</v>
      </c>
      <c r="C16367" s="19" t="s">
        <v>391</v>
      </c>
      <c r="D16367" s="21">
        <f t="shared" si="468"/>
        <v>0</v>
      </c>
      <c r="E16367" s="24">
        <f t="shared" si="469"/>
        <v>0</v>
      </c>
      <c r="F16367" s="104"/>
      <c r="G16367" s="104"/>
    </row>
    <row r="16368" spans="1:33" x14ac:dyDescent="0.3">
      <c r="A16368" s="19" t="s">
        <v>1382</v>
      </c>
      <c r="B16368" s="19" t="s">
        <v>392</v>
      </c>
      <c r="C16368" s="19" t="s">
        <v>393</v>
      </c>
      <c r="D16368" s="21">
        <f t="shared" si="468"/>
        <v>0</v>
      </c>
      <c r="E16368" s="24">
        <f t="shared" si="469"/>
        <v>0</v>
      </c>
      <c r="F16368" s="104"/>
      <c r="G16368" s="104"/>
    </row>
    <row r="16369" spans="1:33" x14ac:dyDescent="0.3">
      <c r="A16369" s="19" t="s">
        <v>1382</v>
      </c>
      <c r="B16369" s="19" t="s">
        <v>394</v>
      </c>
      <c r="C16369" s="19" t="s">
        <v>395</v>
      </c>
      <c r="D16369" s="21">
        <f t="shared" si="468"/>
        <v>0</v>
      </c>
      <c r="E16369" s="24">
        <f t="shared" si="469"/>
        <v>0</v>
      </c>
      <c r="F16369" s="104"/>
      <c r="G16369" s="104"/>
    </row>
    <row r="16370" spans="1:33" x14ac:dyDescent="0.3">
      <c r="A16370" s="19" t="s">
        <v>1382</v>
      </c>
      <c r="B16370" s="19" t="s">
        <v>396</v>
      </c>
      <c r="C16370" s="19" t="s">
        <v>397</v>
      </c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1422</v>
      </c>
      <c r="AE16370" s="19" t="s">
        <v>1433</v>
      </c>
      <c r="AF16370" s="19" t="s">
        <v>1423</v>
      </c>
      <c r="AG16370" s="19" t="s">
        <v>1434</v>
      </c>
    </row>
    <row r="16371" spans="1:33" x14ac:dyDescent="0.3">
      <c r="A16371" s="19" t="s">
        <v>1382</v>
      </c>
      <c r="B16371" s="19" t="s">
        <v>398</v>
      </c>
      <c r="C16371" s="19" t="s">
        <v>1597</v>
      </c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1424</v>
      </c>
      <c r="AE16371" s="19" t="s">
        <v>1433</v>
      </c>
      <c r="AF16371" s="19" t="s">
        <v>1425</v>
      </c>
      <c r="AG16371" s="19" t="s">
        <v>1434</v>
      </c>
    </row>
    <row r="16372" spans="1:33" x14ac:dyDescent="0.3">
      <c r="A16372" s="19" t="s">
        <v>1382</v>
      </c>
      <c r="B16372" s="19" t="s">
        <v>400</v>
      </c>
      <c r="C16372" s="19" t="s">
        <v>1692</v>
      </c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1426</v>
      </c>
      <c r="AE16372" s="19" t="s">
        <v>1433</v>
      </c>
      <c r="AF16372" s="19" t="s">
        <v>1427</v>
      </c>
      <c r="AG16372" s="19" t="s">
        <v>1434</v>
      </c>
    </row>
    <row r="16373" spans="1:33" x14ac:dyDescent="0.3">
      <c r="A16373" s="19" t="s">
        <v>1382</v>
      </c>
      <c r="B16373" s="19" t="s">
        <v>402</v>
      </c>
      <c r="C16373" s="19" t="s">
        <v>403</v>
      </c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1428</v>
      </c>
      <c r="AG16373" s="19" t="s">
        <v>1434</v>
      </c>
    </row>
    <row r="16374" spans="1:33" x14ac:dyDescent="0.3">
      <c r="A16374" s="19" t="s">
        <v>1382</v>
      </c>
      <c r="B16374" s="19" t="s">
        <v>404</v>
      </c>
      <c r="C16374" s="19" t="s">
        <v>1598</v>
      </c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1437</v>
      </c>
      <c r="AG16374" s="19" t="s">
        <v>1434</v>
      </c>
    </row>
    <row r="16375" spans="1:33" x14ac:dyDescent="0.3">
      <c r="A16375" s="19" t="s">
        <v>1382</v>
      </c>
      <c r="B16375" s="19" t="s">
        <v>406</v>
      </c>
      <c r="C16375" s="19" t="s">
        <v>1599</v>
      </c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1424</v>
      </c>
      <c r="AE16375" s="19" t="s">
        <v>1433</v>
      </c>
      <c r="AF16375" s="19" t="s">
        <v>1425</v>
      </c>
      <c r="AG16375" s="19" t="s">
        <v>1434</v>
      </c>
    </row>
    <row r="16376" spans="1:33" x14ac:dyDescent="0.3">
      <c r="A16376" s="19" t="s">
        <v>1382</v>
      </c>
      <c r="B16376" s="19" t="s">
        <v>408</v>
      </c>
      <c r="C16376" s="19" t="s">
        <v>1600</v>
      </c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1424</v>
      </c>
      <c r="AE16376" s="19" t="s">
        <v>1433</v>
      </c>
      <c r="AF16376" s="19" t="s">
        <v>1425</v>
      </c>
      <c r="AG16376" s="19" t="s">
        <v>1434</v>
      </c>
    </row>
    <row r="16377" spans="1:33" x14ac:dyDescent="0.3">
      <c r="A16377" s="19" t="s">
        <v>1382</v>
      </c>
      <c r="B16377" s="19" t="s">
        <v>410</v>
      </c>
      <c r="C16377" s="19" t="s">
        <v>1601</v>
      </c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1424</v>
      </c>
      <c r="AE16377" s="19" t="s">
        <v>1433</v>
      </c>
      <c r="AF16377" s="19" t="s">
        <v>1425</v>
      </c>
      <c r="AG16377" s="19" t="s">
        <v>1434</v>
      </c>
    </row>
    <row r="16378" spans="1:33" x14ac:dyDescent="0.3">
      <c r="A16378" s="19" t="s">
        <v>1382</v>
      </c>
      <c r="B16378" s="19" t="s">
        <v>412</v>
      </c>
      <c r="C16378" s="19" t="s">
        <v>413</v>
      </c>
      <c r="D16378" s="21">
        <f t="shared" si="468"/>
        <v>1322039.1299999999</v>
      </c>
      <c r="E16378" s="24">
        <f t="shared" si="469"/>
        <v>1469959.81</v>
      </c>
      <c r="F16378" s="104">
        <v>144059.04999999999</v>
      </c>
      <c r="G16378" s="104">
        <v>339286.46</v>
      </c>
      <c r="H16378" s="114">
        <v>174456.2</v>
      </c>
      <c r="I16378" s="114">
        <v>319957.03999999998</v>
      </c>
      <c r="J16378" s="114">
        <v>292417.36</v>
      </c>
      <c r="K16378" s="114">
        <v>301284.34999999998</v>
      </c>
      <c r="L16378" s="114">
        <v>422780.78</v>
      </c>
      <c r="M16378" s="114">
        <v>356934.35</v>
      </c>
      <c r="N16378" s="114">
        <v>288325.74</v>
      </c>
      <c r="O16378" s="114">
        <v>152497.60999999999</v>
      </c>
      <c r="AD16378" s="19" t="s">
        <v>1422</v>
      </c>
      <c r="AE16378" s="19" t="s">
        <v>1433</v>
      </c>
      <c r="AF16378" s="19" t="s">
        <v>1423</v>
      </c>
      <c r="AG16378" s="19" t="s">
        <v>1434</v>
      </c>
    </row>
    <row r="16379" spans="1:33" x14ac:dyDescent="0.3">
      <c r="A16379" s="19" t="s">
        <v>1382</v>
      </c>
      <c r="B16379" s="19" t="s">
        <v>414</v>
      </c>
      <c r="C16379" s="19" t="s">
        <v>415</v>
      </c>
      <c r="D16379" s="21">
        <f t="shared" si="468"/>
        <v>698164.85</v>
      </c>
      <c r="E16379" s="24">
        <f t="shared" si="469"/>
        <v>910674.51</v>
      </c>
      <c r="F16379" s="104">
        <v>32470</v>
      </c>
      <c r="G16379" s="104">
        <v>203348.65</v>
      </c>
      <c r="H16379" s="114">
        <v>109545</v>
      </c>
      <c r="I16379" s="114">
        <v>100757.5</v>
      </c>
      <c r="J16379" s="114">
        <v>244600.8</v>
      </c>
      <c r="K16379" s="114">
        <v>236318.36</v>
      </c>
      <c r="L16379" s="114">
        <v>44928.3</v>
      </c>
      <c r="M16379" s="114">
        <v>250956.1</v>
      </c>
      <c r="N16379" s="114">
        <v>266620.75</v>
      </c>
      <c r="O16379" s="114">
        <v>119293.9</v>
      </c>
      <c r="AD16379" s="19" t="s">
        <v>1424</v>
      </c>
      <c r="AE16379" s="19" t="s">
        <v>1433</v>
      </c>
      <c r="AF16379" s="19" t="s">
        <v>1425</v>
      </c>
      <c r="AG16379" s="19" t="s">
        <v>1434</v>
      </c>
    </row>
    <row r="16380" spans="1:33" x14ac:dyDescent="0.3">
      <c r="A16380" s="19" t="s">
        <v>1382</v>
      </c>
      <c r="B16380" s="19" t="s">
        <v>416</v>
      </c>
      <c r="C16380" s="19" t="s">
        <v>417</v>
      </c>
      <c r="D16380" s="21">
        <f t="shared" si="468"/>
        <v>739542</v>
      </c>
      <c r="E16380" s="24">
        <f t="shared" si="469"/>
        <v>817520.8</v>
      </c>
      <c r="F16380" s="104">
        <v>131518</v>
      </c>
      <c r="G16380" s="104">
        <v>89684</v>
      </c>
      <c r="H16380" s="114">
        <v>65520</v>
      </c>
      <c r="I16380" s="114">
        <v>261290</v>
      </c>
      <c r="J16380" s="114">
        <v>246710</v>
      </c>
      <c r="K16380" s="114">
        <v>195580</v>
      </c>
      <c r="L16380" s="114">
        <v>151514</v>
      </c>
      <c r="M16380" s="114">
        <v>136836</v>
      </c>
      <c r="N16380" s="114">
        <v>144280</v>
      </c>
      <c r="O16380" s="114">
        <v>134130.79999999999</v>
      </c>
      <c r="AD16380" s="19" t="s">
        <v>1426</v>
      </c>
      <c r="AE16380" s="19" t="s">
        <v>1433</v>
      </c>
      <c r="AF16380" s="19" t="s">
        <v>1427</v>
      </c>
      <c r="AG16380" s="19" t="s">
        <v>1434</v>
      </c>
    </row>
    <row r="16381" spans="1:33" x14ac:dyDescent="0.3">
      <c r="A16381" s="19" t="s">
        <v>1382</v>
      </c>
      <c r="B16381" s="19" t="s">
        <v>418</v>
      </c>
      <c r="C16381" s="19" t="s">
        <v>419</v>
      </c>
      <c r="D16381" s="21">
        <f t="shared" si="468"/>
        <v>497218.42000000004</v>
      </c>
      <c r="E16381" s="24">
        <f t="shared" si="469"/>
        <v>478356.89</v>
      </c>
      <c r="F16381" s="104">
        <v>134735.5</v>
      </c>
      <c r="G16381" s="104">
        <v>93910.6</v>
      </c>
      <c r="H16381" s="114">
        <v>52200</v>
      </c>
      <c r="I16381" s="114">
        <v>80271.03</v>
      </c>
      <c r="J16381" s="114">
        <v>112425.87</v>
      </c>
      <c r="K16381" s="114">
        <v>94974.02</v>
      </c>
      <c r="L16381" s="114">
        <v>99213.02</v>
      </c>
      <c r="M16381" s="114">
        <v>113299.37</v>
      </c>
      <c r="N16381" s="114">
        <v>98644.03</v>
      </c>
      <c r="O16381" s="114">
        <v>95901.87</v>
      </c>
      <c r="AF16381" s="19" t="s">
        <v>1428</v>
      </c>
      <c r="AG16381" s="19" t="s">
        <v>1434</v>
      </c>
    </row>
    <row r="16382" spans="1:33" x14ac:dyDescent="0.3">
      <c r="A16382" s="19" t="s">
        <v>1382</v>
      </c>
      <c r="B16382" s="19" t="s">
        <v>420</v>
      </c>
      <c r="C16382" s="19" t="s">
        <v>421</v>
      </c>
      <c r="D16382" s="21">
        <f t="shared" si="468"/>
        <v>331656.8</v>
      </c>
      <c r="E16382" s="24">
        <f t="shared" si="469"/>
        <v>321496.88</v>
      </c>
      <c r="F16382" s="104">
        <v>122022.46</v>
      </c>
      <c r="G16382" s="104">
        <v>40940.17</v>
      </c>
      <c r="H16382" s="114">
        <v>54880</v>
      </c>
      <c r="I16382" s="114">
        <v>110161.42</v>
      </c>
      <c r="J16382" s="114">
        <v>41367.769999999997</v>
      </c>
      <c r="K16382" s="114">
        <v>38695.550000000003</v>
      </c>
      <c r="L16382" s="114">
        <v>47140.27</v>
      </c>
      <c r="M16382" s="114">
        <v>75701.759999999995</v>
      </c>
      <c r="N16382" s="114">
        <v>66246.3</v>
      </c>
      <c r="O16382" s="114">
        <v>55997.98</v>
      </c>
      <c r="AF16382" s="19" t="s">
        <v>1437</v>
      </c>
      <c r="AG16382" s="19" t="s">
        <v>1434</v>
      </c>
    </row>
    <row r="16383" spans="1:33" x14ac:dyDescent="0.3">
      <c r="A16383" s="19" t="s">
        <v>1382</v>
      </c>
      <c r="B16383" s="19" t="s">
        <v>422</v>
      </c>
      <c r="C16383" s="19" t="s">
        <v>423</v>
      </c>
      <c r="D16383" s="21">
        <f t="shared" si="468"/>
        <v>259733.19</v>
      </c>
      <c r="E16383" s="24">
        <f t="shared" si="469"/>
        <v>313743.19</v>
      </c>
      <c r="F16383" s="104">
        <v>15542</v>
      </c>
      <c r="G16383" s="104">
        <v>143152</v>
      </c>
      <c r="H16383" s="114">
        <v>0</v>
      </c>
      <c r="I16383" s="114">
        <v>24444</v>
      </c>
      <c r="J16383" s="114">
        <v>19544</v>
      </c>
      <c r="K16383" s="114">
        <v>33928</v>
      </c>
      <c r="L16383" s="114">
        <v>175958.19</v>
      </c>
      <c r="M16383" s="114">
        <v>50130.19</v>
      </c>
      <c r="N16383" s="114">
        <v>48689</v>
      </c>
      <c r="O16383" s="114">
        <v>62089</v>
      </c>
      <c r="AF16383" s="19" t="s">
        <v>1725</v>
      </c>
      <c r="AG16383" s="19" t="s">
        <v>1434</v>
      </c>
    </row>
    <row r="16384" spans="1:33" x14ac:dyDescent="0.3">
      <c r="A16384" s="19" t="s">
        <v>1382</v>
      </c>
      <c r="B16384" s="19" t="s">
        <v>424</v>
      </c>
      <c r="C16384" s="19" t="s">
        <v>425</v>
      </c>
      <c r="D16384" s="21">
        <f t="shared" si="468"/>
        <v>422400</v>
      </c>
      <c r="E16384" s="24">
        <f t="shared" si="469"/>
        <v>671500</v>
      </c>
      <c r="F16384" s="104">
        <v>349900</v>
      </c>
      <c r="G16384" s="104">
        <v>100000</v>
      </c>
      <c r="L16384" s="114">
        <v>0</v>
      </c>
      <c r="M16384" s="114">
        <v>72500</v>
      </c>
      <c r="N16384" s="114">
        <v>72500</v>
      </c>
      <c r="O16384" s="114">
        <v>499000</v>
      </c>
      <c r="AF16384" s="19" t="s">
        <v>1725</v>
      </c>
      <c r="AG16384" s="19" t="s">
        <v>1434</v>
      </c>
    </row>
    <row r="16385" spans="1:33" x14ac:dyDescent="0.3">
      <c r="A16385" s="19" t="s">
        <v>1382</v>
      </c>
      <c r="B16385" s="19" t="s">
        <v>426</v>
      </c>
      <c r="C16385" s="19" t="s">
        <v>427</v>
      </c>
      <c r="D16385" s="21">
        <f t="shared" si="468"/>
        <v>0</v>
      </c>
      <c r="E16385" s="24">
        <f t="shared" si="469"/>
        <v>0</v>
      </c>
      <c r="F16385" s="104"/>
      <c r="G16385" s="104"/>
    </row>
    <row r="16386" spans="1:33" x14ac:dyDescent="0.3">
      <c r="A16386" s="19" t="s">
        <v>1382</v>
      </c>
      <c r="B16386" s="19" t="s">
        <v>428</v>
      </c>
      <c r="C16386" s="19" t="s">
        <v>429</v>
      </c>
      <c r="D16386" s="21">
        <f t="shared" si="468"/>
        <v>0</v>
      </c>
      <c r="E16386" s="24">
        <f t="shared" si="469"/>
        <v>0</v>
      </c>
      <c r="F16386" s="104"/>
      <c r="G16386" s="104"/>
    </row>
    <row r="16387" spans="1:33" x14ac:dyDescent="0.3">
      <c r="A16387" s="19" t="s">
        <v>1382</v>
      </c>
      <c r="B16387" s="19" t="s">
        <v>430</v>
      </c>
      <c r="C16387" s="19" t="s">
        <v>431</v>
      </c>
      <c r="D16387" s="21">
        <f t="shared" si="468"/>
        <v>104850</v>
      </c>
      <c r="E16387" s="24">
        <f t="shared" si="469"/>
        <v>54520</v>
      </c>
      <c r="F16387" s="104">
        <v>51050</v>
      </c>
      <c r="G16387" s="104">
        <v>19600</v>
      </c>
      <c r="H16387" s="114">
        <v>0</v>
      </c>
      <c r="I16387" s="114">
        <v>16000</v>
      </c>
      <c r="J16387" s="114">
        <v>35600</v>
      </c>
      <c r="K16387" s="114">
        <v>18200</v>
      </c>
      <c r="L16387" s="114">
        <v>0</v>
      </c>
      <c r="M16387" s="114">
        <v>720</v>
      </c>
      <c r="N16387" s="114">
        <v>18200</v>
      </c>
      <c r="O16387" s="114">
        <v>0</v>
      </c>
      <c r="AD16387" s="19" t="s">
        <v>1424</v>
      </c>
      <c r="AE16387" s="19" t="s">
        <v>1433</v>
      </c>
      <c r="AF16387" s="19" t="s">
        <v>1425</v>
      </c>
      <c r="AG16387" s="19" t="s">
        <v>1434</v>
      </c>
    </row>
    <row r="16388" spans="1:33" x14ac:dyDescent="0.3">
      <c r="A16388" s="19" t="s">
        <v>1382</v>
      </c>
      <c r="B16388" s="19" t="s">
        <v>432</v>
      </c>
      <c r="C16388" s="19" t="s">
        <v>433</v>
      </c>
      <c r="D16388" s="21">
        <f t="shared" si="468"/>
        <v>81780</v>
      </c>
      <c r="E16388" s="24">
        <f t="shared" si="469"/>
        <v>80915.820000000007</v>
      </c>
      <c r="F16388" s="104">
        <v>43200</v>
      </c>
      <c r="G16388" s="104">
        <v>0</v>
      </c>
      <c r="H16388" s="114">
        <v>8400</v>
      </c>
      <c r="I16388" s="114">
        <v>33144</v>
      </c>
      <c r="J16388" s="114">
        <v>0</v>
      </c>
      <c r="K16388" s="114">
        <v>0</v>
      </c>
      <c r="L16388" s="114">
        <v>18000</v>
      </c>
      <c r="M16388" s="114">
        <v>47771.82</v>
      </c>
      <c r="N16388" s="114">
        <v>12180</v>
      </c>
      <c r="O16388" s="114">
        <v>0</v>
      </c>
      <c r="AD16388" s="19" t="s">
        <v>1424</v>
      </c>
      <c r="AE16388" s="19" t="s">
        <v>1433</v>
      </c>
      <c r="AF16388" s="19" t="s">
        <v>1425</v>
      </c>
      <c r="AG16388" s="19" t="s">
        <v>1434</v>
      </c>
    </row>
    <row r="16389" spans="1:33" x14ac:dyDescent="0.3">
      <c r="A16389" s="19" t="s">
        <v>1382</v>
      </c>
      <c r="B16389" s="19" t="s">
        <v>434</v>
      </c>
      <c r="C16389" s="19" t="s">
        <v>435</v>
      </c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1424</v>
      </c>
      <c r="AE16389" s="19" t="s">
        <v>1433</v>
      </c>
      <c r="AF16389" s="19" t="s">
        <v>1425</v>
      </c>
      <c r="AG16389" s="19" t="s">
        <v>1434</v>
      </c>
    </row>
    <row r="16390" spans="1:33" x14ac:dyDescent="0.3">
      <c r="A16390" s="19" t="s">
        <v>1382</v>
      </c>
      <c r="B16390" s="19" t="s">
        <v>436</v>
      </c>
      <c r="C16390" s="19" t="s">
        <v>437</v>
      </c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1433</v>
      </c>
    </row>
    <row r="16391" spans="1:33" x14ac:dyDescent="0.3">
      <c r="A16391" s="19" t="s">
        <v>1382</v>
      </c>
      <c r="B16391" s="19" t="s">
        <v>438</v>
      </c>
      <c r="C16391" s="19" t="s">
        <v>1602</v>
      </c>
      <c r="D16391" s="21">
        <f t="shared" si="468"/>
        <v>290490</v>
      </c>
      <c r="E16391" s="24">
        <f t="shared" si="469"/>
        <v>209930</v>
      </c>
      <c r="F16391" s="104">
        <v>0</v>
      </c>
      <c r="G16391" s="104">
        <v>50720</v>
      </c>
      <c r="H16391" s="114">
        <v>25160</v>
      </c>
      <c r="I16391" s="114">
        <v>24480</v>
      </c>
      <c r="J16391" s="114">
        <v>105800</v>
      </c>
      <c r="K16391" s="114">
        <v>41000</v>
      </c>
      <c r="L16391" s="114">
        <v>49960</v>
      </c>
      <c r="M16391" s="114">
        <v>44090</v>
      </c>
      <c r="N16391" s="114">
        <v>109570</v>
      </c>
      <c r="O16391" s="114">
        <v>49640</v>
      </c>
    </row>
    <row r="16392" spans="1:33" x14ac:dyDescent="0.3">
      <c r="A16392" s="19" t="s">
        <v>1382</v>
      </c>
      <c r="B16392" s="19" t="s">
        <v>439</v>
      </c>
      <c r="C16392" s="19" t="s">
        <v>1603</v>
      </c>
      <c r="D16392" s="21">
        <f t="shared" si="468"/>
        <v>0</v>
      </c>
      <c r="E16392" s="24">
        <f t="shared" si="469"/>
        <v>0</v>
      </c>
      <c r="F16392" s="104"/>
      <c r="G16392" s="104"/>
    </row>
    <row r="16393" spans="1:33" x14ac:dyDescent="0.3">
      <c r="A16393" s="19" t="s">
        <v>1382</v>
      </c>
      <c r="B16393" s="19" t="s">
        <v>440</v>
      </c>
      <c r="C16393" s="19" t="s">
        <v>441</v>
      </c>
      <c r="D16393" s="21">
        <f t="shared" si="468"/>
        <v>0</v>
      </c>
      <c r="E16393" s="24">
        <f t="shared" si="469"/>
        <v>0</v>
      </c>
      <c r="F16393" s="104"/>
      <c r="G16393" s="104"/>
    </row>
    <row r="16394" spans="1:33" x14ac:dyDescent="0.3">
      <c r="A16394" s="19" t="s">
        <v>1382</v>
      </c>
      <c r="B16394" s="19" t="s">
        <v>442</v>
      </c>
      <c r="C16394" s="19" t="s">
        <v>443</v>
      </c>
      <c r="D16394" s="21">
        <f t="shared" si="468"/>
        <v>0</v>
      </c>
      <c r="E16394" s="24">
        <f t="shared" si="469"/>
        <v>0</v>
      </c>
      <c r="F16394" s="104"/>
      <c r="G16394" s="104"/>
    </row>
    <row r="16395" spans="1:33" x14ac:dyDescent="0.3">
      <c r="A16395" s="19" t="s">
        <v>1382</v>
      </c>
      <c r="B16395" s="19" t="s">
        <v>1604</v>
      </c>
      <c r="C16395" s="19" t="s">
        <v>1605</v>
      </c>
      <c r="D16395" s="21">
        <f t="shared" si="468"/>
        <v>0</v>
      </c>
      <c r="E16395" s="24">
        <f t="shared" si="469"/>
        <v>0</v>
      </c>
      <c r="F16395" s="104"/>
      <c r="G16395" s="104"/>
    </row>
    <row r="16396" spans="1:33" x14ac:dyDescent="0.3">
      <c r="A16396" s="19" t="s">
        <v>1382</v>
      </c>
      <c r="B16396" s="19" t="s">
        <v>444</v>
      </c>
      <c r="C16396" s="19" t="s">
        <v>445</v>
      </c>
      <c r="D16396" s="21">
        <f t="shared" si="468"/>
        <v>862569.81</v>
      </c>
      <c r="E16396" s="24">
        <f t="shared" si="469"/>
        <v>862569.81</v>
      </c>
      <c r="F16396" s="104"/>
      <c r="G16396" s="104"/>
      <c r="L16396" s="114">
        <v>862569.81</v>
      </c>
      <c r="M16396" s="114">
        <v>862569.81</v>
      </c>
    </row>
    <row r="16397" spans="1:33" x14ac:dyDescent="0.3">
      <c r="A16397" s="19" t="s">
        <v>1382</v>
      </c>
      <c r="B16397" s="19" t="s">
        <v>446</v>
      </c>
      <c r="C16397" s="19" t="s">
        <v>447</v>
      </c>
      <c r="D16397" s="21">
        <f t="shared" si="468"/>
        <v>126840</v>
      </c>
      <c r="E16397" s="24">
        <f t="shared" si="469"/>
        <v>541280</v>
      </c>
      <c r="F16397" s="104">
        <v>0</v>
      </c>
      <c r="G16397" s="104">
        <v>129480</v>
      </c>
      <c r="H16397" s="114">
        <v>0</v>
      </c>
      <c r="I16397" s="114">
        <v>39350</v>
      </c>
      <c r="J16397" s="114">
        <v>0</v>
      </c>
      <c r="K16397" s="114">
        <v>111840</v>
      </c>
      <c r="L16397" s="114">
        <v>61740</v>
      </c>
      <c r="M16397" s="114">
        <v>194910</v>
      </c>
      <c r="N16397" s="114">
        <v>65100</v>
      </c>
      <c r="O16397" s="114">
        <v>65700</v>
      </c>
      <c r="AF16397" s="19" t="s">
        <v>1429</v>
      </c>
      <c r="AG16397" s="19" t="s">
        <v>1434</v>
      </c>
    </row>
    <row r="16398" spans="1:33" x14ac:dyDescent="0.3">
      <c r="A16398" s="19" t="s">
        <v>1382</v>
      </c>
      <c r="B16398" s="19" t="s">
        <v>448</v>
      </c>
      <c r="C16398" s="19" t="s">
        <v>449</v>
      </c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1429</v>
      </c>
      <c r="AG16398" s="19" t="s">
        <v>1434</v>
      </c>
    </row>
    <row r="16399" spans="1:33" x14ac:dyDescent="0.3">
      <c r="A16399" s="19" t="s">
        <v>1382</v>
      </c>
      <c r="B16399" s="19" t="s">
        <v>450</v>
      </c>
      <c r="C16399" s="19" t="s">
        <v>1606</v>
      </c>
      <c r="D16399" s="21">
        <f t="shared" si="468"/>
        <v>52981.25</v>
      </c>
      <c r="E16399" s="24">
        <f t="shared" si="469"/>
        <v>65678.5</v>
      </c>
      <c r="F16399" s="104">
        <v>0</v>
      </c>
      <c r="G16399" s="104">
        <v>21014.5</v>
      </c>
      <c r="H16399" s="114">
        <v>52981.25</v>
      </c>
      <c r="I16399" s="114">
        <v>9176</v>
      </c>
      <c r="J16399" s="114">
        <v>0</v>
      </c>
      <c r="K16399" s="114">
        <v>1500</v>
      </c>
      <c r="L16399" s="114">
        <v>0</v>
      </c>
      <c r="M16399" s="114">
        <v>33988</v>
      </c>
      <c r="N16399" s="114">
        <v>0</v>
      </c>
      <c r="O16399" s="114">
        <v>0</v>
      </c>
      <c r="AF16399" s="19" t="s">
        <v>1429</v>
      </c>
      <c r="AG16399" s="19" t="s">
        <v>1434</v>
      </c>
    </row>
    <row r="16400" spans="1:33" x14ac:dyDescent="0.3">
      <c r="A16400" s="19" t="s">
        <v>1382</v>
      </c>
      <c r="B16400" s="19" t="s">
        <v>452</v>
      </c>
      <c r="C16400" s="19" t="s">
        <v>453</v>
      </c>
      <c r="D16400" s="21">
        <f t="shared" si="468"/>
        <v>0</v>
      </c>
      <c r="E16400" s="24">
        <f t="shared" si="469"/>
        <v>0</v>
      </c>
      <c r="F16400" s="104"/>
      <c r="G16400" s="104"/>
    </row>
    <row r="16401" spans="1:33" x14ac:dyDescent="0.3">
      <c r="A16401" s="19" t="s">
        <v>1382</v>
      </c>
      <c r="B16401" s="19" t="s">
        <v>454</v>
      </c>
      <c r="C16401" s="19" t="s">
        <v>1607</v>
      </c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1429</v>
      </c>
      <c r="AG16401" s="19" t="s">
        <v>1434</v>
      </c>
    </row>
    <row r="16402" spans="1:33" x14ac:dyDescent="0.3">
      <c r="A16402" s="19" t="s">
        <v>1382</v>
      </c>
      <c r="B16402" s="19" t="s">
        <v>456</v>
      </c>
      <c r="C16402" s="19" t="s">
        <v>1608</v>
      </c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1429</v>
      </c>
      <c r="AG16402" s="19" t="s">
        <v>1434</v>
      </c>
    </row>
    <row r="16403" spans="1:33" x14ac:dyDescent="0.3">
      <c r="A16403" s="19" t="s">
        <v>1382</v>
      </c>
      <c r="B16403" s="19" t="s">
        <v>458</v>
      </c>
      <c r="C16403" s="19" t="s">
        <v>459</v>
      </c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1429</v>
      </c>
      <c r="AG16403" s="19" t="s">
        <v>1434</v>
      </c>
    </row>
    <row r="16404" spans="1:33" x14ac:dyDescent="0.3">
      <c r="A16404" s="19" t="s">
        <v>1382</v>
      </c>
      <c r="B16404" s="19" t="s">
        <v>460</v>
      </c>
      <c r="C16404" s="19" t="s">
        <v>461</v>
      </c>
      <c r="D16404" s="21">
        <f t="shared" si="468"/>
        <v>70000</v>
      </c>
      <c r="E16404" s="24">
        <f t="shared" si="469"/>
        <v>0</v>
      </c>
      <c r="F16404" s="104">
        <v>70000</v>
      </c>
      <c r="G16404" s="104">
        <v>0</v>
      </c>
    </row>
    <row r="16405" spans="1:33" x14ac:dyDescent="0.3">
      <c r="A16405" s="19" t="s">
        <v>1382</v>
      </c>
      <c r="B16405" s="19" t="s">
        <v>462</v>
      </c>
      <c r="C16405" s="19" t="s">
        <v>463</v>
      </c>
      <c r="D16405" s="21">
        <f t="shared" si="468"/>
        <v>0</v>
      </c>
      <c r="E16405" s="24">
        <f t="shared" si="469"/>
        <v>0</v>
      </c>
      <c r="F16405" s="104"/>
      <c r="G16405" s="104"/>
    </row>
    <row r="16406" spans="1:33" x14ac:dyDescent="0.3">
      <c r="A16406" s="19" t="s">
        <v>1382</v>
      </c>
      <c r="B16406" s="19" t="s">
        <v>464</v>
      </c>
      <c r="C16406" s="19" t="s">
        <v>465</v>
      </c>
      <c r="D16406" s="21">
        <f t="shared" si="468"/>
        <v>0</v>
      </c>
      <c r="E16406" s="24">
        <f t="shared" si="469"/>
        <v>0</v>
      </c>
      <c r="F16406" s="104"/>
      <c r="G16406" s="104"/>
    </row>
    <row r="16407" spans="1:33" x14ac:dyDescent="0.3">
      <c r="A16407" s="19" t="s">
        <v>1382</v>
      </c>
      <c r="B16407" s="19" t="s">
        <v>466</v>
      </c>
      <c r="C16407" s="19" t="s">
        <v>467</v>
      </c>
      <c r="D16407" s="21">
        <f t="shared" si="468"/>
        <v>0</v>
      </c>
      <c r="E16407" s="24">
        <f t="shared" si="469"/>
        <v>0</v>
      </c>
      <c r="F16407" s="104"/>
      <c r="G16407" s="104"/>
    </row>
    <row r="16408" spans="1:33" x14ac:dyDescent="0.3">
      <c r="A16408" s="19" t="s">
        <v>1382</v>
      </c>
      <c r="B16408" s="19" t="s">
        <v>468</v>
      </c>
      <c r="C16408" s="19" t="s">
        <v>469</v>
      </c>
      <c r="D16408" s="21">
        <f t="shared" si="468"/>
        <v>0</v>
      </c>
      <c r="E16408" s="24">
        <f t="shared" si="469"/>
        <v>0</v>
      </c>
      <c r="F16408" s="104"/>
      <c r="G16408" s="104"/>
    </row>
    <row r="16409" spans="1:33" x14ac:dyDescent="0.3">
      <c r="A16409" s="19" t="s">
        <v>1382</v>
      </c>
      <c r="B16409" s="19" t="s">
        <v>470</v>
      </c>
      <c r="C16409" s="19" t="s">
        <v>471</v>
      </c>
      <c r="D16409" s="21">
        <f t="shared" si="468"/>
        <v>0</v>
      </c>
      <c r="E16409" s="24">
        <f t="shared" si="469"/>
        <v>0</v>
      </c>
      <c r="F16409" s="104"/>
      <c r="G16409" s="104"/>
    </row>
    <row r="16410" spans="1:33" x14ac:dyDescent="0.3">
      <c r="A16410" s="19" t="s">
        <v>1382</v>
      </c>
      <c r="B16410" s="19" t="s">
        <v>472</v>
      </c>
      <c r="C16410" s="19" t="s">
        <v>473</v>
      </c>
      <c r="D16410" s="21">
        <f t="shared" si="468"/>
        <v>29050</v>
      </c>
      <c r="E16410" s="24">
        <f t="shared" si="469"/>
        <v>0</v>
      </c>
      <c r="F16410" s="104">
        <v>29050</v>
      </c>
      <c r="G16410" s="104">
        <v>0</v>
      </c>
    </row>
    <row r="16411" spans="1:33" x14ac:dyDescent="0.3">
      <c r="A16411" s="19" t="s">
        <v>1382</v>
      </c>
      <c r="B16411" s="19" t="s">
        <v>474</v>
      </c>
      <c r="C16411" s="19" t="s">
        <v>475</v>
      </c>
      <c r="D16411" s="21">
        <f t="shared" si="468"/>
        <v>424875</v>
      </c>
      <c r="E16411" s="24">
        <f t="shared" si="469"/>
        <v>0</v>
      </c>
      <c r="F16411" s="104">
        <v>424875</v>
      </c>
      <c r="G16411" s="104">
        <v>0</v>
      </c>
    </row>
    <row r="16412" spans="1:33" x14ac:dyDescent="0.3">
      <c r="A16412" s="19" t="s">
        <v>1382</v>
      </c>
      <c r="B16412" s="19" t="s">
        <v>476</v>
      </c>
      <c r="C16412" s="19" t="s">
        <v>477</v>
      </c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1430</v>
      </c>
      <c r="AG16412" s="19" t="s">
        <v>1434</v>
      </c>
    </row>
    <row r="16413" spans="1:33" x14ac:dyDescent="0.3">
      <c r="A16413" s="19" t="s">
        <v>1382</v>
      </c>
      <c r="B16413" s="19" t="s">
        <v>478</v>
      </c>
      <c r="C16413" s="19" t="s">
        <v>479</v>
      </c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1430</v>
      </c>
      <c r="AG16413" s="19" t="s">
        <v>1434</v>
      </c>
    </row>
    <row r="16414" spans="1:33" x14ac:dyDescent="0.3">
      <c r="A16414" s="19" t="s">
        <v>1382</v>
      </c>
      <c r="B16414" s="19" t="s">
        <v>480</v>
      </c>
      <c r="C16414" s="19" t="s">
        <v>481</v>
      </c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1430</v>
      </c>
      <c r="AG16414" s="19" t="s">
        <v>1434</v>
      </c>
    </row>
    <row r="16415" spans="1:33" x14ac:dyDescent="0.3">
      <c r="A16415" s="19" t="s">
        <v>1382</v>
      </c>
      <c r="B16415" s="19" t="s">
        <v>482</v>
      </c>
      <c r="C16415" s="19" t="s">
        <v>483</v>
      </c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1430</v>
      </c>
      <c r="AG16415" s="19" t="s">
        <v>1434</v>
      </c>
    </row>
    <row r="16416" spans="1:33" x14ac:dyDescent="0.3">
      <c r="A16416" s="19" t="s">
        <v>1382</v>
      </c>
      <c r="B16416" s="19" t="s">
        <v>484</v>
      </c>
      <c r="C16416" s="19" t="s">
        <v>485</v>
      </c>
      <c r="D16416" s="21">
        <f t="shared" si="468"/>
        <v>240000</v>
      </c>
      <c r="E16416" s="24">
        <f t="shared" si="469"/>
        <v>250000</v>
      </c>
      <c r="F16416" s="104">
        <v>40000</v>
      </c>
      <c r="G16416" s="104">
        <v>50000</v>
      </c>
      <c r="H16416" s="114">
        <v>50000</v>
      </c>
      <c r="I16416" s="114">
        <v>50000</v>
      </c>
      <c r="J16416" s="114">
        <v>50000</v>
      </c>
      <c r="K16416" s="114">
        <v>50000</v>
      </c>
      <c r="L16416" s="114">
        <v>50000</v>
      </c>
      <c r="M16416" s="114">
        <v>50000</v>
      </c>
      <c r="N16416" s="114">
        <v>50000</v>
      </c>
      <c r="O16416" s="114">
        <v>50000</v>
      </c>
      <c r="AF16416" s="19" t="s">
        <v>1430</v>
      </c>
      <c r="AG16416" s="19" t="s">
        <v>1434</v>
      </c>
    </row>
    <row r="16417" spans="1:33" x14ac:dyDescent="0.3">
      <c r="A16417" s="19" t="s">
        <v>1382</v>
      </c>
      <c r="B16417" s="19" t="s">
        <v>486</v>
      </c>
      <c r="C16417" s="19" t="s">
        <v>1609</v>
      </c>
      <c r="D16417" s="21">
        <f t="shared" si="468"/>
        <v>1554947.5</v>
      </c>
      <c r="E16417" s="24">
        <f t="shared" si="469"/>
        <v>1569687.5</v>
      </c>
      <c r="F16417" s="104">
        <v>281130</v>
      </c>
      <c r="G16417" s="104">
        <v>290010</v>
      </c>
      <c r="H16417" s="114">
        <v>290010</v>
      </c>
      <c r="I16417" s="114">
        <v>289565</v>
      </c>
      <c r="J16417" s="114">
        <v>289565</v>
      </c>
      <c r="K16417" s="114">
        <v>311585</v>
      </c>
      <c r="L16417" s="114">
        <v>311585</v>
      </c>
      <c r="M16417" s="114">
        <v>382657.5</v>
      </c>
      <c r="N16417" s="114">
        <v>382657.5</v>
      </c>
      <c r="O16417" s="114">
        <v>295870</v>
      </c>
      <c r="AF16417" s="19" t="s">
        <v>1430</v>
      </c>
      <c r="AG16417" s="19" t="s">
        <v>1434</v>
      </c>
    </row>
    <row r="16418" spans="1:33" x14ac:dyDescent="0.3">
      <c r="A16418" s="19" t="s">
        <v>1382</v>
      </c>
      <c r="B16418" s="19" t="s">
        <v>488</v>
      </c>
      <c r="C16418" s="19" t="s">
        <v>489</v>
      </c>
      <c r="D16418" s="21">
        <f t="shared" si="468"/>
        <v>295822.5</v>
      </c>
      <c r="E16418" s="24">
        <f t="shared" si="469"/>
        <v>287332.5</v>
      </c>
      <c r="F16418" s="104">
        <v>55005</v>
      </c>
      <c r="G16418" s="104">
        <v>59340</v>
      </c>
      <c r="H16418" s="114">
        <v>59340</v>
      </c>
      <c r="I16418" s="114">
        <v>58440</v>
      </c>
      <c r="J16418" s="114">
        <v>58440</v>
      </c>
      <c r="K16418" s="114">
        <v>61770</v>
      </c>
      <c r="L16418" s="114">
        <v>61770</v>
      </c>
      <c r="M16418" s="114">
        <v>61267.5</v>
      </c>
      <c r="N16418" s="114">
        <v>61267.5</v>
      </c>
      <c r="O16418" s="114">
        <v>46515</v>
      </c>
      <c r="AF16418" s="19" t="s">
        <v>1430</v>
      </c>
      <c r="AG16418" s="19" t="s">
        <v>1434</v>
      </c>
    </row>
    <row r="16419" spans="1:33" x14ac:dyDescent="0.3">
      <c r="A16419" s="19" t="s">
        <v>1382</v>
      </c>
      <c r="B16419" s="19" t="s">
        <v>490</v>
      </c>
      <c r="C16419" s="19" t="s">
        <v>1610</v>
      </c>
      <c r="D16419" s="21">
        <f t="shared" si="468"/>
        <v>62000</v>
      </c>
      <c r="E16419" s="24">
        <f t="shared" si="469"/>
        <v>69500</v>
      </c>
      <c r="F16419" s="104">
        <v>4000</v>
      </c>
      <c r="G16419" s="104">
        <v>13000</v>
      </c>
      <c r="H16419" s="114">
        <v>13000</v>
      </c>
      <c r="I16419" s="114">
        <v>16000</v>
      </c>
      <c r="J16419" s="114">
        <v>16000</v>
      </c>
      <c r="K16419" s="114">
        <v>10000</v>
      </c>
      <c r="L16419" s="114">
        <v>10000</v>
      </c>
      <c r="M16419" s="114">
        <v>19000</v>
      </c>
      <c r="N16419" s="114">
        <v>19000</v>
      </c>
      <c r="O16419" s="114">
        <v>11500</v>
      </c>
      <c r="AF16419" s="19" t="s">
        <v>1430</v>
      </c>
      <c r="AG16419" s="19" t="s">
        <v>1434</v>
      </c>
    </row>
    <row r="16420" spans="1:33" x14ac:dyDescent="0.3">
      <c r="A16420" s="19" t="s">
        <v>1382</v>
      </c>
      <c r="B16420" s="19" t="s">
        <v>492</v>
      </c>
      <c r="C16420" s="19" t="s">
        <v>493</v>
      </c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1430</v>
      </c>
      <c r="AG16420" s="19" t="s">
        <v>1434</v>
      </c>
    </row>
    <row r="16421" spans="1:33" x14ac:dyDescent="0.3">
      <c r="A16421" s="19" t="s">
        <v>1382</v>
      </c>
      <c r="B16421" s="19" t="s">
        <v>494</v>
      </c>
      <c r="C16421" s="19" t="s">
        <v>495</v>
      </c>
      <c r="D16421" s="21">
        <f t="shared" si="470"/>
        <v>1658400</v>
      </c>
      <c r="E16421" s="24">
        <f t="shared" si="471"/>
        <v>1432200</v>
      </c>
      <c r="F16421" s="104">
        <v>775800</v>
      </c>
      <c r="G16421" s="104">
        <v>336400</v>
      </c>
      <c r="H16421" s="114">
        <v>274900</v>
      </c>
      <c r="I16421" s="114">
        <v>336400</v>
      </c>
      <c r="J16421" s="114">
        <v>0</v>
      </c>
      <c r="K16421" s="114">
        <v>209800</v>
      </c>
      <c r="L16421" s="114">
        <v>607700</v>
      </c>
      <c r="M16421" s="114">
        <v>274800</v>
      </c>
      <c r="N16421" s="114">
        <v>0</v>
      </c>
      <c r="O16421" s="114">
        <v>274800</v>
      </c>
      <c r="AF16421" s="19" t="s">
        <v>1430</v>
      </c>
      <c r="AG16421" s="19" t="s">
        <v>1434</v>
      </c>
    </row>
    <row r="16422" spans="1:33" x14ac:dyDescent="0.3">
      <c r="A16422" s="19" t="s">
        <v>1382</v>
      </c>
      <c r="B16422" s="19" t="s">
        <v>496</v>
      </c>
      <c r="C16422" s="19" t="s">
        <v>497</v>
      </c>
      <c r="D16422" s="21">
        <f t="shared" si="470"/>
        <v>1500</v>
      </c>
      <c r="E16422" s="24">
        <f t="shared" si="471"/>
        <v>0</v>
      </c>
      <c r="F16422" s="104">
        <v>1500</v>
      </c>
      <c r="G16422" s="104">
        <v>0</v>
      </c>
      <c r="AF16422" s="19" t="s">
        <v>1430</v>
      </c>
      <c r="AG16422" s="19" t="s">
        <v>1434</v>
      </c>
    </row>
    <row r="16423" spans="1:33" x14ac:dyDescent="0.3">
      <c r="A16423" s="19" t="s">
        <v>1382</v>
      </c>
      <c r="B16423" s="19" t="s">
        <v>498</v>
      </c>
      <c r="C16423" s="19" t="s">
        <v>461</v>
      </c>
      <c r="D16423" s="21">
        <f t="shared" si="470"/>
        <v>397874.98000000004</v>
      </c>
      <c r="E16423" s="24">
        <f t="shared" si="471"/>
        <v>487268.58999999997</v>
      </c>
      <c r="F16423" s="104">
        <v>51548.15</v>
      </c>
      <c r="G16423" s="104">
        <v>111445.97</v>
      </c>
      <c r="H16423" s="114">
        <v>126447.49</v>
      </c>
      <c r="I16423" s="114">
        <v>103103.16</v>
      </c>
      <c r="J16423" s="114">
        <v>109850.66</v>
      </c>
      <c r="K16423" s="114">
        <v>93788.22</v>
      </c>
      <c r="L16423" s="114">
        <v>101283.86</v>
      </c>
      <c r="M16423" s="114">
        <v>87094.93</v>
      </c>
      <c r="N16423" s="114">
        <v>8744.82</v>
      </c>
      <c r="O16423" s="114">
        <v>91836.31</v>
      </c>
    </row>
    <row r="16424" spans="1:33" x14ac:dyDescent="0.3">
      <c r="A16424" s="19" t="s">
        <v>1382</v>
      </c>
      <c r="B16424" s="19" t="s">
        <v>499</v>
      </c>
      <c r="C16424" s="19" t="s">
        <v>500</v>
      </c>
      <c r="D16424" s="21">
        <f t="shared" si="470"/>
        <v>378170</v>
      </c>
      <c r="E16424" s="24">
        <f t="shared" si="471"/>
        <v>270000</v>
      </c>
      <c r="F16424" s="104">
        <v>108170</v>
      </c>
      <c r="G16424" s="104">
        <v>0</v>
      </c>
      <c r="L16424" s="114">
        <v>0</v>
      </c>
      <c r="M16424" s="114">
        <v>270000</v>
      </c>
      <c r="N16424" s="114">
        <v>270000</v>
      </c>
      <c r="O16424" s="114">
        <v>0</v>
      </c>
    </row>
    <row r="16425" spans="1:33" x14ac:dyDescent="0.3">
      <c r="A16425" s="19" t="s">
        <v>1382</v>
      </c>
      <c r="B16425" s="19" t="s">
        <v>501</v>
      </c>
      <c r="C16425" s="19" t="s">
        <v>502</v>
      </c>
      <c r="D16425" s="21">
        <f t="shared" si="470"/>
        <v>0</v>
      </c>
      <c r="E16425" s="24">
        <f t="shared" si="471"/>
        <v>0</v>
      </c>
      <c r="F16425" s="104"/>
      <c r="G16425" s="104"/>
    </row>
    <row r="16426" spans="1:33" x14ac:dyDescent="0.3">
      <c r="A16426" s="19" t="s">
        <v>1382</v>
      </c>
      <c r="B16426" s="19" t="s">
        <v>503</v>
      </c>
      <c r="C16426" s="19" t="s">
        <v>504</v>
      </c>
      <c r="D16426" s="21">
        <f t="shared" si="470"/>
        <v>6512.7</v>
      </c>
      <c r="E16426" s="24">
        <f t="shared" si="471"/>
        <v>5655.6</v>
      </c>
      <c r="F16426" s="104">
        <v>1314.1</v>
      </c>
      <c r="G16426" s="104">
        <v>0</v>
      </c>
      <c r="H16426" s="114">
        <v>1314.1</v>
      </c>
      <c r="I16426" s="114">
        <v>0</v>
      </c>
      <c r="J16426" s="114">
        <v>1142.5</v>
      </c>
      <c r="K16426" s="114">
        <v>171.6</v>
      </c>
      <c r="L16426" s="114">
        <v>1371</v>
      </c>
      <c r="M16426" s="114">
        <v>5484</v>
      </c>
      <c r="N16426" s="114">
        <v>1371</v>
      </c>
      <c r="O16426" s="114">
        <v>0</v>
      </c>
    </row>
    <row r="16427" spans="1:33" x14ac:dyDescent="0.3">
      <c r="A16427" s="19" t="s">
        <v>1382</v>
      </c>
      <c r="B16427" s="19" t="s">
        <v>505</v>
      </c>
      <c r="C16427" s="19" t="s">
        <v>506</v>
      </c>
      <c r="D16427" s="21">
        <f t="shared" si="470"/>
        <v>0</v>
      </c>
      <c r="E16427" s="24">
        <f t="shared" si="471"/>
        <v>0</v>
      </c>
      <c r="F16427" s="104"/>
      <c r="G16427" s="104"/>
    </row>
    <row r="16428" spans="1:33" x14ac:dyDescent="0.3">
      <c r="A16428" s="19" t="s">
        <v>1382</v>
      </c>
      <c r="B16428" s="19" t="s">
        <v>507</v>
      </c>
      <c r="C16428" s="19" t="s">
        <v>508</v>
      </c>
      <c r="D16428" s="21">
        <f t="shared" si="470"/>
        <v>0</v>
      </c>
      <c r="E16428" s="24">
        <f t="shared" si="471"/>
        <v>0</v>
      </c>
      <c r="F16428" s="104"/>
      <c r="G16428" s="104"/>
    </row>
    <row r="16429" spans="1:33" x14ac:dyDescent="0.3">
      <c r="A16429" s="19" t="s">
        <v>1382</v>
      </c>
      <c r="B16429" s="19" t="s">
        <v>509</v>
      </c>
      <c r="C16429" s="19" t="s">
        <v>510</v>
      </c>
      <c r="D16429" s="21">
        <f t="shared" si="470"/>
        <v>0</v>
      </c>
      <c r="E16429" s="24">
        <f t="shared" si="471"/>
        <v>0</v>
      </c>
      <c r="F16429" s="104">
        <v>0</v>
      </c>
      <c r="G16429" s="104">
        <v>0</v>
      </c>
      <c r="H16429" s="114">
        <v>0</v>
      </c>
      <c r="I16429" s="114">
        <v>0</v>
      </c>
      <c r="J16429" s="114">
        <v>0</v>
      </c>
      <c r="K16429" s="114">
        <v>0</v>
      </c>
      <c r="L16429" s="114">
        <v>0</v>
      </c>
      <c r="M16429" s="114">
        <v>0</v>
      </c>
      <c r="N16429" s="114">
        <v>0</v>
      </c>
      <c r="O16429" s="114">
        <v>0</v>
      </c>
    </row>
    <row r="16430" spans="1:33" x14ac:dyDescent="0.3">
      <c r="A16430" s="19" t="s">
        <v>1382</v>
      </c>
      <c r="B16430" s="19" t="s">
        <v>511</v>
      </c>
      <c r="C16430" s="19" t="s">
        <v>512</v>
      </c>
      <c r="D16430" s="21">
        <f t="shared" si="470"/>
        <v>0</v>
      </c>
      <c r="E16430" s="24">
        <f t="shared" si="471"/>
        <v>0</v>
      </c>
      <c r="F16430" s="104"/>
      <c r="G16430" s="104"/>
    </row>
    <row r="16431" spans="1:33" x14ac:dyDescent="0.3">
      <c r="A16431" s="19" t="s">
        <v>1382</v>
      </c>
      <c r="B16431" s="19" t="s">
        <v>513</v>
      </c>
      <c r="C16431" s="19" t="s">
        <v>514</v>
      </c>
      <c r="D16431" s="21">
        <f t="shared" si="470"/>
        <v>0</v>
      </c>
      <c r="E16431" s="24">
        <f t="shared" si="471"/>
        <v>0</v>
      </c>
      <c r="F16431" s="104"/>
      <c r="G16431" s="104"/>
    </row>
    <row r="16432" spans="1:33" x14ac:dyDescent="0.3">
      <c r="A16432" s="19" t="s">
        <v>1382</v>
      </c>
      <c r="B16432" s="19" t="s">
        <v>515</v>
      </c>
      <c r="C16432" s="19" t="s">
        <v>516</v>
      </c>
      <c r="D16432" s="21">
        <f t="shared" si="470"/>
        <v>511238.5</v>
      </c>
      <c r="E16432" s="24">
        <f t="shared" si="471"/>
        <v>488813.14</v>
      </c>
      <c r="F16432" s="104">
        <v>137946.5</v>
      </c>
      <c r="G16432" s="104">
        <v>110832.14</v>
      </c>
      <c r="H16432" s="114">
        <v>87677</v>
      </c>
      <c r="I16432" s="114">
        <v>87604</v>
      </c>
      <c r="J16432" s="114">
        <v>90904</v>
      </c>
      <c r="K16432" s="114">
        <v>88731</v>
      </c>
      <c r="L16432" s="114">
        <v>98831</v>
      </c>
      <c r="M16432" s="114">
        <v>100439</v>
      </c>
      <c r="N16432" s="114">
        <v>95880</v>
      </c>
      <c r="O16432" s="114">
        <v>101207</v>
      </c>
    </row>
    <row r="16433" spans="1:15" x14ac:dyDescent="0.3">
      <c r="A16433" s="19" t="s">
        <v>1382</v>
      </c>
      <c r="B16433" s="19" t="s">
        <v>517</v>
      </c>
      <c r="C16433" s="19" t="s">
        <v>518</v>
      </c>
      <c r="D16433" s="21">
        <f t="shared" si="470"/>
        <v>0</v>
      </c>
      <c r="E16433" s="24">
        <f t="shared" si="471"/>
        <v>0</v>
      </c>
      <c r="F16433" s="104"/>
      <c r="G16433" s="104"/>
    </row>
    <row r="16434" spans="1:15" x14ac:dyDescent="0.3">
      <c r="A16434" s="19" t="s">
        <v>1382</v>
      </c>
      <c r="B16434" s="19" t="s">
        <v>519</v>
      </c>
      <c r="C16434" s="19" t="s">
        <v>520</v>
      </c>
      <c r="D16434" s="21">
        <f t="shared" si="470"/>
        <v>53638.350000000006</v>
      </c>
      <c r="E16434" s="24">
        <f t="shared" si="471"/>
        <v>52273.979999999996</v>
      </c>
      <c r="F16434" s="104">
        <v>13495.76</v>
      </c>
      <c r="G16434" s="104">
        <v>10111.780000000001</v>
      </c>
      <c r="H16434" s="114">
        <v>10111.780000000001</v>
      </c>
      <c r="I16434" s="114">
        <v>4154.66</v>
      </c>
      <c r="J16434" s="114">
        <v>4154.66</v>
      </c>
      <c r="K16434" s="114">
        <v>9156.09</v>
      </c>
      <c r="L16434" s="114">
        <v>9156.09</v>
      </c>
      <c r="M16434" s="114">
        <v>16720.060000000001</v>
      </c>
      <c r="N16434" s="114">
        <v>16720.060000000001</v>
      </c>
      <c r="O16434" s="114">
        <v>12131.39</v>
      </c>
    </row>
    <row r="16435" spans="1:15" x14ac:dyDescent="0.3">
      <c r="A16435" s="19" t="s">
        <v>1382</v>
      </c>
      <c r="B16435" s="19" t="s">
        <v>521</v>
      </c>
      <c r="C16435" s="19" t="s">
        <v>1611</v>
      </c>
      <c r="D16435" s="21">
        <f t="shared" si="470"/>
        <v>2734.7999999999997</v>
      </c>
      <c r="E16435" s="24">
        <f t="shared" si="471"/>
        <v>2734.7999999999997</v>
      </c>
      <c r="F16435" s="104">
        <v>420.4</v>
      </c>
      <c r="G16435" s="104">
        <v>420.4</v>
      </c>
      <c r="H16435" s="114">
        <v>578.6</v>
      </c>
      <c r="I16435" s="114">
        <v>578.6</v>
      </c>
      <c r="J16435" s="114">
        <v>578.6</v>
      </c>
      <c r="K16435" s="114">
        <v>578.6</v>
      </c>
      <c r="L16435" s="114">
        <v>578.6</v>
      </c>
      <c r="M16435" s="114">
        <v>578.6</v>
      </c>
      <c r="N16435" s="114">
        <v>578.6</v>
      </c>
      <c r="O16435" s="114">
        <v>578.6</v>
      </c>
    </row>
    <row r="16436" spans="1:15" x14ac:dyDescent="0.3">
      <c r="A16436" s="19" t="s">
        <v>1382</v>
      </c>
      <c r="B16436" s="19" t="s">
        <v>522</v>
      </c>
      <c r="C16436" s="19" t="s">
        <v>1612</v>
      </c>
      <c r="D16436" s="21">
        <f t="shared" si="470"/>
        <v>0</v>
      </c>
      <c r="E16436" s="24">
        <f t="shared" si="471"/>
        <v>0</v>
      </c>
      <c r="F16436" s="104"/>
      <c r="G16436" s="104"/>
    </row>
    <row r="16437" spans="1:15" x14ac:dyDescent="0.3">
      <c r="A16437" s="19" t="s">
        <v>1382</v>
      </c>
      <c r="B16437" s="19" t="s">
        <v>523</v>
      </c>
      <c r="C16437" s="19" t="s">
        <v>1693</v>
      </c>
      <c r="D16437" s="21">
        <f t="shared" si="470"/>
        <v>61458</v>
      </c>
      <c r="E16437" s="24">
        <f t="shared" si="471"/>
        <v>61458</v>
      </c>
      <c r="F16437" s="104">
        <v>9684</v>
      </c>
      <c r="G16437" s="104">
        <v>9684</v>
      </c>
      <c r="H16437" s="114">
        <v>9600</v>
      </c>
      <c r="I16437" s="114">
        <v>9600</v>
      </c>
      <c r="J16437" s="114">
        <v>24309</v>
      </c>
      <c r="K16437" s="114">
        <v>24309</v>
      </c>
      <c r="L16437" s="114">
        <v>15328</v>
      </c>
      <c r="M16437" s="114">
        <v>15328</v>
      </c>
      <c r="N16437" s="114">
        <v>2537</v>
      </c>
      <c r="O16437" s="114">
        <v>2537</v>
      </c>
    </row>
    <row r="16438" spans="1:15" x14ac:dyDescent="0.3">
      <c r="A16438" s="19" t="s">
        <v>1382</v>
      </c>
      <c r="B16438" s="19" t="s">
        <v>524</v>
      </c>
      <c r="C16438" s="19" t="s">
        <v>525</v>
      </c>
      <c r="D16438" s="21">
        <f t="shared" si="470"/>
        <v>14304446.420000002</v>
      </c>
      <c r="E16438" s="24">
        <f t="shared" si="471"/>
        <v>13489836.17</v>
      </c>
      <c r="F16438" s="104">
        <v>833170.28</v>
      </c>
      <c r="G16438" s="104">
        <v>0</v>
      </c>
      <c r="H16438" s="114">
        <v>0</v>
      </c>
      <c r="I16438" s="114">
        <v>2333522.14</v>
      </c>
      <c r="J16438" s="114">
        <v>1508194.29</v>
      </c>
      <c r="K16438" s="114">
        <v>0</v>
      </c>
      <c r="L16438" s="114">
        <v>5818535.7800000003</v>
      </c>
      <c r="M16438" s="114">
        <v>5578157.0199999996</v>
      </c>
      <c r="N16438" s="114">
        <v>6144546.0700000003</v>
      </c>
      <c r="O16438" s="114">
        <v>5578157.0099999998</v>
      </c>
    </row>
    <row r="16439" spans="1:15" x14ac:dyDescent="0.3">
      <c r="A16439" s="19" t="s">
        <v>1382</v>
      </c>
      <c r="B16439" s="19" t="s">
        <v>526</v>
      </c>
      <c r="C16439" s="19" t="s">
        <v>527</v>
      </c>
      <c r="D16439" s="21">
        <f t="shared" si="470"/>
        <v>431100</v>
      </c>
      <c r="E16439" s="24">
        <f t="shared" si="471"/>
        <v>431100</v>
      </c>
      <c r="F16439" s="104"/>
      <c r="G16439" s="104"/>
      <c r="J16439" s="114">
        <v>431100</v>
      </c>
      <c r="K16439" s="114">
        <v>431100</v>
      </c>
    </row>
    <row r="16440" spans="1:15" x14ac:dyDescent="0.3">
      <c r="A16440" s="19" t="s">
        <v>1382</v>
      </c>
      <c r="B16440" s="19" t="s">
        <v>528</v>
      </c>
      <c r="C16440" s="19" t="s">
        <v>529</v>
      </c>
      <c r="D16440" s="21">
        <f t="shared" si="470"/>
        <v>132117.89000000001</v>
      </c>
      <c r="E16440" s="24">
        <f t="shared" si="471"/>
        <v>536189.5</v>
      </c>
      <c r="F16440" s="104"/>
      <c r="G16440" s="104"/>
      <c r="L16440" s="114">
        <v>132117.89000000001</v>
      </c>
      <c r="M16440" s="114">
        <v>536189.5</v>
      </c>
      <c r="N16440" s="114">
        <v>0</v>
      </c>
      <c r="O16440" s="114">
        <v>0</v>
      </c>
    </row>
    <row r="16441" spans="1:15" x14ac:dyDescent="0.3">
      <c r="A16441" s="19" t="s">
        <v>1382</v>
      </c>
      <c r="B16441" s="19" t="s">
        <v>530</v>
      </c>
      <c r="C16441" s="19" t="s">
        <v>531</v>
      </c>
      <c r="D16441" s="21">
        <f t="shared" si="470"/>
        <v>343140</v>
      </c>
      <c r="E16441" s="24">
        <f t="shared" si="471"/>
        <v>686280</v>
      </c>
      <c r="F16441" s="104"/>
      <c r="G16441" s="104"/>
      <c r="L16441" s="114">
        <v>0</v>
      </c>
      <c r="M16441" s="114">
        <v>343140</v>
      </c>
      <c r="N16441" s="114">
        <v>343140</v>
      </c>
      <c r="O16441" s="114">
        <v>343140</v>
      </c>
    </row>
    <row r="16442" spans="1:15" x14ac:dyDescent="0.3">
      <c r="A16442" s="19" t="s">
        <v>1382</v>
      </c>
      <c r="B16442" s="19" t="s">
        <v>532</v>
      </c>
      <c r="C16442" s="19" t="s">
        <v>533</v>
      </c>
      <c r="D16442" s="21">
        <f t="shared" si="470"/>
        <v>814950</v>
      </c>
      <c r="E16442" s="24">
        <f t="shared" si="471"/>
        <v>357800</v>
      </c>
      <c r="F16442" s="104">
        <v>579950</v>
      </c>
      <c r="G16442" s="104">
        <v>0</v>
      </c>
      <c r="L16442" s="114">
        <v>0</v>
      </c>
      <c r="M16442" s="114">
        <v>235000</v>
      </c>
      <c r="N16442" s="114">
        <v>235000</v>
      </c>
      <c r="O16442" s="114">
        <v>122800</v>
      </c>
    </row>
    <row r="16443" spans="1:15" x14ac:dyDescent="0.3">
      <c r="A16443" s="19" t="s">
        <v>1382</v>
      </c>
      <c r="B16443" s="19" t="s">
        <v>534</v>
      </c>
      <c r="C16443" s="19" t="s">
        <v>535</v>
      </c>
      <c r="D16443" s="21">
        <f t="shared" si="470"/>
        <v>0</v>
      </c>
      <c r="E16443" s="24">
        <f t="shared" si="471"/>
        <v>0</v>
      </c>
      <c r="F16443" s="104"/>
      <c r="G16443" s="104"/>
    </row>
    <row r="16444" spans="1:15" x14ac:dyDescent="0.3">
      <c r="A16444" s="19" t="s">
        <v>1382</v>
      </c>
      <c r="B16444" s="19" t="s">
        <v>536</v>
      </c>
      <c r="C16444" s="19" t="s">
        <v>537</v>
      </c>
      <c r="D16444" s="21">
        <f t="shared" si="470"/>
        <v>0</v>
      </c>
      <c r="E16444" s="24">
        <f t="shared" si="471"/>
        <v>0</v>
      </c>
      <c r="F16444" s="104"/>
      <c r="G16444" s="104"/>
    </row>
    <row r="16445" spans="1:15" x14ac:dyDescent="0.3">
      <c r="A16445" s="19" t="s">
        <v>1382</v>
      </c>
      <c r="B16445" s="19" t="s">
        <v>538</v>
      </c>
      <c r="C16445" s="19" t="s">
        <v>1694</v>
      </c>
      <c r="D16445" s="21">
        <f t="shared" si="470"/>
        <v>780</v>
      </c>
      <c r="E16445" s="24">
        <f t="shared" si="471"/>
        <v>780</v>
      </c>
      <c r="F16445" s="104"/>
      <c r="G16445" s="104"/>
      <c r="L16445" s="114">
        <v>0</v>
      </c>
      <c r="M16445" s="114">
        <v>780</v>
      </c>
      <c r="N16445" s="114">
        <v>780</v>
      </c>
      <c r="O16445" s="114">
        <v>0</v>
      </c>
    </row>
    <row r="16446" spans="1:15" x14ac:dyDescent="0.3">
      <c r="A16446" s="19" t="s">
        <v>1382</v>
      </c>
      <c r="B16446" s="19" t="s">
        <v>539</v>
      </c>
      <c r="C16446" s="19" t="s">
        <v>540</v>
      </c>
      <c r="D16446" s="21">
        <f t="shared" si="470"/>
        <v>2100</v>
      </c>
      <c r="E16446" s="24">
        <f t="shared" si="471"/>
        <v>2100</v>
      </c>
      <c r="F16446" s="104"/>
      <c r="G16446" s="104"/>
      <c r="L16446" s="114">
        <v>0</v>
      </c>
      <c r="M16446" s="114">
        <v>2100</v>
      </c>
      <c r="N16446" s="114">
        <v>2100</v>
      </c>
      <c r="O16446" s="114">
        <v>0</v>
      </c>
    </row>
    <row r="16447" spans="1:15" x14ac:dyDescent="0.3">
      <c r="A16447" s="19" t="s">
        <v>1382</v>
      </c>
      <c r="B16447" s="19" t="s">
        <v>541</v>
      </c>
      <c r="C16447" s="19" t="s">
        <v>542</v>
      </c>
      <c r="D16447" s="21">
        <f t="shared" si="470"/>
        <v>1236</v>
      </c>
      <c r="E16447" s="24">
        <f t="shared" si="471"/>
        <v>1236</v>
      </c>
      <c r="F16447" s="104"/>
      <c r="G16447" s="104"/>
      <c r="L16447" s="114">
        <v>0</v>
      </c>
      <c r="M16447" s="114">
        <v>1236</v>
      </c>
      <c r="N16447" s="114">
        <v>1236</v>
      </c>
      <c r="O16447" s="114">
        <v>0</v>
      </c>
    </row>
    <row r="16448" spans="1:15" x14ac:dyDescent="0.3">
      <c r="A16448" s="19" t="s">
        <v>1382</v>
      </c>
      <c r="B16448" s="19" t="s">
        <v>543</v>
      </c>
      <c r="C16448" s="19" t="s">
        <v>544</v>
      </c>
      <c r="D16448" s="21">
        <f t="shared" si="470"/>
        <v>0</v>
      </c>
      <c r="E16448" s="24">
        <f t="shared" si="471"/>
        <v>0</v>
      </c>
      <c r="F16448" s="104"/>
      <c r="G16448" s="104"/>
    </row>
    <row r="16449" spans="1:15" x14ac:dyDescent="0.3">
      <c r="A16449" s="19" t="s">
        <v>1382</v>
      </c>
      <c r="B16449" s="19" t="s">
        <v>545</v>
      </c>
      <c r="C16449" s="19" t="s">
        <v>546</v>
      </c>
      <c r="D16449" s="21">
        <f t="shared" si="470"/>
        <v>0</v>
      </c>
      <c r="E16449" s="24">
        <f t="shared" si="471"/>
        <v>0</v>
      </c>
      <c r="F16449" s="104"/>
      <c r="G16449" s="104"/>
    </row>
    <row r="16450" spans="1:15" x14ac:dyDescent="0.3">
      <c r="A16450" s="19" t="s">
        <v>1382</v>
      </c>
      <c r="B16450" s="19" t="s">
        <v>547</v>
      </c>
      <c r="C16450" s="19" t="s">
        <v>548</v>
      </c>
      <c r="D16450" s="21">
        <f t="shared" si="470"/>
        <v>0</v>
      </c>
      <c r="E16450" s="24">
        <f t="shared" si="471"/>
        <v>0</v>
      </c>
      <c r="F16450" s="104"/>
      <c r="G16450" s="104"/>
    </row>
    <row r="16451" spans="1:15" x14ac:dyDescent="0.3">
      <c r="A16451" s="19" t="s">
        <v>1382</v>
      </c>
      <c r="B16451" s="19" t="s">
        <v>549</v>
      </c>
      <c r="C16451" s="19" t="s">
        <v>550</v>
      </c>
      <c r="D16451" s="21">
        <f t="shared" si="470"/>
        <v>39950</v>
      </c>
      <c r="E16451" s="24">
        <f t="shared" si="471"/>
        <v>42950</v>
      </c>
      <c r="F16451" s="104">
        <v>0</v>
      </c>
      <c r="G16451" s="104">
        <v>18000</v>
      </c>
      <c r="H16451" s="114">
        <v>0</v>
      </c>
      <c r="I16451" s="114">
        <v>0</v>
      </c>
      <c r="J16451" s="114">
        <v>15000</v>
      </c>
      <c r="K16451" s="114">
        <v>24950</v>
      </c>
      <c r="L16451" s="114">
        <v>0</v>
      </c>
      <c r="M16451" s="114">
        <v>0</v>
      </c>
      <c r="N16451" s="114">
        <v>24950</v>
      </c>
      <c r="O16451" s="114">
        <v>0</v>
      </c>
    </row>
    <row r="16452" spans="1:15" x14ac:dyDescent="0.3">
      <c r="A16452" s="19" t="s">
        <v>1382</v>
      </c>
      <c r="B16452" s="19" t="s">
        <v>551</v>
      </c>
      <c r="C16452" s="19" t="s">
        <v>552</v>
      </c>
      <c r="D16452" s="21">
        <f t="shared" si="470"/>
        <v>0</v>
      </c>
      <c r="E16452" s="24">
        <f t="shared" si="471"/>
        <v>0</v>
      </c>
      <c r="F16452" s="104"/>
      <c r="G16452" s="104"/>
    </row>
    <row r="16453" spans="1:15" x14ac:dyDescent="0.3">
      <c r="A16453" s="19" t="s">
        <v>1382</v>
      </c>
      <c r="B16453" s="19" t="s">
        <v>553</v>
      </c>
      <c r="C16453" s="19" t="s">
        <v>554</v>
      </c>
      <c r="D16453" s="21">
        <f t="shared" si="470"/>
        <v>0</v>
      </c>
      <c r="E16453" s="24">
        <f t="shared" si="471"/>
        <v>0</v>
      </c>
      <c r="F16453" s="104"/>
      <c r="G16453" s="104"/>
    </row>
    <row r="16454" spans="1:15" x14ac:dyDescent="0.3">
      <c r="A16454" s="19" t="s">
        <v>1382</v>
      </c>
      <c r="B16454" s="19" t="s">
        <v>555</v>
      </c>
      <c r="C16454" s="19" t="s">
        <v>556</v>
      </c>
      <c r="D16454" s="21">
        <f t="shared" si="470"/>
        <v>0</v>
      </c>
      <c r="E16454" s="24">
        <f t="shared" si="471"/>
        <v>0</v>
      </c>
      <c r="F16454" s="104"/>
      <c r="G16454" s="104"/>
    </row>
    <row r="16455" spans="1:15" x14ac:dyDescent="0.3">
      <c r="A16455" s="19" t="s">
        <v>1382</v>
      </c>
      <c r="B16455" s="19" t="s">
        <v>557</v>
      </c>
      <c r="C16455" s="19" t="s">
        <v>558</v>
      </c>
      <c r="D16455" s="21">
        <f t="shared" si="470"/>
        <v>0</v>
      </c>
      <c r="E16455" s="24">
        <f t="shared" si="471"/>
        <v>0</v>
      </c>
      <c r="F16455" s="104"/>
      <c r="G16455" s="104"/>
    </row>
    <row r="16456" spans="1:15" x14ac:dyDescent="0.3">
      <c r="A16456" s="19" t="s">
        <v>1382</v>
      </c>
      <c r="B16456" s="19" t="s">
        <v>559</v>
      </c>
      <c r="C16456" s="19" t="s">
        <v>560</v>
      </c>
      <c r="D16456" s="21">
        <f t="shared" si="470"/>
        <v>0</v>
      </c>
      <c r="E16456" s="24">
        <f t="shared" si="471"/>
        <v>0</v>
      </c>
      <c r="F16456" s="104"/>
      <c r="G16456" s="104"/>
    </row>
    <row r="16457" spans="1:15" x14ac:dyDescent="0.3">
      <c r="A16457" s="19" t="s">
        <v>1382</v>
      </c>
      <c r="B16457" s="19" t="s">
        <v>561</v>
      </c>
      <c r="C16457" s="19" t="s">
        <v>562</v>
      </c>
      <c r="D16457" s="21">
        <f t="shared" si="470"/>
        <v>0</v>
      </c>
      <c r="E16457" s="24">
        <f t="shared" si="471"/>
        <v>0</v>
      </c>
      <c r="F16457" s="104"/>
      <c r="G16457" s="104"/>
    </row>
    <row r="16458" spans="1:15" x14ac:dyDescent="0.3">
      <c r="A16458" s="19" t="s">
        <v>1382</v>
      </c>
      <c r="B16458" s="19" t="s">
        <v>563</v>
      </c>
      <c r="C16458" s="19" t="s">
        <v>564</v>
      </c>
      <c r="D16458" s="21">
        <f t="shared" si="470"/>
        <v>0</v>
      </c>
      <c r="E16458" s="24">
        <f t="shared" si="471"/>
        <v>0</v>
      </c>
      <c r="F16458" s="104"/>
      <c r="G16458" s="104"/>
    </row>
    <row r="16459" spans="1:15" x14ac:dyDescent="0.3">
      <c r="A16459" s="19" t="s">
        <v>1382</v>
      </c>
      <c r="B16459" s="19" t="s">
        <v>565</v>
      </c>
      <c r="C16459" s="19" t="s">
        <v>566</v>
      </c>
      <c r="D16459" s="21">
        <f t="shared" si="470"/>
        <v>0</v>
      </c>
      <c r="E16459" s="24">
        <f t="shared" si="471"/>
        <v>0</v>
      </c>
      <c r="F16459" s="104"/>
      <c r="G16459" s="104"/>
    </row>
    <row r="16460" spans="1:15" x14ac:dyDescent="0.3">
      <c r="A16460" s="19" t="s">
        <v>1382</v>
      </c>
      <c r="B16460" s="19" t="s">
        <v>567</v>
      </c>
      <c r="C16460" s="19" t="s">
        <v>568</v>
      </c>
      <c r="D16460" s="21">
        <f t="shared" si="470"/>
        <v>0</v>
      </c>
      <c r="E16460" s="24">
        <f t="shared" si="471"/>
        <v>0</v>
      </c>
      <c r="F16460" s="104"/>
      <c r="G16460" s="104"/>
    </row>
    <row r="16461" spans="1:15" x14ac:dyDescent="0.3">
      <c r="A16461" s="19" t="s">
        <v>1382</v>
      </c>
      <c r="B16461" s="19" t="s">
        <v>569</v>
      </c>
      <c r="C16461" s="19" t="s">
        <v>570</v>
      </c>
      <c r="D16461" s="21">
        <f t="shared" si="470"/>
        <v>5000</v>
      </c>
      <c r="E16461" s="24">
        <f t="shared" si="471"/>
        <v>5000</v>
      </c>
      <c r="F16461" s="104">
        <v>0</v>
      </c>
      <c r="G16461" s="104">
        <v>5000</v>
      </c>
      <c r="H16461" s="114">
        <v>5000</v>
      </c>
      <c r="I16461" s="114">
        <v>0</v>
      </c>
      <c r="J16461" s="114">
        <v>0</v>
      </c>
      <c r="K16461" s="114">
        <v>0</v>
      </c>
      <c r="L16461" s="114">
        <v>0</v>
      </c>
      <c r="M16461" s="114">
        <v>0</v>
      </c>
      <c r="N16461" s="114">
        <v>0</v>
      </c>
      <c r="O16461" s="114">
        <v>0</v>
      </c>
    </row>
    <row r="16462" spans="1:15" x14ac:dyDescent="0.3">
      <c r="A16462" s="19" t="s">
        <v>1382</v>
      </c>
      <c r="B16462" s="19" t="s">
        <v>571</v>
      </c>
      <c r="C16462" s="19" t="s">
        <v>572</v>
      </c>
      <c r="D16462" s="21">
        <f t="shared" si="470"/>
        <v>61750</v>
      </c>
      <c r="E16462" s="24">
        <f t="shared" si="471"/>
        <v>0</v>
      </c>
      <c r="F16462" s="104">
        <v>12350</v>
      </c>
      <c r="G16462" s="104">
        <v>0</v>
      </c>
      <c r="H16462" s="114">
        <v>12350</v>
      </c>
      <c r="I16462" s="114">
        <v>0</v>
      </c>
      <c r="J16462" s="114">
        <v>12350</v>
      </c>
      <c r="K16462" s="114">
        <v>0</v>
      </c>
      <c r="L16462" s="114">
        <v>12350</v>
      </c>
      <c r="M16462" s="114">
        <v>0</v>
      </c>
      <c r="N16462" s="114">
        <v>12350</v>
      </c>
      <c r="O16462" s="114">
        <v>0</v>
      </c>
    </row>
    <row r="16463" spans="1:15" x14ac:dyDescent="0.3">
      <c r="A16463" s="19" t="s">
        <v>1382</v>
      </c>
      <c r="B16463" s="19" t="s">
        <v>573</v>
      </c>
      <c r="C16463" s="19" t="s">
        <v>574</v>
      </c>
      <c r="D16463" s="21">
        <f t="shared" si="470"/>
        <v>0</v>
      </c>
      <c r="E16463" s="24">
        <f t="shared" si="471"/>
        <v>0</v>
      </c>
      <c r="F16463" s="104"/>
      <c r="G16463" s="104"/>
    </row>
    <row r="16464" spans="1:15" x14ac:dyDescent="0.3">
      <c r="A16464" s="19" t="s">
        <v>1382</v>
      </c>
      <c r="B16464" s="19" t="s">
        <v>575</v>
      </c>
      <c r="C16464" s="19" t="s">
        <v>576</v>
      </c>
      <c r="D16464" s="21">
        <f t="shared" si="470"/>
        <v>0</v>
      </c>
      <c r="E16464" s="24">
        <f t="shared" si="471"/>
        <v>0</v>
      </c>
      <c r="F16464" s="104"/>
      <c r="G16464" s="104"/>
    </row>
    <row r="16465" spans="1:15" x14ac:dyDescent="0.3">
      <c r="A16465" s="19" t="s">
        <v>1382</v>
      </c>
      <c r="B16465" s="19" t="s">
        <v>577</v>
      </c>
      <c r="C16465" s="19" t="s">
        <v>1613</v>
      </c>
      <c r="D16465" s="21">
        <f t="shared" si="470"/>
        <v>0</v>
      </c>
      <c r="E16465" s="24">
        <f t="shared" si="471"/>
        <v>0</v>
      </c>
      <c r="F16465" s="104">
        <v>0</v>
      </c>
      <c r="G16465" s="104">
        <v>0</v>
      </c>
      <c r="H16465" s="114">
        <v>0</v>
      </c>
      <c r="I16465" s="114">
        <v>0</v>
      </c>
      <c r="J16465" s="114">
        <v>0</v>
      </c>
      <c r="K16465" s="114">
        <v>0</v>
      </c>
      <c r="L16465" s="114">
        <v>0</v>
      </c>
      <c r="M16465" s="114">
        <v>0</v>
      </c>
      <c r="N16465" s="114">
        <v>0</v>
      </c>
      <c r="O16465" s="114">
        <v>0</v>
      </c>
    </row>
    <row r="16466" spans="1:15" x14ac:dyDescent="0.3">
      <c r="A16466" s="19" t="s">
        <v>1382</v>
      </c>
      <c r="B16466" s="19" t="s">
        <v>578</v>
      </c>
      <c r="C16466" s="19" t="s">
        <v>579</v>
      </c>
      <c r="D16466" s="21">
        <f t="shared" si="470"/>
        <v>0</v>
      </c>
      <c r="E16466" s="24">
        <f t="shared" si="471"/>
        <v>0</v>
      </c>
      <c r="F16466" s="104">
        <v>0</v>
      </c>
      <c r="G16466" s="104">
        <v>0</v>
      </c>
      <c r="H16466" s="114">
        <v>0</v>
      </c>
      <c r="I16466" s="114">
        <v>0</v>
      </c>
      <c r="J16466" s="114">
        <v>0</v>
      </c>
      <c r="K16466" s="114">
        <v>0</v>
      </c>
      <c r="L16466" s="114">
        <v>0</v>
      </c>
      <c r="M16466" s="114">
        <v>0</v>
      </c>
      <c r="N16466" s="114">
        <v>0</v>
      </c>
      <c r="O16466" s="114">
        <v>0</v>
      </c>
    </row>
    <row r="16467" spans="1:15" x14ac:dyDescent="0.3">
      <c r="A16467" s="19" t="s">
        <v>1382</v>
      </c>
      <c r="B16467" s="19" t="s">
        <v>580</v>
      </c>
      <c r="C16467" s="19" t="s">
        <v>581</v>
      </c>
      <c r="D16467" s="21">
        <f t="shared" si="470"/>
        <v>316455.92</v>
      </c>
      <c r="E16467" s="24">
        <f t="shared" si="471"/>
        <v>312553.55999999994</v>
      </c>
      <c r="F16467" s="104">
        <v>291958.01</v>
      </c>
      <c r="G16467" s="104">
        <v>228775.61</v>
      </c>
      <c r="H16467" s="114">
        <v>5689.5</v>
      </c>
      <c r="I16467" s="114">
        <v>56467.35</v>
      </c>
      <c r="J16467" s="114">
        <v>18808.41</v>
      </c>
      <c r="K16467" s="114">
        <v>16277.5</v>
      </c>
      <c r="L16467" s="114">
        <v>0</v>
      </c>
      <c r="M16467" s="114">
        <v>11033.1</v>
      </c>
      <c r="N16467" s="114">
        <v>0</v>
      </c>
      <c r="O16467" s="114">
        <v>0</v>
      </c>
    </row>
    <row r="16468" spans="1:15" x14ac:dyDescent="0.3">
      <c r="A16468" s="19" t="s">
        <v>1382</v>
      </c>
      <c r="B16468" s="19" t="s">
        <v>582</v>
      </c>
      <c r="C16468" s="19" t="s">
        <v>1614</v>
      </c>
      <c r="D16468" s="21">
        <f t="shared" si="470"/>
        <v>0</v>
      </c>
      <c r="E16468" s="24">
        <f t="shared" si="471"/>
        <v>303766.43</v>
      </c>
      <c r="F16468" s="104">
        <v>0</v>
      </c>
      <c r="G16468" s="104">
        <v>303766.43</v>
      </c>
      <c r="H16468" s="114">
        <v>0</v>
      </c>
      <c r="I16468" s="114">
        <v>0</v>
      </c>
      <c r="J16468" s="114">
        <v>0</v>
      </c>
      <c r="K16468" s="114">
        <v>0</v>
      </c>
      <c r="L16468" s="114">
        <v>0</v>
      </c>
      <c r="M16468" s="114">
        <v>0</v>
      </c>
      <c r="N16468" s="114">
        <v>0</v>
      </c>
      <c r="O16468" s="114">
        <v>0</v>
      </c>
    </row>
    <row r="16469" spans="1:15" x14ac:dyDescent="0.3">
      <c r="A16469" s="19" t="s">
        <v>1382</v>
      </c>
      <c r="B16469" s="19" t="s">
        <v>583</v>
      </c>
      <c r="C16469" s="19" t="s">
        <v>584</v>
      </c>
      <c r="D16469" s="21">
        <f t="shared" si="470"/>
        <v>0</v>
      </c>
      <c r="E16469" s="24">
        <f t="shared" si="471"/>
        <v>0</v>
      </c>
      <c r="F16469" s="104">
        <v>0</v>
      </c>
      <c r="G16469" s="104">
        <v>0</v>
      </c>
      <c r="H16469" s="114">
        <v>0</v>
      </c>
      <c r="I16469" s="114">
        <v>0</v>
      </c>
      <c r="J16469" s="114">
        <v>0</v>
      </c>
      <c r="K16469" s="114">
        <v>0</v>
      </c>
      <c r="L16469" s="114">
        <v>0</v>
      </c>
      <c r="M16469" s="114">
        <v>0</v>
      </c>
      <c r="N16469" s="114">
        <v>0</v>
      </c>
      <c r="O16469" s="114">
        <v>0</v>
      </c>
    </row>
    <row r="16470" spans="1:15" x14ac:dyDescent="0.3">
      <c r="A16470" s="19" t="s">
        <v>1382</v>
      </c>
      <c r="B16470" s="19" t="s">
        <v>585</v>
      </c>
      <c r="C16470" s="19" t="s">
        <v>586</v>
      </c>
      <c r="D16470" s="21">
        <f t="shared" si="470"/>
        <v>0</v>
      </c>
      <c r="E16470" s="24">
        <f t="shared" si="471"/>
        <v>0</v>
      </c>
      <c r="F16470" s="104"/>
      <c r="G16470" s="104"/>
    </row>
    <row r="16471" spans="1:15" x14ac:dyDescent="0.3">
      <c r="A16471" s="19" t="s">
        <v>1382</v>
      </c>
      <c r="B16471" s="19" t="s">
        <v>587</v>
      </c>
      <c r="C16471" s="19" t="s">
        <v>588</v>
      </c>
      <c r="D16471" s="21">
        <f t="shared" si="470"/>
        <v>0</v>
      </c>
      <c r="E16471" s="24">
        <f t="shared" si="471"/>
        <v>0</v>
      </c>
      <c r="F16471" s="104"/>
      <c r="G16471" s="104"/>
    </row>
    <row r="16472" spans="1:15" x14ac:dyDescent="0.3">
      <c r="A16472" s="19" t="s">
        <v>1382</v>
      </c>
      <c r="B16472" s="19" t="s">
        <v>589</v>
      </c>
      <c r="C16472" s="19" t="s">
        <v>590</v>
      </c>
      <c r="D16472" s="21">
        <f t="shared" si="470"/>
        <v>0</v>
      </c>
      <c r="E16472" s="24">
        <f t="shared" si="471"/>
        <v>0</v>
      </c>
      <c r="F16472" s="104"/>
      <c r="G16472" s="104"/>
    </row>
    <row r="16473" spans="1:15" x14ac:dyDescent="0.3">
      <c r="A16473" s="19" t="s">
        <v>1382</v>
      </c>
      <c r="B16473" s="19" t="s">
        <v>591</v>
      </c>
      <c r="C16473" s="19" t="s">
        <v>592</v>
      </c>
      <c r="D16473" s="21">
        <f t="shared" si="470"/>
        <v>0</v>
      </c>
      <c r="E16473" s="24">
        <f t="shared" si="471"/>
        <v>0</v>
      </c>
      <c r="F16473" s="104"/>
      <c r="G16473" s="104"/>
    </row>
    <row r="16474" spans="1:15" x14ac:dyDescent="0.3">
      <c r="A16474" s="19" t="s">
        <v>1382</v>
      </c>
      <c r="B16474" s="19" t="s">
        <v>593</v>
      </c>
      <c r="C16474" s="19" t="s">
        <v>1615</v>
      </c>
      <c r="D16474" s="21">
        <f t="shared" si="470"/>
        <v>0</v>
      </c>
      <c r="E16474" s="24">
        <f t="shared" si="471"/>
        <v>0</v>
      </c>
      <c r="F16474" s="104"/>
      <c r="G16474" s="104"/>
    </row>
    <row r="16475" spans="1:15" x14ac:dyDescent="0.3">
      <c r="A16475" s="19" t="s">
        <v>1382</v>
      </c>
      <c r="B16475" s="19" t="s">
        <v>594</v>
      </c>
      <c r="C16475" s="19" t="s">
        <v>595</v>
      </c>
      <c r="D16475" s="21">
        <f t="shared" si="470"/>
        <v>0</v>
      </c>
      <c r="E16475" s="24">
        <f t="shared" si="471"/>
        <v>0</v>
      </c>
      <c r="F16475" s="104"/>
      <c r="G16475" s="104"/>
    </row>
    <row r="16476" spans="1:15" x14ac:dyDescent="0.3">
      <c r="A16476" s="19" t="s">
        <v>1382</v>
      </c>
      <c r="B16476" s="19" t="s">
        <v>596</v>
      </c>
      <c r="C16476" s="19" t="s">
        <v>597</v>
      </c>
      <c r="D16476" s="21">
        <f t="shared" si="470"/>
        <v>0</v>
      </c>
      <c r="E16476" s="24">
        <f t="shared" si="471"/>
        <v>0</v>
      </c>
      <c r="F16476" s="104"/>
      <c r="G16476" s="104"/>
    </row>
    <row r="16477" spans="1:15" x14ac:dyDescent="0.3">
      <c r="A16477" s="19" t="s">
        <v>1382</v>
      </c>
      <c r="B16477" s="19" t="s">
        <v>598</v>
      </c>
      <c r="C16477" s="19" t="s">
        <v>599</v>
      </c>
      <c r="D16477" s="21">
        <f t="shared" si="470"/>
        <v>0</v>
      </c>
      <c r="E16477" s="24">
        <f t="shared" si="471"/>
        <v>0</v>
      </c>
      <c r="F16477" s="104"/>
      <c r="G16477" s="104"/>
    </row>
    <row r="16478" spans="1:15" x14ac:dyDescent="0.3">
      <c r="A16478" s="19" t="s">
        <v>1382</v>
      </c>
      <c r="B16478" s="19" t="s">
        <v>600</v>
      </c>
      <c r="C16478" s="19" t="s">
        <v>601</v>
      </c>
      <c r="D16478" s="21">
        <f t="shared" si="470"/>
        <v>0</v>
      </c>
      <c r="E16478" s="24">
        <f t="shared" si="471"/>
        <v>0</v>
      </c>
      <c r="F16478" s="104"/>
      <c r="G16478" s="104"/>
    </row>
    <row r="16479" spans="1:15" x14ac:dyDescent="0.3">
      <c r="A16479" s="19" t="s">
        <v>1382</v>
      </c>
      <c r="B16479" s="19" t="s">
        <v>602</v>
      </c>
      <c r="C16479" s="19" t="s">
        <v>1695</v>
      </c>
      <c r="D16479" s="21">
        <f t="shared" si="470"/>
        <v>0</v>
      </c>
      <c r="E16479" s="24">
        <f t="shared" si="471"/>
        <v>0</v>
      </c>
      <c r="F16479" s="104"/>
      <c r="G16479" s="104"/>
    </row>
    <row r="16480" spans="1:15" x14ac:dyDescent="0.3">
      <c r="A16480" s="19" t="s">
        <v>1382</v>
      </c>
      <c r="B16480" s="19" t="s">
        <v>1616</v>
      </c>
      <c r="C16480" s="19" t="s">
        <v>1617</v>
      </c>
      <c r="D16480" s="21">
        <f t="shared" si="470"/>
        <v>0</v>
      </c>
      <c r="E16480" s="24">
        <f t="shared" si="471"/>
        <v>0</v>
      </c>
      <c r="F16480" s="104"/>
      <c r="G16480" s="104"/>
    </row>
    <row r="16481" spans="1:15" x14ac:dyDescent="0.3">
      <c r="A16481" s="19" t="s">
        <v>1382</v>
      </c>
      <c r="B16481" s="19" t="s">
        <v>603</v>
      </c>
      <c r="C16481" s="19" t="s">
        <v>604</v>
      </c>
      <c r="D16481" s="21">
        <f t="shared" si="470"/>
        <v>0</v>
      </c>
      <c r="E16481" s="24">
        <f t="shared" si="471"/>
        <v>0</v>
      </c>
      <c r="F16481" s="104"/>
      <c r="G16481" s="104"/>
    </row>
    <row r="16482" spans="1:15" x14ac:dyDescent="0.3">
      <c r="A16482" s="19" t="s">
        <v>1382</v>
      </c>
      <c r="B16482" s="19" t="s">
        <v>605</v>
      </c>
      <c r="C16482" s="19" t="s">
        <v>606</v>
      </c>
      <c r="D16482" s="21">
        <f t="shared" si="470"/>
        <v>0</v>
      </c>
      <c r="E16482" s="24">
        <f t="shared" si="471"/>
        <v>0</v>
      </c>
      <c r="F16482" s="104"/>
      <c r="G16482" s="104"/>
    </row>
    <row r="16483" spans="1:15" x14ac:dyDescent="0.3">
      <c r="A16483" s="19" t="s">
        <v>1382</v>
      </c>
      <c r="B16483" s="19" t="s">
        <v>607</v>
      </c>
      <c r="C16483" s="19" t="s">
        <v>608</v>
      </c>
      <c r="D16483" s="21">
        <f t="shared" si="470"/>
        <v>0</v>
      </c>
      <c r="E16483" s="24">
        <f t="shared" si="471"/>
        <v>0</v>
      </c>
      <c r="F16483" s="104"/>
      <c r="G16483" s="104"/>
    </row>
    <row r="16484" spans="1:15" x14ac:dyDescent="0.3">
      <c r="A16484" s="19" t="s">
        <v>1382</v>
      </c>
      <c r="B16484" s="19" t="s">
        <v>609</v>
      </c>
      <c r="C16484" s="19" t="s">
        <v>610</v>
      </c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1:15" x14ac:dyDescent="0.3">
      <c r="A16485" s="19" t="s">
        <v>1382</v>
      </c>
      <c r="B16485" s="19" t="s">
        <v>611</v>
      </c>
      <c r="C16485" s="19" t="s">
        <v>612</v>
      </c>
      <c r="D16485" s="21">
        <f t="shared" si="472"/>
        <v>0</v>
      </c>
      <c r="E16485" s="24">
        <f t="shared" si="473"/>
        <v>0</v>
      </c>
      <c r="F16485" s="104"/>
      <c r="G16485" s="104"/>
    </row>
    <row r="16486" spans="1:15" x14ac:dyDescent="0.3">
      <c r="A16486" s="19" t="s">
        <v>1382</v>
      </c>
      <c r="B16486" s="19" t="s">
        <v>613</v>
      </c>
      <c r="C16486" s="19" t="s">
        <v>614</v>
      </c>
      <c r="D16486" s="21">
        <f t="shared" si="472"/>
        <v>0</v>
      </c>
      <c r="E16486" s="24">
        <f t="shared" si="473"/>
        <v>0</v>
      </c>
      <c r="F16486" s="104"/>
      <c r="G16486" s="104"/>
    </row>
    <row r="16487" spans="1:15" x14ac:dyDescent="0.3">
      <c r="A16487" s="19" t="s">
        <v>1382</v>
      </c>
      <c r="B16487" s="19" t="s">
        <v>615</v>
      </c>
      <c r="C16487" s="19" t="s">
        <v>616</v>
      </c>
      <c r="D16487" s="21">
        <f t="shared" si="472"/>
        <v>0</v>
      </c>
      <c r="E16487" s="24">
        <f t="shared" si="473"/>
        <v>0</v>
      </c>
      <c r="F16487" s="104"/>
      <c r="G16487" s="104"/>
    </row>
    <row r="16488" spans="1:15" x14ac:dyDescent="0.3">
      <c r="A16488" s="19" t="s">
        <v>1382</v>
      </c>
      <c r="B16488" s="19" t="s">
        <v>617</v>
      </c>
      <c r="C16488" s="19" t="s">
        <v>618</v>
      </c>
      <c r="D16488" s="21">
        <f t="shared" si="472"/>
        <v>0</v>
      </c>
      <c r="E16488" s="24">
        <f t="shared" si="473"/>
        <v>0</v>
      </c>
      <c r="F16488" s="104"/>
      <c r="G16488" s="104"/>
    </row>
    <row r="16489" spans="1:15" x14ac:dyDescent="0.3">
      <c r="A16489" s="19" t="s">
        <v>1382</v>
      </c>
      <c r="B16489" s="19" t="s">
        <v>619</v>
      </c>
      <c r="C16489" s="19" t="s">
        <v>620</v>
      </c>
      <c r="D16489" s="21">
        <f t="shared" si="472"/>
        <v>0</v>
      </c>
      <c r="E16489" s="24">
        <f t="shared" si="473"/>
        <v>4780</v>
      </c>
      <c r="F16489" s="104"/>
      <c r="G16489" s="104"/>
      <c r="L16489" s="114">
        <v>0</v>
      </c>
      <c r="M16489" s="114">
        <v>3530</v>
      </c>
      <c r="N16489" s="114">
        <v>0</v>
      </c>
      <c r="O16489" s="114">
        <v>1250</v>
      </c>
    </row>
    <row r="16490" spans="1:15" x14ac:dyDescent="0.3">
      <c r="A16490" s="19" t="s">
        <v>1382</v>
      </c>
      <c r="B16490" s="19" t="s">
        <v>621</v>
      </c>
      <c r="C16490" s="19" t="s">
        <v>622</v>
      </c>
      <c r="D16490" s="21">
        <f t="shared" si="472"/>
        <v>0</v>
      </c>
      <c r="E16490" s="24">
        <f t="shared" si="473"/>
        <v>8650</v>
      </c>
      <c r="F16490" s="104"/>
      <c r="G16490" s="104"/>
      <c r="H16490" s="114">
        <v>0</v>
      </c>
      <c r="I16490" s="114">
        <v>1500</v>
      </c>
      <c r="J16490" s="114">
        <v>0</v>
      </c>
      <c r="K16490" s="114">
        <v>0</v>
      </c>
      <c r="L16490" s="114">
        <v>0</v>
      </c>
      <c r="M16490" s="114">
        <v>0</v>
      </c>
      <c r="N16490" s="114">
        <v>0</v>
      </c>
      <c r="O16490" s="114">
        <v>7150</v>
      </c>
    </row>
    <row r="16491" spans="1:15" x14ac:dyDescent="0.3">
      <c r="A16491" s="19" t="s">
        <v>1382</v>
      </c>
      <c r="B16491" s="19" t="s">
        <v>623</v>
      </c>
      <c r="C16491" s="19" t="s">
        <v>624</v>
      </c>
      <c r="D16491" s="21">
        <f t="shared" si="472"/>
        <v>0</v>
      </c>
      <c r="E16491" s="24">
        <f t="shared" si="473"/>
        <v>10680</v>
      </c>
      <c r="F16491" s="104"/>
      <c r="G16491" s="104"/>
      <c r="N16491" s="114">
        <v>0</v>
      </c>
      <c r="O16491" s="114">
        <v>10680</v>
      </c>
    </row>
    <row r="16492" spans="1:15" x14ac:dyDescent="0.3">
      <c r="A16492" s="19" t="s">
        <v>1382</v>
      </c>
      <c r="B16492" s="19" t="s">
        <v>625</v>
      </c>
      <c r="C16492" s="19" t="s">
        <v>626</v>
      </c>
      <c r="D16492" s="21">
        <f t="shared" si="472"/>
        <v>0</v>
      </c>
      <c r="E16492" s="24">
        <f t="shared" si="473"/>
        <v>0</v>
      </c>
      <c r="F16492" s="104"/>
      <c r="G16492" s="104"/>
    </row>
    <row r="16493" spans="1:15" x14ac:dyDescent="0.3">
      <c r="A16493" s="19" t="s">
        <v>1382</v>
      </c>
      <c r="B16493" s="19" t="s">
        <v>627</v>
      </c>
      <c r="C16493" s="19" t="s">
        <v>628</v>
      </c>
      <c r="D16493" s="21">
        <f t="shared" si="472"/>
        <v>0</v>
      </c>
      <c r="E16493" s="24">
        <f t="shared" si="473"/>
        <v>0</v>
      </c>
      <c r="F16493" s="104"/>
      <c r="G16493" s="104"/>
    </row>
    <row r="16494" spans="1:15" x14ac:dyDescent="0.3">
      <c r="A16494" s="19" t="s">
        <v>1382</v>
      </c>
      <c r="B16494" s="19" t="s">
        <v>629</v>
      </c>
      <c r="C16494" s="19" t="s">
        <v>630</v>
      </c>
      <c r="D16494" s="21">
        <f t="shared" si="472"/>
        <v>69949.61</v>
      </c>
      <c r="E16494" s="24">
        <f t="shared" si="473"/>
        <v>606800.4</v>
      </c>
      <c r="F16494" s="104">
        <v>10411</v>
      </c>
      <c r="G16494" s="104">
        <v>108551</v>
      </c>
      <c r="H16494" s="114">
        <v>3548.5</v>
      </c>
      <c r="I16494" s="114">
        <v>127981.3</v>
      </c>
      <c r="J16494" s="114">
        <v>16758.3</v>
      </c>
      <c r="K16494" s="114">
        <v>160558.6</v>
      </c>
      <c r="L16494" s="114">
        <v>3564</v>
      </c>
      <c r="M16494" s="114">
        <v>129412</v>
      </c>
      <c r="N16494" s="114">
        <v>35667.81</v>
      </c>
      <c r="O16494" s="114">
        <v>80297.5</v>
      </c>
    </row>
    <row r="16495" spans="1:15" x14ac:dyDescent="0.3">
      <c r="A16495" s="19" t="s">
        <v>1382</v>
      </c>
      <c r="B16495" s="19" t="s">
        <v>631</v>
      </c>
      <c r="C16495" s="19" t="s">
        <v>632</v>
      </c>
      <c r="D16495" s="21">
        <f t="shared" si="472"/>
        <v>5805</v>
      </c>
      <c r="E16495" s="24">
        <f t="shared" si="473"/>
        <v>274955.5</v>
      </c>
      <c r="F16495" s="104">
        <v>0</v>
      </c>
      <c r="G16495" s="104">
        <v>31623.5</v>
      </c>
      <c r="H16495" s="114">
        <v>5805</v>
      </c>
      <c r="I16495" s="114">
        <v>58697</v>
      </c>
      <c r="J16495" s="114">
        <v>0</v>
      </c>
      <c r="K16495" s="114">
        <v>67202.5</v>
      </c>
      <c r="L16495" s="114">
        <v>0</v>
      </c>
      <c r="M16495" s="114">
        <v>76909</v>
      </c>
      <c r="N16495" s="114">
        <v>0</v>
      </c>
      <c r="O16495" s="114">
        <v>40523.5</v>
      </c>
    </row>
    <row r="16496" spans="1:15" x14ac:dyDescent="0.3">
      <c r="A16496" s="19" t="s">
        <v>1382</v>
      </c>
      <c r="B16496" s="19" t="s">
        <v>633</v>
      </c>
      <c r="C16496" s="19" t="s">
        <v>1618</v>
      </c>
      <c r="D16496" s="21">
        <f t="shared" si="472"/>
        <v>0</v>
      </c>
      <c r="E16496" s="24">
        <f t="shared" si="473"/>
        <v>0</v>
      </c>
      <c r="F16496" s="104"/>
      <c r="G16496" s="104"/>
    </row>
    <row r="16497" spans="1:15" x14ac:dyDescent="0.3">
      <c r="A16497" s="19" t="s">
        <v>1382</v>
      </c>
      <c r="B16497" s="19" t="s">
        <v>634</v>
      </c>
      <c r="C16497" s="19" t="s">
        <v>1619</v>
      </c>
      <c r="D16497" s="21">
        <f t="shared" si="472"/>
        <v>0</v>
      </c>
      <c r="E16497" s="24">
        <f t="shared" si="473"/>
        <v>0</v>
      </c>
      <c r="F16497" s="104"/>
      <c r="G16497" s="104"/>
    </row>
    <row r="16498" spans="1:15" x14ac:dyDescent="0.3">
      <c r="A16498" s="19" t="s">
        <v>1382</v>
      </c>
      <c r="B16498" s="19" t="s">
        <v>635</v>
      </c>
      <c r="C16498" s="19" t="s">
        <v>636</v>
      </c>
      <c r="D16498" s="21">
        <f t="shared" si="472"/>
        <v>0</v>
      </c>
      <c r="E16498" s="24">
        <f t="shared" si="473"/>
        <v>0</v>
      </c>
      <c r="F16498" s="104"/>
      <c r="G16498" s="104"/>
    </row>
    <row r="16499" spans="1:15" x14ac:dyDescent="0.3">
      <c r="A16499" s="19" t="s">
        <v>1382</v>
      </c>
      <c r="B16499" s="19" t="s">
        <v>637</v>
      </c>
      <c r="C16499" s="19" t="s">
        <v>638</v>
      </c>
      <c r="D16499" s="21">
        <f t="shared" si="472"/>
        <v>0</v>
      </c>
      <c r="E16499" s="24">
        <f t="shared" si="473"/>
        <v>0</v>
      </c>
      <c r="F16499" s="104"/>
      <c r="G16499" s="104"/>
    </row>
    <row r="16500" spans="1:15" x14ac:dyDescent="0.3">
      <c r="A16500" s="19" t="s">
        <v>1382</v>
      </c>
      <c r="B16500" s="19" t="s">
        <v>639</v>
      </c>
      <c r="C16500" s="19" t="s">
        <v>640</v>
      </c>
      <c r="D16500" s="21">
        <f t="shared" si="472"/>
        <v>150</v>
      </c>
      <c r="E16500" s="24">
        <f t="shared" si="473"/>
        <v>868369.83</v>
      </c>
      <c r="F16500" s="104">
        <v>0</v>
      </c>
      <c r="G16500" s="104">
        <v>93180.5</v>
      </c>
      <c r="H16500" s="114">
        <v>0</v>
      </c>
      <c r="I16500" s="114">
        <v>374960.5</v>
      </c>
      <c r="J16500" s="114">
        <v>150</v>
      </c>
      <c r="K16500" s="114">
        <v>135881.82999999999</v>
      </c>
      <c r="L16500" s="114">
        <v>0</v>
      </c>
      <c r="M16500" s="114">
        <v>122420.5</v>
      </c>
      <c r="N16500" s="114">
        <v>0</v>
      </c>
      <c r="O16500" s="114">
        <v>141926.5</v>
      </c>
    </row>
    <row r="16501" spans="1:15" x14ac:dyDescent="0.3">
      <c r="A16501" s="19" t="s">
        <v>1382</v>
      </c>
      <c r="B16501" s="19" t="s">
        <v>641</v>
      </c>
      <c r="C16501" s="19" t="s">
        <v>642</v>
      </c>
      <c r="D16501" s="21">
        <f t="shared" si="472"/>
        <v>0</v>
      </c>
      <c r="E16501" s="24">
        <f t="shared" si="473"/>
        <v>249077.75</v>
      </c>
      <c r="F16501" s="104">
        <v>0</v>
      </c>
      <c r="G16501" s="104">
        <v>54505</v>
      </c>
      <c r="H16501" s="114">
        <v>0</v>
      </c>
      <c r="I16501" s="114">
        <v>54931.75</v>
      </c>
      <c r="J16501" s="114">
        <v>0</v>
      </c>
      <c r="K16501" s="114">
        <v>42411.75</v>
      </c>
      <c r="L16501" s="114">
        <v>0</v>
      </c>
      <c r="M16501" s="114">
        <v>60614.75</v>
      </c>
      <c r="N16501" s="114">
        <v>0</v>
      </c>
      <c r="O16501" s="114">
        <v>36614.5</v>
      </c>
    </row>
    <row r="16502" spans="1:15" x14ac:dyDescent="0.3">
      <c r="A16502" s="19" t="s">
        <v>1382</v>
      </c>
      <c r="B16502" s="19" t="s">
        <v>643</v>
      </c>
      <c r="C16502" s="19" t="s">
        <v>644</v>
      </c>
      <c r="D16502" s="21">
        <f t="shared" si="472"/>
        <v>21707.360000000001</v>
      </c>
      <c r="E16502" s="24">
        <f t="shared" si="473"/>
        <v>0</v>
      </c>
      <c r="F16502" s="104"/>
      <c r="G16502" s="104"/>
      <c r="H16502" s="114">
        <v>18395.71</v>
      </c>
      <c r="I16502" s="114">
        <v>0</v>
      </c>
      <c r="J16502" s="114">
        <v>3311.65</v>
      </c>
      <c r="K16502" s="114">
        <v>0</v>
      </c>
      <c r="L16502" s="114">
        <v>0</v>
      </c>
      <c r="M16502" s="114">
        <v>0</v>
      </c>
      <c r="N16502" s="114">
        <v>0</v>
      </c>
      <c r="O16502" s="114">
        <v>0</v>
      </c>
    </row>
    <row r="16503" spans="1:15" x14ac:dyDescent="0.3">
      <c r="A16503" s="19" t="s">
        <v>1382</v>
      </c>
      <c r="B16503" s="19" t="s">
        <v>645</v>
      </c>
      <c r="C16503" s="19" t="s">
        <v>646</v>
      </c>
      <c r="D16503" s="21">
        <f t="shared" si="472"/>
        <v>0</v>
      </c>
      <c r="E16503" s="24">
        <f t="shared" si="473"/>
        <v>12629.61</v>
      </c>
      <c r="F16503" s="104">
        <v>0</v>
      </c>
      <c r="G16503" s="104">
        <v>1014.05</v>
      </c>
      <c r="H16503" s="114">
        <v>0</v>
      </c>
      <c r="I16503" s="114">
        <v>695.36</v>
      </c>
      <c r="J16503" s="114">
        <v>0</v>
      </c>
      <c r="K16503" s="114">
        <v>10920.2</v>
      </c>
      <c r="L16503" s="114">
        <v>0</v>
      </c>
      <c r="M16503" s="114">
        <v>0</v>
      </c>
      <c r="N16503" s="114">
        <v>0</v>
      </c>
      <c r="O16503" s="114">
        <v>0</v>
      </c>
    </row>
    <row r="16504" spans="1:15" x14ac:dyDescent="0.3">
      <c r="A16504" s="19" t="s">
        <v>1382</v>
      </c>
      <c r="B16504" s="19" t="s">
        <v>647</v>
      </c>
      <c r="C16504" s="19" t="s">
        <v>648</v>
      </c>
      <c r="D16504" s="21">
        <f t="shared" si="472"/>
        <v>1700</v>
      </c>
      <c r="E16504" s="24">
        <f t="shared" si="473"/>
        <v>172926.5</v>
      </c>
      <c r="F16504" s="104">
        <v>0</v>
      </c>
      <c r="G16504" s="104">
        <v>36201.5</v>
      </c>
      <c r="H16504" s="114">
        <v>0</v>
      </c>
      <c r="I16504" s="114">
        <v>35308.5</v>
      </c>
      <c r="J16504" s="114">
        <v>290</v>
      </c>
      <c r="K16504" s="114">
        <v>47045.5</v>
      </c>
      <c r="L16504" s="114">
        <v>0</v>
      </c>
      <c r="M16504" s="114">
        <v>24478.5</v>
      </c>
      <c r="N16504" s="114">
        <v>1410</v>
      </c>
      <c r="O16504" s="114">
        <v>29892.5</v>
      </c>
    </row>
    <row r="16505" spans="1:15" x14ac:dyDescent="0.3">
      <c r="A16505" s="19" t="s">
        <v>1382</v>
      </c>
      <c r="B16505" s="19" t="s">
        <v>649</v>
      </c>
      <c r="C16505" s="19" t="s">
        <v>650</v>
      </c>
      <c r="D16505" s="21">
        <f t="shared" si="472"/>
        <v>0</v>
      </c>
      <c r="E16505" s="24">
        <f t="shared" si="473"/>
        <v>75421.5</v>
      </c>
      <c r="F16505" s="104">
        <v>0</v>
      </c>
      <c r="G16505" s="104">
        <v>17222.5</v>
      </c>
      <c r="H16505" s="114">
        <v>0</v>
      </c>
      <c r="I16505" s="114">
        <v>12850</v>
      </c>
      <c r="J16505" s="114">
        <v>0</v>
      </c>
      <c r="K16505" s="114">
        <v>21262</v>
      </c>
      <c r="L16505" s="114">
        <v>0</v>
      </c>
      <c r="M16505" s="114">
        <v>6809</v>
      </c>
      <c r="N16505" s="114">
        <v>0</v>
      </c>
      <c r="O16505" s="114">
        <v>17278</v>
      </c>
    </row>
    <row r="16506" spans="1:15" x14ac:dyDescent="0.3">
      <c r="A16506" s="19" t="s">
        <v>1382</v>
      </c>
      <c r="B16506" s="19" t="s">
        <v>651</v>
      </c>
      <c r="C16506" s="19" t="s">
        <v>652</v>
      </c>
      <c r="D16506" s="21">
        <f t="shared" si="472"/>
        <v>14669.31</v>
      </c>
      <c r="E16506" s="24">
        <f t="shared" si="473"/>
        <v>78450.5</v>
      </c>
      <c r="F16506" s="104">
        <v>0</v>
      </c>
      <c r="G16506" s="104">
        <v>16723</v>
      </c>
      <c r="H16506" s="114">
        <v>1300</v>
      </c>
      <c r="I16506" s="114">
        <v>32353</v>
      </c>
      <c r="J16506" s="114">
        <v>650</v>
      </c>
      <c r="K16506" s="114">
        <v>11641</v>
      </c>
      <c r="L16506" s="114">
        <v>12419.31</v>
      </c>
      <c r="M16506" s="114">
        <v>7405</v>
      </c>
      <c r="N16506" s="114">
        <v>300</v>
      </c>
      <c r="O16506" s="114">
        <v>10328.5</v>
      </c>
    </row>
    <row r="16507" spans="1:15" x14ac:dyDescent="0.3">
      <c r="A16507" s="19" t="s">
        <v>1382</v>
      </c>
      <c r="B16507" s="19" t="s">
        <v>653</v>
      </c>
      <c r="C16507" s="19" t="s">
        <v>1620</v>
      </c>
      <c r="D16507" s="21">
        <f t="shared" si="472"/>
        <v>0</v>
      </c>
      <c r="E16507" s="24">
        <f t="shared" si="473"/>
        <v>24350.5</v>
      </c>
      <c r="F16507" s="104">
        <v>0</v>
      </c>
      <c r="G16507" s="104">
        <v>24350.5</v>
      </c>
      <c r="H16507" s="114">
        <v>0</v>
      </c>
      <c r="I16507" s="114">
        <v>0</v>
      </c>
      <c r="J16507" s="114">
        <v>0</v>
      </c>
      <c r="K16507" s="114">
        <v>0</v>
      </c>
      <c r="L16507" s="114">
        <v>0</v>
      </c>
      <c r="M16507" s="114">
        <v>0</v>
      </c>
      <c r="N16507" s="114">
        <v>0</v>
      </c>
      <c r="O16507" s="114">
        <v>0</v>
      </c>
    </row>
    <row r="16508" spans="1:15" x14ac:dyDescent="0.3">
      <c r="A16508" s="19" t="s">
        <v>1382</v>
      </c>
      <c r="B16508" s="19" t="s">
        <v>654</v>
      </c>
      <c r="C16508" s="19" t="s">
        <v>1621</v>
      </c>
      <c r="D16508" s="21">
        <f t="shared" si="472"/>
        <v>1861.88</v>
      </c>
      <c r="E16508" s="24">
        <f t="shared" si="473"/>
        <v>0</v>
      </c>
      <c r="F16508" s="104">
        <v>1861.88</v>
      </c>
      <c r="G16508" s="104">
        <v>0</v>
      </c>
      <c r="H16508" s="114">
        <v>0</v>
      </c>
      <c r="I16508" s="114">
        <v>0</v>
      </c>
      <c r="J16508" s="114">
        <v>0</v>
      </c>
      <c r="K16508" s="114">
        <v>0</v>
      </c>
      <c r="L16508" s="114">
        <v>0</v>
      </c>
      <c r="M16508" s="114">
        <v>0</v>
      </c>
      <c r="N16508" s="114">
        <v>0</v>
      </c>
      <c r="O16508" s="114">
        <v>0</v>
      </c>
    </row>
    <row r="16509" spans="1:15" x14ac:dyDescent="0.3">
      <c r="A16509" s="19" t="s">
        <v>1382</v>
      </c>
      <c r="B16509" s="19" t="s">
        <v>655</v>
      </c>
      <c r="C16509" s="19" t="s">
        <v>1622</v>
      </c>
      <c r="D16509" s="21">
        <f t="shared" si="472"/>
        <v>0</v>
      </c>
      <c r="E16509" s="24">
        <f t="shared" si="473"/>
        <v>0</v>
      </c>
      <c r="F16509" s="104"/>
      <c r="G16509" s="104"/>
    </row>
    <row r="16510" spans="1:15" x14ac:dyDescent="0.3">
      <c r="A16510" s="19" t="s">
        <v>1382</v>
      </c>
      <c r="B16510" s="19" t="s">
        <v>656</v>
      </c>
      <c r="C16510" s="19" t="s">
        <v>1623</v>
      </c>
      <c r="D16510" s="21">
        <f t="shared" si="472"/>
        <v>0</v>
      </c>
      <c r="E16510" s="24">
        <f t="shared" si="473"/>
        <v>0</v>
      </c>
      <c r="F16510" s="104"/>
      <c r="G16510" s="104"/>
    </row>
    <row r="16511" spans="1:15" x14ac:dyDescent="0.3">
      <c r="A16511" s="19" t="s">
        <v>1382</v>
      </c>
      <c r="B16511" s="19" t="s">
        <v>657</v>
      </c>
      <c r="C16511" s="19" t="s">
        <v>658</v>
      </c>
      <c r="D16511" s="21">
        <f t="shared" si="472"/>
        <v>0</v>
      </c>
      <c r="E16511" s="24">
        <f t="shared" si="473"/>
        <v>0</v>
      </c>
      <c r="F16511" s="104"/>
      <c r="G16511" s="104"/>
    </row>
    <row r="16512" spans="1:15" x14ac:dyDescent="0.3">
      <c r="A16512" s="19" t="s">
        <v>1382</v>
      </c>
      <c r="B16512" s="19" t="s">
        <v>659</v>
      </c>
      <c r="C16512" s="19" t="s">
        <v>660</v>
      </c>
      <c r="D16512" s="21">
        <f t="shared" si="472"/>
        <v>0</v>
      </c>
      <c r="E16512" s="24">
        <f t="shared" si="473"/>
        <v>0</v>
      </c>
      <c r="F16512" s="104"/>
      <c r="G16512" s="104"/>
    </row>
    <row r="16513" spans="1:15" x14ac:dyDescent="0.3">
      <c r="A16513" s="19" t="s">
        <v>1382</v>
      </c>
      <c r="B16513" s="19" t="s">
        <v>661</v>
      </c>
      <c r="C16513" s="19" t="s">
        <v>662</v>
      </c>
      <c r="D16513" s="21">
        <f t="shared" si="472"/>
        <v>0</v>
      </c>
      <c r="E16513" s="24">
        <f t="shared" si="473"/>
        <v>0</v>
      </c>
      <c r="F16513" s="104"/>
      <c r="G16513" s="104"/>
    </row>
    <row r="16514" spans="1:15" x14ac:dyDescent="0.3">
      <c r="A16514" s="19" t="s">
        <v>1382</v>
      </c>
      <c r="B16514" s="19" t="s">
        <v>663</v>
      </c>
      <c r="C16514" s="19" t="s">
        <v>664</v>
      </c>
      <c r="D16514" s="21">
        <f t="shared" si="472"/>
        <v>41971</v>
      </c>
      <c r="E16514" s="24">
        <f t="shared" si="473"/>
        <v>6067607.8200000003</v>
      </c>
      <c r="F16514" s="104">
        <v>0</v>
      </c>
      <c r="G16514" s="104">
        <v>1137527.3600000001</v>
      </c>
      <c r="H16514" s="114">
        <v>3200</v>
      </c>
      <c r="I16514" s="114">
        <v>1368040.8</v>
      </c>
      <c r="J16514" s="114">
        <v>35650</v>
      </c>
      <c r="K16514" s="114">
        <v>1216804.5</v>
      </c>
      <c r="L16514" s="114">
        <v>2410</v>
      </c>
      <c r="M16514" s="114">
        <v>1099440.6599999999</v>
      </c>
      <c r="N16514" s="114">
        <v>711</v>
      </c>
      <c r="O16514" s="114">
        <v>1245794.5</v>
      </c>
    </row>
    <row r="16515" spans="1:15" x14ac:dyDescent="0.3">
      <c r="A16515" s="19" t="s">
        <v>1382</v>
      </c>
      <c r="B16515" s="19" t="s">
        <v>665</v>
      </c>
      <c r="C16515" s="19" t="s">
        <v>666</v>
      </c>
      <c r="D16515" s="21">
        <f t="shared" si="472"/>
        <v>35086.32</v>
      </c>
      <c r="E16515" s="24">
        <f t="shared" si="473"/>
        <v>3533110.4899999998</v>
      </c>
      <c r="F16515" s="104">
        <v>0</v>
      </c>
      <c r="G16515" s="104">
        <v>757601.7</v>
      </c>
      <c r="H16515" s="114">
        <v>11644.11</v>
      </c>
      <c r="I16515" s="114">
        <v>685603.25</v>
      </c>
      <c r="J16515" s="114">
        <v>4076</v>
      </c>
      <c r="K16515" s="114">
        <v>607607</v>
      </c>
      <c r="L16515" s="114">
        <v>5236</v>
      </c>
      <c r="M16515" s="114">
        <v>725599.85</v>
      </c>
      <c r="N16515" s="114">
        <v>14130.21</v>
      </c>
      <c r="O16515" s="114">
        <v>756698.69</v>
      </c>
    </row>
    <row r="16516" spans="1:15" x14ac:dyDescent="0.3">
      <c r="A16516" s="19" t="s">
        <v>1382</v>
      </c>
      <c r="B16516" s="19" t="s">
        <v>667</v>
      </c>
      <c r="C16516" s="19" t="s">
        <v>668</v>
      </c>
      <c r="D16516" s="21">
        <f t="shared" si="472"/>
        <v>5770.5</v>
      </c>
      <c r="E16516" s="24">
        <f t="shared" si="473"/>
        <v>63241.5</v>
      </c>
      <c r="F16516" s="104">
        <v>0</v>
      </c>
      <c r="G16516" s="104">
        <v>8796</v>
      </c>
      <c r="H16516" s="114">
        <v>515</v>
      </c>
      <c r="I16516" s="114">
        <v>10550</v>
      </c>
      <c r="J16516" s="114">
        <v>907</v>
      </c>
      <c r="K16516" s="114">
        <v>22918</v>
      </c>
      <c r="L16516" s="114">
        <v>0</v>
      </c>
      <c r="M16516" s="114">
        <v>6618.5</v>
      </c>
      <c r="N16516" s="114">
        <v>4348.5</v>
      </c>
      <c r="O16516" s="114">
        <v>14359</v>
      </c>
    </row>
    <row r="16517" spans="1:15" x14ac:dyDescent="0.3">
      <c r="A16517" s="19" t="s">
        <v>1382</v>
      </c>
      <c r="B16517" s="19" t="s">
        <v>669</v>
      </c>
      <c r="C16517" s="19" t="s">
        <v>670</v>
      </c>
      <c r="D16517" s="21">
        <f t="shared" si="472"/>
        <v>0</v>
      </c>
      <c r="E16517" s="24">
        <f t="shared" si="473"/>
        <v>0</v>
      </c>
      <c r="F16517" s="104"/>
      <c r="G16517" s="104"/>
    </row>
    <row r="16518" spans="1:15" x14ac:dyDescent="0.3">
      <c r="A16518" s="19" t="s">
        <v>1382</v>
      </c>
      <c r="B16518" s="19" t="s">
        <v>671</v>
      </c>
      <c r="C16518" s="19" t="s">
        <v>1624</v>
      </c>
      <c r="D16518" s="21">
        <f t="shared" si="472"/>
        <v>439</v>
      </c>
      <c r="E16518" s="24">
        <f t="shared" si="473"/>
        <v>6446</v>
      </c>
      <c r="F16518" s="104">
        <v>0</v>
      </c>
      <c r="G16518" s="104">
        <v>855</v>
      </c>
      <c r="H16518" s="114">
        <v>0</v>
      </c>
      <c r="I16518" s="114">
        <v>515</v>
      </c>
      <c r="J16518" s="114">
        <v>0</v>
      </c>
      <c r="K16518" s="114">
        <v>907</v>
      </c>
      <c r="L16518" s="114">
        <v>439</v>
      </c>
      <c r="M16518" s="114">
        <v>0</v>
      </c>
      <c r="N16518" s="114">
        <v>0</v>
      </c>
      <c r="O16518" s="114">
        <v>4169</v>
      </c>
    </row>
    <row r="16519" spans="1:15" x14ac:dyDescent="0.3">
      <c r="A16519" s="19" t="s">
        <v>1382</v>
      </c>
      <c r="B16519" s="19" t="s">
        <v>672</v>
      </c>
      <c r="C16519" s="19" t="s">
        <v>673</v>
      </c>
      <c r="D16519" s="21">
        <f t="shared" si="472"/>
        <v>0</v>
      </c>
      <c r="E16519" s="24">
        <f t="shared" si="473"/>
        <v>864664.61</v>
      </c>
      <c r="F16519" s="104"/>
      <c r="G16519" s="104"/>
      <c r="J16519" s="114">
        <v>0</v>
      </c>
      <c r="K16519" s="114">
        <v>864664.61</v>
      </c>
      <c r="L16519" s="114">
        <v>0</v>
      </c>
      <c r="M16519" s="114">
        <v>0</v>
      </c>
      <c r="N16519" s="114">
        <v>0</v>
      </c>
      <c r="O16519" s="114">
        <v>0</v>
      </c>
    </row>
    <row r="16520" spans="1:15" x14ac:dyDescent="0.3">
      <c r="A16520" s="19" t="s">
        <v>1382</v>
      </c>
      <c r="B16520" s="19" t="s">
        <v>674</v>
      </c>
      <c r="C16520" s="19" t="s">
        <v>675</v>
      </c>
      <c r="D16520" s="21">
        <f t="shared" si="472"/>
        <v>28039934.82</v>
      </c>
      <c r="E16520" s="24">
        <f t="shared" si="473"/>
        <v>47020035.510000005</v>
      </c>
      <c r="F16520" s="104"/>
      <c r="G16520" s="104"/>
      <c r="H16520" s="114">
        <v>4839090.3</v>
      </c>
      <c r="I16520" s="114">
        <v>38836759.090000004</v>
      </c>
      <c r="J16520" s="114">
        <v>20855609.359999999</v>
      </c>
      <c r="K16520" s="114">
        <v>35650</v>
      </c>
      <c r="L16520" s="114">
        <v>1099440.6599999999</v>
      </c>
      <c r="M16520" s="114">
        <v>3930804.22</v>
      </c>
      <c r="N16520" s="114">
        <v>1245794.5</v>
      </c>
      <c r="O16520" s="114">
        <v>4216822.2</v>
      </c>
    </row>
    <row r="16521" spans="1:15" x14ac:dyDescent="0.3">
      <c r="A16521" s="19" t="s">
        <v>1382</v>
      </c>
      <c r="B16521" s="19" t="s">
        <v>676</v>
      </c>
      <c r="C16521" s="19" t="s">
        <v>677</v>
      </c>
      <c r="D16521" s="21">
        <f t="shared" si="472"/>
        <v>0</v>
      </c>
      <c r="E16521" s="24">
        <f t="shared" si="473"/>
        <v>0</v>
      </c>
      <c r="F16521" s="104"/>
      <c r="G16521" s="104"/>
    </row>
    <row r="16522" spans="1:15" x14ac:dyDescent="0.3">
      <c r="A16522" s="19" t="s">
        <v>1382</v>
      </c>
      <c r="B16522" s="19" t="s">
        <v>678</v>
      </c>
      <c r="C16522" s="19" t="s">
        <v>679</v>
      </c>
      <c r="D16522" s="21">
        <f t="shared" si="472"/>
        <v>315856</v>
      </c>
      <c r="E16522" s="24">
        <f t="shared" si="473"/>
        <v>5703087.9800000004</v>
      </c>
      <c r="F16522" s="104"/>
      <c r="G16522" s="104"/>
      <c r="H16522" s="114">
        <v>85699</v>
      </c>
      <c r="I16522" s="114">
        <v>4026170.11</v>
      </c>
      <c r="J16522" s="114">
        <v>50556</v>
      </c>
      <c r="K16522" s="114">
        <v>0</v>
      </c>
      <c r="L16522" s="114">
        <v>49058</v>
      </c>
      <c r="M16522" s="114">
        <v>780812.06</v>
      </c>
      <c r="N16522" s="114">
        <v>130543</v>
      </c>
      <c r="O16522" s="114">
        <v>896105.81</v>
      </c>
    </row>
    <row r="16523" spans="1:15" x14ac:dyDescent="0.3">
      <c r="A16523" s="19" t="s">
        <v>1382</v>
      </c>
      <c r="B16523" s="19" t="s">
        <v>680</v>
      </c>
      <c r="C16523" s="19" t="s">
        <v>681</v>
      </c>
      <c r="D16523" s="21">
        <f t="shared" si="472"/>
        <v>0</v>
      </c>
      <c r="E16523" s="24">
        <f t="shared" si="473"/>
        <v>249991.12</v>
      </c>
      <c r="F16523" s="104">
        <v>0</v>
      </c>
      <c r="G16523" s="104">
        <v>23879.17</v>
      </c>
      <c r="H16523" s="114">
        <v>0</v>
      </c>
      <c r="I16523" s="114">
        <v>30453.05</v>
      </c>
      <c r="J16523" s="114">
        <v>0</v>
      </c>
      <c r="K16523" s="114">
        <v>61691.6</v>
      </c>
      <c r="L16523" s="114">
        <v>0</v>
      </c>
      <c r="M16523" s="114">
        <v>66823.3</v>
      </c>
      <c r="N16523" s="114">
        <v>0</v>
      </c>
      <c r="O16523" s="114">
        <v>67144</v>
      </c>
    </row>
    <row r="16524" spans="1:15" x14ac:dyDescent="0.3">
      <c r="A16524" s="19" t="s">
        <v>1382</v>
      </c>
      <c r="B16524" s="19" t="s">
        <v>682</v>
      </c>
      <c r="C16524" s="19" t="s">
        <v>683</v>
      </c>
      <c r="D16524" s="21">
        <f t="shared" si="472"/>
        <v>0</v>
      </c>
      <c r="E16524" s="24">
        <f t="shared" si="473"/>
        <v>1200</v>
      </c>
      <c r="F16524" s="104"/>
      <c r="G16524" s="104"/>
      <c r="J16524" s="114">
        <v>0</v>
      </c>
      <c r="K16524" s="114">
        <v>200</v>
      </c>
      <c r="L16524" s="114">
        <v>0</v>
      </c>
      <c r="M16524" s="114">
        <v>500</v>
      </c>
      <c r="N16524" s="114">
        <v>0</v>
      </c>
      <c r="O16524" s="114">
        <v>500</v>
      </c>
    </row>
    <row r="16525" spans="1:15" x14ac:dyDescent="0.3">
      <c r="A16525" s="19" t="s">
        <v>1382</v>
      </c>
      <c r="B16525" s="19" t="s">
        <v>684</v>
      </c>
      <c r="C16525" s="19" t="s">
        <v>685</v>
      </c>
      <c r="D16525" s="21">
        <f t="shared" si="472"/>
        <v>0</v>
      </c>
      <c r="E16525" s="24">
        <f t="shared" si="473"/>
        <v>41775</v>
      </c>
      <c r="F16525" s="104"/>
      <c r="G16525" s="104"/>
      <c r="J16525" s="114">
        <v>0</v>
      </c>
      <c r="K16525" s="114">
        <v>28650</v>
      </c>
      <c r="L16525" s="114">
        <v>0</v>
      </c>
      <c r="M16525" s="114">
        <v>0</v>
      </c>
      <c r="N16525" s="114">
        <v>0</v>
      </c>
      <c r="O16525" s="114">
        <v>13125</v>
      </c>
    </row>
    <row r="16526" spans="1:15" x14ac:dyDescent="0.3">
      <c r="A16526" s="19" t="s">
        <v>1382</v>
      </c>
      <c r="B16526" s="19" t="s">
        <v>686</v>
      </c>
      <c r="C16526" s="19" t="s">
        <v>687</v>
      </c>
      <c r="D16526" s="21">
        <f t="shared" si="472"/>
        <v>1137527.3600000001</v>
      </c>
      <c r="E16526" s="24">
        <f t="shared" si="473"/>
        <v>1137527.3600000001</v>
      </c>
      <c r="F16526" s="104">
        <v>1137527.3600000001</v>
      </c>
      <c r="G16526" s="104">
        <v>0</v>
      </c>
      <c r="H16526" s="114">
        <v>0</v>
      </c>
      <c r="I16526" s="114">
        <v>1137527.3600000001</v>
      </c>
    </row>
    <row r="16527" spans="1:15" x14ac:dyDescent="0.3">
      <c r="A16527" s="19" t="s">
        <v>1382</v>
      </c>
      <c r="B16527" s="19" t="s">
        <v>688</v>
      </c>
      <c r="C16527" s="19" t="s">
        <v>689</v>
      </c>
      <c r="D16527" s="21">
        <f t="shared" si="472"/>
        <v>664912.41999999993</v>
      </c>
      <c r="E16527" s="24">
        <f t="shared" si="473"/>
        <v>0</v>
      </c>
      <c r="F16527" s="104"/>
      <c r="G16527" s="104"/>
      <c r="H16527" s="114">
        <v>289301.28999999998</v>
      </c>
      <c r="I16527" s="114">
        <v>0</v>
      </c>
      <c r="J16527" s="114">
        <v>56100.34</v>
      </c>
      <c r="K16527" s="114">
        <v>0</v>
      </c>
      <c r="L16527" s="114">
        <v>177768.49</v>
      </c>
      <c r="M16527" s="114">
        <v>0</v>
      </c>
      <c r="N16527" s="114">
        <v>141742.29999999999</v>
      </c>
      <c r="O16527" s="114">
        <v>0</v>
      </c>
    </row>
    <row r="16528" spans="1:15" x14ac:dyDescent="0.3">
      <c r="A16528" s="19" t="s">
        <v>1382</v>
      </c>
      <c r="B16528" s="19" t="s">
        <v>690</v>
      </c>
      <c r="C16528" s="19" t="s">
        <v>691</v>
      </c>
      <c r="D16528" s="21">
        <f t="shared" si="472"/>
        <v>0</v>
      </c>
      <c r="E16528" s="24">
        <f t="shared" si="473"/>
        <v>1082720.03</v>
      </c>
      <c r="F16528" s="104"/>
      <c r="G16528" s="104"/>
      <c r="H16528" s="114">
        <v>0</v>
      </c>
      <c r="I16528" s="114">
        <v>232232.98</v>
      </c>
      <c r="J16528" s="114">
        <v>0</v>
      </c>
      <c r="K16528" s="114">
        <v>262555.59999999998</v>
      </c>
      <c r="L16528" s="114">
        <v>0</v>
      </c>
      <c r="M16528" s="114">
        <v>227362.75</v>
      </c>
      <c r="N16528" s="114">
        <v>0</v>
      </c>
      <c r="O16528" s="114">
        <v>360568.7</v>
      </c>
    </row>
    <row r="16529" spans="1:15" x14ac:dyDescent="0.3">
      <c r="A16529" s="19" t="s">
        <v>1382</v>
      </c>
      <c r="B16529" s="19" t="s">
        <v>692</v>
      </c>
      <c r="C16529" s="19" t="s">
        <v>693</v>
      </c>
      <c r="D16529" s="21">
        <f t="shared" si="472"/>
        <v>42084</v>
      </c>
      <c r="E16529" s="24">
        <f t="shared" si="473"/>
        <v>0</v>
      </c>
      <c r="F16529" s="104">
        <v>8503</v>
      </c>
      <c r="G16529" s="104">
        <v>0</v>
      </c>
      <c r="H16529" s="114">
        <v>4714.5</v>
      </c>
      <c r="I16529" s="114">
        <v>0</v>
      </c>
      <c r="J16529" s="114">
        <v>6662</v>
      </c>
      <c r="K16529" s="114">
        <v>0</v>
      </c>
      <c r="L16529" s="114">
        <v>24</v>
      </c>
      <c r="M16529" s="114">
        <v>0</v>
      </c>
      <c r="N16529" s="114">
        <v>22180.5</v>
      </c>
      <c r="O16529" s="114">
        <v>0</v>
      </c>
    </row>
    <row r="16530" spans="1:15" x14ac:dyDescent="0.3">
      <c r="A16530" s="19" t="s">
        <v>1382</v>
      </c>
      <c r="B16530" s="19" t="s">
        <v>694</v>
      </c>
      <c r="C16530" s="19" t="s">
        <v>695</v>
      </c>
      <c r="D16530" s="21">
        <f t="shared" si="472"/>
        <v>63</v>
      </c>
      <c r="E16530" s="24">
        <f t="shared" si="473"/>
        <v>2264067.5</v>
      </c>
      <c r="F16530" s="104">
        <v>63</v>
      </c>
      <c r="G16530" s="104">
        <v>513855.5</v>
      </c>
      <c r="H16530" s="114">
        <v>0</v>
      </c>
      <c r="I16530" s="114">
        <v>200946.5</v>
      </c>
      <c r="J16530" s="114">
        <v>0</v>
      </c>
      <c r="K16530" s="114">
        <v>400086</v>
      </c>
      <c r="L16530" s="114">
        <v>0</v>
      </c>
      <c r="M16530" s="114">
        <v>903174</v>
      </c>
      <c r="N16530" s="114">
        <v>0</v>
      </c>
      <c r="O16530" s="114">
        <v>246005.5</v>
      </c>
    </row>
    <row r="16531" spans="1:15" x14ac:dyDescent="0.3">
      <c r="A16531" s="19" t="s">
        <v>1382</v>
      </c>
      <c r="B16531" s="19" t="s">
        <v>696</v>
      </c>
      <c r="C16531" s="19" t="s">
        <v>697</v>
      </c>
      <c r="D16531" s="21">
        <f t="shared" si="472"/>
        <v>1323</v>
      </c>
      <c r="E16531" s="24">
        <f t="shared" si="473"/>
        <v>220944</v>
      </c>
      <c r="F16531" s="104">
        <v>0</v>
      </c>
      <c r="G16531" s="104">
        <v>45463</v>
      </c>
      <c r="H16531" s="114">
        <v>0</v>
      </c>
      <c r="I16531" s="114">
        <v>40236</v>
      </c>
      <c r="J16531" s="114">
        <v>0</v>
      </c>
      <c r="K16531" s="114">
        <v>50556</v>
      </c>
      <c r="L16531" s="114">
        <v>0</v>
      </c>
      <c r="M16531" s="114">
        <v>49058</v>
      </c>
      <c r="N16531" s="114">
        <v>1323</v>
      </c>
      <c r="O16531" s="114">
        <v>35631</v>
      </c>
    </row>
    <row r="16532" spans="1:15" x14ac:dyDescent="0.3">
      <c r="A16532" s="19" t="s">
        <v>1382</v>
      </c>
      <c r="B16532" s="19" t="s">
        <v>698</v>
      </c>
      <c r="C16532" s="19" t="s">
        <v>699</v>
      </c>
      <c r="D16532" s="21">
        <f t="shared" si="472"/>
        <v>0</v>
      </c>
      <c r="E16532" s="24">
        <f t="shared" si="473"/>
        <v>0</v>
      </c>
      <c r="F16532" s="104"/>
      <c r="G16532" s="104"/>
    </row>
    <row r="16533" spans="1:15" x14ac:dyDescent="0.3">
      <c r="A16533" s="19" t="s">
        <v>1382</v>
      </c>
      <c r="B16533" s="19" t="s">
        <v>700</v>
      </c>
      <c r="C16533" s="19" t="s">
        <v>701</v>
      </c>
      <c r="D16533" s="21">
        <f t="shared" si="472"/>
        <v>0</v>
      </c>
      <c r="E16533" s="24">
        <f t="shared" si="473"/>
        <v>910600</v>
      </c>
      <c r="F16533" s="104"/>
      <c r="G16533" s="104"/>
      <c r="H16533" s="114">
        <v>0</v>
      </c>
      <c r="I16533" s="114">
        <v>910600</v>
      </c>
      <c r="J16533" s="114">
        <v>0</v>
      </c>
      <c r="K16533" s="114">
        <v>0</v>
      </c>
      <c r="L16533" s="114">
        <v>0</v>
      </c>
      <c r="M16533" s="114">
        <v>0</v>
      </c>
      <c r="N16533" s="114">
        <v>0</v>
      </c>
      <c r="O16533" s="114">
        <v>0</v>
      </c>
    </row>
    <row r="16534" spans="1:15" x14ac:dyDescent="0.3">
      <c r="A16534" s="19" t="s">
        <v>1382</v>
      </c>
      <c r="B16534" s="19" t="s">
        <v>702</v>
      </c>
      <c r="C16534" s="19" t="s">
        <v>1625</v>
      </c>
      <c r="D16534" s="21">
        <f t="shared" si="472"/>
        <v>3363</v>
      </c>
      <c r="E16534" s="24">
        <f t="shared" si="473"/>
        <v>114617</v>
      </c>
      <c r="F16534" s="104">
        <v>0</v>
      </c>
      <c r="G16534" s="104">
        <v>9295</v>
      </c>
      <c r="H16534" s="114">
        <v>0</v>
      </c>
      <c r="I16534" s="114">
        <v>16466.5</v>
      </c>
      <c r="J16534" s="114">
        <v>648</v>
      </c>
      <c r="K16534" s="114">
        <v>52503</v>
      </c>
      <c r="L16534" s="114">
        <v>0</v>
      </c>
      <c r="M16534" s="114">
        <v>19471.5</v>
      </c>
      <c r="N16534" s="114">
        <v>2715</v>
      </c>
      <c r="O16534" s="114">
        <v>16881</v>
      </c>
    </row>
    <row r="16535" spans="1:15" x14ac:dyDescent="0.3">
      <c r="A16535" s="19" t="s">
        <v>1382</v>
      </c>
      <c r="B16535" s="19" t="s">
        <v>703</v>
      </c>
      <c r="C16535" s="19" t="s">
        <v>704</v>
      </c>
      <c r="D16535" s="21">
        <f t="shared" si="472"/>
        <v>0</v>
      </c>
      <c r="E16535" s="24">
        <f t="shared" si="473"/>
        <v>35086.32</v>
      </c>
      <c r="F16535" s="104"/>
      <c r="G16535" s="104"/>
      <c r="H16535" s="114">
        <v>0</v>
      </c>
      <c r="I16535" s="114">
        <v>11644.11</v>
      </c>
      <c r="J16535" s="114">
        <v>0</v>
      </c>
      <c r="K16535" s="114">
        <v>4076</v>
      </c>
      <c r="L16535" s="114">
        <v>0</v>
      </c>
      <c r="M16535" s="114">
        <v>5236</v>
      </c>
      <c r="N16535" s="114">
        <v>0</v>
      </c>
      <c r="O16535" s="114">
        <v>14130.21</v>
      </c>
    </row>
    <row r="16536" spans="1:15" x14ac:dyDescent="0.3">
      <c r="A16536" s="19" t="s">
        <v>1382</v>
      </c>
      <c r="B16536" s="19" t="s">
        <v>705</v>
      </c>
      <c r="C16536" s="19" t="s">
        <v>1696</v>
      </c>
      <c r="D16536" s="21">
        <f t="shared" si="472"/>
        <v>3969.35</v>
      </c>
      <c r="E16536" s="24">
        <f t="shared" si="473"/>
        <v>0</v>
      </c>
      <c r="F16536" s="104"/>
      <c r="G16536" s="104"/>
      <c r="H16536" s="114">
        <v>3969.35</v>
      </c>
      <c r="I16536" s="114">
        <v>0</v>
      </c>
      <c r="J16536" s="114">
        <v>0</v>
      </c>
      <c r="K16536" s="114">
        <v>0</v>
      </c>
      <c r="L16536" s="114">
        <v>0</v>
      </c>
      <c r="M16536" s="114">
        <v>0</v>
      </c>
      <c r="N16536" s="114">
        <v>0</v>
      </c>
      <c r="O16536" s="114">
        <v>0</v>
      </c>
    </row>
    <row r="16537" spans="1:15" x14ac:dyDescent="0.3">
      <c r="A16537" s="19" t="s">
        <v>1382</v>
      </c>
      <c r="B16537" s="19" t="s">
        <v>706</v>
      </c>
      <c r="C16537" s="19" t="s">
        <v>1697</v>
      </c>
      <c r="D16537" s="21">
        <f t="shared" si="472"/>
        <v>0</v>
      </c>
      <c r="E16537" s="24">
        <f t="shared" si="473"/>
        <v>0</v>
      </c>
      <c r="F16537" s="104"/>
      <c r="G16537" s="104"/>
    </row>
    <row r="16538" spans="1:15" x14ac:dyDescent="0.3">
      <c r="A16538" s="19" t="s">
        <v>1382</v>
      </c>
      <c r="B16538" s="19" t="s">
        <v>707</v>
      </c>
      <c r="C16538" s="19" t="s">
        <v>708</v>
      </c>
      <c r="D16538" s="21">
        <f t="shared" si="472"/>
        <v>0</v>
      </c>
      <c r="E16538" s="24">
        <f t="shared" si="473"/>
        <v>0</v>
      </c>
      <c r="F16538" s="104"/>
      <c r="G16538" s="104"/>
    </row>
    <row r="16539" spans="1:15" x14ac:dyDescent="0.3">
      <c r="A16539" s="19" t="s">
        <v>1382</v>
      </c>
      <c r="B16539" s="19" t="s">
        <v>709</v>
      </c>
      <c r="C16539" s="19" t="s">
        <v>710</v>
      </c>
      <c r="D16539" s="21">
        <f t="shared" si="472"/>
        <v>0</v>
      </c>
      <c r="E16539" s="24">
        <f t="shared" si="473"/>
        <v>0</v>
      </c>
      <c r="F16539" s="104"/>
      <c r="G16539" s="104"/>
    </row>
    <row r="16540" spans="1:15" x14ac:dyDescent="0.3">
      <c r="A16540" s="19" t="s">
        <v>1382</v>
      </c>
      <c r="B16540" s="19" t="s">
        <v>711</v>
      </c>
      <c r="C16540" s="19" t="s">
        <v>712</v>
      </c>
      <c r="D16540" s="21">
        <f t="shared" si="472"/>
        <v>45463</v>
      </c>
      <c r="E16540" s="24">
        <f t="shared" si="473"/>
        <v>45463</v>
      </c>
      <c r="F16540" s="104">
        <v>45463</v>
      </c>
      <c r="G16540" s="104">
        <v>0</v>
      </c>
      <c r="H16540" s="114">
        <v>0</v>
      </c>
      <c r="I16540" s="114">
        <v>45463</v>
      </c>
    </row>
    <row r="16541" spans="1:15" x14ac:dyDescent="0.3">
      <c r="A16541" s="19" t="s">
        <v>1382</v>
      </c>
      <c r="B16541" s="19" t="s">
        <v>713</v>
      </c>
      <c r="C16541" s="19" t="s">
        <v>714</v>
      </c>
      <c r="D16541" s="21">
        <f t="shared" si="472"/>
        <v>1964</v>
      </c>
      <c r="E16541" s="24">
        <f t="shared" si="473"/>
        <v>0</v>
      </c>
      <c r="F16541" s="104"/>
      <c r="G16541" s="104"/>
      <c r="J16541" s="114">
        <v>1801.5</v>
      </c>
      <c r="K16541" s="114">
        <v>0</v>
      </c>
      <c r="L16541" s="114">
        <v>40</v>
      </c>
      <c r="M16541" s="114">
        <v>0</v>
      </c>
      <c r="N16541" s="114">
        <v>122.5</v>
      </c>
      <c r="O16541" s="114">
        <v>0</v>
      </c>
    </row>
    <row r="16542" spans="1:15" x14ac:dyDescent="0.3">
      <c r="A16542" s="19" t="s">
        <v>1382</v>
      </c>
      <c r="B16542" s="19" t="s">
        <v>715</v>
      </c>
      <c r="C16542" s="19" t="s">
        <v>716</v>
      </c>
      <c r="D16542" s="21">
        <f t="shared" si="472"/>
        <v>0</v>
      </c>
      <c r="E16542" s="24">
        <f t="shared" si="473"/>
        <v>0</v>
      </c>
      <c r="F16542" s="104"/>
      <c r="G16542" s="104"/>
    </row>
    <row r="16543" spans="1:15" x14ac:dyDescent="0.3">
      <c r="A16543" s="19" t="s">
        <v>1382</v>
      </c>
      <c r="B16543" s="19" t="s">
        <v>717</v>
      </c>
      <c r="C16543" s="19" t="s">
        <v>718</v>
      </c>
      <c r="D16543" s="21">
        <f t="shared" si="472"/>
        <v>0</v>
      </c>
      <c r="E16543" s="24">
        <f t="shared" si="473"/>
        <v>0</v>
      </c>
      <c r="F16543" s="104"/>
      <c r="G16543" s="104"/>
    </row>
    <row r="16544" spans="1:15" x14ac:dyDescent="0.3">
      <c r="A16544" s="19" t="s">
        <v>1382</v>
      </c>
      <c r="B16544" s="19" t="s">
        <v>719</v>
      </c>
      <c r="C16544" s="19" t="s">
        <v>720</v>
      </c>
      <c r="D16544" s="21">
        <f t="shared" si="472"/>
        <v>28558856.66</v>
      </c>
      <c r="E16544" s="24">
        <f t="shared" si="473"/>
        <v>19638804.859999999</v>
      </c>
      <c r="F16544" s="104"/>
      <c r="G16544" s="104"/>
      <c r="H16544" s="114">
        <v>28558856.66</v>
      </c>
      <c r="I16544" s="114">
        <v>0</v>
      </c>
      <c r="J16544" s="114">
        <v>0</v>
      </c>
      <c r="K16544" s="114">
        <v>19638804.859999999</v>
      </c>
      <c r="L16544" s="114">
        <v>0</v>
      </c>
      <c r="M16544" s="114">
        <v>0</v>
      </c>
      <c r="N16544" s="114">
        <v>0</v>
      </c>
      <c r="O16544" s="114">
        <v>0</v>
      </c>
    </row>
    <row r="16545" spans="1:15" x14ac:dyDescent="0.3">
      <c r="A16545" s="19" t="s">
        <v>1382</v>
      </c>
      <c r="B16545" s="19" t="s">
        <v>721</v>
      </c>
      <c r="C16545" s="19" t="s">
        <v>722</v>
      </c>
      <c r="D16545" s="21">
        <f t="shared" si="472"/>
        <v>721197.48</v>
      </c>
      <c r="E16545" s="24">
        <f t="shared" si="473"/>
        <v>0</v>
      </c>
      <c r="F16545" s="104"/>
      <c r="G16545" s="104"/>
      <c r="H16545" s="114">
        <v>180299.37</v>
      </c>
      <c r="I16545" s="114">
        <v>0</v>
      </c>
      <c r="J16545" s="114">
        <v>180299.37</v>
      </c>
      <c r="K16545" s="114">
        <v>0</v>
      </c>
      <c r="L16545" s="114">
        <v>180299.37</v>
      </c>
      <c r="M16545" s="114">
        <v>0</v>
      </c>
      <c r="N16545" s="114">
        <v>180299.37</v>
      </c>
      <c r="O16545" s="114">
        <v>0</v>
      </c>
    </row>
    <row r="16546" spans="1:15" x14ac:dyDescent="0.3">
      <c r="A16546" s="19" t="s">
        <v>1382</v>
      </c>
      <c r="B16546" s="19" t="s">
        <v>723</v>
      </c>
      <c r="C16546" s="19" t="s">
        <v>724</v>
      </c>
      <c r="D16546" s="21">
        <f t="shared" si="472"/>
        <v>1628414.76</v>
      </c>
      <c r="E16546" s="24">
        <f t="shared" si="473"/>
        <v>0</v>
      </c>
      <c r="F16546" s="104"/>
      <c r="G16546" s="104"/>
      <c r="H16546" s="114">
        <v>1628414.76</v>
      </c>
      <c r="I16546" s="114">
        <v>0</v>
      </c>
      <c r="J16546" s="114">
        <v>0</v>
      </c>
      <c r="K16546" s="114">
        <v>0</v>
      </c>
      <c r="L16546" s="114">
        <v>0</v>
      </c>
      <c r="M16546" s="114">
        <v>0</v>
      </c>
      <c r="N16546" s="114">
        <v>0</v>
      </c>
      <c r="O16546" s="114">
        <v>0</v>
      </c>
    </row>
    <row r="16547" spans="1:15" x14ac:dyDescent="0.3">
      <c r="A16547" s="19" t="s">
        <v>1382</v>
      </c>
      <c r="B16547" s="19" t="s">
        <v>1626</v>
      </c>
      <c r="C16547" s="19" t="s">
        <v>1627</v>
      </c>
      <c r="D16547" s="21">
        <f t="shared" si="472"/>
        <v>0</v>
      </c>
      <c r="E16547" s="24">
        <f t="shared" si="473"/>
        <v>0</v>
      </c>
      <c r="F16547" s="104"/>
      <c r="G16547" s="104"/>
    </row>
    <row r="16548" spans="1:15" x14ac:dyDescent="0.3">
      <c r="A16548" s="19" t="s">
        <v>1382</v>
      </c>
      <c r="B16548" s="19" t="s">
        <v>1628</v>
      </c>
      <c r="C16548" s="19" t="s">
        <v>1629</v>
      </c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1:15" x14ac:dyDescent="0.3">
      <c r="A16549" s="19" t="s">
        <v>1382</v>
      </c>
      <c r="B16549" s="19" t="s">
        <v>725</v>
      </c>
      <c r="C16549" s="19" t="s">
        <v>726</v>
      </c>
      <c r="D16549" s="21">
        <f t="shared" si="474"/>
        <v>11054.5</v>
      </c>
      <c r="E16549" s="24">
        <f t="shared" si="475"/>
        <v>11054.5</v>
      </c>
      <c r="F16549" s="104"/>
      <c r="G16549" s="104"/>
      <c r="L16549" s="114">
        <v>0</v>
      </c>
      <c r="M16549" s="114">
        <v>11054.5</v>
      </c>
      <c r="N16549" s="114">
        <v>11054.5</v>
      </c>
      <c r="O16549" s="114">
        <v>0</v>
      </c>
    </row>
    <row r="16550" spans="1:15" x14ac:dyDescent="0.3">
      <c r="A16550" s="19" t="s">
        <v>1382</v>
      </c>
      <c r="B16550" s="19" t="s">
        <v>727</v>
      </c>
      <c r="C16550" s="19" t="s">
        <v>728</v>
      </c>
      <c r="D16550" s="21">
        <f t="shared" si="474"/>
        <v>0</v>
      </c>
      <c r="E16550" s="24">
        <f t="shared" si="475"/>
        <v>370135</v>
      </c>
      <c r="F16550" s="104">
        <v>0</v>
      </c>
      <c r="G16550" s="104">
        <v>53582.5</v>
      </c>
      <c r="H16550" s="114">
        <v>0</v>
      </c>
      <c r="I16550" s="114">
        <v>81220.5</v>
      </c>
      <c r="J16550" s="114">
        <v>0</v>
      </c>
      <c r="K16550" s="114">
        <v>59457.5</v>
      </c>
      <c r="L16550" s="114">
        <v>0</v>
      </c>
      <c r="M16550" s="114">
        <v>63111.5</v>
      </c>
      <c r="N16550" s="114">
        <v>0</v>
      </c>
      <c r="O16550" s="114">
        <v>112763</v>
      </c>
    </row>
    <row r="16551" spans="1:15" x14ac:dyDescent="0.3">
      <c r="A16551" s="19" t="s">
        <v>1382</v>
      </c>
      <c r="B16551" s="19" t="s">
        <v>729</v>
      </c>
      <c r="C16551" s="19" t="s">
        <v>730</v>
      </c>
      <c r="D16551" s="21">
        <f t="shared" si="474"/>
        <v>0</v>
      </c>
      <c r="E16551" s="24">
        <f t="shared" si="475"/>
        <v>102423.75</v>
      </c>
      <c r="F16551" s="104">
        <v>0</v>
      </c>
      <c r="G16551" s="104">
        <v>15690.75</v>
      </c>
      <c r="H16551" s="114">
        <v>0</v>
      </c>
      <c r="I16551" s="114">
        <v>18706</v>
      </c>
      <c r="J16551" s="114">
        <v>0</v>
      </c>
      <c r="K16551" s="114">
        <v>32712</v>
      </c>
      <c r="L16551" s="114">
        <v>0</v>
      </c>
      <c r="M16551" s="114">
        <v>35315</v>
      </c>
      <c r="N16551" s="114">
        <v>0</v>
      </c>
      <c r="O16551" s="114">
        <v>0</v>
      </c>
    </row>
    <row r="16552" spans="1:15" x14ac:dyDescent="0.3">
      <c r="A16552" s="19" t="s">
        <v>1382</v>
      </c>
      <c r="B16552" s="19" t="s">
        <v>731</v>
      </c>
      <c r="C16552" s="19" t="s">
        <v>732</v>
      </c>
      <c r="D16552" s="21">
        <f t="shared" si="474"/>
        <v>0</v>
      </c>
      <c r="E16552" s="24">
        <f t="shared" si="475"/>
        <v>0</v>
      </c>
      <c r="F16552" s="104"/>
      <c r="G16552" s="104"/>
    </row>
    <row r="16553" spans="1:15" x14ac:dyDescent="0.3">
      <c r="A16553" s="19" t="s">
        <v>1382</v>
      </c>
      <c r="B16553" s="19" t="s">
        <v>733</v>
      </c>
      <c r="C16553" s="19" t="s">
        <v>734</v>
      </c>
      <c r="D16553" s="21">
        <f t="shared" si="474"/>
        <v>18380</v>
      </c>
      <c r="E16553" s="24">
        <f t="shared" si="475"/>
        <v>21039.5</v>
      </c>
      <c r="F16553" s="104">
        <v>0</v>
      </c>
      <c r="G16553" s="104">
        <v>2659.5</v>
      </c>
      <c r="H16553" s="114">
        <v>0</v>
      </c>
      <c r="I16553" s="114">
        <v>3460</v>
      </c>
      <c r="J16553" s="114">
        <v>3460</v>
      </c>
      <c r="K16553" s="114">
        <v>14920</v>
      </c>
      <c r="L16553" s="114">
        <v>14920</v>
      </c>
      <c r="M16553" s="114">
        <v>0</v>
      </c>
      <c r="N16553" s="114">
        <v>0</v>
      </c>
      <c r="O16553" s="114">
        <v>0</v>
      </c>
    </row>
    <row r="16554" spans="1:15" x14ac:dyDescent="0.3">
      <c r="A16554" s="19" t="s">
        <v>1382</v>
      </c>
      <c r="B16554" s="19" t="s">
        <v>1630</v>
      </c>
      <c r="C16554" s="19" t="s">
        <v>1631</v>
      </c>
      <c r="D16554" s="21">
        <f t="shared" si="474"/>
        <v>0</v>
      </c>
      <c r="E16554" s="24">
        <f t="shared" si="475"/>
        <v>0</v>
      </c>
      <c r="F16554" s="104"/>
      <c r="G16554" s="104"/>
    </row>
    <row r="16555" spans="1:15" x14ac:dyDescent="0.3">
      <c r="A16555" s="19" t="s">
        <v>1382</v>
      </c>
      <c r="B16555" s="19" t="s">
        <v>1632</v>
      </c>
      <c r="C16555" s="19" t="s">
        <v>1633</v>
      </c>
      <c r="D16555" s="21">
        <f t="shared" si="474"/>
        <v>0</v>
      </c>
      <c r="E16555" s="24">
        <f t="shared" si="475"/>
        <v>0</v>
      </c>
      <c r="F16555" s="104"/>
      <c r="G16555" s="104"/>
    </row>
    <row r="16556" spans="1:15" x14ac:dyDescent="0.3">
      <c r="A16556" s="19" t="s">
        <v>1382</v>
      </c>
      <c r="B16556" s="19" t="s">
        <v>735</v>
      </c>
      <c r="C16556" s="19" t="s">
        <v>736</v>
      </c>
      <c r="D16556" s="21">
        <f t="shared" si="474"/>
        <v>32724.1</v>
      </c>
      <c r="E16556" s="24">
        <f t="shared" si="475"/>
        <v>79099.400000000009</v>
      </c>
      <c r="F16556" s="104">
        <v>0</v>
      </c>
      <c r="G16556" s="104">
        <v>37471.5</v>
      </c>
      <c r="H16556" s="114">
        <v>22164.799999999999</v>
      </c>
      <c r="I16556" s="114">
        <v>25398.5</v>
      </c>
      <c r="J16556" s="114">
        <v>10559.3</v>
      </c>
      <c r="K16556" s="114">
        <v>6383.16</v>
      </c>
      <c r="L16556" s="114">
        <v>0</v>
      </c>
      <c r="M16556" s="114">
        <v>4593.24</v>
      </c>
      <c r="N16556" s="114">
        <v>0</v>
      </c>
      <c r="O16556" s="114">
        <v>5253</v>
      </c>
    </row>
    <row r="16557" spans="1:15" x14ac:dyDescent="0.3">
      <c r="A16557" s="19" t="s">
        <v>1382</v>
      </c>
      <c r="B16557" s="19" t="s">
        <v>737</v>
      </c>
      <c r="C16557" s="19" t="s">
        <v>738</v>
      </c>
      <c r="D16557" s="21">
        <f t="shared" si="474"/>
        <v>0</v>
      </c>
      <c r="E16557" s="24">
        <f t="shared" si="475"/>
        <v>32649</v>
      </c>
      <c r="F16557" s="104">
        <v>0</v>
      </c>
      <c r="G16557" s="104">
        <v>4963</v>
      </c>
      <c r="H16557" s="114">
        <v>0</v>
      </c>
      <c r="I16557" s="114">
        <v>3310</v>
      </c>
      <c r="J16557" s="114">
        <v>0</v>
      </c>
      <c r="K16557" s="114">
        <v>4790</v>
      </c>
      <c r="L16557" s="114">
        <v>0</v>
      </c>
      <c r="M16557" s="114">
        <v>18027</v>
      </c>
      <c r="N16557" s="114">
        <v>0</v>
      </c>
      <c r="O16557" s="114">
        <v>1559</v>
      </c>
    </row>
    <row r="16558" spans="1:15" x14ac:dyDescent="0.3">
      <c r="A16558" s="19" t="s">
        <v>1382</v>
      </c>
      <c r="B16558" s="19" t="s">
        <v>739</v>
      </c>
      <c r="C16558" s="19" t="s">
        <v>740</v>
      </c>
      <c r="D16558" s="21">
        <f t="shared" si="474"/>
        <v>1006</v>
      </c>
      <c r="E16558" s="24">
        <f t="shared" si="475"/>
        <v>45636.5</v>
      </c>
      <c r="F16558" s="104">
        <v>0</v>
      </c>
      <c r="G16558" s="104">
        <v>4386.5</v>
      </c>
      <c r="H16558" s="114">
        <v>0</v>
      </c>
      <c r="I16558" s="114">
        <v>12537.5</v>
      </c>
      <c r="J16558" s="114">
        <v>0</v>
      </c>
      <c r="K16558" s="114">
        <v>6016</v>
      </c>
      <c r="L16558" s="114">
        <v>1006</v>
      </c>
      <c r="M16558" s="114">
        <v>9620</v>
      </c>
      <c r="N16558" s="114">
        <v>0</v>
      </c>
      <c r="O16558" s="114">
        <v>13076.5</v>
      </c>
    </row>
    <row r="16559" spans="1:15" x14ac:dyDescent="0.3">
      <c r="A16559" s="19" t="s">
        <v>1382</v>
      </c>
      <c r="B16559" s="19" t="s">
        <v>741</v>
      </c>
      <c r="C16559" s="19" t="s">
        <v>742</v>
      </c>
      <c r="D16559" s="21">
        <f t="shared" si="474"/>
        <v>0</v>
      </c>
      <c r="E16559" s="24">
        <f t="shared" si="475"/>
        <v>0</v>
      </c>
      <c r="F16559" s="104"/>
      <c r="G16559" s="104"/>
    </row>
    <row r="16560" spans="1:15" x14ac:dyDescent="0.3">
      <c r="A16560" s="19" t="s">
        <v>1382</v>
      </c>
      <c r="B16560" s="19" t="s">
        <v>743</v>
      </c>
      <c r="C16560" s="19" t="s">
        <v>744</v>
      </c>
      <c r="D16560" s="21">
        <f t="shared" si="474"/>
        <v>155760.5</v>
      </c>
      <c r="E16560" s="24">
        <f t="shared" si="475"/>
        <v>11054.5</v>
      </c>
      <c r="F16560" s="104"/>
      <c r="G16560" s="104"/>
      <c r="H16560" s="114">
        <v>7149.5</v>
      </c>
      <c r="I16560" s="114">
        <v>0</v>
      </c>
      <c r="J16560" s="114">
        <v>17262.5</v>
      </c>
      <c r="K16560" s="114">
        <v>0</v>
      </c>
      <c r="L16560" s="114">
        <v>58858.5</v>
      </c>
      <c r="M16560" s="114">
        <v>0</v>
      </c>
      <c r="N16560" s="114">
        <v>72490</v>
      </c>
      <c r="O16560" s="114">
        <v>11054.5</v>
      </c>
    </row>
    <row r="16561" spans="1:15" x14ac:dyDescent="0.3">
      <c r="A16561" s="19" t="s">
        <v>1382</v>
      </c>
      <c r="B16561" s="19" t="s">
        <v>745</v>
      </c>
      <c r="C16561" s="19" t="s">
        <v>746</v>
      </c>
      <c r="D16561" s="21">
        <f t="shared" si="474"/>
        <v>63641.75</v>
      </c>
      <c r="E16561" s="24">
        <f t="shared" si="475"/>
        <v>0</v>
      </c>
      <c r="F16561" s="104">
        <v>14244.75</v>
      </c>
      <c r="G16561" s="104">
        <v>0</v>
      </c>
      <c r="H16561" s="114">
        <v>7789</v>
      </c>
      <c r="I16561" s="114">
        <v>0</v>
      </c>
      <c r="J16561" s="114">
        <v>14988</v>
      </c>
      <c r="K16561" s="114">
        <v>0</v>
      </c>
      <c r="L16561" s="114">
        <v>26620</v>
      </c>
      <c r="M16561" s="114">
        <v>0</v>
      </c>
      <c r="N16561" s="114">
        <v>0</v>
      </c>
      <c r="O16561" s="114">
        <v>0</v>
      </c>
    </row>
    <row r="16562" spans="1:15" x14ac:dyDescent="0.3">
      <c r="A16562" s="19" t="s">
        <v>1382</v>
      </c>
      <c r="B16562" s="19" t="s">
        <v>747</v>
      </c>
      <c r="C16562" s="19" t="s">
        <v>748</v>
      </c>
      <c r="D16562" s="21">
        <f t="shared" si="474"/>
        <v>0</v>
      </c>
      <c r="E16562" s="24">
        <f t="shared" si="475"/>
        <v>0</v>
      </c>
      <c r="F16562" s="104"/>
      <c r="G16562" s="104"/>
    </row>
    <row r="16563" spans="1:15" x14ac:dyDescent="0.3">
      <c r="A16563" s="19" t="s">
        <v>1382</v>
      </c>
      <c r="B16563" s="19" t="s">
        <v>749</v>
      </c>
      <c r="C16563" s="19" t="s">
        <v>750</v>
      </c>
      <c r="D16563" s="21">
        <f t="shared" si="474"/>
        <v>0</v>
      </c>
      <c r="E16563" s="24">
        <f t="shared" si="475"/>
        <v>0</v>
      </c>
      <c r="F16563" s="104"/>
      <c r="G16563" s="104"/>
    </row>
    <row r="16564" spans="1:15" x14ac:dyDescent="0.3">
      <c r="A16564" s="19" t="s">
        <v>1382</v>
      </c>
      <c r="B16564" s="19" t="s">
        <v>751</v>
      </c>
      <c r="C16564" s="19" t="s">
        <v>752</v>
      </c>
      <c r="D16564" s="21">
        <f t="shared" si="474"/>
        <v>0</v>
      </c>
      <c r="E16564" s="24">
        <f t="shared" si="475"/>
        <v>0</v>
      </c>
      <c r="F16564" s="104"/>
      <c r="G16564" s="104"/>
    </row>
    <row r="16565" spans="1:15" x14ac:dyDescent="0.3">
      <c r="A16565" s="19" t="s">
        <v>1382</v>
      </c>
      <c r="B16565" s="19" t="s">
        <v>753</v>
      </c>
      <c r="C16565" s="19" t="s">
        <v>754</v>
      </c>
      <c r="D16565" s="21">
        <f t="shared" si="474"/>
        <v>0</v>
      </c>
      <c r="E16565" s="24">
        <f t="shared" si="475"/>
        <v>0</v>
      </c>
      <c r="F16565" s="104"/>
      <c r="G16565" s="104"/>
    </row>
    <row r="16566" spans="1:15" x14ac:dyDescent="0.3">
      <c r="A16566" s="19" t="s">
        <v>1382</v>
      </c>
      <c r="B16566" s="19" t="s">
        <v>755</v>
      </c>
      <c r="C16566" s="19" t="s">
        <v>756</v>
      </c>
      <c r="D16566" s="21">
        <f t="shared" si="474"/>
        <v>0</v>
      </c>
      <c r="E16566" s="24">
        <f t="shared" si="475"/>
        <v>0</v>
      </c>
      <c r="F16566" s="104"/>
      <c r="G16566" s="104"/>
    </row>
    <row r="16567" spans="1:15" x14ac:dyDescent="0.3">
      <c r="A16567" s="19" t="s">
        <v>1382</v>
      </c>
      <c r="B16567" s="19" t="s">
        <v>757</v>
      </c>
      <c r="C16567" s="19" t="s">
        <v>758</v>
      </c>
      <c r="D16567" s="21">
        <f t="shared" si="474"/>
        <v>0</v>
      </c>
      <c r="E16567" s="24">
        <f t="shared" si="475"/>
        <v>400</v>
      </c>
      <c r="F16567" s="104"/>
      <c r="G16567" s="104"/>
      <c r="N16567" s="114">
        <v>0</v>
      </c>
      <c r="O16567" s="114">
        <v>400</v>
      </c>
    </row>
    <row r="16568" spans="1:15" x14ac:dyDescent="0.3">
      <c r="A16568" s="19" t="s">
        <v>1382</v>
      </c>
      <c r="B16568" s="19" t="s">
        <v>759</v>
      </c>
      <c r="C16568" s="19" t="s">
        <v>760</v>
      </c>
      <c r="D16568" s="21">
        <f t="shared" si="474"/>
        <v>0</v>
      </c>
      <c r="E16568" s="24">
        <f t="shared" si="475"/>
        <v>0</v>
      </c>
      <c r="F16568" s="104"/>
      <c r="G16568" s="104"/>
    </row>
    <row r="16569" spans="1:15" x14ac:dyDescent="0.3">
      <c r="A16569" s="19" t="s">
        <v>1382</v>
      </c>
      <c r="B16569" s="19" t="s">
        <v>761</v>
      </c>
      <c r="C16569" s="19" t="s">
        <v>762</v>
      </c>
      <c r="D16569" s="21">
        <f t="shared" si="474"/>
        <v>0</v>
      </c>
      <c r="E16569" s="24">
        <f t="shared" si="475"/>
        <v>0</v>
      </c>
      <c r="F16569" s="104"/>
      <c r="G16569" s="104"/>
    </row>
    <row r="16570" spans="1:15" x14ac:dyDescent="0.3">
      <c r="A16570" s="19" t="s">
        <v>1382</v>
      </c>
      <c r="B16570" s="19" t="s">
        <v>763</v>
      </c>
      <c r="C16570" s="19" t="s">
        <v>764</v>
      </c>
      <c r="D16570" s="21">
        <f t="shared" si="474"/>
        <v>0</v>
      </c>
      <c r="E16570" s="24">
        <f t="shared" si="475"/>
        <v>0</v>
      </c>
      <c r="F16570" s="104"/>
      <c r="G16570" s="104"/>
    </row>
    <row r="16571" spans="1:15" x14ac:dyDescent="0.3">
      <c r="A16571" s="19" t="s">
        <v>1382</v>
      </c>
      <c r="B16571" s="19" t="s">
        <v>765</v>
      </c>
      <c r="C16571" s="19" t="s">
        <v>1698</v>
      </c>
      <c r="D16571" s="21">
        <f t="shared" si="474"/>
        <v>0</v>
      </c>
      <c r="E16571" s="24">
        <f t="shared" si="475"/>
        <v>0</v>
      </c>
      <c r="F16571" s="104"/>
      <c r="G16571" s="104"/>
    </row>
    <row r="16572" spans="1:15" x14ac:dyDescent="0.3">
      <c r="A16572" s="19" t="s">
        <v>1382</v>
      </c>
      <c r="B16572" s="19" t="s">
        <v>766</v>
      </c>
      <c r="C16572" s="19" t="s">
        <v>767</v>
      </c>
      <c r="D16572" s="21">
        <f t="shared" si="474"/>
        <v>0</v>
      </c>
      <c r="E16572" s="24">
        <f t="shared" si="475"/>
        <v>0</v>
      </c>
      <c r="F16572" s="104"/>
      <c r="G16572" s="104"/>
    </row>
    <row r="16573" spans="1:15" x14ac:dyDescent="0.3">
      <c r="A16573" s="19" t="s">
        <v>1382</v>
      </c>
      <c r="B16573" s="19" t="s">
        <v>768</v>
      </c>
      <c r="C16573" s="19" t="s">
        <v>1699</v>
      </c>
      <c r="D16573" s="21">
        <f t="shared" si="474"/>
        <v>0</v>
      </c>
      <c r="E16573" s="24">
        <f t="shared" si="475"/>
        <v>1142.5</v>
      </c>
      <c r="F16573" s="104"/>
      <c r="G16573" s="104"/>
      <c r="J16573" s="114">
        <v>0</v>
      </c>
      <c r="K16573" s="114">
        <v>1142.5</v>
      </c>
      <c r="L16573" s="114">
        <v>0</v>
      </c>
      <c r="M16573" s="114">
        <v>0</v>
      </c>
      <c r="N16573" s="114">
        <v>0</v>
      </c>
      <c r="O16573" s="114">
        <v>0</v>
      </c>
    </row>
    <row r="16574" spans="1:15" x14ac:dyDescent="0.3">
      <c r="A16574" s="19" t="s">
        <v>1382</v>
      </c>
      <c r="B16574" s="19" t="s">
        <v>769</v>
      </c>
      <c r="C16574" s="19" t="s">
        <v>1700</v>
      </c>
      <c r="D16574" s="21">
        <f t="shared" si="474"/>
        <v>0</v>
      </c>
      <c r="E16574" s="24">
        <f t="shared" si="475"/>
        <v>0</v>
      </c>
      <c r="F16574" s="104"/>
      <c r="G16574" s="104"/>
    </row>
    <row r="16575" spans="1:15" x14ac:dyDescent="0.3">
      <c r="A16575" s="19" t="s">
        <v>1382</v>
      </c>
      <c r="B16575" s="19" t="s">
        <v>770</v>
      </c>
      <c r="C16575" s="19" t="s">
        <v>771</v>
      </c>
      <c r="D16575" s="21">
        <f t="shared" si="474"/>
        <v>0</v>
      </c>
      <c r="E16575" s="24">
        <f t="shared" si="475"/>
        <v>0</v>
      </c>
      <c r="F16575" s="104"/>
      <c r="G16575" s="104"/>
    </row>
    <row r="16576" spans="1:15" x14ac:dyDescent="0.3">
      <c r="A16576" s="19" t="s">
        <v>1382</v>
      </c>
      <c r="B16576" s="19" t="s">
        <v>772</v>
      </c>
      <c r="C16576" s="19" t="s">
        <v>1701</v>
      </c>
      <c r="D16576" s="21">
        <f t="shared" si="474"/>
        <v>0</v>
      </c>
      <c r="E16576" s="24">
        <f t="shared" si="475"/>
        <v>0</v>
      </c>
      <c r="F16576" s="104"/>
      <c r="G16576" s="104"/>
    </row>
    <row r="16577" spans="1:15" x14ac:dyDescent="0.3">
      <c r="A16577" s="19" t="s">
        <v>1382</v>
      </c>
      <c r="B16577" s="19" t="s">
        <v>773</v>
      </c>
      <c r="C16577" s="19" t="s">
        <v>774</v>
      </c>
      <c r="D16577" s="21">
        <f t="shared" si="474"/>
        <v>0</v>
      </c>
      <c r="E16577" s="24">
        <f t="shared" si="475"/>
        <v>0</v>
      </c>
      <c r="F16577" s="104"/>
      <c r="G16577" s="104"/>
    </row>
    <row r="16578" spans="1:15" x14ac:dyDescent="0.3">
      <c r="A16578" s="19" t="s">
        <v>1382</v>
      </c>
      <c r="B16578" s="19" t="s">
        <v>775</v>
      </c>
      <c r="C16578" s="19" t="s">
        <v>776</v>
      </c>
      <c r="D16578" s="21">
        <f t="shared" si="474"/>
        <v>0</v>
      </c>
      <c r="E16578" s="24">
        <f t="shared" si="475"/>
        <v>12000</v>
      </c>
      <c r="F16578" s="104">
        <v>0</v>
      </c>
      <c r="G16578" s="104">
        <v>3000</v>
      </c>
      <c r="H16578" s="114">
        <v>0</v>
      </c>
      <c r="I16578" s="114">
        <v>0</v>
      </c>
      <c r="J16578" s="114">
        <v>0</v>
      </c>
      <c r="K16578" s="114">
        <v>6000</v>
      </c>
      <c r="L16578" s="114">
        <v>0</v>
      </c>
      <c r="M16578" s="114">
        <v>3000</v>
      </c>
      <c r="N16578" s="114">
        <v>0</v>
      </c>
      <c r="O16578" s="114">
        <v>0</v>
      </c>
    </row>
    <row r="16579" spans="1:15" x14ac:dyDescent="0.3">
      <c r="A16579" s="19" t="s">
        <v>1382</v>
      </c>
      <c r="B16579" s="19" t="s">
        <v>777</v>
      </c>
      <c r="C16579" s="19" t="s">
        <v>778</v>
      </c>
      <c r="D16579" s="21">
        <f t="shared" si="474"/>
        <v>0</v>
      </c>
      <c r="E16579" s="24">
        <f t="shared" si="475"/>
        <v>0</v>
      </c>
      <c r="F16579" s="104"/>
      <c r="G16579" s="104"/>
    </row>
    <row r="16580" spans="1:15" x14ac:dyDescent="0.3">
      <c r="A16580" s="19" t="s">
        <v>1382</v>
      </c>
      <c r="B16580" s="19" t="s">
        <v>779</v>
      </c>
      <c r="C16580" s="19" t="s">
        <v>780</v>
      </c>
      <c r="D16580" s="21">
        <f t="shared" si="474"/>
        <v>0</v>
      </c>
      <c r="E16580" s="24">
        <f t="shared" si="475"/>
        <v>0</v>
      </c>
      <c r="F16580" s="104"/>
      <c r="G16580" s="104"/>
    </row>
    <row r="16581" spans="1:15" x14ac:dyDescent="0.3">
      <c r="A16581" s="19" t="s">
        <v>1382</v>
      </c>
      <c r="B16581" s="19" t="s">
        <v>781</v>
      </c>
      <c r="C16581" s="19" t="s">
        <v>782</v>
      </c>
      <c r="D16581" s="21">
        <f t="shared" si="474"/>
        <v>171.6</v>
      </c>
      <c r="E16581" s="24">
        <f t="shared" si="475"/>
        <v>4970.2</v>
      </c>
      <c r="F16581" s="104">
        <v>0</v>
      </c>
      <c r="G16581" s="104">
        <v>1314.1</v>
      </c>
      <c r="H16581" s="114">
        <v>0</v>
      </c>
      <c r="I16581" s="114">
        <v>1314.1</v>
      </c>
      <c r="J16581" s="114">
        <v>171.6</v>
      </c>
      <c r="K16581" s="114">
        <v>0</v>
      </c>
      <c r="L16581" s="114">
        <v>0</v>
      </c>
      <c r="M16581" s="114">
        <v>1371</v>
      </c>
      <c r="N16581" s="114">
        <v>0</v>
      </c>
      <c r="O16581" s="114">
        <v>971</v>
      </c>
    </row>
    <row r="16582" spans="1:15" x14ac:dyDescent="0.3">
      <c r="A16582" s="19" t="s">
        <v>1382</v>
      </c>
      <c r="B16582" s="19" t="s">
        <v>783</v>
      </c>
      <c r="C16582" s="19" t="s">
        <v>784</v>
      </c>
      <c r="D16582" s="21">
        <f t="shared" si="474"/>
        <v>0</v>
      </c>
      <c r="E16582" s="24">
        <f t="shared" si="475"/>
        <v>0</v>
      </c>
      <c r="F16582" s="104"/>
      <c r="G16582" s="104"/>
    </row>
    <row r="16583" spans="1:15" x14ac:dyDescent="0.3">
      <c r="A16583" s="19" t="s">
        <v>1382</v>
      </c>
      <c r="B16583" s="19" t="s">
        <v>785</v>
      </c>
      <c r="C16583" s="19" t="s">
        <v>786</v>
      </c>
      <c r="D16583" s="21">
        <f t="shared" si="474"/>
        <v>0</v>
      </c>
      <c r="E16583" s="24">
        <f t="shared" si="475"/>
        <v>0</v>
      </c>
      <c r="F16583" s="104"/>
      <c r="G16583" s="104"/>
    </row>
    <row r="16584" spans="1:15" x14ac:dyDescent="0.3">
      <c r="A16584" s="19" t="s">
        <v>1382</v>
      </c>
      <c r="B16584" s="19" t="s">
        <v>787</v>
      </c>
      <c r="C16584" s="19" t="s">
        <v>788</v>
      </c>
      <c r="D16584" s="21">
        <f t="shared" si="474"/>
        <v>0</v>
      </c>
      <c r="E16584" s="24">
        <f t="shared" si="475"/>
        <v>0</v>
      </c>
      <c r="F16584" s="104"/>
      <c r="G16584" s="104"/>
    </row>
    <row r="16585" spans="1:15" x14ac:dyDescent="0.3">
      <c r="A16585" s="19" t="s">
        <v>1382</v>
      </c>
      <c r="B16585" s="19" t="s">
        <v>789</v>
      </c>
      <c r="C16585" s="19" t="s">
        <v>790</v>
      </c>
      <c r="D16585" s="21">
        <f t="shared" si="474"/>
        <v>0</v>
      </c>
      <c r="E16585" s="24">
        <f t="shared" si="475"/>
        <v>0</v>
      </c>
      <c r="F16585" s="104"/>
      <c r="G16585" s="104"/>
    </row>
    <row r="16586" spans="1:15" x14ac:dyDescent="0.3">
      <c r="A16586" s="19" t="s">
        <v>1382</v>
      </c>
      <c r="B16586" s="19" t="s">
        <v>791</v>
      </c>
      <c r="C16586" s="19" t="s">
        <v>792</v>
      </c>
      <c r="D16586" s="21">
        <f t="shared" si="474"/>
        <v>0</v>
      </c>
      <c r="E16586" s="24">
        <f t="shared" si="475"/>
        <v>0</v>
      </c>
      <c r="F16586" s="104"/>
      <c r="G16586" s="104"/>
    </row>
    <row r="16587" spans="1:15" x14ac:dyDescent="0.3">
      <c r="A16587" s="19" t="s">
        <v>1382</v>
      </c>
      <c r="B16587" s="19" t="s">
        <v>793</v>
      </c>
      <c r="C16587" s="19" t="s">
        <v>794</v>
      </c>
      <c r="D16587" s="21">
        <f t="shared" si="474"/>
        <v>0</v>
      </c>
      <c r="E16587" s="24">
        <f t="shared" si="475"/>
        <v>0</v>
      </c>
      <c r="F16587" s="104"/>
      <c r="G16587" s="104"/>
    </row>
    <row r="16588" spans="1:15" x14ac:dyDescent="0.3">
      <c r="A16588" s="19" t="s">
        <v>1382</v>
      </c>
      <c r="B16588" s="19" t="s">
        <v>795</v>
      </c>
      <c r="C16588" s="19" t="s">
        <v>796</v>
      </c>
      <c r="D16588" s="21">
        <f t="shared" si="474"/>
        <v>0</v>
      </c>
      <c r="E16588" s="24">
        <f t="shared" si="475"/>
        <v>0</v>
      </c>
      <c r="F16588" s="104"/>
      <c r="G16588" s="104"/>
    </row>
    <row r="16589" spans="1:15" x14ac:dyDescent="0.3">
      <c r="A16589" s="19" t="s">
        <v>1382</v>
      </c>
      <c r="B16589" s="19" t="s">
        <v>797</v>
      </c>
      <c r="C16589" s="19" t="s">
        <v>798</v>
      </c>
      <c r="D16589" s="21">
        <f t="shared" si="474"/>
        <v>0</v>
      </c>
      <c r="E16589" s="24">
        <f t="shared" si="475"/>
        <v>0</v>
      </c>
      <c r="F16589" s="104"/>
      <c r="G16589" s="104"/>
    </row>
    <row r="16590" spans="1:15" x14ac:dyDescent="0.3">
      <c r="A16590" s="19" t="s">
        <v>1382</v>
      </c>
      <c r="B16590" s="19" t="s">
        <v>799</v>
      </c>
      <c r="C16590" s="19" t="s">
        <v>800</v>
      </c>
      <c r="D16590" s="21">
        <f t="shared" si="474"/>
        <v>0</v>
      </c>
      <c r="E16590" s="24">
        <f t="shared" si="475"/>
        <v>0</v>
      </c>
      <c r="F16590" s="104"/>
      <c r="G16590" s="104"/>
    </row>
    <row r="16591" spans="1:15" x14ac:dyDescent="0.3">
      <c r="A16591" s="19" t="s">
        <v>1382</v>
      </c>
      <c r="B16591" s="19" t="s">
        <v>801</v>
      </c>
      <c r="C16591" s="19" t="s">
        <v>802</v>
      </c>
      <c r="D16591" s="21">
        <f t="shared" si="474"/>
        <v>0</v>
      </c>
      <c r="E16591" s="24">
        <f t="shared" si="475"/>
        <v>0</v>
      </c>
      <c r="F16591" s="104"/>
      <c r="G16591" s="104"/>
    </row>
    <row r="16592" spans="1:15" x14ac:dyDescent="0.3">
      <c r="A16592" s="19" t="s">
        <v>1382</v>
      </c>
      <c r="B16592" s="19" t="s">
        <v>803</v>
      </c>
      <c r="C16592" s="19" t="s">
        <v>804</v>
      </c>
      <c r="D16592" s="21">
        <f t="shared" si="474"/>
        <v>0</v>
      </c>
      <c r="E16592" s="24">
        <f t="shared" si="475"/>
        <v>0</v>
      </c>
      <c r="F16592" s="104"/>
      <c r="G16592" s="104"/>
    </row>
    <row r="16593" spans="1:15" x14ac:dyDescent="0.3">
      <c r="A16593" s="19" t="s">
        <v>1382</v>
      </c>
      <c r="B16593" s="19" t="s">
        <v>805</v>
      </c>
      <c r="C16593" s="19" t="s">
        <v>806</v>
      </c>
      <c r="D16593" s="21">
        <f t="shared" si="474"/>
        <v>0</v>
      </c>
      <c r="E16593" s="24">
        <f t="shared" si="475"/>
        <v>0</v>
      </c>
      <c r="F16593" s="104"/>
      <c r="G16593" s="104"/>
    </row>
    <row r="16594" spans="1:15" x14ac:dyDescent="0.3">
      <c r="A16594" s="19" t="s">
        <v>1382</v>
      </c>
      <c r="B16594" s="19" t="s">
        <v>807</v>
      </c>
      <c r="C16594" s="19" t="s">
        <v>808</v>
      </c>
      <c r="D16594" s="21">
        <f t="shared" si="474"/>
        <v>0</v>
      </c>
      <c r="E16594" s="24">
        <f t="shared" si="475"/>
        <v>0</v>
      </c>
      <c r="F16594" s="104"/>
      <c r="G16594" s="104"/>
    </row>
    <row r="16595" spans="1:15" x14ac:dyDescent="0.3">
      <c r="A16595" s="19" t="s">
        <v>1382</v>
      </c>
      <c r="B16595" s="19" t="s">
        <v>809</v>
      </c>
      <c r="C16595" s="19" t="s">
        <v>1702</v>
      </c>
      <c r="D16595" s="21">
        <f t="shared" si="474"/>
        <v>0</v>
      </c>
      <c r="E16595" s="24">
        <f t="shared" si="475"/>
        <v>0</v>
      </c>
      <c r="F16595" s="104"/>
      <c r="G16595" s="104"/>
    </row>
    <row r="16596" spans="1:15" x14ac:dyDescent="0.3">
      <c r="A16596" s="19" t="s">
        <v>1382</v>
      </c>
      <c r="B16596" s="19" t="s">
        <v>810</v>
      </c>
      <c r="C16596" s="19" t="s">
        <v>811</v>
      </c>
      <c r="D16596" s="21">
        <f t="shared" si="474"/>
        <v>0</v>
      </c>
      <c r="E16596" s="24">
        <f t="shared" si="475"/>
        <v>0</v>
      </c>
      <c r="F16596" s="104"/>
      <c r="G16596" s="104"/>
    </row>
    <row r="16597" spans="1:15" x14ac:dyDescent="0.3">
      <c r="A16597" s="19" t="s">
        <v>1382</v>
      </c>
      <c r="B16597" s="19" t="s">
        <v>812</v>
      </c>
      <c r="C16597" s="19" t="s">
        <v>813</v>
      </c>
      <c r="D16597" s="21">
        <f t="shared" si="474"/>
        <v>0</v>
      </c>
      <c r="E16597" s="24">
        <f t="shared" si="475"/>
        <v>0</v>
      </c>
      <c r="F16597" s="104"/>
      <c r="G16597" s="104"/>
    </row>
    <row r="16598" spans="1:15" x14ac:dyDescent="0.3">
      <c r="A16598" s="19" t="s">
        <v>1382</v>
      </c>
      <c r="B16598" s="19" t="s">
        <v>814</v>
      </c>
      <c r="C16598" s="19" t="s">
        <v>815</v>
      </c>
      <c r="D16598" s="21">
        <f t="shared" si="474"/>
        <v>0</v>
      </c>
      <c r="E16598" s="24">
        <f t="shared" si="475"/>
        <v>19541</v>
      </c>
      <c r="F16598" s="104"/>
      <c r="G16598" s="104"/>
      <c r="H16598" s="114">
        <v>0</v>
      </c>
      <c r="I16598" s="114">
        <v>11500</v>
      </c>
      <c r="J16598" s="114">
        <v>0</v>
      </c>
      <c r="K16598" s="114">
        <v>1520</v>
      </c>
      <c r="L16598" s="114">
        <v>0</v>
      </c>
      <c r="M16598" s="114">
        <v>21</v>
      </c>
      <c r="N16598" s="114">
        <v>0</v>
      </c>
      <c r="O16598" s="114">
        <v>6500</v>
      </c>
    </row>
    <row r="16599" spans="1:15" x14ac:dyDescent="0.3">
      <c r="A16599" s="19" t="s">
        <v>1382</v>
      </c>
      <c r="B16599" s="19" t="s">
        <v>816</v>
      </c>
      <c r="C16599" s="19" t="s">
        <v>817</v>
      </c>
      <c r="D16599" s="21">
        <f t="shared" si="474"/>
        <v>0</v>
      </c>
      <c r="E16599" s="24">
        <f t="shared" si="475"/>
        <v>61750</v>
      </c>
      <c r="F16599" s="104">
        <v>0</v>
      </c>
      <c r="G16599" s="104">
        <v>12350</v>
      </c>
      <c r="H16599" s="114">
        <v>0</v>
      </c>
      <c r="I16599" s="114">
        <v>12350</v>
      </c>
      <c r="J16599" s="114">
        <v>0</v>
      </c>
      <c r="K16599" s="114">
        <v>12350</v>
      </c>
      <c r="L16599" s="114">
        <v>0</v>
      </c>
      <c r="M16599" s="114">
        <v>12350</v>
      </c>
      <c r="N16599" s="114">
        <v>0</v>
      </c>
      <c r="O16599" s="114">
        <v>12350</v>
      </c>
    </row>
    <row r="16600" spans="1:15" x14ac:dyDescent="0.3">
      <c r="A16600" s="19" t="s">
        <v>1382</v>
      </c>
      <c r="B16600" s="19" t="s">
        <v>818</v>
      </c>
      <c r="C16600" s="19" t="s">
        <v>819</v>
      </c>
      <c r="D16600" s="21">
        <f t="shared" si="474"/>
        <v>0</v>
      </c>
      <c r="E16600" s="24">
        <f t="shared" si="475"/>
        <v>0</v>
      </c>
      <c r="F16600" s="104"/>
      <c r="G16600" s="104"/>
    </row>
    <row r="16601" spans="1:15" x14ac:dyDescent="0.3">
      <c r="A16601" s="19" t="s">
        <v>1382</v>
      </c>
      <c r="B16601" s="19" t="s">
        <v>820</v>
      </c>
      <c r="C16601" s="19" t="s">
        <v>821</v>
      </c>
      <c r="D16601" s="21">
        <f t="shared" si="474"/>
        <v>0</v>
      </c>
      <c r="E16601" s="24">
        <f t="shared" si="475"/>
        <v>263.49</v>
      </c>
      <c r="F16601" s="104"/>
      <c r="G16601" s="104"/>
      <c r="J16601" s="114">
        <v>0</v>
      </c>
      <c r="K16601" s="114">
        <v>263.49</v>
      </c>
      <c r="L16601" s="114">
        <v>0</v>
      </c>
      <c r="M16601" s="114">
        <v>0</v>
      </c>
      <c r="N16601" s="114">
        <v>0</v>
      </c>
      <c r="O16601" s="114">
        <v>0</v>
      </c>
    </row>
    <row r="16602" spans="1:15" x14ac:dyDescent="0.3">
      <c r="A16602" s="19" t="s">
        <v>1382</v>
      </c>
      <c r="B16602" s="19" t="s">
        <v>822</v>
      </c>
      <c r="C16602" s="19" t="s">
        <v>599</v>
      </c>
      <c r="D16602" s="21">
        <f t="shared" si="474"/>
        <v>0</v>
      </c>
      <c r="E16602" s="24">
        <f t="shared" si="475"/>
        <v>0</v>
      </c>
      <c r="F16602" s="104"/>
      <c r="G16602" s="104"/>
    </row>
    <row r="16603" spans="1:15" x14ac:dyDescent="0.3">
      <c r="A16603" s="19" t="s">
        <v>1382</v>
      </c>
      <c r="B16603" s="19" t="s">
        <v>823</v>
      </c>
      <c r="C16603" s="19" t="s">
        <v>601</v>
      </c>
      <c r="D16603" s="21">
        <f t="shared" si="474"/>
        <v>0</v>
      </c>
      <c r="E16603" s="24">
        <f t="shared" si="475"/>
        <v>0</v>
      </c>
      <c r="F16603" s="104"/>
      <c r="G16603" s="104"/>
    </row>
    <row r="16604" spans="1:15" x14ac:dyDescent="0.3">
      <c r="A16604" s="19" t="s">
        <v>1382</v>
      </c>
      <c r="B16604" s="19" t="s">
        <v>824</v>
      </c>
      <c r="C16604" s="19" t="s">
        <v>825</v>
      </c>
      <c r="D16604" s="21">
        <f t="shared" si="474"/>
        <v>0</v>
      </c>
      <c r="E16604" s="24">
        <f t="shared" si="475"/>
        <v>0</v>
      </c>
      <c r="F16604" s="104"/>
      <c r="G16604" s="104"/>
    </row>
    <row r="16605" spans="1:15" x14ac:dyDescent="0.3">
      <c r="A16605" s="19" t="s">
        <v>1382</v>
      </c>
      <c r="B16605" s="19" t="s">
        <v>826</v>
      </c>
      <c r="C16605" s="19" t="s">
        <v>827</v>
      </c>
      <c r="D16605" s="21">
        <f t="shared" si="474"/>
        <v>0</v>
      </c>
      <c r="E16605" s="24">
        <f t="shared" si="475"/>
        <v>5150503.74</v>
      </c>
      <c r="F16605" s="104">
        <v>0</v>
      </c>
      <c r="G16605" s="104">
        <v>1027897.74</v>
      </c>
      <c r="H16605" s="114">
        <v>0</v>
      </c>
      <c r="I16605" s="114">
        <v>1028251.67</v>
      </c>
      <c r="J16605" s="114">
        <v>0</v>
      </c>
      <c r="K16605" s="114">
        <v>1042994.33</v>
      </c>
      <c r="L16605" s="114">
        <v>0</v>
      </c>
      <c r="M16605" s="114">
        <v>1027375</v>
      </c>
      <c r="N16605" s="114">
        <v>0</v>
      </c>
      <c r="O16605" s="114">
        <v>1023985</v>
      </c>
    </row>
    <row r="16606" spans="1:15" x14ac:dyDescent="0.3">
      <c r="A16606" s="19" t="s">
        <v>1382</v>
      </c>
      <c r="B16606" s="19" t="s">
        <v>828</v>
      </c>
      <c r="C16606" s="19" t="s">
        <v>829</v>
      </c>
      <c r="D16606" s="21">
        <f t="shared" si="474"/>
        <v>0</v>
      </c>
      <c r="E16606" s="24">
        <f t="shared" si="475"/>
        <v>0</v>
      </c>
      <c r="F16606" s="104"/>
      <c r="G16606" s="104"/>
    </row>
    <row r="16607" spans="1:15" x14ac:dyDescent="0.3">
      <c r="A16607" s="19" t="s">
        <v>1382</v>
      </c>
      <c r="B16607" s="19" t="s">
        <v>830</v>
      </c>
      <c r="C16607" s="19" t="s">
        <v>831</v>
      </c>
      <c r="D16607" s="21">
        <f t="shared" si="474"/>
        <v>0</v>
      </c>
      <c r="E16607" s="24">
        <f t="shared" si="475"/>
        <v>11099.25</v>
      </c>
      <c r="F16607" s="104"/>
      <c r="G16607" s="104"/>
      <c r="H16607" s="114">
        <v>0</v>
      </c>
      <c r="I16607" s="114">
        <v>4439.7</v>
      </c>
      <c r="J16607" s="114">
        <v>0</v>
      </c>
      <c r="K16607" s="114">
        <v>2219.85</v>
      </c>
      <c r="L16607" s="114">
        <v>0</v>
      </c>
      <c r="M16607" s="114">
        <v>2219.85</v>
      </c>
      <c r="N16607" s="114">
        <v>0</v>
      </c>
      <c r="O16607" s="114">
        <v>2219.85</v>
      </c>
    </row>
    <row r="16608" spans="1:15" x14ac:dyDescent="0.3">
      <c r="A16608" s="19" t="s">
        <v>1382</v>
      </c>
      <c r="B16608" s="19" t="s">
        <v>832</v>
      </c>
      <c r="C16608" s="19" t="s">
        <v>833</v>
      </c>
      <c r="D16608" s="21">
        <f t="shared" si="474"/>
        <v>0</v>
      </c>
      <c r="E16608" s="24">
        <f t="shared" si="475"/>
        <v>0</v>
      </c>
      <c r="F16608" s="104"/>
      <c r="G16608" s="104"/>
    </row>
    <row r="16609" spans="1:15" x14ac:dyDescent="0.3">
      <c r="A16609" s="19" t="s">
        <v>1382</v>
      </c>
      <c r="B16609" s="19" t="s">
        <v>834</v>
      </c>
      <c r="C16609" s="19" t="s">
        <v>835</v>
      </c>
      <c r="D16609" s="21">
        <f t="shared" si="474"/>
        <v>0</v>
      </c>
      <c r="E16609" s="24">
        <f t="shared" si="475"/>
        <v>0</v>
      </c>
      <c r="F16609" s="104"/>
      <c r="G16609" s="104"/>
    </row>
    <row r="16610" spans="1:15" x14ac:dyDescent="0.3">
      <c r="A16610" s="19" t="s">
        <v>1382</v>
      </c>
      <c r="B16610" s="19" t="s">
        <v>836</v>
      </c>
      <c r="C16610" s="19" t="s">
        <v>837</v>
      </c>
      <c r="D16610" s="21">
        <f t="shared" si="474"/>
        <v>0</v>
      </c>
      <c r="E16610" s="24">
        <f t="shared" si="475"/>
        <v>224210.6</v>
      </c>
      <c r="F16610" s="104">
        <v>0</v>
      </c>
      <c r="G16610" s="104">
        <v>43781.88</v>
      </c>
      <c r="H16610" s="114">
        <v>0</v>
      </c>
      <c r="I16610" s="114">
        <v>44883</v>
      </c>
      <c r="J16610" s="114">
        <v>0</v>
      </c>
      <c r="K16610" s="114">
        <v>45760.22</v>
      </c>
      <c r="L16610" s="114">
        <v>0</v>
      </c>
      <c r="M16610" s="114">
        <v>44977.5</v>
      </c>
      <c r="N16610" s="114">
        <v>0</v>
      </c>
      <c r="O16610" s="114">
        <v>44808</v>
      </c>
    </row>
    <row r="16611" spans="1:15" x14ac:dyDescent="0.3">
      <c r="A16611" s="19" t="s">
        <v>1382</v>
      </c>
      <c r="B16611" s="19" t="s">
        <v>838</v>
      </c>
      <c r="C16611" s="19" t="s">
        <v>839</v>
      </c>
      <c r="D16611" s="21">
        <f t="shared" si="474"/>
        <v>0</v>
      </c>
      <c r="E16611" s="24">
        <f t="shared" si="475"/>
        <v>0</v>
      </c>
      <c r="F16611" s="104"/>
      <c r="G16611" s="104"/>
    </row>
    <row r="16612" spans="1:15" x14ac:dyDescent="0.3">
      <c r="A16612" s="19" t="s">
        <v>1382</v>
      </c>
      <c r="B16612" s="19" t="s">
        <v>1634</v>
      </c>
      <c r="C16612" s="19" t="s">
        <v>1635</v>
      </c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1:15" x14ac:dyDescent="0.3">
      <c r="A16613" s="19" t="s">
        <v>1382</v>
      </c>
      <c r="B16613" s="19" t="s">
        <v>840</v>
      </c>
      <c r="C16613" s="19" t="s">
        <v>841</v>
      </c>
      <c r="D16613" s="21">
        <f t="shared" si="476"/>
        <v>0</v>
      </c>
      <c r="E16613" s="24">
        <f t="shared" si="477"/>
        <v>0</v>
      </c>
      <c r="F16613" s="104"/>
      <c r="G16613" s="104"/>
    </row>
    <row r="16614" spans="1:15" x14ac:dyDescent="0.3">
      <c r="A16614" s="19" t="s">
        <v>1382</v>
      </c>
      <c r="B16614" s="19" t="s">
        <v>842</v>
      </c>
      <c r="C16614" s="19" t="s">
        <v>843</v>
      </c>
      <c r="D16614" s="21">
        <f t="shared" si="476"/>
        <v>0</v>
      </c>
      <c r="E16614" s="24">
        <f t="shared" si="477"/>
        <v>0</v>
      </c>
      <c r="F16614" s="104"/>
      <c r="G16614" s="104"/>
    </row>
    <row r="16615" spans="1:15" x14ac:dyDescent="0.3">
      <c r="A16615" s="19" t="s">
        <v>1382</v>
      </c>
      <c r="B16615" s="19" t="s">
        <v>844</v>
      </c>
      <c r="C16615" s="19" t="s">
        <v>845</v>
      </c>
      <c r="D16615" s="21">
        <f t="shared" si="476"/>
        <v>0</v>
      </c>
      <c r="E16615" s="24">
        <f t="shared" si="477"/>
        <v>0</v>
      </c>
      <c r="F16615" s="104"/>
      <c r="G16615" s="104"/>
    </row>
    <row r="16616" spans="1:15" x14ac:dyDescent="0.3">
      <c r="A16616" s="19" t="s">
        <v>1382</v>
      </c>
      <c r="B16616" s="19" t="s">
        <v>846</v>
      </c>
      <c r="C16616" s="19" t="s">
        <v>847</v>
      </c>
      <c r="D16616" s="21">
        <f t="shared" si="476"/>
        <v>0</v>
      </c>
      <c r="E16616" s="24">
        <f t="shared" si="477"/>
        <v>0</v>
      </c>
      <c r="F16616" s="104"/>
      <c r="G16616" s="104"/>
    </row>
    <row r="16617" spans="1:15" x14ac:dyDescent="0.3">
      <c r="A16617" s="19" t="s">
        <v>1382</v>
      </c>
      <c r="B16617" s="19" t="s">
        <v>848</v>
      </c>
      <c r="C16617" s="19" t="s">
        <v>849</v>
      </c>
      <c r="D16617" s="21">
        <f t="shared" si="476"/>
        <v>0</v>
      </c>
      <c r="E16617" s="24">
        <f t="shared" si="477"/>
        <v>0</v>
      </c>
      <c r="F16617" s="104"/>
      <c r="G16617" s="104"/>
    </row>
    <row r="16618" spans="1:15" x14ac:dyDescent="0.3">
      <c r="A16618" s="19" t="s">
        <v>1382</v>
      </c>
      <c r="B16618" s="19" t="s">
        <v>850</v>
      </c>
      <c r="C16618" s="19" t="s">
        <v>851</v>
      </c>
      <c r="D16618" s="21">
        <f t="shared" si="476"/>
        <v>0</v>
      </c>
      <c r="E16618" s="24">
        <f t="shared" si="477"/>
        <v>0</v>
      </c>
      <c r="F16618" s="104"/>
      <c r="G16618" s="104"/>
    </row>
    <row r="16619" spans="1:15" x14ac:dyDescent="0.3">
      <c r="A16619" s="19" t="s">
        <v>1382</v>
      </c>
      <c r="B16619" s="19" t="s">
        <v>852</v>
      </c>
      <c r="C16619" s="19" t="s">
        <v>853</v>
      </c>
      <c r="D16619" s="21">
        <f t="shared" si="476"/>
        <v>0</v>
      </c>
      <c r="E16619" s="24">
        <f t="shared" si="477"/>
        <v>0</v>
      </c>
      <c r="F16619" s="104"/>
      <c r="G16619" s="104"/>
    </row>
    <row r="16620" spans="1:15" x14ac:dyDescent="0.3">
      <c r="A16620" s="19" t="s">
        <v>1382</v>
      </c>
      <c r="B16620" s="19" t="s">
        <v>854</v>
      </c>
      <c r="C16620" s="19" t="s">
        <v>855</v>
      </c>
      <c r="D16620" s="21">
        <f t="shared" si="476"/>
        <v>0</v>
      </c>
      <c r="E16620" s="24">
        <f t="shared" si="477"/>
        <v>0</v>
      </c>
      <c r="F16620" s="104"/>
      <c r="G16620" s="104"/>
    </row>
    <row r="16621" spans="1:15" x14ac:dyDescent="0.3">
      <c r="A16621" s="19" t="s">
        <v>1382</v>
      </c>
      <c r="B16621" s="19" t="s">
        <v>856</v>
      </c>
      <c r="C16621" s="19" t="s">
        <v>857</v>
      </c>
      <c r="D16621" s="21">
        <f t="shared" si="476"/>
        <v>0</v>
      </c>
      <c r="E16621" s="24">
        <f t="shared" si="477"/>
        <v>0</v>
      </c>
      <c r="F16621" s="104"/>
      <c r="G16621" s="104"/>
    </row>
    <row r="16622" spans="1:15" x14ac:dyDescent="0.3">
      <c r="A16622" s="19" t="s">
        <v>1382</v>
      </c>
      <c r="B16622" s="19" t="s">
        <v>858</v>
      </c>
      <c r="C16622" s="19" t="s">
        <v>859</v>
      </c>
      <c r="D16622" s="21">
        <f t="shared" si="476"/>
        <v>0</v>
      </c>
      <c r="E16622" s="24">
        <f t="shared" si="477"/>
        <v>0</v>
      </c>
      <c r="F16622" s="104"/>
      <c r="G16622" s="104"/>
    </row>
    <row r="16623" spans="1:15" x14ac:dyDescent="0.3">
      <c r="A16623" s="19" t="s">
        <v>1382</v>
      </c>
      <c r="B16623" s="19" t="s">
        <v>860</v>
      </c>
      <c r="C16623" s="19" t="s">
        <v>861</v>
      </c>
      <c r="D16623" s="21">
        <f t="shared" si="476"/>
        <v>0</v>
      </c>
      <c r="E16623" s="24">
        <f t="shared" si="477"/>
        <v>12500</v>
      </c>
      <c r="F16623" s="104">
        <v>0</v>
      </c>
      <c r="G16623" s="104">
        <v>2750</v>
      </c>
      <c r="H16623" s="114">
        <v>0</v>
      </c>
      <c r="I16623" s="114">
        <v>2650</v>
      </c>
      <c r="J16623" s="114">
        <v>0</v>
      </c>
      <c r="K16623" s="114">
        <v>3400</v>
      </c>
      <c r="L16623" s="114">
        <v>0</v>
      </c>
      <c r="M16623" s="114">
        <v>2450</v>
      </c>
      <c r="N16623" s="114">
        <v>0</v>
      </c>
      <c r="O16623" s="114">
        <v>1250</v>
      </c>
    </row>
    <row r="16624" spans="1:15" x14ac:dyDescent="0.3">
      <c r="A16624" s="19" t="s">
        <v>1382</v>
      </c>
      <c r="B16624" s="19" t="s">
        <v>862</v>
      </c>
      <c r="C16624" s="19" t="s">
        <v>863</v>
      </c>
      <c r="D16624" s="21">
        <f t="shared" si="476"/>
        <v>0</v>
      </c>
      <c r="E16624" s="24">
        <f t="shared" si="477"/>
        <v>0</v>
      </c>
      <c r="F16624" s="104"/>
      <c r="G16624" s="104"/>
    </row>
    <row r="16625" spans="1:15" x14ac:dyDescent="0.3">
      <c r="A16625" s="19" t="s">
        <v>1382</v>
      </c>
      <c r="B16625" s="19" t="s">
        <v>864</v>
      </c>
      <c r="C16625" s="19" t="s">
        <v>865</v>
      </c>
      <c r="D16625" s="21">
        <f t="shared" si="476"/>
        <v>0</v>
      </c>
      <c r="E16625" s="24">
        <f t="shared" si="477"/>
        <v>0</v>
      </c>
      <c r="F16625" s="104"/>
      <c r="G16625" s="104"/>
    </row>
    <row r="16626" spans="1:15" x14ac:dyDescent="0.3">
      <c r="A16626" s="19" t="s">
        <v>1382</v>
      </c>
      <c r="B16626" s="19" t="s">
        <v>866</v>
      </c>
      <c r="C16626" s="19" t="s">
        <v>867</v>
      </c>
      <c r="D16626" s="21">
        <f t="shared" si="476"/>
        <v>0</v>
      </c>
      <c r="E16626" s="24">
        <f t="shared" si="477"/>
        <v>18180</v>
      </c>
      <c r="F16626" s="104">
        <v>0</v>
      </c>
      <c r="G16626" s="104">
        <v>2280</v>
      </c>
      <c r="H16626" s="114">
        <v>0</v>
      </c>
      <c r="I16626" s="114">
        <v>3700</v>
      </c>
      <c r="J16626" s="114">
        <v>0</v>
      </c>
      <c r="K16626" s="114">
        <v>6300</v>
      </c>
      <c r="L16626" s="114">
        <v>0</v>
      </c>
      <c r="M16626" s="114">
        <v>2700</v>
      </c>
      <c r="N16626" s="114">
        <v>0</v>
      </c>
      <c r="O16626" s="114">
        <v>3200</v>
      </c>
    </row>
    <row r="16627" spans="1:15" x14ac:dyDescent="0.3">
      <c r="A16627" s="19" t="s">
        <v>1382</v>
      </c>
      <c r="B16627" s="19" t="s">
        <v>868</v>
      </c>
      <c r="C16627" s="19" t="s">
        <v>869</v>
      </c>
      <c r="D16627" s="21">
        <f t="shared" si="476"/>
        <v>0</v>
      </c>
      <c r="E16627" s="24">
        <f t="shared" si="477"/>
        <v>0</v>
      </c>
      <c r="F16627" s="104"/>
      <c r="G16627" s="104"/>
    </row>
    <row r="16628" spans="1:15" x14ac:dyDescent="0.3">
      <c r="A16628" s="19" t="s">
        <v>1382</v>
      </c>
      <c r="B16628" s="19" t="s">
        <v>870</v>
      </c>
      <c r="C16628" s="19" t="s">
        <v>1703</v>
      </c>
      <c r="D16628" s="21">
        <f t="shared" si="476"/>
        <v>0</v>
      </c>
      <c r="E16628" s="24">
        <f t="shared" si="477"/>
        <v>0</v>
      </c>
      <c r="F16628" s="104"/>
      <c r="G16628" s="104"/>
    </row>
    <row r="16629" spans="1:15" x14ac:dyDescent="0.3">
      <c r="A16629" s="19" t="s">
        <v>1382</v>
      </c>
      <c r="B16629" s="19" t="s">
        <v>871</v>
      </c>
      <c r="C16629" s="19" t="s">
        <v>872</v>
      </c>
      <c r="D16629" s="21">
        <f t="shared" si="476"/>
        <v>0</v>
      </c>
      <c r="E16629" s="24">
        <f t="shared" si="477"/>
        <v>0</v>
      </c>
      <c r="F16629" s="104"/>
      <c r="G16629" s="104"/>
    </row>
    <row r="16630" spans="1:15" x14ac:dyDescent="0.3">
      <c r="A16630" s="19" t="s">
        <v>1382</v>
      </c>
      <c r="B16630" s="19" t="s">
        <v>873</v>
      </c>
      <c r="C16630" s="19" t="s">
        <v>1704</v>
      </c>
      <c r="D16630" s="21">
        <f t="shared" si="476"/>
        <v>0</v>
      </c>
      <c r="E16630" s="24">
        <f t="shared" si="477"/>
        <v>518300</v>
      </c>
      <c r="F16630" s="104"/>
      <c r="G16630" s="104"/>
      <c r="J16630" s="114">
        <v>0</v>
      </c>
      <c r="K16630" s="114">
        <v>196400</v>
      </c>
      <c r="L16630" s="114">
        <v>0</v>
      </c>
      <c r="M16630" s="114">
        <v>0</v>
      </c>
      <c r="N16630" s="114">
        <v>0</v>
      </c>
      <c r="O16630" s="114">
        <v>321900</v>
      </c>
    </row>
    <row r="16631" spans="1:15" x14ac:dyDescent="0.3">
      <c r="A16631" s="19" t="s">
        <v>1382</v>
      </c>
      <c r="B16631" s="19" t="s">
        <v>874</v>
      </c>
      <c r="C16631" s="19" t="s">
        <v>875</v>
      </c>
      <c r="D16631" s="21">
        <f t="shared" si="476"/>
        <v>0</v>
      </c>
      <c r="E16631" s="24">
        <f t="shared" si="477"/>
        <v>0</v>
      </c>
      <c r="F16631" s="104"/>
      <c r="G16631" s="104"/>
    </row>
    <row r="16632" spans="1:15" x14ac:dyDescent="0.3">
      <c r="A16632" s="19" t="s">
        <v>1382</v>
      </c>
      <c r="B16632" s="19" t="s">
        <v>876</v>
      </c>
      <c r="C16632" s="19" t="s">
        <v>1705</v>
      </c>
      <c r="D16632" s="21">
        <f t="shared" si="476"/>
        <v>0</v>
      </c>
      <c r="E16632" s="24">
        <f t="shared" si="477"/>
        <v>0</v>
      </c>
      <c r="F16632" s="104"/>
      <c r="G16632" s="104"/>
    </row>
    <row r="16633" spans="1:15" x14ac:dyDescent="0.3">
      <c r="A16633" s="19" t="s">
        <v>1382</v>
      </c>
      <c r="B16633" s="19" t="s">
        <v>877</v>
      </c>
      <c r="C16633" s="19" t="s">
        <v>878</v>
      </c>
      <c r="D16633" s="21">
        <f t="shared" si="476"/>
        <v>58267</v>
      </c>
      <c r="E16633" s="24">
        <f t="shared" si="477"/>
        <v>866434</v>
      </c>
      <c r="F16633" s="104">
        <v>0</v>
      </c>
      <c r="G16633" s="104">
        <v>900</v>
      </c>
      <c r="H16633" s="114">
        <v>0</v>
      </c>
      <c r="I16633" s="114">
        <v>275800</v>
      </c>
      <c r="J16633" s="114">
        <v>58267</v>
      </c>
      <c r="K16633" s="114">
        <v>78500</v>
      </c>
      <c r="L16633" s="114">
        <v>0</v>
      </c>
      <c r="M16633" s="114">
        <v>428834</v>
      </c>
      <c r="N16633" s="114">
        <v>0</v>
      </c>
      <c r="O16633" s="114">
        <v>82400</v>
      </c>
    </row>
    <row r="16634" spans="1:15" x14ac:dyDescent="0.3">
      <c r="A16634" s="19" t="s">
        <v>1382</v>
      </c>
      <c r="B16634" s="19" t="s">
        <v>879</v>
      </c>
      <c r="C16634" s="19" t="s">
        <v>1706</v>
      </c>
      <c r="D16634" s="21">
        <f t="shared" si="476"/>
        <v>0</v>
      </c>
      <c r="E16634" s="24">
        <f t="shared" si="477"/>
        <v>0</v>
      </c>
      <c r="F16634" s="104"/>
      <c r="G16634" s="104"/>
    </row>
    <row r="16635" spans="1:15" x14ac:dyDescent="0.3">
      <c r="A16635" s="19" t="s">
        <v>1382</v>
      </c>
      <c r="B16635" s="19" t="s">
        <v>880</v>
      </c>
      <c r="C16635" s="19" t="s">
        <v>1707</v>
      </c>
      <c r="D16635" s="21">
        <f t="shared" si="476"/>
        <v>0</v>
      </c>
      <c r="E16635" s="24">
        <f t="shared" si="477"/>
        <v>0</v>
      </c>
      <c r="F16635" s="104"/>
      <c r="G16635" s="104"/>
    </row>
    <row r="16636" spans="1:15" x14ac:dyDescent="0.3">
      <c r="A16636" s="19" t="s">
        <v>1382</v>
      </c>
      <c r="B16636" s="19" t="s">
        <v>881</v>
      </c>
      <c r="C16636" s="19" t="s">
        <v>1708</v>
      </c>
      <c r="D16636" s="21">
        <f t="shared" si="476"/>
        <v>0</v>
      </c>
      <c r="E16636" s="24">
        <f t="shared" si="477"/>
        <v>39421</v>
      </c>
      <c r="F16636" s="104">
        <v>0</v>
      </c>
      <c r="G16636" s="104">
        <v>4200</v>
      </c>
      <c r="H16636" s="114">
        <v>0</v>
      </c>
      <c r="I16636" s="114">
        <v>0</v>
      </c>
      <c r="J16636" s="114">
        <v>0</v>
      </c>
      <c r="K16636" s="114">
        <v>12950</v>
      </c>
      <c r="L16636" s="114">
        <v>0</v>
      </c>
      <c r="M16636" s="114">
        <v>20743</v>
      </c>
      <c r="N16636" s="114">
        <v>0</v>
      </c>
      <c r="O16636" s="114">
        <v>1528</v>
      </c>
    </row>
    <row r="16637" spans="1:15" x14ac:dyDescent="0.3">
      <c r="A16637" s="19" t="s">
        <v>1382</v>
      </c>
      <c r="B16637" s="19" t="s">
        <v>882</v>
      </c>
      <c r="C16637" s="19" t="s">
        <v>883</v>
      </c>
      <c r="D16637" s="21">
        <f t="shared" si="476"/>
        <v>536</v>
      </c>
      <c r="E16637" s="24">
        <f t="shared" si="477"/>
        <v>82916</v>
      </c>
      <c r="F16637" s="104">
        <v>0</v>
      </c>
      <c r="G16637" s="104">
        <v>19740</v>
      </c>
      <c r="H16637" s="114">
        <v>0</v>
      </c>
      <c r="I16637" s="114">
        <v>16346</v>
      </c>
      <c r="J16637" s="114">
        <v>536</v>
      </c>
      <c r="K16637" s="114">
        <v>15690</v>
      </c>
      <c r="L16637" s="114">
        <v>0</v>
      </c>
      <c r="M16637" s="114">
        <v>15960</v>
      </c>
      <c r="N16637" s="114">
        <v>0</v>
      </c>
      <c r="O16637" s="114">
        <v>15180</v>
      </c>
    </row>
    <row r="16638" spans="1:15" x14ac:dyDescent="0.3">
      <c r="A16638" s="19" t="s">
        <v>1382</v>
      </c>
      <c r="B16638" s="19" t="s">
        <v>884</v>
      </c>
      <c r="C16638" s="19" t="s">
        <v>885</v>
      </c>
      <c r="D16638" s="21">
        <f t="shared" si="476"/>
        <v>4181517.74</v>
      </c>
      <c r="E16638" s="24">
        <f t="shared" si="477"/>
        <v>0</v>
      </c>
      <c r="F16638" s="104">
        <v>830987.74</v>
      </c>
      <c r="G16638" s="104">
        <v>0</v>
      </c>
      <c r="H16638" s="114">
        <v>854310</v>
      </c>
      <c r="I16638" s="114">
        <v>0</v>
      </c>
      <c r="J16638" s="114">
        <v>830190</v>
      </c>
      <c r="K16638" s="114">
        <v>0</v>
      </c>
      <c r="L16638" s="114">
        <v>834710</v>
      </c>
      <c r="M16638" s="114">
        <v>0</v>
      </c>
      <c r="N16638" s="114">
        <v>831320</v>
      </c>
      <c r="O16638" s="114">
        <v>0</v>
      </c>
    </row>
    <row r="16639" spans="1:15" x14ac:dyDescent="0.3">
      <c r="A16639" s="19" t="s">
        <v>1382</v>
      </c>
      <c r="B16639" s="19" t="s">
        <v>886</v>
      </c>
      <c r="C16639" s="19" t="s">
        <v>887</v>
      </c>
      <c r="D16639" s="21">
        <f t="shared" si="476"/>
        <v>588274.32999999996</v>
      </c>
      <c r="E16639" s="24">
        <f t="shared" si="477"/>
        <v>0</v>
      </c>
      <c r="F16639" s="104">
        <v>100050</v>
      </c>
      <c r="G16639" s="104">
        <v>0</v>
      </c>
      <c r="H16639" s="114">
        <v>102290</v>
      </c>
      <c r="I16639" s="114">
        <v>0</v>
      </c>
      <c r="J16639" s="114">
        <v>142094.32999999999</v>
      </c>
      <c r="K16639" s="114">
        <v>0</v>
      </c>
      <c r="L16639" s="114">
        <v>121920</v>
      </c>
      <c r="M16639" s="114">
        <v>0</v>
      </c>
      <c r="N16639" s="114">
        <v>121920</v>
      </c>
      <c r="O16639" s="114">
        <v>0</v>
      </c>
    </row>
    <row r="16640" spans="1:15" x14ac:dyDescent="0.3">
      <c r="A16640" s="19" t="s">
        <v>1382</v>
      </c>
      <c r="B16640" s="19" t="s">
        <v>888</v>
      </c>
      <c r="C16640" s="19" t="s">
        <v>1709</v>
      </c>
      <c r="D16640" s="21">
        <f t="shared" si="476"/>
        <v>0</v>
      </c>
      <c r="E16640" s="24">
        <f t="shared" si="477"/>
        <v>0</v>
      </c>
      <c r="F16640" s="104"/>
      <c r="G16640" s="104"/>
    </row>
    <row r="16641" spans="1:15" x14ac:dyDescent="0.3">
      <c r="A16641" s="19" t="s">
        <v>1382</v>
      </c>
      <c r="B16641" s="19" t="s">
        <v>889</v>
      </c>
      <c r="C16641" s="19" t="s">
        <v>890</v>
      </c>
      <c r="D16641" s="21">
        <f t="shared" si="476"/>
        <v>0</v>
      </c>
      <c r="E16641" s="24">
        <f t="shared" si="477"/>
        <v>0</v>
      </c>
      <c r="F16641" s="104"/>
      <c r="G16641" s="104"/>
    </row>
    <row r="16642" spans="1:15" x14ac:dyDescent="0.3">
      <c r="A16642" s="19" t="s">
        <v>1382</v>
      </c>
      <c r="B16642" s="19" t="s">
        <v>891</v>
      </c>
      <c r="C16642" s="19" t="s">
        <v>892</v>
      </c>
      <c r="D16642" s="21">
        <f t="shared" si="476"/>
        <v>0</v>
      </c>
      <c r="E16642" s="24">
        <f t="shared" si="477"/>
        <v>0</v>
      </c>
      <c r="F16642" s="104"/>
      <c r="G16642" s="104"/>
    </row>
    <row r="16643" spans="1:15" x14ac:dyDescent="0.3">
      <c r="A16643" s="19" t="s">
        <v>1382</v>
      </c>
      <c r="B16643" s="19" t="s">
        <v>893</v>
      </c>
      <c r="C16643" s="19" t="s">
        <v>894</v>
      </c>
      <c r="D16643" s="21">
        <f t="shared" si="476"/>
        <v>0</v>
      </c>
      <c r="E16643" s="24">
        <f t="shared" si="477"/>
        <v>0</v>
      </c>
      <c r="F16643" s="104"/>
      <c r="G16643" s="104"/>
    </row>
    <row r="16644" spans="1:15" x14ac:dyDescent="0.3">
      <c r="A16644" s="19" t="s">
        <v>1382</v>
      </c>
      <c r="B16644" s="19" t="s">
        <v>895</v>
      </c>
      <c r="C16644" s="19" t="s">
        <v>896</v>
      </c>
      <c r="D16644" s="21">
        <f t="shared" si="476"/>
        <v>4439.7</v>
      </c>
      <c r="E16644" s="24">
        <f t="shared" si="477"/>
        <v>0</v>
      </c>
      <c r="F16644" s="104"/>
      <c r="G16644" s="104"/>
      <c r="H16644" s="114">
        <v>4439.7</v>
      </c>
      <c r="I16644" s="114">
        <v>0</v>
      </c>
      <c r="J16644" s="114">
        <v>0</v>
      </c>
      <c r="K16644" s="114">
        <v>0</v>
      </c>
      <c r="L16644" s="114">
        <v>0</v>
      </c>
      <c r="M16644" s="114">
        <v>0</v>
      </c>
      <c r="N16644" s="114">
        <v>0</v>
      </c>
      <c r="O16644" s="114">
        <v>0</v>
      </c>
    </row>
    <row r="16645" spans="1:15" x14ac:dyDescent="0.3">
      <c r="A16645" s="19" t="s">
        <v>1382</v>
      </c>
      <c r="B16645" s="19" t="s">
        <v>897</v>
      </c>
      <c r="C16645" s="19" t="s">
        <v>898</v>
      </c>
      <c r="D16645" s="21">
        <f t="shared" si="476"/>
        <v>6659.5499999999993</v>
      </c>
      <c r="E16645" s="24">
        <f t="shared" si="477"/>
        <v>0</v>
      </c>
      <c r="F16645" s="104"/>
      <c r="G16645" s="104"/>
      <c r="J16645" s="114">
        <v>2219.85</v>
      </c>
      <c r="K16645" s="114">
        <v>0</v>
      </c>
      <c r="L16645" s="114">
        <v>2219.85</v>
      </c>
      <c r="M16645" s="114">
        <v>0</v>
      </c>
      <c r="N16645" s="114">
        <v>2219.85</v>
      </c>
      <c r="O16645" s="114">
        <v>0</v>
      </c>
    </row>
    <row r="16646" spans="1:15" x14ac:dyDescent="0.3">
      <c r="A16646" s="19" t="s">
        <v>1382</v>
      </c>
      <c r="B16646" s="19" t="s">
        <v>899</v>
      </c>
      <c r="C16646" s="19" t="s">
        <v>900</v>
      </c>
      <c r="D16646" s="21">
        <f t="shared" si="476"/>
        <v>0</v>
      </c>
      <c r="E16646" s="24">
        <f t="shared" si="477"/>
        <v>0</v>
      </c>
      <c r="F16646" s="104"/>
      <c r="G16646" s="104"/>
    </row>
    <row r="16647" spans="1:15" x14ac:dyDescent="0.3">
      <c r="A16647" s="19" t="s">
        <v>1382</v>
      </c>
      <c r="B16647" s="19" t="s">
        <v>901</v>
      </c>
      <c r="C16647" s="19" t="s">
        <v>902</v>
      </c>
      <c r="D16647" s="21">
        <f t="shared" si="476"/>
        <v>0</v>
      </c>
      <c r="E16647" s="24">
        <f t="shared" si="477"/>
        <v>0</v>
      </c>
      <c r="F16647" s="104"/>
      <c r="G16647" s="104"/>
    </row>
    <row r="16648" spans="1:15" x14ac:dyDescent="0.3">
      <c r="A16648" s="19" t="s">
        <v>1382</v>
      </c>
      <c r="B16648" s="19" t="s">
        <v>903</v>
      </c>
      <c r="C16648" s="19" t="s">
        <v>904</v>
      </c>
      <c r="D16648" s="21">
        <f t="shared" si="476"/>
        <v>0</v>
      </c>
      <c r="E16648" s="24">
        <f t="shared" si="477"/>
        <v>0</v>
      </c>
      <c r="F16648" s="104"/>
      <c r="G16648" s="104"/>
    </row>
    <row r="16649" spans="1:15" x14ac:dyDescent="0.3">
      <c r="A16649" s="19" t="s">
        <v>1382</v>
      </c>
      <c r="B16649" s="19" t="s">
        <v>905</v>
      </c>
      <c r="C16649" s="19" t="s">
        <v>906</v>
      </c>
      <c r="D16649" s="21">
        <f t="shared" si="476"/>
        <v>0</v>
      </c>
      <c r="E16649" s="24">
        <f t="shared" si="477"/>
        <v>0</v>
      </c>
      <c r="F16649" s="104"/>
      <c r="G16649" s="104"/>
    </row>
    <row r="16650" spans="1:15" x14ac:dyDescent="0.3">
      <c r="A16650" s="19" t="s">
        <v>1382</v>
      </c>
      <c r="B16650" s="19" t="s">
        <v>907</v>
      </c>
      <c r="C16650" s="19" t="s">
        <v>908</v>
      </c>
      <c r="D16650" s="21">
        <f t="shared" si="476"/>
        <v>639420</v>
      </c>
      <c r="E16650" s="24">
        <f t="shared" si="477"/>
        <v>0</v>
      </c>
      <c r="F16650" s="104">
        <v>130045</v>
      </c>
      <c r="G16650" s="104">
        <v>0</v>
      </c>
      <c r="H16650" s="114">
        <v>135895</v>
      </c>
      <c r="I16650" s="114">
        <v>0</v>
      </c>
      <c r="J16650" s="114">
        <v>131020</v>
      </c>
      <c r="K16650" s="114">
        <v>0</v>
      </c>
      <c r="L16650" s="114">
        <v>121100</v>
      </c>
      <c r="M16650" s="114">
        <v>0</v>
      </c>
      <c r="N16650" s="114">
        <v>121360</v>
      </c>
      <c r="O16650" s="114">
        <v>0</v>
      </c>
    </row>
    <row r="16651" spans="1:15" x14ac:dyDescent="0.3">
      <c r="A16651" s="19" t="s">
        <v>1382</v>
      </c>
      <c r="B16651" s="19" t="s">
        <v>909</v>
      </c>
      <c r="C16651" s="19" t="s">
        <v>910</v>
      </c>
      <c r="D16651" s="21">
        <f t="shared" si="476"/>
        <v>40300</v>
      </c>
      <c r="E16651" s="24">
        <f t="shared" si="477"/>
        <v>0</v>
      </c>
      <c r="F16651" s="104">
        <v>8060</v>
      </c>
      <c r="G16651" s="104">
        <v>0</v>
      </c>
      <c r="H16651" s="114">
        <v>8060</v>
      </c>
      <c r="I16651" s="114">
        <v>0</v>
      </c>
      <c r="J16651" s="114">
        <v>8060</v>
      </c>
      <c r="K16651" s="114">
        <v>0</v>
      </c>
      <c r="L16651" s="114">
        <v>8060</v>
      </c>
      <c r="M16651" s="114">
        <v>0</v>
      </c>
      <c r="N16651" s="114">
        <v>8060</v>
      </c>
      <c r="O16651" s="114">
        <v>0</v>
      </c>
    </row>
    <row r="16652" spans="1:15" x14ac:dyDescent="0.3">
      <c r="A16652" s="19" t="s">
        <v>1382</v>
      </c>
      <c r="B16652" s="19" t="s">
        <v>911</v>
      </c>
      <c r="C16652" s="19" t="s">
        <v>912</v>
      </c>
      <c r="D16652" s="21">
        <f t="shared" si="476"/>
        <v>199400</v>
      </c>
      <c r="E16652" s="24">
        <f t="shared" si="477"/>
        <v>0</v>
      </c>
      <c r="F16652" s="104">
        <v>39880</v>
      </c>
      <c r="G16652" s="104">
        <v>0</v>
      </c>
      <c r="H16652" s="114">
        <v>39880</v>
      </c>
      <c r="I16652" s="114">
        <v>0</v>
      </c>
      <c r="J16652" s="114">
        <v>39880</v>
      </c>
      <c r="K16652" s="114">
        <v>0</v>
      </c>
      <c r="L16652" s="114">
        <v>39880</v>
      </c>
      <c r="M16652" s="114">
        <v>0</v>
      </c>
      <c r="N16652" s="114">
        <v>39880</v>
      </c>
      <c r="O16652" s="114">
        <v>0</v>
      </c>
    </row>
    <row r="16653" spans="1:15" x14ac:dyDescent="0.3">
      <c r="A16653" s="19" t="s">
        <v>1382</v>
      </c>
      <c r="B16653" s="19" t="s">
        <v>913</v>
      </c>
      <c r="C16653" s="19" t="s">
        <v>914</v>
      </c>
      <c r="D16653" s="21">
        <f t="shared" si="476"/>
        <v>1303051</v>
      </c>
      <c r="E16653" s="24">
        <f t="shared" si="477"/>
        <v>0</v>
      </c>
      <c r="F16653" s="104">
        <v>262280</v>
      </c>
      <c r="G16653" s="104">
        <v>0</v>
      </c>
      <c r="H16653" s="114">
        <v>261521</v>
      </c>
      <c r="I16653" s="114">
        <v>0</v>
      </c>
      <c r="J16653" s="114">
        <v>254690</v>
      </c>
      <c r="K16653" s="114">
        <v>0</v>
      </c>
      <c r="L16653" s="114">
        <v>262280</v>
      </c>
      <c r="M16653" s="114">
        <v>0</v>
      </c>
      <c r="N16653" s="114">
        <v>262280</v>
      </c>
      <c r="O16653" s="114">
        <v>0</v>
      </c>
    </row>
    <row r="16654" spans="1:15" x14ac:dyDescent="0.3">
      <c r="A16654" s="19" t="s">
        <v>1382</v>
      </c>
      <c r="B16654" s="19" t="s">
        <v>915</v>
      </c>
      <c r="C16654" s="19" t="s">
        <v>916</v>
      </c>
      <c r="D16654" s="21">
        <f t="shared" si="476"/>
        <v>26325</v>
      </c>
      <c r="E16654" s="24">
        <f t="shared" si="477"/>
        <v>0</v>
      </c>
      <c r="F16654" s="104"/>
      <c r="G16654" s="104"/>
      <c r="L16654" s="114">
        <v>26325</v>
      </c>
      <c r="M16654" s="114">
        <v>0</v>
      </c>
      <c r="N16654" s="114">
        <v>0</v>
      </c>
      <c r="O16654" s="114">
        <v>0</v>
      </c>
    </row>
    <row r="16655" spans="1:15" x14ac:dyDescent="0.3">
      <c r="A16655" s="19" t="s">
        <v>1382</v>
      </c>
      <c r="B16655" s="19" t="s">
        <v>917</v>
      </c>
      <c r="C16655" s="19" t="s">
        <v>918</v>
      </c>
      <c r="D16655" s="21">
        <f t="shared" si="476"/>
        <v>342950</v>
      </c>
      <c r="E16655" s="24">
        <f t="shared" si="477"/>
        <v>0</v>
      </c>
      <c r="F16655" s="104">
        <v>60300</v>
      </c>
      <c r="G16655" s="104">
        <v>0</v>
      </c>
      <c r="H16655" s="114">
        <v>56850</v>
      </c>
      <c r="I16655" s="114">
        <v>0</v>
      </c>
      <c r="J16655" s="114">
        <v>69650</v>
      </c>
      <c r="K16655" s="114">
        <v>0</v>
      </c>
      <c r="L16655" s="114">
        <v>80050</v>
      </c>
      <c r="M16655" s="114">
        <v>0</v>
      </c>
      <c r="N16655" s="114">
        <v>76100</v>
      </c>
      <c r="O16655" s="114">
        <v>0</v>
      </c>
    </row>
    <row r="16656" spans="1:15" x14ac:dyDescent="0.3">
      <c r="A16656" s="19" t="s">
        <v>1382</v>
      </c>
      <c r="B16656" s="19" t="s">
        <v>919</v>
      </c>
      <c r="C16656" s="19" t="s">
        <v>920</v>
      </c>
      <c r="D16656" s="21">
        <f t="shared" si="476"/>
        <v>0</v>
      </c>
      <c r="E16656" s="24">
        <f t="shared" si="477"/>
        <v>0</v>
      </c>
      <c r="F16656" s="104"/>
      <c r="G16656" s="104"/>
    </row>
    <row r="16657" spans="1:15" x14ac:dyDescent="0.3">
      <c r="A16657" s="19" t="s">
        <v>1382</v>
      </c>
      <c r="B16657" s="19" t="s">
        <v>921</v>
      </c>
      <c r="C16657" s="19" t="s">
        <v>922</v>
      </c>
      <c r="D16657" s="21">
        <f t="shared" si="476"/>
        <v>216071.66999999998</v>
      </c>
      <c r="E16657" s="24">
        <f t="shared" si="477"/>
        <v>0</v>
      </c>
      <c r="F16657" s="104">
        <v>63960</v>
      </c>
      <c r="G16657" s="104">
        <v>0</v>
      </c>
      <c r="H16657" s="114">
        <v>38681.67</v>
      </c>
      <c r="I16657" s="114">
        <v>0</v>
      </c>
      <c r="J16657" s="114">
        <v>37810</v>
      </c>
      <c r="K16657" s="114">
        <v>0</v>
      </c>
      <c r="L16657" s="114">
        <v>37810</v>
      </c>
      <c r="M16657" s="114">
        <v>0</v>
      </c>
      <c r="N16657" s="114">
        <v>37810</v>
      </c>
      <c r="O16657" s="114">
        <v>0</v>
      </c>
    </row>
    <row r="16658" spans="1:15" x14ac:dyDescent="0.3">
      <c r="A16658" s="19" t="s">
        <v>1382</v>
      </c>
      <c r="B16658" s="19" t="s">
        <v>923</v>
      </c>
      <c r="C16658" s="19" t="s">
        <v>924</v>
      </c>
      <c r="D16658" s="21">
        <f t="shared" si="476"/>
        <v>140</v>
      </c>
      <c r="E16658" s="24">
        <f t="shared" si="477"/>
        <v>0</v>
      </c>
      <c r="F16658" s="104"/>
      <c r="G16658" s="104"/>
      <c r="H16658" s="114">
        <v>70</v>
      </c>
      <c r="I16658" s="114">
        <v>0</v>
      </c>
      <c r="J16658" s="114">
        <v>0</v>
      </c>
      <c r="K16658" s="114">
        <v>0</v>
      </c>
      <c r="L16658" s="114">
        <v>35</v>
      </c>
      <c r="M16658" s="114">
        <v>0</v>
      </c>
      <c r="N16658" s="114">
        <v>35</v>
      </c>
      <c r="O16658" s="114">
        <v>0</v>
      </c>
    </row>
    <row r="16659" spans="1:15" x14ac:dyDescent="0.3">
      <c r="A16659" s="19" t="s">
        <v>1382</v>
      </c>
      <c r="B16659" s="19" t="s">
        <v>925</v>
      </c>
      <c r="C16659" s="19" t="s">
        <v>926</v>
      </c>
      <c r="D16659" s="21">
        <f t="shared" si="476"/>
        <v>0</v>
      </c>
      <c r="E16659" s="24">
        <f t="shared" si="477"/>
        <v>0</v>
      </c>
      <c r="F16659" s="104"/>
      <c r="G16659" s="104"/>
    </row>
    <row r="16660" spans="1:15" x14ac:dyDescent="0.3">
      <c r="A16660" s="19" t="s">
        <v>1382</v>
      </c>
      <c r="B16660" s="19" t="s">
        <v>927</v>
      </c>
      <c r="C16660" s="19" t="s">
        <v>928</v>
      </c>
      <c r="D16660" s="21">
        <f t="shared" si="476"/>
        <v>0</v>
      </c>
      <c r="E16660" s="24">
        <f t="shared" si="477"/>
        <v>0</v>
      </c>
      <c r="F16660" s="104"/>
      <c r="G16660" s="104"/>
    </row>
    <row r="16661" spans="1:15" x14ac:dyDescent="0.3">
      <c r="A16661" s="19" t="s">
        <v>1382</v>
      </c>
      <c r="B16661" s="19" t="s">
        <v>929</v>
      </c>
      <c r="C16661" s="19" t="s">
        <v>930</v>
      </c>
      <c r="D16661" s="21">
        <f t="shared" si="476"/>
        <v>0</v>
      </c>
      <c r="E16661" s="24">
        <f t="shared" si="477"/>
        <v>0</v>
      </c>
      <c r="F16661" s="104"/>
      <c r="G16661" s="104"/>
    </row>
    <row r="16662" spans="1:15" x14ac:dyDescent="0.3">
      <c r="A16662" s="19" t="s">
        <v>1382</v>
      </c>
      <c r="B16662" s="19" t="s">
        <v>931</v>
      </c>
      <c r="C16662" s="19" t="s">
        <v>932</v>
      </c>
      <c r="D16662" s="21">
        <f t="shared" si="476"/>
        <v>0</v>
      </c>
      <c r="E16662" s="24">
        <f t="shared" si="477"/>
        <v>0</v>
      </c>
      <c r="F16662" s="104"/>
      <c r="G16662" s="104"/>
    </row>
    <row r="16663" spans="1:15" x14ac:dyDescent="0.3">
      <c r="A16663" s="19" t="s">
        <v>1382</v>
      </c>
      <c r="B16663" s="19" t="s">
        <v>933</v>
      </c>
      <c r="C16663" s="19" t="s">
        <v>934</v>
      </c>
      <c r="D16663" s="21">
        <f t="shared" si="476"/>
        <v>0</v>
      </c>
      <c r="E16663" s="24">
        <f t="shared" si="477"/>
        <v>0</v>
      </c>
      <c r="F16663" s="104"/>
      <c r="G16663" s="104"/>
    </row>
    <row r="16664" spans="1:15" x14ac:dyDescent="0.3">
      <c r="A16664" s="19" t="s">
        <v>1382</v>
      </c>
      <c r="B16664" s="19" t="s">
        <v>935</v>
      </c>
      <c r="C16664" s="19" t="s">
        <v>936</v>
      </c>
      <c r="D16664" s="21">
        <f t="shared" si="476"/>
        <v>164500</v>
      </c>
      <c r="E16664" s="24">
        <f t="shared" si="477"/>
        <v>0</v>
      </c>
      <c r="F16664" s="104">
        <v>32900</v>
      </c>
      <c r="G16664" s="104">
        <v>0</v>
      </c>
      <c r="H16664" s="114">
        <v>32900</v>
      </c>
      <c r="I16664" s="114">
        <v>0</v>
      </c>
      <c r="J16664" s="114">
        <v>32900</v>
      </c>
      <c r="K16664" s="114">
        <v>0</v>
      </c>
      <c r="L16664" s="114">
        <v>32900</v>
      </c>
      <c r="M16664" s="114">
        <v>0</v>
      </c>
      <c r="N16664" s="114">
        <v>32900</v>
      </c>
      <c r="O16664" s="114">
        <v>0</v>
      </c>
    </row>
    <row r="16665" spans="1:15" x14ac:dyDescent="0.3">
      <c r="A16665" s="19" t="s">
        <v>1382</v>
      </c>
      <c r="B16665" s="19" t="s">
        <v>937</v>
      </c>
      <c r="C16665" s="19" t="s">
        <v>938</v>
      </c>
      <c r="D16665" s="21">
        <f t="shared" si="476"/>
        <v>0</v>
      </c>
      <c r="E16665" s="24">
        <f t="shared" si="477"/>
        <v>0</v>
      </c>
      <c r="F16665" s="104"/>
      <c r="G16665" s="104"/>
    </row>
    <row r="16666" spans="1:15" x14ac:dyDescent="0.3">
      <c r="A16666" s="19" t="s">
        <v>1382</v>
      </c>
      <c r="B16666" s="19" t="s">
        <v>939</v>
      </c>
      <c r="C16666" s="19" t="s">
        <v>940</v>
      </c>
      <c r="D16666" s="21">
        <f t="shared" si="476"/>
        <v>0</v>
      </c>
      <c r="E16666" s="24">
        <f t="shared" si="477"/>
        <v>0</v>
      </c>
      <c r="F16666" s="104"/>
      <c r="G16666" s="104"/>
    </row>
    <row r="16667" spans="1:15" x14ac:dyDescent="0.3">
      <c r="A16667" s="19" t="s">
        <v>1382</v>
      </c>
      <c r="B16667" s="19" t="s">
        <v>941</v>
      </c>
      <c r="C16667" s="19" t="s">
        <v>1636</v>
      </c>
      <c r="D16667" s="21">
        <f t="shared" si="476"/>
        <v>0</v>
      </c>
      <c r="E16667" s="24">
        <f t="shared" si="477"/>
        <v>0</v>
      </c>
      <c r="F16667" s="104"/>
      <c r="G16667" s="104"/>
    </row>
    <row r="16668" spans="1:15" x14ac:dyDescent="0.3">
      <c r="A16668" s="19" t="s">
        <v>1382</v>
      </c>
      <c r="B16668" s="19" t="s">
        <v>1637</v>
      </c>
      <c r="C16668" s="19" t="s">
        <v>1638</v>
      </c>
      <c r="D16668" s="21">
        <f t="shared" si="476"/>
        <v>0</v>
      </c>
      <c r="E16668" s="24">
        <f t="shared" si="477"/>
        <v>0</v>
      </c>
      <c r="F16668" s="104"/>
      <c r="G16668" s="104"/>
    </row>
    <row r="16669" spans="1:15" x14ac:dyDescent="0.3">
      <c r="A16669" s="19" t="s">
        <v>1382</v>
      </c>
      <c r="B16669" s="19" t="s">
        <v>942</v>
      </c>
      <c r="C16669" s="19" t="s">
        <v>943</v>
      </c>
      <c r="D16669" s="21">
        <f t="shared" si="476"/>
        <v>0</v>
      </c>
      <c r="E16669" s="24">
        <f t="shared" si="477"/>
        <v>0</v>
      </c>
      <c r="F16669" s="104"/>
      <c r="G16669" s="104"/>
    </row>
    <row r="16670" spans="1:15" x14ac:dyDescent="0.3">
      <c r="A16670" s="19" t="s">
        <v>1382</v>
      </c>
      <c r="B16670" s="19" t="s">
        <v>944</v>
      </c>
      <c r="C16670" s="19" t="s">
        <v>945</v>
      </c>
      <c r="D16670" s="21">
        <f t="shared" si="476"/>
        <v>89684.239999999991</v>
      </c>
      <c r="E16670" s="24">
        <f t="shared" si="477"/>
        <v>0</v>
      </c>
      <c r="F16670" s="104">
        <v>17512.75</v>
      </c>
      <c r="G16670" s="104">
        <v>0</v>
      </c>
      <c r="H16670" s="114">
        <v>17953.2</v>
      </c>
      <c r="I16670" s="114">
        <v>0</v>
      </c>
      <c r="J16670" s="114">
        <v>18304.09</v>
      </c>
      <c r="K16670" s="114">
        <v>0</v>
      </c>
      <c r="L16670" s="114">
        <v>17991</v>
      </c>
      <c r="M16670" s="114">
        <v>0</v>
      </c>
      <c r="N16670" s="114">
        <v>17923.2</v>
      </c>
      <c r="O16670" s="114">
        <v>0</v>
      </c>
    </row>
    <row r="16671" spans="1:15" x14ac:dyDescent="0.3">
      <c r="A16671" s="19" t="s">
        <v>1382</v>
      </c>
      <c r="B16671" s="19" t="s">
        <v>946</v>
      </c>
      <c r="C16671" s="19" t="s">
        <v>947</v>
      </c>
      <c r="D16671" s="21">
        <f t="shared" si="476"/>
        <v>134526.35999999999</v>
      </c>
      <c r="E16671" s="24">
        <f t="shared" si="477"/>
        <v>0</v>
      </c>
      <c r="F16671" s="104">
        <v>26269.13</v>
      </c>
      <c r="G16671" s="104">
        <v>0</v>
      </c>
      <c r="H16671" s="114">
        <v>26929.8</v>
      </c>
      <c r="I16671" s="114">
        <v>0</v>
      </c>
      <c r="J16671" s="114">
        <v>27456.13</v>
      </c>
      <c r="K16671" s="114">
        <v>0</v>
      </c>
      <c r="L16671" s="114">
        <v>26986.5</v>
      </c>
      <c r="M16671" s="114">
        <v>0</v>
      </c>
      <c r="N16671" s="114">
        <v>26884.799999999999</v>
      </c>
      <c r="O16671" s="114">
        <v>0</v>
      </c>
    </row>
    <row r="16672" spans="1:15" x14ac:dyDescent="0.3">
      <c r="A16672" s="19" t="s">
        <v>1382</v>
      </c>
      <c r="B16672" s="19" t="s">
        <v>948</v>
      </c>
      <c r="C16672" s="19" t="s">
        <v>949</v>
      </c>
      <c r="D16672" s="21">
        <f t="shared" si="476"/>
        <v>0</v>
      </c>
      <c r="E16672" s="24">
        <f t="shared" si="477"/>
        <v>0</v>
      </c>
      <c r="F16672" s="104"/>
      <c r="G16672" s="104"/>
    </row>
    <row r="16673" spans="1:15" x14ac:dyDescent="0.3">
      <c r="A16673" s="19" t="s">
        <v>1382</v>
      </c>
      <c r="B16673" s="19" t="s">
        <v>950</v>
      </c>
      <c r="C16673" s="19" t="s">
        <v>951</v>
      </c>
      <c r="D16673" s="21">
        <f t="shared" si="476"/>
        <v>5100</v>
      </c>
      <c r="E16673" s="24">
        <f t="shared" si="477"/>
        <v>267</v>
      </c>
      <c r="F16673" s="104">
        <v>900</v>
      </c>
      <c r="G16673" s="104">
        <v>0</v>
      </c>
      <c r="H16673" s="114">
        <v>900</v>
      </c>
      <c r="I16673" s="114">
        <v>0</v>
      </c>
      <c r="J16673" s="114">
        <v>1500</v>
      </c>
      <c r="K16673" s="114">
        <v>267</v>
      </c>
      <c r="L16673" s="114">
        <v>900</v>
      </c>
      <c r="M16673" s="114">
        <v>0</v>
      </c>
      <c r="N16673" s="114">
        <v>900</v>
      </c>
      <c r="O16673" s="114">
        <v>0</v>
      </c>
    </row>
    <row r="16674" spans="1:15" x14ac:dyDescent="0.3">
      <c r="A16674" s="19" t="s">
        <v>1382</v>
      </c>
      <c r="B16674" s="19" t="s">
        <v>952</v>
      </c>
      <c r="C16674" s="19" t="s">
        <v>953</v>
      </c>
      <c r="D16674" s="21">
        <f t="shared" si="476"/>
        <v>74138</v>
      </c>
      <c r="E16674" s="24">
        <f t="shared" si="477"/>
        <v>0</v>
      </c>
      <c r="F16674" s="104">
        <v>9684</v>
      </c>
      <c r="G16674" s="104">
        <v>0</v>
      </c>
      <c r="H16674" s="114">
        <v>9600</v>
      </c>
      <c r="I16674" s="114">
        <v>0</v>
      </c>
      <c r="J16674" s="114">
        <v>24309</v>
      </c>
      <c r="K16674" s="114">
        <v>0</v>
      </c>
      <c r="L16674" s="114">
        <v>15328</v>
      </c>
      <c r="M16674" s="114">
        <v>0</v>
      </c>
      <c r="N16674" s="114">
        <v>15217</v>
      </c>
      <c r="O16674" s="114">
        <v>0</v>
      </c>
    </row>
    <row r="16675" spans="1:15" x14ac:dyDescent="0.3">
      <c r="A16675" s="19" t="s">
        <v>1382</v>
      </c>
      <c r="B16675" s="19" t="s">
        <v>954</v>
      </c>
      <c r="C16675" s="19" t="s">
        <v>955</v>
      </c>
      <c r="D16675" s="21">
        <f t="shared" si="476"/>
        <v>0</v>
      </c>
      <c r="E16675" s="24">
        <f t="shared" si="477"/>
        <v>0</v>
      </c>
      <c r="F16675" s="104"/>
      <c r="G16675" s="104"/>
    </row>
    <row r="16676" spans="1:15" x14ac:dyDescent="0.3">
      <c r="A16676" s="19" t="s">
        <v>1382</v>
      </c>
      <c r="B16676" s="19" t="s">
        <v>956</v>
      </c>
      <c r="C16676" s="19" t="s">
        <v>1639</v>
      </c>
      <c r="D16676" s="21">
        <f t="shared" ref="D16676:D16739" si="478">F16676+H16676+J16676+L16676+N16676+P16676+R16676+T16676+V16676+X16676+Z16676+AB16676</f>
        <v>2734.7999999999997</v>
      </c>
      <c r="E16676" s="24">
        <f t="shared" ref="E16676:E16739" si="479">G16676+I16676+K16676+M16676+O16676+Q16676+S16676+U16676+W16676+Y16676+AA16676+AC16676</f>
        <v>0</v>
      </c>
      <c r="F16676" s="104">
        <v>420.4</v>
      </c>
      <c r="G16676" s="104">
        <v>0</v>
      </c>
      <c r="H16676" s="114">
        <v>578.6</v>
      </c>
      <c r="I16676" s="114">
        <v>0</v>
      </c>
      <c r="J16676" s="114">
        <v>578.6</v>
      </c>
      <c r="K16676" s="114">
        <v>0</v>
      </c>
      <c r="L16676" s="114">
        <v>578.6</v>
      </c>
      <c r="M16676" s="114">
        <v>0</v>
      </c>
      <c r="N16676" s="114">
        <v>578.6</v>
      </c>
      <c r="O16676" s="114">
        <v>0</v>
      </c>
    </row>
    <row r="16677" spans="1:15" x14ac:dyDescent="0.3">
      <c r="A16677" s="19" t="s">
        <v>1382</v>
      </c>
      <c r="B16677" s="19" t="s">
        <v>957</v>
      </c>
      <c r="C16677" s="19" t="s">
        <v>1710</v>
      </c>
      <c r="D16677" s="21">
        <f t="shared" si="478"/>
        <v>314500</v>
      </c>
      <c r="E16677" s="24">
        <f t="shared" si="479"/>
        <v>0</v>
      </c>
      <c r="F16677" s="104"/>
      <c r="G16677" s="104"/>
      <c r="J16677" s="114">
        <v>77000</v>
      </c>
      <c r="K16677" s="114">
        <v>0</v>
      </c>
      <c r="L16677" s="114">
        <v>156000</v>
      </c>
      <c r="M16677" s="114">
        <v>0</v>
      </c>
      <c r="N16677" s="114">
        <v>81500</v>
      </c>
      <c r="O16677" s="114">
        <v>0</v>
      </c>
    </row>
    <row r="16678" spans="1:15" x14ac:dyDescent="0.3">
      <c r="A16678" s="19" t="s">
        <v>1382</v>
      </c>
      <c r="B16678" s="19" t="s">
        <v>958</v>
      </c>
      <c r="C16678" s="19" t="s">
        <v>1711</v>
      </c>
      <c r="D16678" s="21">
        <f t="shared" si="478"/>
        <v>69500</v>
      </c>
      <c r="E16678" s="24">
        <f t="shared" si="479"/>
        <v>0</v>
      </c>
      <c r="F16678" s="104">
        <v>13000</v>
      </c>
      <c r="G16678" s="104">
        <v>0</v>
      </c>
      <c r="H16678" s="114">
        <v>16000</v>
      </c>
      <c r="I16678" s="114">
        <v>0</v>
      </c>
      <c r="J16678" s="114">
        <v>10000</v>
      </c>
      <c r="K16678" s="114">
        <v>0</v>
      </c>
      <c r="L16678" s="114">
        <v>19000</v>
      </c>
      <c r="M16678" s="114">
        <v>0</v>
      </c>
      <c r="N16678" s="114">
        <v>11500</v>
      </c>
      <c r="O16678" s="114">
        <v>0</v>
      </c>
    </row>
    <row r="16679" spans="1:15" x14ac:dyDescent="0.3">
      <c r="A16679" s="19" t="s">
        <v>1382</v>
      </c>
      <c r="B16679" s="19" t="s">
        <v>959</v>
      </c>
      <c r="C16679" s="19" t="s">
        <v>960</v>
      </c>
      <c r="D16679" s="21">
        <f t="shared" si="478"/>
        <v>0</v>
      </c>
      <c r="E16679" s="24">
        <f t="shared" si="479"/>
        <v>0</v>
      </c>
      <c r="F16679" s="104"/>
      <c r="G16679" s="104"/>
    </row>
    <row r="16680" spans="1:15" x14ac:dyDescent="0.3">
      <c r="A16680" s="19" t="s">
        <v>1382</v>
      </c>
      <c r="B16680" s="19" t="s">
        <v>961</v>
      </c>
      <c r="C16680" s="19" t="s">
        <v>962</v>
      </c>
      <c r="D16680" s="21">
        <f t="shared" si="478"/>
        <v>0</v>
      </c>
      <c r="E16680" s="24">
        <f t="shared" si="479"/>
        <v>0</v>
      </c>
      <c r="F16680" s="104"/>
      <c r="G16680" s="104"/>
    </row>
    <row r="16681" spans="1:15" x14ac:dyDescent="0.3">
      <c r="A16681" s="19" t="s">
        <v>1382</v>
      </c>
      <c r="B16681" s="19" t="s">
        <v>963</v>
      </c>
      <c r="C16681" s="19" t="s">
        <v>1712</v>
      </c>
      <c r="D16681" s="21">
        <f t="shared" si="478"/>
        <v>546834</v>
      </c>
      <c r="E16681" s="24">
        <f t="shared" si="479"/>
        <v>58000</v>
      </c>
      <c r="F16681" s="104"/>
      <c r="G16681" s="104"/>
      <c r="H16681" s="114">
        <v>274900</v>
      </c>
      <c r="I16681" s="114">
        <v>0</v>
      </c>
      <c r="J16681" s="114">
        <v>0</v>
      </c>
      <c r="K16681" s="114">
        <v>58000</v>
      </c>
      <c r="L16681" s="114">
        <v>271934</v>
      </c>
      <c r="M16681" s="114">
        <v>0</v>
      </c>
      <c r="N16681" s="114">
        <v>0</v>
      </c>
      <c r="O16681" s="114">
        <v>0</v>
      </c>
    </row>
    <row r="16682" spans="1:15" x14ac:dyDescent="0.3">
      <c r="A16682" s="19" t="s">
        <v>1382</v>
      </c>
      <c r="B16682" s="19" t="s">
        <v>964</v>
      </c>
      <c r="C16682" s="19" t="s">
        <v>1713</v>
      </c>
      <c r="D16682" s="21">
        <f t="shared" si="478"/>
        <v>0</v>
      </c>
      <c r="E16682" s="24">
        <f t="shared" si="479"/>
        <v>0</v>
      </c>
      <c r="F16682" s="104"/>
      <c r="G16682" s="104"/>
    </row>
    <row r="16683" spans="1:15" x14ac:dyDescent="0.3">
      <c r="A16683" s="19" t="s">
        <v>1382</v>
      </c>
      <c r="B16683" s="19" t="s">
        <v>965</v>
      </c>
      <c r="C16683" s="19" t="s">
        <v>966</v>
      </c>
      <c r="D16683" s="21">
        <f t="shared" si="478"/>
        <v>0</v>
      </c>
      <c r="E16683" s="24">
        <f t="shared" si="479"/>
        <v>0</v>
      </c>
      <c r="F16683" s="104"/>
      <c r="G16683" s="104"/>
    </row>
    <row r="16684" spans="1:15" x14ac:dyDescent="0.3">
      <c r="A16684" s="19" t="s">
        <v>1382</v>
      </c>
      <c r="B16684" s="19" t="s">
        <v>967</v>
      </c>
      <c r="C16684" s="19" t="s">
        <v>968</v>
      </c>
      <c r="D16684" s="21">
        <f t="shared" si="478"/>
        <v>0</v>
      </c>
      <c r="E16684" s="24">
        <f t="shared" si="479"/>
        <v>0</v>
      </c>
      <c r="F16684" s="104"/>
      <c r="G16684" s="104"/>
    </row>
    <row r="16685" spans="1:15" x14ac:dyDescent="0.3">
      <c r="A16685" s="19" t="s">
        <v>1382</v>
      </c>
      <c r="B16685" s="19" t="s">
        <v>969</v>
      </c>
      <c r="C16685" s="19" t="s">
        <v>970</v>
      </c>
      <c r="D16685" s="21">
        <f t="shared" si="478"/>
        <v>1206200</v>
      </c>
      <c r="E16685" s="24">
        <f t="shared" si="479"/>
        <v>546834</v>
      </c>
      <c r="F16685" s="104">
        <v>285800</v>
      </c>
      <c r="G16685" s="104">
        <v>0</v>
      </c>
      <c r="H16685" s="114">
        <v>285800</v>
      </c>
      <c r="I16685" s="114">
        <v>274900</v>
      </c>
      <c r="J16685" s="114">
        <v>175400</v>
      </c>
      <c r="K16685" s="114">
        <v>0</v>
      </c>
      <c r="L16685" s="114">
        <v>229600</v>
      </c>
      <c r="M16685" s="114">
        <v>271934</v>
      </c>
      <c r="N16685" s="114">
        <v>229600</v>
      </c>
      <c r="O16685" s="114">
        <v>0</v>
      </c>
    </row>
    <row r="16686" spans="1:15" x14ac:dyDescent="0.3">
      <c r="A16686" s="19" t="s">
        <v>1382</v>
      </c>
      <c r="B16686" s="19" t="s">
        <v>971</v>
      </c>
      <c r="C16686" s="19" t="s">
        <v>972</v>
      </c>
      <c r="D16686" s="21">
        <f t="shared" si="478"/>
        <v>226000</v>
      </c>
      <c r="E16686" s="24">
        <f t="shared" si="479"/>
        <v>1000</v>
      </c>
      <c r="F16686" s="104">
        <v>50600</v>
      </c>
      <c r="G16686" s="104">
        <v>0</v>
      </c>
      <c r="H16686" s="114">
        <v>50600</v>
      </c>
      <c r="I16686" s="114">
        <v>0</v>
      </c>
      <c r="J16686" s="114">
        <v>34400</v>
      </c>
      <c r="K16686" s="114">
        <v>0</v>
      </c>
      <c r="L16686" s="114">
        <v>45200</v>
      </c>
      <c r="M16686" s="114">
        <v>1000</v>
      </c>
      <c r="N16686" s="114">
        <v>45200</v>
      </c>
      <c r="O16686" s="114">
        <v>0</v>
      </c>
    </row>
    <row r="16687" spans="1:15" x14ac:dyDescent="0.3">
      <c r="A16687" s="19" t="s">
        <v>1382</v>
      </c>
      <c r="B16687" s="19" t="s">
        <v>973</v>
      </c>
      <c r="C16687" s="19" t="s">
        <v>974</v>
      </c>
      <c r="D16687" s="21">
        <f t="shared" si="478"/>
        <v>0</v>
      </c>
      <c r="E16687" s="24">
        <f t="shared" si="479"/>
        <v>0</v>
      </c>
      <c r="F16687" s="104"/>
      <c r="G16687" s="104"/>
    </row>
    <row r="16688" spans="1:15" x14ac:dyDescent="0.3">
      <c r="A16688" s="19" t="s">
        <v>1382</v>
      </c>
      <c r="B16688" s="19" t="s">
        <v>975</v>
      </c>
      <c r="C16688" s="19" t="s">
        <v>1640</v>
      </c>
      <c r="D16688" s="21">
        <f t="shared" si="478"/>
        <v>0</v>
      </c>
      <c r="E16688" s="24">
        <f t="shared" si="479"/>
        <v>0</v>
      </c>
      <c r="F16688" s="104"/>
      <c r="G16688" s="104"/>
    </row>
    <row r="16689" spans="1:15" x14ac:dyDescent="0.3">
      <c r="A16689" s="19" t="s">
        <v>1382</v>
      </c>
      <c r="B16689" s="19" t="s">
        <v>976</v>
      </c>
      <c r="C16689" s="19" t="s">
        <v>1641</v>
      </c>
      <c r="D16689" s="21">
        <f t="shared" si="478"/>
        <v>12057</v>
      </c>
      <c r="E16689" s="24">
        <f t="shared" si="479"/>
        <v>0</v>
      </c>
      <c r="F16689" s="104"/>
      <c r="G16689" s="104"/>
      <c r="L16689" s="114">
        <v>12057</v>
      </c>
      <c r="M16689" s="114">
        <v>0</v>
      </c>
      <c r="N16689" s="114">
        <v>0</v>
      </c>
      <c r="O16689" s="114">
        <v>0</v>
      </c>
    </row>
    <row r="16690" spans="1:15" x14ac:dyDescent="0.3">
      <c r="A16690" s="19" t="s">
        <v>1382</v>
      </c>
      <c r="B16690" s="19" t="s">
        <v>977</v>
      </c>
      <c r="C16690" s="19" t="s">
        <v>978</v>
      </c>
      <c r="D16690" s="21">
        <f t="shared" si="478"/>
        <v>0</v>
      </c>
      <c r="E16690" s="24">
        <f t="shared" si="479"/>
        <v>0</v>
      </c>
      <c r="F16690" s="104"/>
      <c r="G16690" s="104"/>
    </row>
    <row r="16691" spans="1:15" x14ac:dyDescent="0.3">
      <c r="A16691" s="19" t="s">
        <v>1382</v>
      </c>
      <c r="B16691" s="19" t="s">
        <v>979</v>
      </c>
      <c r="C16691" s="19" t="s">
        <v>980</v>
      </c>
      <c r="D16691" s="21">
        <f t="shared" si="478"/>
        <v>0</v>
      </c>
      <c r="E16691" s="24">
        <f t="shared" si="479"/>
        <v>0</v>
      </c>
      <c r="F16691" s="104"/>
      <c r="G16691" s="104"/>
    </row>
    <row r="16692" spans="1:15" x14ac:dyDescent="0.3">
      <c r="A16692" s="19" t="s">
        <v>1382</v>
      </c>
      <c r="B16692" s="19" t="s">
        <v>981</v>
      </c>
      <c r="C16692" s="19" t="s">
        <v>982</v>
      </c>
      <c r="D16692" s="21">
        <f t="shared" si="478"/>
        <v>39421</v>
      </c>
      <c r="E16692" s="24">
        <f t="shared" si="479"/>
        <v>0</v>
      </c>
      <c r="F16692" s="104">
        <v>4200</v>
      </c>
      <c r="G16692" s="104">
        <v>0</v>
      </c>
      <c r="H16692" s="114">
        <v>0</v>
      </c>
      <c r="I16692" s="114">
        <v>0</v>
      </c>
      <c r="J16692" s="114">
        <v>12950</v>
      </c>
      <c r="K16692" s="114">
        <v>0</v>
      </c>
      <c r="L16692" s="114">
        <v>20743</v>
      </c>
      <c r="M16692" s="114">
        <v>0</v>
      </c>
      <c r="N16692" s="114">
        <v>1528</v>
      </c>
      <c r="O16692" s="114">
        <v>0</v>
      </c>
    </row>
    <row r="16693" spans="1:15" x14ac:dyDescent="0.3">
      <c r="A16693" s="19" t="s">
        <v>1382</v>
      </c>
      <c r="B16693" s="19" t="s">
        <v>983</v>
      </c>
      <c r="C16693" s="19" t="s">
        <v>1642</v>
      </c>
      <c r="D16693" s="21">
        <f t="shared" si="478"/>
        <v>0</v>
      </c>
      <c r="E16693" s="24">
        <f t="shared" si="479"/>
        <v>0</v>
      </c>
      <c r="F16693" s="104"/>
      <c r="G16693" s="104"/>
    </row>
    <row r="16694" spans="1:15" x14ac:dyDescent="0.3">
      <c r="A16694" s="19" t="s">
        <v>1382</v>
      </c>
      <c r="B16694" s="19" t="s">
        <v>984</v>
      </c>
      <c r="C16694" s="19" t="s">
        <v>1643</v>
      </c>
      <c r="D16694" s="21">
        <f t="shared" si="478"/>
        <v>0</v>
      </c>
      <c r="E16694" s="24">
        <f t="shared" si="479"/>
        <v>0</v>
      </c>
      <c r="F16694" s="104"/>
      <c r="G16694" s="104"/>
    </row>
    <row r="16695" spans="1:15" x14ac:dyDescent="0.3">
      <c r="A16695" s="19" t="s">
        <v>1382</v>
      </c>
      <c r="B16695" s="19" t="s">
        <v>985</v>
      </c>
      <c r="C16695" s="19" t="s">
        <v>1644</v>
      </c>
      <c r="D16695" s="21">
        <f t="shared" si="478"/>
        <v>0</v>
      </c>
      <c r="E16695" s="24">
        <f t="shared" si="479"/>
        <v>0</v>
      </c>
      <c r="F16695" s="104"/>
      <c r="G16695" s="104"/>
    </row>
    <row r="16696" spans="1:15" x14ac:dyDescent="0.3">
      <c r="A16696" s="19" t="s">
        <v>1382</v>
      </c>
      <c r="B16696" s="19" t="s">
        <v>986</v>
      </c>
      <c r="C16696" s="19" t="s">
        <v>1645</v>
      </c>
      <c r="D16696" s="21">
        <f t="shared" si="478"/>
        <v>0</v>
      </c>
      <c r="E16696" s="24">
        <f t="shared" si="479"/>
        <v>0</v>
      </c>
      <c r="F16696" s="104"/>
      <c r="G16696" s="104"/>
    </row>
    <row r="16697" spans="1:15" x14ac:dyDescent="0.3">
      <c r="A16697" s="19" t="s">
        <v>1382</v>
      </c>
      <c r="B16697" s="19" t="s">
        <v>987</v>
      </c>
      <c r="C16697" s="19" t="s">
        <v>988</v>
      </c>
      <c r="D16697" s="21">
        <f t="shared" si="478"/>
        <v>0</v>
      </c>
      <c r="E16697" s="24">
        <f t="shared" si="479"/>
        <v>0</v>
      </c>
      <c r="F16697" s="104"/>
      <c r="G16697" s="104"/>
    </row>
    <row r="16698" spans="1:15" x14ac:dyDescent="0.3">
      <c r="A16698" s="19" t="s">
        <v>1382</v>
      </c>
      <c r="B16698" s="19" t="s">
        <v>989</v>
      </c>
      <c r="C16698" s="19" t="s">
        <v>990</v>
      </c>
      <c r="D16698" s="21">
        <f t="shared" si="478"/>
        <v>0</v>
      </c>
      <c r="E16698" s="24">
        <f t="shared" si="479"/>
        <v>0</v>
      </c>
      <c r="F16698" s="104"/>
      <c r="G16698" s="104"/>
    </row>
    <row r="16699" spans="1:15" x14ac:dyDescent="0.3">
      <c r="A16699" s="19" t="s">
        <v>1382</v>
      </c>
      <c r="B16699" s="19" t="s">
        <v>991</v>
      </c>
      <c r="C16699" s="19" t="s">
        <v>992</v>
      </c>
      <c r="D16699" s="21">
        <f t="shared" si="478"/>
        <v>0</v>
      </c>
      <c r="E16699" s="24">
        <f t="shared" si="479"/>
        <v>0</v>
      </c>
      <c r="F16699" s="104"/>
      <c r="G16699" s="104"/>
    </row>
    <row r="16700" spans="1:15" x14ac:dyDescent="0.3">
      <c r="A16700" s="19" t="s">
        <v>1382</v>
      </c>
      <c r="B16700" s="19" t="s">
        <v>993</v>
      </c>
      <c r="C16700" s="19" t="s">
        <v>994</v>
      </c>
      <c r="D16700" s="21">
        <f t="shared" si="478"/>
        <v>0</v>
      </c>
      <c r="E16700" s="24">
        <f t="shared" si="479"/>
        <v>0</v>
      </c>
      <c r="F16700" s="104"/>
      <c r="G16700" s="104"/>
    </row>
    <row r="16701" spans="1:15" x14ac:dyDescent="0.3">
      <c r="A16701" s="19" t="s">
        <v>1382</v>
      </c>
      <c r="B16701" s="19" t="s">
        <v>995</v>
      </c>
      <c r="C16701" s="19" t="s">
        <v>982</v>
      </c>
      <c r="D16701" s="21">
        <f t="shared" si="478"/>
        <v>0</v>
      </c>
      <c r="E16701" s="24">
        <f t="shared" si="479"/>
        <v>0</v>
      </c>
      <c r="F16701" s="104"/>
      <c r="G16701" s="104"/>
    </row>
    <row r="16702" spans="1:15" x14ac:dyDescent="0.3">
      <c r="A16702" s="19" t="s">
        <v>1382</v>
      </c>
      <c r="B16702" s="19" t="s">
        <v>996</v>
      </c>
      <c r="C16702" s="19" t="s">
        <v>1714</v>
      </c>
      <c r="D16702" s="21">
        <f t="shared" si="478"/>
        <v>0</v>
      </c>
      <c r="E16702" s="24">
        <f t="shared" si="479"/>
        <v>0</v>
      </c>
      <c r="F16702" s="104"/>
      <c r="G16702" s="104"/>
    </row>
    <row r="16703" spans="1:15" x14ac:dyDescent="0.3">
      <c r="A16703" s="19" t="s">
        <v>1382</v>
      </c>
      <c r="B16703" s="19" t="s">
        <v>997</v>
      </c>
      <c r="C16703" s="19" t="s">
        <v>1715</v>
      </c>
      <c r="D16703" s="21">
        <f t="shared" si="478"/>
        <v>0</v>
      </c>
      <c r="E16703" s="24">
        <f t="shared" si="479"/>
        <v>0</v>
      </c>
      <c r="F16703" s="104"/>
      <c r="G16703" s="104"/>
    </row>
    <row r="16704" spans="1:15" x14ac:dyDescent="0.3">
      <c r="A16704" s="19" t="s">
        <v>1382</v>
      </c>
      <c r="B16704" s="19" t="s">
        <v>998</v>
      </c>
      <c r="C16704" s="19" t="s">
        <v>1716</v>
      </c>
      <c r="D16704" s="21">
        <f t="shared" si="478"/>
        <v>0</v>
      </c>
      <c r="E16704" s="24">
        <f t="shared" si="479"/>
        <v>0</v>
      </c>
      <c r="F16704" s="104"/>
      <c r="G16704" s="104"/>
    </row>
    <row r="16705" spans="1:15" x14ac:dyDescent="0.3">
      <c r="A16705" s="19" t="s">
        <v>1382</v>
      </c>
      <c r="B16705" s="19" t="s">
        <v>999</v>
      </c>
      <c r="C16705" s="19" t="s">
        <v>1717</v>
      </c>
      <c r="D16705" s="21">
        <f t="shared" si="478"/>
        <v>0</v>
      </c>
      <c r="E16705" s="24">
        <f t="shared" si="479"/>
        <v>0</v>
      </c>
      <c r="F16705" s="104"/>
      <c r="G16705" s="104"/>
    </row>
    <row r="16706" spans="1:15" x14ac:dyDescent="0.3">
      <c r="A16706" s="19" t="s">
        <v>1382</v>
      </c>
      <c r="B16706" s="19" t="s">
        <v>1000</v>
      </c>
      <c r="C16706" s="19" t="s">
        <v>1646</v>
      </c>
      <c r="D16706" s="21">
        <f t="shared" si="478"/>
        <v>0</v>
      </c>
      <c r="E16706" s="24">
        <f t="shared" si="479"/>
        <v>0</v>
      </c>
      <c r="F16706" s="104"/>
      <c r="G16706" s="104"/>
    </row>
    <row r="16707" spans="1:15" x14ac:dyDescent="0.3">
      <c r="A16707" s="19" t="s">
        <v>1382</v>
      </c>
      <c r="B16707" s="19" t="s">
        <v>1001</v>
      </c>
      <c r="C16707" s="19" t="s">
        <v>1002</v>
      </c>
      <c r="D16707" s="21">
        <f t="shared" si="478"/>
        <v>0</v>
      </c>
      <c r="E16707" s="24">
        <f t="shared" si="479"/>
        <v>0</v>
      </c>
      <c r="F16707" s="104"/>
      <c r="G16707" s="104"/>
    </row>
    <row r="16708" spans="1:15" x14ac:dyDescent="0.3">
      <c r="A16708" s="19" t="s">
        <v>1382</v>
      </c>
      <c r="B16708" s="19" t="s">
        <v>1003</v>
      </c>
      <c r="C16708" s="19" t="s">
        <v>1647</v>
      </c>
      <c r="D16708" s="21">
        <f t="shared" si="478"/>
        <v>12306</v>
      </c>
      <c r="E16708" s="24">
        <f t="shared" si="479"/>
        <v>0</v>
      </c>
      <c r="F16708" s="104"/>
      <c r="G16708" s="104"/>
      <c r="H16708" s="114">
        <v>2604</v>
      </c>
      <c r="I16708" s="114">
        <v>0</v>
      </c>
      <c r="J16708" s="114">
        <v>9702</v>
      </c>
      <c r="K16708" s="114">
        <v>0</v>
      </c>
      <c r="L16708" s="114">
        <v>0</v>
      </c>
      <c r="M16708" s="114">
        <v>0</v>
      </c>
      <c r="N16708" s="114">
        <v>0</v>
      </c>
      <c r="O16708" s="114">
        <v>0</v>
      </c>
    </row>
    <row r="16709" spans="1:15" x14ac:dyDescent="0.3">
      <c r="A16709" s="19" t="s">
        <v>1382</v>
      </c>
      <c r="B16709" s="19" t="s">
        <v>1004</v>
      </c>
      <c r="C16709" s="19" t="s">
        <v>1648</v>
      </c>
      <c r="D16709" s="21">
        <f t="shared" si="478"/>
        <v>0</v>
      </c>
      <c r="E16709" s="24">
        <f t="shared" si="479"/>
        <v>0</v>
      </c>
      <c r="F16709" s="104"/>
      <c r="G16709" s="104"/>
    </row>
    <row r="16710" spans="1:15" x14ac:dyDescent="0.3">
      <c r="A16710" s="19" t="s">
        <v>1382</v>
      </c>
      <c r="B16710" s="19" t="s">
        <v>1005</v>
      </c>
      <c r="C16710" s="19" t="s">
        <v>1649</v>
      </c>
      <c r="D16710" s="21">
        <f t="shared" si="478"/>
        <v>0</v>
      </c>
      <c r="E16710" s="24">
        <f t="shared" si="479"/>
        <v>0</v>
      </c>
      <c r="F16710" s="104"/>
      <c r="G16710" s="104"/>
    </row>
    <row r="16711" spans="1:15" x14ac:dyDescent="0.3">
      <c r="A16711" s="19" t="s">
        <v>1382</v>
      </c>
      <c r="B16711" s="19" t="s">
        <v>1006</v>
      </c>
      <c r="C16711" s="19" t="s">
        <v>1007</v>
      </c>
      <c r="D16711" s="21">
        <f t="shared" si="478"/>
        <v>0</v>
      </c>
      <c r="E16711" s="24">
        <f t="shared" si="479"/>
        <v>0</v>
      </c>
      <c r="F16711" s="104"/>
      <c r="G16711" s="104"/>
    </row>
    <row r="16712" spans="1:15" x14ac:dyDescent="0.3">
      <c r="A16712" s="19" t="s">
        <v>1382</v>
      </c>
      <c r="B16712" s="19" t="s">
        <v>1008</v>
      </c>
      <c r="C16712" s="19" t="s">
        <v>1009</v>
      </c>
      <c r="D16712" s="21">
        <f t="shared" si="478"/>
        <v>0</v>
      </c>
      <c r="E16712" s="24">
        <f t="shared" si="479"/>
        <v>0</v>
      </c>
      <c r="F16712" s="104"/>
      <c r="G16712" s="104"/>
    </row>
    <row r="16713" spans="1:15" x14ac:dyDescent="0.3">
      <c r="A16713" s="19" t="s">
        <v>1382</v>
      </c>
      <c r="B16713" s="19" t="s">
        <v>1010</v>
      </c>
      <c r="C16713" s="19" t="s">
        <v>1011</v>
      </c>
      <c r="D16713" s="21">
        <f t="shared" si="478"/>
        <v>0</v>
      </c>
      <c r="E16713" s="24">
        <f t="shared" si="479"/>
        <v>0</v>
      </c>
      <c r="F16713" s="104"/>
      <c r="G16713" s="104"/>
    </row>
    <row r="16714" spans="1:15" x14ac:dyDescent="0.3">
      <c r="A16714" s="19" t="s">
        <v>1382</v>
      </c>
      <c r="B16714" s="19" t="s">
        <v>1012</v>
      </c>
      <c r="C16714" s="19" t="s">
        <v>1013</v>
      </c>
      <c r="D16714" s="21">
        <f t="shared" si="478"/>
        <v>0</v>
      </c>
      <c r="E16714" s="24">
        <f t="shared" si="479"/>
        <v>0</v>
      </c>
      <c r="F16714" s="104"/>
      <c r="G16714" s="104"/>
    </row>
    <row r="16715" spans="1:15" x14ac:dyDescent="0.3">
      <c r="A16715" s="19" t="s">
        <v>1382</v>
      </c>
      <c r="B16715" s="19" t="s">
        <v>1014</v>
      </c>
      <c r="C16715" s="19" t="s">
        <v>1015</v>
      </c>
      <c r="D16715" s="21">
        <f t="shared" si="478"/>
        <v>0</v>
      </c>
      <c r="E16715" s="24">
        <f t="shared" si="479"/>
        <v>0</v>
      </c>
      <c r="F16715" s="104"/>
      <c r="G16715" s="104"/>
    </row>
    <row r="16716" spans="1:15" x14ac:dyDescent="0.3">
      <c r="A16716" s="19" t="s">
        <v>1382</v>
      </c>
      <c r="B16716" s="19" t="s">
        <v>1016</v>
      </c>
      <c r="C16716" s="19" t="s">
        <v>1017</v>
      </c>
      <c r="D16716" s="21">
        <f t="shared" si="478"/>
        <v>0</v>
      </c>
      <c r="E16716" s="24">
        <f t="shared" si="479"/>
        <v>0</v>
      </c>
      <c r="F16716" s="104"/>
      <c r="G16716" s="104"/>
    </row>
    <row r="16717" spans="1:15" x14ac:dyDescent="0.3">
      <c r="A16717" s="19" t="s">
        <v>1382</v>
      </c>
      <c r="B16717" s="19" t="s">
        <v>1018</v>
      </c>
      <c r="C16717" s="19" t="s">
        <v>1019</v>
      </c>
      <c r="D16717" s="21">
        <f t="shared" si="478"/>
        <v>84546.83</v>
      </c>
      <c r="E16717" s="24">
        <f t="shared" si="479"/>
        <v>0</v>
      </c>
      <c r="F16717" s="104">
        <v>13680.44</v>
      </c>
      <c r="G16717" s="104">
        <v>0</v>
      </c>
      <c r="H16717" s="114">
        <v>20442.39</v>
      </c>
      <c r="I16717" s="114">
        <v>0</v>
      </c>
      <c r="J16717" s="114">
        <v>16086.4</v>
      </c>
      <c r="K16717" s="114">
        <v>0</v>
      </c>
      <c r="L16717" s="114">
        <v>18870.04</v>
      </c>
      <c r="M16717" s="114">
        <v>0</v>
      </c>
      <c r="N16717" s="114">
        <v>15467.56</v>
      </c>
      <c r="O16717" s="114">
        <v>0</v>
      </c>
    </row>
    <row r="16718" spans="1:15" x14ac:dyDescent="0.3">
      <c r="A16718" s="19" t="s">
        <v>1382</v>
      </c>
      <c r="B16718" s="19" t="s">
        <v>1020</v>
      </c>
      <c r="C16718" s="19" t="s">
        <v>1021</v>
      </c>
      <c r="D16718" s="21">
        <f t="shared" si="478"/>
        <v>0</v>
      </c>
      <c r="E16718" s="24">
        <f t="shared" si="479"/>
        <v>0</v>
      </c>
      <c r="F16718" s="104"/>
      <c r="G16718" s="104"/>
    </row>
    <row r="16719" spans="1:15" x14ac:dyDescent="0.3">
      <c r="A16719" s="19" t="s">
        <v>1382</v>
      </c>
      <c r="B16719" s="19" t="s">
        <v>1022</v>
      </c>
      <c r="C16719" s="19" t="s">
        <v>1023</v>
      </c>
      <c r="D16719" s="21">
        <f t="shared" si="478"/>
        <v>41251.589999999997</v>
      </c>
      <c r="E16719" s="24">
        <f t="shared" si="479"/>
        <v>0</v>
      </c>
      <c r="F16719" s="104">
        <v>3458.82</v>
      </c>
      <c r="G16719" s="104">
        <v>0</v>
      </c>
      <c r="H16719" s="114">
        <v>3816.32</v>
      </c>
      <c r="I16719" s="114">
        <v>0</v>
      </c>
      <c r="J16719" s="114">
        <v>3334.45</v>
      </c>
      <c r="K16719" s="114">
        <v>0</v>
      </c>
      <c r="L16719" s="114">
        <v>2055</v>
      </c>
      <c r="M16719" s="114">
        <v>0</v>
      </c>
      <c r="N16719" s="114">
        <v>28587</v>
      </c>
      <c r="O16719" s="114">
        <v>0</v>
      </c>
    </row>
    <row r="16720" spans="1:15" x14ac:dyDescent="0.3">
      <c r="A16720" s="19" t="s">
        <v>1382</v>
      </c>
      <c r="B16720" s="19" t="s">
        <v>1024</v>
      </c>
      <c r="C16720" s="19" t="s">
        <v>1025</v>
      </c>
      <c r="D16720" s="21">
        <f t="shared" si="478"/>
        <v>1000</v>
      </c>
      <c r="E16720" s="24">
        <f t="shared" si="479"/>
        <v>0</v>
      </c>
      <c r="F16720" s="104">
        <v>1000</v>
      </c>
      <c r="G16720" s="104">
        <v>0</v>
      </c>
      <c r="H16720" s="114">
        <v>0</v>
      </c>
      <c r="I16720" s="114">
        <v>0</v>
      </c>
      <c r="J16720" s="114">
        <v>0</v>
      </c>
      <c r="K16720" s="114">
        <v>0</v>
      </c>
      <c r="L16720" s="114">
        <v>0</v>
      </c>
      <c r="M16720" s="114">
        <v>0</v>
      </c>
      <c r="N16720" s="114">
        <v>0</v>
      </c>
      <c r="O16720" s="114">
        <v>0</v>
      </c>
    </row>
    <row r="16721" spans="1:15" x14ac:dyDescent="0.3">
      <c r="A16721" s="19" t="s">
        <v>1382</v>
      </c>
      <c r="B16721" s="19" t="s">
        <v>1026</v>
      </c>
      <c r="C16721" s="19" t="s">
        <v>1027</v>
      </c>
      <c r="D16721" s="21">
        <f t="shared" si="478"/>
        <v>24730</v>
      </c>
      <c r="E16721" s="24">
        <f t="shared" si="479"/>
        <v>0</v>
      </c>
      <c r="F16721" s="104">
        <v>6230</v>
      </c>
      <c r="G16721" s="104">
        <v>0</v>
      </c>
      <c r="H16721" s="114">
        <v>15200</v>
      </c>
      <c r="I16721" s="114">
        <v>0</v>
      </c>
      <c r="J16721" s="114">
        <v>1650</v>
      </c>
      <c r="K16721" s="114">
        <v>0</v>
      </c>
      <c r="L16721" s="114">
        <v>1650</v>
      </c>
      <c r="M16721" s="114">
        <v>0</v>
      </c>
      <c r="N16721" s="114">
        <v>0</v>
      </c>
      <c r="O16721" s="114">
        <v>0</v>
      </c>
    </row>
    <row r="16722" spans="1:15" x14ac:dyDescent="0.3">
      <c r="A16722" s="19" t="s">
        <v>1382</v>
      </c>
      <c r="B16722" s="19" t="s">
        <v>1028</v>
      </c>
      <c r="C16722" s="19" t="s">
        <v>1029</v>
      </c>
      <c r="D16722" s="21">
        <f t="shared" si="478"/>
        <v>206362.71000000002</v>
      </c>
      <c r="E16722" s="24">
        <f t="shared" si="479"/>
        <v>0</v>
      </c>
      <c r="F16722" s="104">
        <v>43893.24</v>
      </c>
      <c r="G16722" s="104">
        <v>0</v>
      </c>
      <c r="H16722" s="114">
        <v>40702.03</v>
      </c>
      <c r="I16722" s="114">
        <v>0</v>
      </c>
      <c r="J16722" s="114">
        <v>45952</v>
      </c>
      <c r="K16722" s="114">
        <v>0</v>
      </c>
      <c r="L16722" s="114">
        <v>41803.86</v>
      </c>
      <c r="M16722" s="114">
        <v>0</v>
      </c>
      <c r="N16722" s="114">
        <v>34011.58</v>
      </c>
      <c r="O16722" s="114">
        <v>0</v>
      </c>
    </row>
    <row r="16723" spans="1:15" x14ac:dyDescent="0.3">
      <c r="A16723" s="19" t="s">
        <v>1382</v>
      </c>
      <c r="B16723" s="19" t="s">
        <v>1030</v>
      </c>
      <c r="C16723" s="19" t="s">
        <v>1031</v>
      </c>
      <c r="D16723" s="21">
        <f t="shared" si="478"/>
        <v>20932</v>
      </c>
      <c r="E16723" s="24">
        <f t="shared" si="479"/>
        <v>0</v>
      </c>
      <c r="F16723" s="104">
        <v>34</v>
      </c>
      <c r="G16723" s="104">
        <v>0</v>
      </c>
      <c r="H16723" s="114">
        <v>0</v>
      </c>
      <c r="I16723" s="114">
        <v>0</v>
      </c>
      <c r="J16723" s="114">
        <v>18236</v>
      </c>
      <c r="K16723" s="114">
        <v>0</v>
      </c>
      <c r="L16723" s="114">
        <v>0</v>
      </c>
      <c r="M16723" s="114">
        <v>0</v>
      </c>
      <c r="N16723" s="114">
        <v>2662</v>
      </c>
      <c r="O16723" s="114">
        <v>0</v>
      </c>
    </row>
    <row r="16724" spans="1:15" x14ac:dyDescent="0.3">
      <c r="A16724" s="19" t="s">
        <v>1382</v>
      </c>
      <c r="B16724" s="19" t="s">
        <v>1032</v>
      </c>
      <c r="C16724" s="19" t="s">
        <v>1033</v>
      </c>
      <c r="D16724" s="21">
        <f t="shared" si="478"/>
        <v>3180</v>
      </c>
      <c r="E16724" s="24">
        <f t="shared" si="479"/>
        <v>0</v>
      </c>
      <c r="F16724" s="104">
        <v>2900</v>
      </c>
      <c r="G16724" s="104">
        <v>0</v>
      </c>
      <c r="H16724" s="114">
        <v>0</v>
      </c>
      <c r="I16724" s="114">
        <v>0</v>
      </c>
      <c r="J16724" s="114">
        <v>280</v>
      </c>
      <c r="K16724" s="114">
        <v>0</v>
      </c>
      <c r="L16724" s="114">
        <v>0</v>
      </c>
      <c r="M16724" s="114">
        <v>0</v>
      </c>
      <c r="N16724" s="114">
        <v>0</v>
      </c>
      <c r="O16724" s="114">
        <v>0</v>
      </c>
    </row>
    <row r="16725" spans="1:15" x14ac:dyDescent="0.3">
      <c r="A16725" s="19" t="s">
        <v>1382</v>
      </c>
      <c r="B16725" s="19" t="s">
        <v>1034</v>
      </c>
      <c r="C16725" s="19" t="s">
        <v>1035</v>
      </c>
      <c r="D16725" s="21">
        <f t="shared" si="478"/>
        <v>0</v>
      </c>
      <c r="E16725" s="24">
        <f t="shared" si="479"/>
        <v>0</v>
      </c>
      <c r="F16725" s="104"/>
      <c r="G16725" s="104"/>
    </row>
    <row r="16726" spans="1:15" x14ac:dyDescent="0.3">
      <c r="A16726" s="19" t="s">
        <v>1382</v>
      </c>
      <c r="B16726" s="19" t="s">
        <v>1036</v>
      </c>
      <c r="C16726" s="19" t="s">
        <v>1037</v>
      </c>
      <c r="D16726" s="21">
        <f t="shared" si="478"/>
        <v>0</v>
      </c>
      <c r="E16726" s="24">
        <f t="shared" si="479"/>
        <v>0</v>
      </c>
      <c r="F16726" s="104"/>
      <c r="G16726" s="104"/>
    </row>
    <row r="16727" spans="1:15" x14ac:dyDescent="0.3">
      <c r="A16727" s="19" t="s">
        <v>1382</v>
      </c>
      <c r="B16727" s="19" t="s">
        <v>1038</v>
      </c>
      <c r="C16727" s="19" t="s">
        <v>1039</v>
      </c>
      <c r="D16727" s="21">
        <f t="shared" si="478"/>
        <v>2800</v>
      </c>
      <c r="E16727" s="24">
        <f t="shared" si="479"/>
        <v>0</v>
      </c>
      <c r="F16727" s="104"/>
      <c r="G16727" s="104"/>
      <c r="H16727" s="114">
        <v>2800</v>
      </c>
      <c r="I16727" s="114">
        <v>0</v>
      </c>
      <c r="J16727" s="114">
        <v>0</v>
      </c>
      <c r="K16727" s="114">
        <v>0</v>
      </c>
      <c r="L16727" s="114">
        <v>0</v>
      </c>
      <c r="M16727" s="114">
        <v>0</v>
      </c>
      <c r="N16727" s="114">
        <v>0</v>
      </c>
      <c r="O16727" s="114">
        <v>0</v>
      </c>
    </row>
    <row r="16728" spans="1:15" x14ac:dyDescent="0.3">
      <c r="A16728" s="19" t="s">
        <v>1382</v>
      </c>
      <c r="B16728" s="19" t="s">
        <v>1040</v>
      </c>
      <c r="C16728" s="19" t="s">
        <v>1041</v>
      </c>
      <c r="D16728" s="21">
        <f t="shared" si="478"/>
        <v>53960.5</v>
      </c>
      <c r="E16728" s="24">
        <f t="shared" si="479"/>
        <v>0</v>
      </c>
      <c r="F16728" s="104"/>
      <c r="G16728" s="104"/>
      <c r="H16728" s="114">
        <v>28536.9</v>
      </c>
      <c r="I16728" s="114">
        <v>0</v>
      </c>
      <c r="J16728" s="114">
        <v>0</v>
      </c>
      <c r="K16728" s="114">
        <v>0</v>
      </c>
      <c r="L16728" s="114">
        <v>12283.6</v>
      </c>
      <c r="M16728" s="114">
        <v>0</v>
      </c>
      <c r="N16728" s="114">
        <v>13140</v>
      </c>
      <c r="O16728" s="114">
        <v>0</v>
      </c>
    </row>
    <row r="16729" spans="1:15" x14ac:dyDescent="0.3">
      <c r="A16729" s="19" t="s">
        <v>1382</v>
      </c>
      <c r="B16729" s="19" t="s">
        <v>1042</v>
      </c>
      <c r="C16729" s="19" t="s">
        <v>1043</v>
      </c>
      <c r="D16729" s="21">
        <f t="shared" si="478"/>
        <v>0</v>
      </c>
      <c r="E16729" s="24">
        <f t="shared" si="479"/>
        <v>0</v>
      </c>
      <c r="F16729" s="104"/>
      <c r="G16729" s="104"/>
    </row>
    <row r="16730" spans="1:15" x14ac:dyDescent="0.3">
      <c r="A16730" s="19" t="s">
        <v>1382</v>
      </c>
      <c r="B16730" s="19" t="s">
        <v>1044</v>
      </c>
      <c r="C16730" s="19" t="s">
        <v>1045</v>
      </c>
      <c r="D16730" s="21">
        <f t="shared" si="478"/>
        <v>0</v>
      </c>
      <c r="E16730" s="24">
        <f t="shared" si="479"/>
        <v>0</v>
      </c>
      <c r="F16730" s="104"/>
      <c r="G16730" s="104"/>
    </row>
    <row r="16731" spans="1:15" x14ac:dyDescent="0.3">
      <c r="A16731" s="19" t="s">
        <v>1382</v>
      </c>
      <c r="B16731" s="19" t="s">
        <v>1046</v>
      </c>
      <c r="C16731" s="19" t="s">
        <v>1047</v>
      </c>
      <c r="D16731" s="21">
        <f t="shared" si="478"/>
        <v>21430</v>
      </c>
      <c r="E16731" s="24">
        <f t="shared" si="479"/>
        <v>0</v>
      </c>
      <c r="F16731" s="104">
        <v>4980</v>
      </c>
      <c r="G16731" s="104">
        <v>0</v>
      </c>
      <c r="H16731" s="114">
        <v>4800</v>
      </c>
      <c r="I16731" s="114">
        <v>0</v>
      </c>
      <c r="J16731" s="114">
        <v>11650</v>
      </c>
      <c r="K16731" s="114">
        <v>0</v>
      </c>
      <c r="L16731" s="114">
        <v>0</v>
      </c>
      <c r="M16731" s="114">
        <v>0</v>
      </c>
      <c r="N16731" s="114">
        <v>0</v>
      </c>
      <c r="O16731" s="114">
        <v>0</v>
      </c>
    </row>
    <row r="16732" spans="1:15" x14ac:dyDescent="0.3">
      <c r="A16732" s="19" t="s">
        <v>1382</v>
      </c>
      <c r="B16732" s="19" t="s">
        <v>1048</v>
      </c>
      <c r="C16732" s="19" t="s">
        <v>1049</v>
      </c>
      <c r="D16732" s="21">
        <f t="shared" si="478"/>
        <v>0</v>
      </c>
      <c r="E16732" s="24">
        <f t="shared" si="479"/>
        <v>0</v>
      </c>
      <c r="F16732" s="104"/>
      <c r="G16732" s="104"/>
    </row>
    <row r="16733" spans="1:15" x14ac:dyDescent="0.3">
      <c r="A16733" s="19" t="s">
        <v>1382</v>
      </c>
      <c r="B16733" s="19" t="s">
        <v>1050</v>
      </c>
      <c r="C16733" s="19" t="s">
        <v>1051</v>
      </c>
      <c r="D16733" s="21">
        <f t="shared" si="478"/>
        <v>0</v>
      </c>
      <c r="E16733" s="24">
        <f t="shared" si="479"/>
        <v>0</v>
      </c>
      <c r="F16733" s="104"/>
      <c r="G16733" s="104"/>
    </row>
    <row r="16734" spans="1:15" x14ac:dyDescent="0.3">
      <c r="A16734" s="19" t="s">
        <v>1382</v>
      </c>
      <c r="B16734" s="19" t="s">
        <v>1052</v>
      </c>
      <c r="C16734" s="19" t="s">
        <v>1053</v>
      </c>
      <c r="D16734" s="21">
        <f t="shared" si="478"/>
        <v>0</v>
      </c>
      <c r="E16734" s="24">
        <f t="shared" si="479"/>
        <v>0</v>
      </c>
      <c r="F16734" s="104"/>
      <c r="G16734" s="104"/>
    </row>
    <row r="16735" spans="1:15" x14ac:dyDescent="0.3">
      <c r="A16735" s="19" t="s">
        <v>1382</v>
      </c>
      <c r="B16735" s="19" t="s">
        <v>1054</v>
      </c>
      <c r="C16735" s="19" t="s">
        <v>1055</v>
      </c>
      <c r="D16735" s="21">
        <f t="shared" si="478"/>
        <v>0</v>
      </c>
      <c r="E16735" s="24">
        <f t="shared" si="479"/>
        <v>0</v>
      </c>
      <c r="F16735" s="104"/>
      <c r="G16735" s="104"/>
    </row>
    <row r="16736" spans="1:15" x14ac:dyDescent="0.3">
      <c r="A16736" s="19" t="s">
        <v>1382</v>
      </c>
      <c r="B16736" s="19" t="s">
        <v>1056</v>
      </c>
      <c r="C16736" s="19" t="s">
        <v>1057</v>
      </c>
      <c r="D16736" s="21">
        <f t="shared" si="478"/>
        <v>0</v>
      </c>
      <c r="E16736" s="24">
        <f t="shared" si="479"/>
        <v>0</v>
      </c>
      <c r="F16736" s="104"/>
      <c r="G16736" s="104"/>
    </row>
    <row r="16737" spans="1:15" x14ac:dyDescent="0.3">
      <c r="A16737" s="19" t="s">
        <v>1382</v>
      </c>
      <c r="B16737" s="19" t="s">
        <v>1058</v>
      </c>
      <c r="C16737" s="19" t="s">
        <v>1059</v>
      </c>
      <c r="D16737" s="21">
        <f t="shared" si="478"/>
        <v>0</v>
      </c>
      <c r="E16737" s="24">
        <f t="shared" si="479"/>
        <v>0</v>
      </c>
      <c r="F16737" s="104"/>
      <c r="G16737" s="104"/>
    </row>
    <row r="16738" spans="1:15" x14ac:dyDescent="0.3">
      <c r="A16738" s="19" t="s">
        <v>1382</v>
      </c>
      <c r="B16738" s="19" t="s">
        <v>1060</v>
      </c>
      <c r="C16738" s="19" t="s">
        <v>1061</v>
      </c>
      <c r="D16738" s="21">
        <f t="shared" si="478"/>
        <v>0</v>
      </c>
      <c r="E16738" s="24">
        <f t="shared" si="479"/>
        <v>0</v>
      </c>
      <c r="F16738" s="104"/>
      <c r="G16738" s="104"/>
    </row>
    <row r="16739" spans="1:15" x14ac:dyDescent="0.3">
      <c r="A16739" s="19" t="s">
        <v>1382</v>
      </c>
      <c r="B16739" s="19" t="s">
        <v>1062</v>
      </c>
      <c r="C16739" s="19" t="s">
        <v>1063</v>
      </c>
      <c r="D16739" s="21">
        <f t="shared" si="478"/>
        <v>88753.61</v>
      </c>
      <c r="E16739" s="24">
        <f t="shared" si="479"/>
        <v>0</v>
      </c>
      <c r="F16739" s="104">
        <v>18547</v>
      </c>
      <c r="G16739" s="104">
        <v>0</v>
      </c>
      <c r="H16739" s="114">
        <v>20351</v>
      </c>
      <c r="I16739" s="114">
        <v>0</v>
      </c>
      <c r="J16739" s="114">
        <v>1414.87</v>
      </c>
      <c r="K16739" s="114">
        <v>0</v>
      </c>
      <c r="L16739" s="114">
        <v>23893.87</v>
      </c>
      <c r="M16739" s="114">
        <v>0</v>
      </c>
      <c r="N16739" s="114">
        <v>24546.87</v>
      </c>
      <c r="O16739" s="114">
        <v>0</v>
      </c>
    </row>
    <row r="16740" spans="1:15" x14ac:dyDescent="0.3">
      <c r="A16740" s="19" t="s">
        <v>1382</v>
      </c>
      <c r="B16740" s="19" t="s">
        <v>1064</v>
      </c>
      <c r="C16740" s="19" t="s">
        <v>1065</v>
      </c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1:15" x14ac:dyDescent="0.3">
      <c r="A16741" s="19" t="s">
        <v>1382</v>
      </c>
      <c r="B16741" s="19" t="s">
        <v>1066</v>
      </c>
      <c r="C16741" s="19" t="s">
        <v>1067</v>
      </c>
      <c r="D16741" s="21">
        <f t="shared" si="480"/>
        <v>116060</v>
      </c>
      <c r="E16741" s="24">
        <f t="shared" si="481"/>
        <v>0</v>
      </c>
      <c r="F16741" s="104"/>
      <c r="G16741" s="104"/>
      <c r="H16741" s="114">
        <v>26110</v>
      </c>
      <c r="I16741" s="114">
        <v>0</v>
      </c>
      <c r="J16741" s="114">
        <v>28700</v>
      </c>
      <c r="K16741" s="114">
        <v>0</v>
      </c>
      <c r="L16741" s="114">
        <v>34580</v>
      </c>
      <c r="M16741" s="114">
        <v>0</v>
      </c>
      <c r="N16741" s="114">
        <v>26670</v>
      </c>
      <c r="O16741" s="114">
        <v>0</v>
      </c>
    </row>
    <row r="16742" spans="1:15" x14ac:dyDescent="0.3">
      <c r="A16742" s="19" t="s">
        <v>1382</v>
      </c>
      <c r="B16742" s="19" t="s">
        <v>1068</v>
      </c>
      <c r="C16742" s="19" t="s">
        <v>1069</v>
      </c>
      <c r="D16742" s="21">
        <f t="shared" si="480"/>
        <v>0</v>
      </c>
      <c r="E16742" s="24">
        <f t="shared" si="481"/>
        <v>0</v>
      </c>
      <c r="F16742" s="104"/>
      <c r="G16742" s="104"/>
    </row>
    <row r="16743" spans="1:15" x14ac:dyDescent="0.3">
      <c r="A16743" s="19" t="s">
        <v>1382</v>
      </c>
      <c r="B16743" s="19" t="s">
        <v>1070</v>
      </c>
      <c r="C16743" s="19" t="s">
        <v>1071</v>
      </c>
      <c r="D16743" s="21">
        <f t="shared" si="480"/>
        <v>0</v>
      </c>
      <c r="E16743" s="24">
        <f t="shared" si="481"/>
        <v>0</v>
      </c>
      <c r="F16743" s="104"/>
      <c r="G16743" s="104"/>
    </row>
    <row r="16744" spans="1:15" x14ac:dyDescent="0.3">
      <c r="A16744" s="19" t="s">
        <v>1382</v>
      </c>
      <c r="B16744" s="19" t="s">
        <v>1072</v>
      </c>
      <c r="C16744" s="19" t="s">
        <v>1073</v>
      </c>
      <c r="D16744" s="21">
        <f t="shared" si="480"/>
        <v>0</v>
      </c>
      <c r="E16744" s="24">
        <f t="shared" si="481"/>
        <v>0</v>
      </c>
      <c r="F16744" s="104"/>
      <c r="G16744" s="104"/>
    </row>
    <row r="16745" spans="1:15" x14ac:dyDescent="0.3">
      <c r="A16745" s="19" t="s">
        <v>1382</v>
      </c>
      <c r="B16745" s="19" t="s">
        <v>1074</v>
      </c>
      <c r="C16745" s="19" t="s">
        <v>1075</v>
      </c>
      <c r="D16745" s="21">
        <f t="shared" si="480"/>
        <v>26689</v>
      </c>
      <c r="E16745" s="24">
        <f t="shared" si="481"/>
        <v>0</v>
      </c>
      <c r="F16745" s="104">
        <v>6825</v>
      </c>
      <c r="G16745" s="104">
        <v>0</v>
      </c>
      <c r="H16745" s="114">
        <v>0</v>
      </c>
      <c r="I16745" s="114">
        <v>0</v>
      </c>
      <c r="J16745" s="114">
        <v>10361</v>
      </c>
      <c r="K16745" s="114">
        <v>0</v>
      </c>
      <c r="L16745" s="114">
        <v>9503</v>
      </c>
      <c r="M16745" s="114">
        <v>0</v>
      </c>
      <c r="N16745" s="114">
        <v>0</v>
      </c>
      <c r="O16745" s="114">
        <v>0</v>
      </c>
    </row>
    <row r="16746" spans="1:15" x14ac:dyDescent="0.3">
      <c r="A16746" s="19" t="s">
        <v>1382</v>
      </c>
      <c r="B16746" s="19" t="s">
        <v>1076</v>
      </c>
      <c r="C16746" s="19" t="s">
        <v>1077</v>
      </c>
      <c r="D16746" s="21">
        <f t="shared" si="480"/>
        <v>0</v>
      </c>
      <c r="E16746" s="24">
        <f t="shared" si="481"/>
        <v>0</v>
      </c>
      <c r="F16746" s="104"/>
      <c r="G16746" s="104"/>
    </row>
    <row r="16747" spans="1:15" x14ac:dyDescent="0.3">
      <c r="A16747" s="19" t="s">
        <v>1382</v>
      </c>
      <c r="B16747" s="19" t="s">
        <v>1078</v>
      </c>
      <c r="C16747" s="19" t="s">
        <v>1079</v>
      </c>
      <c r="D16747" s="21">
        <f t="shared" si="480"/>
        <v>220117.38000000003</v>
      </c>
      <c r="E16747" s="24">
        <f t="shared" si="481"/>
        <v>0.2</v>
      </c>
      <c r="F16747" s="104">
        <v>32635.17</v>
      </c>
      <c r="G16747" s="104">
        <v>0</v>
      </c>
      <c r="H16747" s="114">
        <v>74024.52</v>
      </c>
      <c r="I16747" s="114">
        <v>0</v>
      </c>
      <c r="J16747" s="114">
        <v>16684.55</v>
      </c>
      <c r="K16747" s="114">
        <v>0</v>
      </c>
      <c r="L16747" s="114">
        <v>53915.16</v>
      </c>
      <c r="M16747" s="114">
        <v>0</v>
      </c>
      <c r="N16747" s="114">
        <v>42857.98</v>
      </c>
      <c r="O16747" s="114">
        <v>0.2</v>
      </c>
    </row>
    <row r="16748" spans="1:15" x14ac:dyDescent="0.3">
      <c r="A16748" s="19" t="s">
        <v>1382</v>
      </c>
      <c r="B16748" s="19" t="s">
        <v>1080</v>
      </c>
      <c r="C16748" s="19" t="s">
        <v>1081</v>
      </c>
      <c r="D16748" s="21">
        <f t="shared" si="480"/>
        <v>209930</v>
      </c>
      <c r="E16748" s="24">
        <f t="shared" si="481"/>
        <v>0</v>
      </c>
      <c r="F16748" s="104">
        <v>50720</v>
      </c>
      <c r="G16748" s="104">
        <v>0</v>
      </c>
      <c r="H16748" s="114">
        <v>24480</v>
      </c>
      <c r="I16748" s="114">
        <v>0</v>
      </c>
      <c r="J16748" s="114">
        <v>41000</v>
      </c>
      <c r="K16748" s="114">
        <v>0</v>
      </c>
      <c r="L16748" s="114">
        <v>44090</v>
      </c>
      <c r="M16748" s="114">
        <v>0</v>
      </c>
      <c r="N16748" s="114">
        <v>49640</v>
      </c>
      <c r="O16748" s="114">
        <v>0</v>
      </c>
    </row>
    <row r="16749" spans="1:15" x14ac:dyDescent="0.3">
      <c r="A16749" s="19" t="s">
        <v>1382</v>
      </c>
      <c r="B16749" s="19" t="s">
        <v>1082</v>
      </c>
      <c r="C16749" s="19" t="s">
        <v>1083</v>
      </c>
      <c r="D16749" s="21">
        <f t="shared" si="480"/>
        <v>0</v>
      </c>
      <c r="E16749" s="24">
        <f t="shared" si="481"/>
        <v>0</v>
      </c>
      <c r="F16749" s="104"/>
      <c r="G16749" s="104"/>
    </row>
    <row r="16750" spans="1:15" x14ac:dyDescent="0.3">
      <c r="A16750" s="19" t="s">
        <v>1382</v>
      </c>
      <c r="B16750" s="19" t="s">
        <v>1084</v>
      </c>
      <c r="C16750" s="19" t="s">
        <v>1085</v>
      </c>
      <c r="D16750" s="21">
        <f t="shared" si="480"/>
        <v>0</v>
      </c>
      <c r="E16750" s="24">
        <f t="shared" si="481"/>
        <v>0</v>
      </c>
      <c r="F16750" s="104"/>
      <c r="G16750" s="104"/>
    </row>
    <row r="16751" spans="1:15" x14ac:dyDescent="0.3">
      <c r="A16751" s="19" t="s">
        <v>1382</v>
      </c>
      <c r="B16751" s="19" t="s">
        <v>1086</v>
      </c>
      <c r="C16751" s="19" t="s">
        <v>1087</v>
      </c>
      <c r="D16751" s="21">
        <f t="shared" si="480"/>
        <v>12</v>
      </c>
      <c r="E16751" s="24">
        <f t="shared" si="481"/>
        <v>0</v>
      </c>
      <c r="F16751" s="104"/>
      <c r="G16751" s="104"/>
      <c r="N16751" s="114">
        <v>12</v>
      </c>
      <c r="O16751" s="114">
        <v>0</v>
      </c>
    </row>
    <row r="16752" spans="1:15" x14ac:dyDescent="0.3">
      <c r="A16752" s="19" t="s">
        <v>1382</v>
      </c>
      <c r="B16752" s="19" t="s">
        <v>1088</v>
      </c>
      <c r="C16752" s="19" t="s">
        <v>1089</v>
      </c>
      <c r="D16752" s="21">
        <f t="shared" si="480"/>
        <v>446366.81</v>
      </c>
      <c r="E16752" s="24">
        <f t="shared" si="481"/>
        <v>13472</v>
      </c>
      <c r="F16752" s="104">
        <v>103237.16</v>
      </c>
      <c r="G16752" s="104">
        <v>2894</v>
      </c>
      <c r="H16752" s="114">
        <v>94807.74</v>
      </c>
      <c r="I16752" s="114">
        <v>2551</v>
      </c>
      <c r="J16752" s="114">
        <v>85113.35</v>
      </c>
      <c r="K16752" s="114">
        <v>2559</v>
      </c>
      <c r="L16752" s="114">
        <v>80030.179999999993</v>
      </c>
      <c r="M16752" s="114">
        <v>2827</v>
      </c>
      <c r="N16752" s="114">
        <v>83178.38</v>
      </c>
      <c r="O16752" s="114">
        <v>2641</v>
      </c>
    </row>
    <row r="16753" spans="1:31" x14ac:dyDescent="0.3">
      <c r="A16753" s="19" t="s">
        <v>1382</v>
      </c>
      <c r="B16753" s="19" t="s">
        <v>1090</v>
      </c>
      <c r="C16753" s="19" t="s">
        <v>1091</v>
      </c>
      <c r="D16753" s="21">
        <f t="shared" si="480"/>
        <v>0</v>
      </c>
      <c r="E16753" s="24">
        <f t="shared" si="481"/>
        <v>0</v>
      </c>
      <c r="F16753" s="104"/>
      <c r="G16753" s="104"/>
    </row>
    <row r="16754" spans="1:31" x14ac:dyDescent="0.3">
      <c r="A16754" s="19" t="s">
        <v>1382</v>
      </c>
      <c r="B16754" s="19" t="s">
        <v>1092</v>
      </c>
      <c r="C16754" s="19" t="s">
        <v>1093</v>
      </c>
      <c r="D16754" s="21">
        <f t="shared" si="480"/>
        <v>18378.88</v>
      </c>
      <c r="E16754" s="24">
        <f t="shared" si="481"/>
        <v>244.5</v>
      </c>
      <c r="F16754" s="104">
        <v>2923.78</v>
      </c>
      <c r="G16754" s="104">
        <v>0</v>
      </c>
      <c r="H16754" s="114">
        <v>5708.99</v>
      </c>
      <c r="I16754" s="114">
        <v>239.68</v>
      </c>
      <c r="J16754" s="114">
        <v>3729.49</v>
      </c>
      <c r="K16754" s="114">
        <v>0</v>
      </c>
      <c r="L16754" s="114">
        <v>2135.7199999999998</v>
      </c>
      <c r="M16754" s="114">
        <v>4.82</v>
      </c>
      <c r="N16754" s="114">
        <v>3880.9</v>
      </c>
      <c r="O16754" s="114">
        <v>0</v>
      </c>
    </row>
    <row r="16755" spans="1:31" x14ac:dyDescent="0.3">
      <c r="A16755" s="19" t="s">
        <v>1382</v>
      </c>
      <c r="B16755" s="19" t="s">
        <v>1094</v>
      </c>
      <c r="C16755" s="19" t="s">
        <v>1095</v>
      </c>
      <c r="D16755" s="21">
        <f t="shared" si="480"/>
        <v>21153.899999999998</v>
      </c>
      <c r="E16755" s="24">
        <f t="shared" si="481"/>
        <v>0</v>
      </c>
      <c r="F16755" s="104">
        <v>4739.03</v>
      </c>
      <c r="G16755" s="104">
        <v>0</v>
      </c>
      <c r="H16755" s="114">
        <v>2192.4299999999998</v>
      </c>
      <c r="I16755" s="114">
        <v>0</v>
      </c>
      <c r="J16755" s="114">
        <v>4744.38</v>
      </c>
      <c r="K16755" s="114">
        <v>0</v>
      </c>
      <c r="L16755" s="114">
        <v>4739.03</v>
      </c>
      <c r="M16755" s="114">
        <v>0</v>
      </c>
      <c r="N16755" s="114">
        <v>4739.03</v>
      </c>
      <c r="O16755" s="114">
        <v>0</v>
      </c>
    </row>
    <row r="16756" spans="1:31" x14ac:dyDescent="0.3">
      <c r="A16756" s="19" t="s">
        <v>1382</v>
      </c>
      <c r="B16756" s="19" t="s">
        <v>1096</v>
      </c>
      <c r="C16756" s="19" t="s">
        <v>1097</v>
      </c>
      <c r="D16756" s="21">
        <f t="shared" si="480"/>
        <v>1369</v>
      </c>
      <c r="E16756" s="24">
        <f t="shared" si="481"/>
        <v>0</v>
      </c>
      <c r="F16756" s="104">
        <v>546</v>
      </c>
      <c r="G16756" s="104">
        <v>0</v>
      </c>
      <c r="H16756" s="114">
        <v>394</v>
      </c>
      <c r="I16756" s="114">
        <v>0</v>
      </c>
      <c r="J16756" s="114">
        <v>201</v>
      </c>
      <c r="K16756" s="114">
        <v>0</v>
      </c>
      <c r="L16756" s="114">
        <v>190</v>
      </c>
      <c r="M16756" s="114">
        <v>0</v>
      </c>
      <c r="N16756" s="114">
        <v>38</v>
      </c>
      <c r="O16756" s="114">
        <v>0</v>
      </c>
    </row>
    <row r="16757" spans="1:31" x14ac:dyDescent="0.3">
      <c r="A16757" s="19" t="s">
        <v>1382</v>
      </c>
      <c r="B16757" s="19" t="s">
        <v>1098</v>
      </c>
      <c r="C16757" s="19" t="s">
        <v>1099</v>
      </c>
      <c r="D16757" s="21">
        <f t="shared" si="480"/>
        <v>0</v>
      </c>
      <c r="E16757" s="24">
        <f t="shared" si="481"/>
        <v>0</v>
      </c>
      <c r="F16757" s="104"/>
      <c r="G16757" s="104"/>
    </row>
    <row r="16758" spans="1:31" x14ac:dyDescent="0.3">
      <c r="A16758" s="19" t="s">
        <v>1382</v>
      </c>
      <c r="B16758" s="19" t="s">
        <v>1100</v>
      </c>
      <c r="C16758" s="19" t="s">
        <v>1101</v>
      </c>
      <c r="D16758" s="21">
        <f t="shared" si="480"/>
        <v>37296.699999999997</v>
      </c>
      <c r="E16758" s="24">
        <f t="shared" si="481"/>
        <v>0</v>
      </c>
      <c r="F16758" s="104">
        <v>37296.699999999997</v>
      </c>
      <c r="G16758" s="104">
        <v>0</v>
      </c>
      <c r="H16758" s="114">
        <v>0</v>
      </c>
      <c r="I16758" s="114">
        <v>0</v>
      </c>
      <c r="J16758" s="114">
        <v>0</v>
      </c>
      <c r="K16758" s="114">
        <v>0</v>
      </c>
      <c r="L16758" s="114">
        <v>0</v>
      </c>
      <c r="M16758" s="114">
        <v>0</v>
      </c>
      <c r="N16758" s="114">
        <v>0</v>
      </c>
      <c r="O16758" s="114">
        <v>0</v>
      </c>
    </row>
    <row r="16759" spans="1:31" x14ac:dyDescent="0.3">
      <c r="A16759" s="19" t="s">
        <v>1382</v>
      </c>
      <c r="B16759" s="19" t="s">
        <v>1102</v>
      </c>
      <c r="C16759" s="19" t="s">
        <v>1103</v>
      </c>
      <c r="D16759" s="21">
        <f t="shared" si="480"/>
        <v>1304196.18</v>
      </c>
      <c r="E16759" s="24">
        <f t="shared" si="481"/>
        <v>0</v>
      </c>
      <c r="F16759" s="104">
        <v>175544.2</v>
      </c>
      <c r="G16759" s="104">
        <v>0</v>
      </c>
      <c r="H16759" s="114">
        <v>303205.96000000002</v>
      </c>
      <c r="I16759" s="114">
        <v>0</v>
      </c>
      <c r="J16759" s="114">
        <v>249171.57</v>
      </c>
      <c r="K16759" s="114">
        <v>0</v>
      </c>
      <c r="L16759" s="114">
        <v>293752.27</v>
      </c>
      <c r="M16759" s="114">
        <v>0</v>
      </c>
      <c r="N16759" s="114">
        <v>282522.18</v>
      </c>
      <c r="O16759" s="114">
        <v>0</v>
      </c>
    </row>
    <row r="16760" spans="1:31" x14ac:dyDescent="0.3">
      <c r="A16760" s="19" t="s">
        <v>1382</v>
      </c>
      <c r="B16760" s="19" t="s">
        <v>1104</v>
      </c>
      <c r="C16760" s="19" t="s">
        <v>1105</v>
      </c>
      <c r="D16760" s="21">
        <f t="shared" si="480"/>
        <v>27320</v>
      </c>
      <c r="E16760" s="24">
        <f t="shared" si="481"/>
        <v>0</v>
      </c>
      <c r="F16760" s="104">
        <v>365</v>
      </c>
      <c r="G16760" s="104">
        <v>0</v>
      </c>
      <c r="H16760" s="114">
        <v>7650</v>
      </c>
      <c r="I16760" s="114">
        <v>0</v>
      </c>
      <c r="J16760" s="114">
        <v>4000</v>
      </c>
      <c r="K16760" s="114">
        <v>0</v>
      </c>
      <c r="L16760" s="114">
        <v>15305</v>
      </c>
      <c r="M16760" s="114">
        <v>0</v>
      </c>
      <c r="N16760" s="114">
        <v>0</v>
      </c>
      <c r="O16760" s="114">
        <v>0</v>
      </c>
    </row>
    <row r="16761" spans="1:31" x14ac:dyDescent="0.3">
      <c r="A16761" s="19" t="s">
        <v>1382</v>
      </c>
      <c r="B16761" s="19" t="s">
        <v>1106</v>
      </c>
      <c r="C16761" s="19" t="s">
        <v>1107</v>
      </c>
      <c r="D16761" s="21">
        <f t="shared" si="480"/>
        <v>791637.55999999994</v>
      </c>
      <c r="E16761" s="24">
        <f t="shared" si="481"/>
        <v>0</v>
      </c>
      <c r="F16761" s="104">
        <v>133231.31</v>
      </c>
      <c r="G16761" s="104">
        <v>0</v>
      </c>
      <c r="H16761" s="114">
        <v>218319.89</v>
      </c>
      <c r="I16761" s="114">
        <v>0</v>
      </c>
      <c r="J16761" s="114">
        <v>144604.32999999999</v>
      </c>
      <c r="K16761" s="114">
        <v>0</v>
      </c>
      <c r="L16761" s="114">
        <v>150554.69</v>
      </c>
      <c r="M16761" s="114">
        <v>0</v>
      </c>
      <c r="N16761" s="114">
        <v>144927.34</v>
      </c>
      <c r="O16761" s="114">
        <v>0</v>
      </c>
    </row>
    <row r="16762" spans="1:31" x14ac:dyDescent="0.3">
      <c r="A16762" s="19" t="s">
        <v>1382</v>
      </c>
      <c r="B16762" s="19" t="s">
        <v>1108</v>
      </c>
      <c r="C16762" s="19" t="s">
        <v>1109</v>
      </c>
      <c r="D16762" s="21">
        <f t="shared" si="480"/>
        <v>782827.21</v>
      </c>
      <c r="E16762" s="24">
        <f t="shared" si="481"/>
        <v>0</v>
      </c>
      <c r="F16762" s="104">
        <v>94956.1</v>
      </c>
      <c r="G16762" s="104">
        <v>0</v>
      </c>
      <c r="H16762" s="114">
        <v>125614.39999999999</v>
      </c>
      <c r="I16762" s="114">
        <v>0</v>
      </c>
      <c r="J16762" s="114">
        <v>303313.34999999998</v>
      </c>
      <c r="K16762" s="114">
        <v>0</v>
      </c>
      <c r="L16762" s="114">
        <v>176126.66</v>
      </c>
      <c r="M16762" s="114">
        <v>0</v>
      </c>
      <c r="N16762" s="114">
        <v>82816.7</v>
      </c>
      <c r="O16762" s="114">
        <v>0</v>
      </c>
    </row>
    <row r="16763" spans="1:31" x14ac:dyDescent="0.3">
      <c r="A16763" s="19" t="s">
        <v>1382</v>
      </c>
      <c r="B16763" s="19" t="s">
        <v>1110</v>
      </c>
      <c r="C16763" s="19" t="s">
        <v>1111</v>
      </c>
      <c r="D16763" s="21">
        <f t="shared" si="480"/>
        <v>2980</v>
      </c>
      <c r="E16763" s="24">
        <f t="shared" si="481"/>
        <v>0</v>
      </c>
      <c r="F16763" s="104"/>
      <c r="G16763" s="104"/>
      <c r="H16763" s="114">
        <v>2980</v>
      </c>
      <c r="I16763" s="114">
        <v>0</v>
      </c>
      <c r="J16763" s="114">
        <v>0</v>
      </c>
      <c r="K16763" s="114">
        <v>0</v>
      </c>
      <c r="L16763" s="114">
        <v>0</v>
      </c>
      <c r="M16763" s="114">
        <v>0</v>
      </c>
      <c r="N16763" s="114">
        <v>0</v>
      </c>
      <c r="O16763" s="114">
        <v>0</v>
      </c>
    </row>
    <row r="16764" spans="1:31" x14ac:dyDescent="0.3">
      <c r="A16764" s="19" t="s">
        <v>1382</v>
      </c>
      <c r="B16764" s="19" t="s">
        <v>1112</v>
      </c>
      <c r="C16764" s="19" t="s">
        <v>1113</v>
      </c>
      <c r="D16764" s="21">
        <f t="shared" si="480"/>
        <v>0</v>
      </c>
      <c r="E16764" s="24">
        <f t="shared" si="481"/>
        <v>0</v>
      </c>
      <c r="F16764" s="104"/>
      <c r="G16764" s="104"/>
    </row>
    <row r="16765" spans="1:31" x14ac:dyDescent="0.3">
      <c r="A16765" s="19" t="s">
        <v>1382</v>
      </c>
      <c r="B16765" s="19" t="s">
        <v>1114</v>
      </c>
      <c r="C16765" s="19" t="s">
        <v>1115</v>
      </c>
      <c r="D16765" s="21">
        <f t="shared" si="480"/>
        <v>94515.96</v>
      </c>
      <c r="E16765" s="24">
        <f t="shared" si="481"/>
        <v>0</v>
      </c>
      <c r="F16765" s="104">
        <v>20919.7</v>
      </c>
      <c r="G16765" s="104">
        <v>0</v>
      </c>
      <c r="H16765" s="114">
        <v>12628.6</v>
      </c>
      <c r="I16765" s="114">
        <v>0</v>
      </c>
      <c r="J16765" s="114">
        <v>20171</v>
      </c>
      <c r="K16765" s="114">
        <v>0</v>
      </c>
      <c r="L16765" s="114">
        <v>29877.5</v>
      </c>
      <c r="M16765" s="114">
        <v>0</v>
      </c>
      <c r="N16765" s="114">
        <v>10919.16</v>
      </c>
      <c r="O16765" s="114">
        <v>0</v>
      </c>
    </row>
    <row r="16766" spans="1:31" x14ac:dyDescent="0.3">
      <c r="A16766" s="19" t="s">
        <v>1382</v>
      </c>
      <c r="B16766" s="19" t="s">
        <v>1116</v>
      </c>
      <c r="C16766" s="19" t="s">
        <v>1117</v>
      </c>
      <c r="D16766" s="21">
        <f t="shared" si="480"/>
        <v>0</v>
      </c>
      <c r="E16766" s="24">
        <f t="shared" si="481"/>
        <v>0</v>
      </c>
      <c r="F16766" s="104"/>
      <c r="G16766" s="104"/>
    </row>
    <row r="16767" spans="1:31" x14ac:dyDescent="0.3">
      <c r="A16767" s="19" t="s">
        <v>1382</v>
      </c>
      <c r="B16767" s="19" t="s">
        <v>1118</v>
      </c>
      <c r="C16767" s="19" t="s">
        <v>1119</v>
      </c>
      <c r="D16767" s="21">
        <f>F16767+H16767+J16767+L16767+N16767+P16767+R16767+T16767+V16767+X16767+Z16767+AB16767</f>
        <v>170224</v>
      </c>
      <c r="E16767" s="24">
        <f>G16767+I16767+K16767+M16767+O16767+Q16767+S16767+U16767+W16767+Y16767+AA16767+AC16767</f>
        <v>0</v>
      </c>
      <c r="F16767" s="104">
        <v>8829</v>
      </c>
      <c r="G16767" s="104">
        <v>0</v>
      </c>
      <c r="H16767" s="114">
        <v>10767</v>
      </c>
      <c r="I16767" s="114">
        <v>0</v>
      </c>
      <c r="J16767" s="114">
        <v>33928</v>
      </c>
      <c r="K16767" s="114">
        <v>0</v>
      </c>
      <c r="L16767" s="114">
        <v>73700</v>
      </c>
      <c r="M16767" s="114">
        <v>0</v>
      </c>
      <c r="N16767" s="114">
        <v>43000</v>
      </c>
      <c r="O16767" s="114">
        <v>0</v>
      </c>
      <c r="AD16767" s="19" t="s">
        <v>1726</v>
      </c>
      <c r="AE16767" s="19" t="s">
        <v>1434</v>
      </c>
    </row>
    <row r="16768" spans="1:31" x14ac:dyDescent="0.3">
      <c r="A16768" s="19" t="s">
        <v>1382</v>
      </c>
      <c r="B16768" s="19" t="s">
        <v>1120</v>
      </c>
      <c r="C16768" s="19" t="s">
        <v>1121</v>
      </c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1:15" x14ac:dyDescent="0.3">
      <c r="A16769" s="19" t="s">
        <v>1382</v>
      </c>
      <c r="B16769" s="19" t="s">
        <v>1122</v>
      </c>
      <c r="C16769" s="19" t="s">
        <v>1123</v>
      </c>
      <c r="D16769" s="21">
        <f t="shared" si="482"/>
        <v>0</v>
      </c>
      <c r="E16769" s="24">
        <f t="shared" si="483"/>
        <v>0</v>
      </c>
      <c r="F16769" s="104"/>
      <c r="G16769" s="104"/>
    </row>
    <row r="16770" spans="1:15" x14ac:dyDescent="0.3">
      <c r="A16770" s="19" t="s">
        <v>1382</v>
      </c>
      <c r="B16770" s="19" t="s">
        <v>1124</v>
      </c>
      <c r="C16770" s="19" t="s">
        <v>1125</v>
      </c>
      <c r="D16770" s="21">
        <f t="shared" si="482"/>
        <v>0</v>
      </c>
      <c r="E16770" s="24">
        <f t="shared" si="483"/>
        <v>0</v>
      </c>
      <c r="F16770" s="104"/>
      <c r="G16770" s="104"/>
    </row>
    <row r="16771" spans="1:15" x14ac:dyDescent="0.3">
      <c r="A16771" s="19" t="s">
        <v>1382</v>
      </c>
      <c r="B16771" s="19" t="s">
        <v>1126</v>
      </c>
      <c r="C16771" s="19" t="s">
        <v>1127</v>
      </c>
      <c r="D16771" s="21">
        <f t="shared" si="482"/>
        <v>0</v>
      </c>
      <c r="E16771" s="24">
        <f t="shared" si="483"/>
        <v>0</v>
      </c>
      <c r="F16771" s="104"/>
      <c r="G16771" s="104"/>
    </row>
    <row r="16772" spans="1:15" x14ac:dyDescent="0.3">
      <c r="A16772" s="19" t="s">
        <v>1382</v>
      </c>
      <c r="B16772" s="19" t="s">
        <v>1128</v>
      </c>
      <c r="C16772" s="19" t="s">
        <v>1129</v>
      </c>
      <c r="D16772" s="21">
        <f t="shared" si="482"/>
        <v>0</v>
      </c>
      <c r="E16772" s="24">
        <f t="shared" si="483"/>
        <v>0</v>
      </c>
      <c r="F16772" s="104"/>
      <c r="G16772" s="104"/>
    </row>
    <row r="16773" spans="1:15" x14ac:dyDescent="0.3">
      <c r="A16773" s="19" t="s">
        <v>1382</v>
      </c>
      <c r="B16773" s="19" t="s">
        <v>1130</v>
      </c>
      <c r="C16773" s="19" t="s">
        <v>1131</v>
      </c>
      <c r="D16773" s="21">
        <f t="shared" si="482"/>
        <v>0</v>
      </c>
      <c r="E16773" s="24">
        <f t="shared" si="483"/>
        <v>0</v>
      </c>
      <c r="F16773" s="104"/>
      <c r="G16773" s="104"/>
    </row>
    <row r="16774" spans="1:15" x14ac:dyDescent="0.3">
      <c r="A16774" s="19" t="s">
        <v>1382</v>
      </c>
      <c r="B16774" s="19" t="s">
        <v>1132</v>
      </c>
      <c r="C16774" s="19" t="s">
        <v>1133</v>
      </c>
      <c r="D16774" s="21">
        <f t="shared" si="482"/>
        <v>0</v>
      </c>
      <c r="E16774" s="24">
        <f t="shared" si="483"/>
        <v>0</v>
      </c>
      <c r="F16774" s="104"/>
      <c r="G16774" s="104"/>
    </row>
    <row r="16775" spans="1:15" x14ac:dyDescent="0.3">
      <c r="A16775" s="19" t="s">
        <v>1382</v>
      </c>
      <c r="B16775" s="19" t="s">
        <v>1134</v>
      </c>
      <c r="C16775" s="19" t="s">
        <v>1135</v>
      </c>
      <c r="D16775" s="21">
        <f t="shared" si="482"/>
        <v>0</v>
      </c>
      <c r="E16775" s="24">
        <f t="shared" si="483"/>
        <v>0</v>
      </c>
      <c r="F16775" s="104"/>
      <c r="G16775" s="104"/>
    </row>
    <row r="16776" spans="1:15" x14ac:dyDescent="0.3">
      <c r="A16776" s="19" t="s">
        <v>1382</v>
      </c>
      <c r="B16776" s="19" t="s">
        <v>1136</v>
      </c>
      <c r="C16776" s="19" t="s">
        <v>1137</v>
      </c>
      <c r="D16776" s="21">
        <f t="shared" si="482"/>
        <v>0</v>
      </c>
      <c r="E16776" s="24">
        <f t="shared" si="483"/>
        <v>0</v>
      </c>
      <c r="F16776" s="104"/>
      <c r="G16776" s="104"/>
    </row>
    <row r="16777" spans="1:15" x14ac:dyDescent="0.3">
      <c r="A16777" s="19" t="s">
        <v>1382</v>
      </c>
      <c r="B16777" s="19" t="s">
        <v>1138</v>
      </c>
      <c r="C16777" s="19" t="s">
        <v>1650</v>
      </c>
      <c r="D16777" s="21">
        <f t="shared" si="482"/>
        <v>0</v>
      </c>
      <c r="E16777" s="24">
        <f t="shared" si="483"/>
        <v>0</v>
      </c>
      <c r="F16777" s="104"/>
      <c r="G16777" s="104"/>
    </row>
    <row r="16778" spans="1:15" x14ac:dyDescent="0.3">
      <c r="A16778" s="19" t="s">
        <v>1382</v>
      </c>
      <c r="B16778" s="19" t="s">
        <v>1139</v>
      </c>
      <c r="C16778" s="19" t="s">
        <v>1140</v>
      </c>
      <c r="D16778" s="21">
        <f t="shared" si="482"/>
        <v>0</v>
      </c>
      <c r="E16778" s="24">
        <f t="shared" si="483"/>
        <v>0</v>
      </c>
      <c r="F16778" s="104"/>
      <c r="G16778" s="104"/>
    </row>
    <row r="16779" spans="1:15" x14ac:dyDescent="0.3">
      <c r="A16779" s="19" t="s">
        <v>1382</v>
      </c>
      <c r="B16779" s="19" t="s">
        <v>1141</v>
      </c>
      <c r="C16779" s="19" t="s">
        <v>1651</v>
      </c>
      <c r="D16779" s="21">
        <f t="shared" si="482"/>
        <v>291090</v>
      </c>
      <c r="E16779" s="24">
        <f t="shared" si="483"/>
        <v>0</v>
      </c>
      <c r="F16779" s="104"/>
      <c r="G16779" s="104"/>
      <c r="J16779" s="114">
        <v>13965</v>
      </c>
      <c r="K16779" s="114">
        <v>0</v>
      </c>
      <c r="L16779" s="114">
        <v>273150</v>
      </c>
      <c r="M16779" s="114">
        <v>0</v>
      </c>
      <c r="N16779" s="114">
        <v>3975</v>
      </c>
      <c r="O16779" s="114">
        <v>0</v>
      </c>
    </row>
    <row r="16780" spans="1:15" x14ac:dyDescent="0.3">
      <c r="A16780" s="19" t="s">
        <v>1382</v>
      </c>
      <c r="B16780" s="19" t="s">
        <v>1142</v>
      </c>
      <c r="C16780" s="19" t="s">
        <v>1143</v>
      </c>
      <c r="D16780" s="21">
        <f t="shared" si="482"/>
        <v>2802652</v>
      </c>
      <c r="E16780" s="24">
        <f t="shared" si="483"/>
        <v>0</v>
      </c>
      <c r="F16780" s="104">
        <v>642710</v>
      </c>
      <c r="G16780" s="104">
        <v>0</v>
      </c>
      <c r="H16780" s="114">
        <v>239699</v>
      </c>
      <c r="I16780" s="114">
        <v>0</v>
      </c>
      <c r="J16780" s="114">
        <v>511505</v>
      </c>
      <c r="K16780" s="114">
        <v>0</v>
      </c>
      <c r="L16780" s="114">
        <v>1098060</v>
      </c>
      <c r="M16780" s="114">
        <v>0</v>
      </c>
      <c r="N16780" s="114">
        <v>310678</v>
      </c>
      <c r="O16780" s="114">
        <v>0</v>
      </c>
    </row>
    <row r="16781" spans="1:15" x14ac:dyDescent="0.3">
      <c r="A16781" s="19" t="s">
        <v>1382</v>
      </c>
      <c r="B16781" s="19" t="s">
        <v>1144</v>
      </c>
      <c r="C16781" s="19" t="s">
        <v>1652</v>
      </c>
      <c r="D16781" s="21">
        <f t="shared" si="482"/>
        <v>100305.5</v>
      </c>
      <c r="E16781" s="24">
        <f t="shared" si="483"/>
        <v>1505.5</v>
      </c>
      <c r="F16781" s="104">
        <v>21014.5</v>
      </c>
      <c r="G16781" s="104">
        <v>0</v>
      </c>
      <c r="H16781" s="114">
        <v>17042</v>
      </c>
      <c r="I16781" s="114">
        <v>1505.5</v>
      </c>
      <c r="J16781" s="114">
        <v>9656</v>
      </c>
      <c r="K16781" s="114">
        <v>0</v>
      </c>
      <c r="L16781" s="114">
        <v>41696</v>
      </c>
      <c r="M16781" s="114">
        <v>0</v>
      </c>
      <c r="N16781" s="114">
        <v>10897</v>
      </c>
      <c r="O16781" s="114">
        <v>0</v>
      </c>
    </row>
    <row r="16782" spans="1:15" x14ac:dyDescent="0.3">
      <c r="A16782" s="19" t="s">
        <v>1382</v>
      </c>
      <c r="B16782" s="19" t="s">
        <v>1145</v>
      </c>
      <c r="C16782" s="19" t="s">
        <v>1653</v>
      </c>
      <c r="D16782" s="21">
        <f t="shared" si="482"/>
        <v>162000</v>
      </c>
      <c r="E16782" s="24">
        <f t="shared" si="483"/>
        <v>0</v>
      </c>
      <c r="F16782" s="104"/>
      <c r="G16782" s="104"/>
      <c r="L16782" s="114">
        <v>162000</v>
      </c>
      <c r="M16782" s="114">
        <v>0</v>
      </c>
      <c r="N16782" s="114">
        <v>0</v>
      </c>
      <c r="O16782" s="114">
        <v>0</v>
      </c>
    </row>
    <row r="16783" spans="1:15" x14ac:dyDescent="0.3">
      <c r="A16783" s="19" t="s">
        <v>1382</v>
      </c>
      <c r="B16783" s="19" t="s">
        <v>1654</v>
      </c>
      <c r="C16783" s="19" t="s">
        <v>1655</v>
      </c>
      <c r="D16783" s="21">
        <f t="shared" si="482"/>
        <v>0</v>
      </c>
      <c r="E16783" s="24">
        <f t="shared" si="483"/>
        <v>0</v>
      </c>
      <c r="F16783" s="104"/>
      <c r="G16783" s="104"/>
    </row>
    <row r="16784" spans="1:15" x14ac:dyDescent="0.3">
      <c r="A16784" s="19" t="s">
        <v>1382</v>
      </c>
      <c r="B16784" s="19" t="s">
        <v>1146</v>
      </c>
      <c r="C16784" s="19" t="s">
        <v>1656</v>
      </c>
      <c r="D16784" s="21">
        <f t="shared" si="482"/>
        <v>0</v>
      </c>
      <c r="E16784" s="24">
        <f t="shared" si="483"/>
        <v>0</v>
      </c>
      <c r="F16784" s="104"/>
      <c r="G16784" s="104"/>
    </row>
    <row r="16785" spans="1:15" x14ac:dyDescent="0.3">
      <c r="A16785" s="19" t="s">
        <v>1382</v>
      </c>
      <c r="B16785" s="19" t="s">
        <v>1147</v>
      </c>
      <c r="C16785" s="19" t="s">
        <v>1657</v>
      </c>
      <c r="D16785" s="21">
        <f t="shared" si="482"/>
        <v>0</v>
      </c>
      <c r="E16785" s="24">
        <f t="shared" si="483"/>
        <v>0</v>
      </c>
      <c r="F16785" s="104"/>
      <c r="G16785" s="104"/>
    </row>
    <row r="16786" spans="1:15" x14ac:dyDescent="0.3">
      <c r="A16786" s="19" t="s">
        <v>1382</v>
      </c>
      <c r="B16786" s="19" t="s">
        <v>1148</v>
      </c>
      <c r="C16786" s="19" t="s">
        <v>1149</v>
      </c>
      <c r="D16786" s="21">
        <f t="shared" si="482"/>
        <v>0</v>
      </c>
      <c r="E16786" s="24">
        <f t="shared" si="483"/>
        <v>0</v>
      </c>
      <c r="F16786" s="104"/>
      <c r="G16786" s="104"/>
    </row>
    <row r="16787" spans="1:15" x14ac:dyDescent="0.3">
      <c r="A16787" s="19" t="s">
        <v>1382</v>
      </c>
      <c r="B16787" s="19" t="s">
        <v>1150</v>
      </c>
      <c r="C16787" s="19" t="s">
        <v>1658</v>
      </c>
      <c r="D16787" s="21">
        <f t="shared" si="482"/>
        <v>1569687.5</v>
      </c>
      <c r="E16787" s="24">
        <f t="shared" si="483"/>
        <v>0</v>
      </c>
      <c r="F16787" s="104">
        <v>290010</v>
      </c>
      <c r="G16787" s="104">
        <v>0</v>
      </c>
      <c r="H16787" s="114">
        <v>289565</v>
      </c>
      <c r="I16787" s="114">
        <v>0</v>
      </c>
      <c r="J16787" s="114">
        <v>311585</v>
      </c>
      <c r="K16787" s="114">
        <v>0</v>
      </c>
      <c r="L16787" s="114">
        <v>382657.5</v>
      </c>
      <c r="M16787" s="114">
        <v>0</v>
      </c>
      <c r="N16787" s="114">
        <v>295870</v>
      </c>
      <c r="O16787" s="114">
        <v>0</v>
      </c>
    </row>
    <row r="16788" spans="1:15" x14ac:dyDescent="0.3">
      <c r="A16788" s="19" t="s">
        <v>1382</v>
      </c>
      <c r="B16788" s="19" t="s">
        <v>1151</v>
      </c>
      <c r="C16788" s="19" t="s">
        <v>1659</v>
      </c>
      <c r="D16788" s="21">
        <f t="shared" si="482"/>
        <v>287332.5</v>
      </c>
      <c r="E16788" s="24">
        <f t="shared" si="483"/>
        <v>0</v>
      </c>
      <c r="F16788" s="104">
        <v>59340</v>
      </c>
      <c r="G16788" s="104">
        <v>0</v>
      </c>
      <c r="H16788" s="114">
        <v>58440</v>
      </c>
      <c r="I16788" s="114">
        <v>0</v>
      </c>
      <c r="J16788" s="114">
        <v>61770</v>
      </c>
      <c r="K16788" s="114">
        <v>0</v>
      </c>
      <c r="L16788" s="114">
        <v>61267.5</v>
      </c>
      <c r="M16788" s="114">
        <v>0</v>
      </c>
      <c r="N16788" s="114">
        <v>46515</v>
      </c>
      <c r="O16788" s="114">
        <v>0</v>
      </c>
    </row>
    <row r="16789" spans="1:15" x14ac:dyDescent="0.3">
      <c r="A16789" s="19" t="s">
        <v>1382</v>
      </c>
      <c r="B16789" s="19" t="s">
        <v>1152</v>
      </c>
      <c r="C16789" s="19" t="s">
        <v>1660</v>
      </c>
      <c r="D16789" s="21">
        <f t="shared" si="482"/>
        <v>0</v>
      </c>
      <c r="E16789" s="24">
        <f t="shared" si="483"/>
        <v>0</v>
      </c>
      <c r="F16789" s="104"/>
      <c r="G16789" s="104"/>
    </row>
    <row r="16790" spans="1:15" x14ac:dyDescent="0.3">
      <c r="A16790" s="19" t="s">
        <v>1382</v>
      </c>
      <c r="B16790" s="19" t="s">
        <v>1153</v>
      </c>
      <c r="C16790" s="19" t="s">
        <v>1661</v>
      </c>
      <c r="D16790" s="21">
        <f t="shared" si="482"/>
        <v>0</v>
      </c>
      <c r="E16790" s="24">
        <f t="shared" si="483"/>
        <v>0</v>
      </c>
      <c r="F16790" s="104"/>
      <c r="G16790" s="104"/>
    </row>
    <row r="16791" spans="1:15" x14ac:dyDescent="0.3">
      <c r="A16791" s="19" t="s">
        <v>1382</v>
      </c>
      <c r="B16791" s="19" t="s">
        <v>1154</v>
      </c>
      <c r="C16791" s="19" t="s">
        <v>1662</v>
      </c>
      <c r="D16791" s="21">
        <f t="shared" si="482"/>
        <v>0</v>
      </c>
      <c r="E16791" s="24">
        <f t="shared" si="483"/>
        <v>0</v>
      </c>
      <c r="F16791" s="104"/>
      <c r="G16791" s="104"/>
    </row>
    <row r="16792" spans="1:15" x14ac:dyDescent="0.3">
      <c r="A16792" s="19" t="s">
        <v>1382</v>
      </c>
      <c r="B16792" s="19" t="s">
        <v>1155</v>
      </c>
      <c r="C16792" s="19" t="s">
        <v>1156</v>
      </c>
      <c r="D16792" s="21">
        <f t="shared" si="482"/>
        <v>200000</v>
      </c>
      <c r="E16792" s="24">
        <f t="shared" si="483"/>
        <v>0</v>
      </c>
      <c r="F16792" s="104">
        <v>40000</v>
      </c>
      <c r="G16792" s="104">
        <v>0</v>
      </c>
      <c r="H16792" s="114">
        <v>40000</v>
      </c>
      <c r="I16792" s="114">
        <v>0</v>
      </c>
      <c r="J16792" s="114">
        <v>40000</v>
      </c>
      <c r="K16792" s="114">
        <v>0</v>
      </c>
      <c r="L16792" s="114">
        <v>40000</v>
      </c>
      <c r="M16792" s="114">
        <v>0</v>
      </c>
      <c r="N16792" s="114">
        <v>40000</v>
      </c>
      <c r="O16792" s="114">
        <v>0</v>
      </c>
    </row>
    <row r="16793" spans="1:15" x14ac:dyDescent="0.3">
      <c r="A16793" s="19" t="s">
        <v>1382</v>
      </c>
      <c r="B16793" s="19" t="s">
        <v>1157</v>
      </c>
      <c r="C16793" s="19" t="s">
        <v>1158</v>
      </c>
      <c r="D16793" s="21">
        <f t="shared" si="482"/>
        <v>0</v>
      </c>
      <c r="E16793" s="24">
        <f t="shared" si="483"/>
        <v>0</v>
      </c>
      <c r="F16793" s="104"/>
      <c r="G16793" s="104"/>
    </row>
    <row r="16794" spans="1:15" x14ac:dyDescent="0.3">
      <c r="A16794" s="19" t="s">
        <v>1382</v>
      </c>
      <c r="B16794" s="19" t="s">
        <v>1159</v>
      </c>
      <c r="C16794" s="19" t="s">
        <v>1160</v>
      </c>
      <c r="D16794" s="21">
        <f t="shared" si="482"/>
        <v>50000</v>
      </c>
      <c r="E16794" s="24">
        <f t="shared" si="483"/>
        <v>0</v>
      </c>
      <c r="F16794" s="104">
        <v>10000</v>
      </c>
      <c r="G16794" s="104">
        <v>0</v>
      </c>
      <c r="H16794" s="114">
        <v>10000</v>
      </c>
      <c r="I16794" s="114">
        <v>0</v>
      </c>
      <c r="J16794" s="114">
        <v>10000</v>
      </c>
      <c r="K16794" s="114">
        <v>0</v>
      </c>
      <c r="L16794" s="114">
        <v>10000</v>
      </c>
      <c r="M16794" s="114">
        <v>0</v>
      </c>
      <c r="N16794" s="114">
        <v>10000</v>
      </c>
      <c r="O16794" s="114">
        <v>0</v>
      </c>
    </row>
    <row r="16795" spans="1:15" x14ac:dyDescent="0.3">
      <c r="A16795" s="19" t="s">
        <v>1382</v>
      </c>
      <c r="B16795" s="19" t="s">
        <v>1161</v>
      </c>
      <c r="C16795" s="19" t="s">
        <v>1663</v>
      </c>
      <c r="D16795" s="21">
        <f t="shared" si="482"/>
        <v>0</v>
      </c>
      <c r="E16795" s="24">
        <f t="shared" si="483"/>
        <v>0</v>
      </c>
      <c r="F16795" s="104"/>
      <c r="G16795" s="104"/>
    </row>
    <row r="16796" spans="1:15" x14ac:dyDescent="0.3">
      <c r="A16796" s="19" t="s">
        <v>1382</v>
      </c>
      <c r="B16796" s="19" t="s">
        <v>1162</v>
      </c>
      <c r="C16796" s="19" t="s">
        <v>1163</v>
      </c>
      <c r="D16796" s="21">
        <f t="shared" si="482"/>
        <v>6000</v>
      </c>
      <c r="E16796" s="24">
        <f t="shared" si="483"/>
        <v>0</v>
      </c>
      <c r="F16796" s="104"/>
      <c r="G16796" s="104"/>
      <c r="H16796" s="114">
        <v>3000</v>
      </c>
      <c r="I16796" s="114">
        <v>0</v>
      </c>
      <c r="J16796" s="114">
        <v>1500</v>
      </c>
      <c r="K16796" s="114">
        <v>0</v>
      </c>
      <c r="L16796" s="114">
        <v>1500</v>
      </c>
      <c r="M16796" s="114">
        <v>0</v>
      </c>
      <c r="N16796" s="114">
        <v>0</v>
      </c>
      <c r="O16796" s="114">
        <v>0</v>
      </c>
    </row>
    <row r="16797" spans="1:15" x14ac:dyDescent="0.3">
      <c r="A16797" s="19" t="s">
        <v>1382</v>
      </c>
      <c r="B16797" s="19" t="s">
        <v>1164</v>
      </c>
      <c r="C16797" s="19" t="s">
        <v>1664</v>
      </c>
      <c r="D16797" s="21">
        <f t="shared" si="482"/>
        <v>0</v>
      </c>
      <c r="E16797" s="24">
        <f t="shared" si="483"/>
        <v>0</v>
      </c>
      <c r="F16797" s="104"/>
      <c r="G16797" s="104"/>
    </row>
    <row r="16798" spans="1:15" x14ac:dyDescent="0.3">
      <c r="A16798" s="19" t="s">
        <v>1382</v>
      </c>
      <c r="B16798" s="19" t="s">
        <v>1165</v>
      </c>
      <c r="C16798" s="19" t="s">
        <v>1166</v>
      </c>
      <c r="D16798" s="21">
        <f t="shared" si="482"/>
        <v>304195</v>
      </c>
      <c r="E16798" s="24">
        <f t="shared" si="483"/>
        <v>0</v>
      </c>
      <c r="F16798" s="104">
        <v>60839</v>
      </c>
      <c r="G16798" s="104">
        <v>0</v>
      </c>
      <c r="H16798" s="114">
        <v>60839</v>
      </c>
      <c r="I16798" s="114">
        <v>0</v>
      </c>
      <c r="J16798" s="114">
        <v>60839</v>
      </c>
      <c r="K16798" s="114">
        <v>0</v>
      </c>
      <c r="L16798" s="114">
        <v>60839</v>
      </c>
      <c r="M16798" s="114">
        <v>0</v>
      </c>
      <c r="N16798" s="114">
        <v>60839</v>
      </c>
      <c r="O16798" s="114">
        <v>0</v>
      </c>
    </row>
    <row r="16799" spans="1:15" x14ac:dyDescent="0.3">
      <c r="A16799" s="19" t="s">
        <v>1382</v>
      </c>
      <c r="B16799" s="19" t="s">
        <v>1167</v>
      </c>
      <c r="C16799" s="19" t="s">
        <v>1665</v>
      </c>
      <c r="D16799" s="21">
        <f t="shared" si="482"/>
        <v>260280</v>
      </c>
      <c r="E16799" s="24">
        <f t="shared" si="483"/>
        <v>0</v>
      </c>
      <c r="F16799" s="104">
        <v>52056</v>
      </c>
      <c r="G16799" s="104">
        <v>0</v>
      </c>
      <c r="H16799" s="114">
        <v>52056</v>
      </c>
      <c r="I16799" s="114">
        <v>0</v>
      </c>
      <c r="J16799" s="114">
        <v>52056</v>
      </c>
      <c r="K16799" s="114">
        <v>0</v>
      </c>
      <c r="L16799" s="114">
        <v>52056</v>
      </c>
      <c r="M16799" s="114">
        <v>0</v>
      </c>
      <c r="N16799" s="114">
        <v>52056</v>
      </c>
      <c r="O16799" s="114">
        <v>0</v>
      </c>
    </row>
    <row r="16800" spans="1:15" x14ac:dyDescent="0.3">
      <c r="A16800" s="19" t="s">
        <v>1382</v>
      </c>
      <c r="B16800" s="19" t="s">
        <v>1168</v>
      </c>
      <c r="C16800" s="19" t="s">
        <v>1666</v>
      </c>
      <c r="D16800" s="21">
        <f t="shared" si="482"/>
        <v>63632.399999999994</v>
      </c>
      <c r="E16800" s="24">
        <f t="shared" si="483"/>
        <v>0</v>
      </c>
      <c r="F16800" s="104">
        <v>12726.48</v>
      </c>
      <c r="G16800" s="104">
        <v>0</v>
      </c>
      <c r="H16800" s="114">
        <v>12726.48</v>
      </c>
      <c r="I16800" s="114">
        <v>0</v>
      </c>
      <c r="J16800" s="114">
        <v>12726.48</v>
      </c>
      <c r="K16800" s="114">
        <v>0</v>
      </c>
      <c r="L16800" s="114">
        <v>12726.48</v>
      </c>
      <c r="M16800" s="114">
        <v>0</v>
      </c>
      <c r="N16800" s="114">
        <v>12726.48</v>
      </c>
      <c r="O16800" s="114">
        <v>0</v>
      </c>
    </row>
    <row r="16801" spans="1:15" x14ac:dyDescent="0.3">
      <c r="A16801" s="19" t="s">
        <v>1382</v>
      </c>
      <c r="B16801" s="19" t="s">
        <v>1169</v>
      </c>
      <c r="C16801" s="19" t="s">
        <v>1667</v>
      </c>
      <c r="D16801" s="21">
        <f t="shared" si="482"/>
        <v>62237.5</v>
      </c>
      <c r="E16801" s="24">
        <f t="shared" si="483"/>
        <v>0</v>
      </c>
      <c r="F16801" s="104">
        <v>12447.5</v>
      </c>
      <c r="G16801" s="104">
        <v>0</v>
      </c>
      <c r="H16801" s="114">
        <v>12447.5</v>
      </c>
      <c r="I16801" s="114">
        <v>0</v>
      </c>
      <c r="J16801" s="114">
        <v>12447.5</v>
      </c>
      <c r="K16801" s="114">
        <v>0</v>
      </c>
      <c r="L16801" s="114">
        <v>12447.5</v>
      </c>
      <c r="M16801" s="114">
        <v>0</v>
      </c>
      <c r="N16801" s="114">
        <v>12447.5</v>
      </c>
      <c r="O16801" s="114">
        <v>0</v>
      </c>
    </row>
    <row r="16802" spans="1:15" x14ac:dyDescent="0.3">
      <c r="A16802" s="19" t="s">
        <v>1382</v>
      </c>
      <c r="B16802" s="19" t="s">
        <v>1170</v>
      </c>
      <c r="C16802" s="19" t="s">
        <v>1171</v>
      </c>
      <c r="D16802" s="21">
        <f t="shared" si="482"/>
        <v>99166.650000000009</v>
      </c>
      <c r="E16802" s="24">
        <f t="shared" si="483"/>
        <v>0</v>
      </c>
      <c r="F16802" s="104">
        <v>19833.330000000002</v>
      </c>
      <c r="G16802" s="104">
        <v>0</v>
      </c>
      <c r="H16802" s="114">
        <v>19833.330000000002</v>
      </c>
      <c r="I16802" s="114">
        <v>0</v>
      </c>
      <c r="J16802" s="114">
        <v>19833.330000000002</v>
      </c>
      <c r="K16802" s="114">
        <v>0</v>
      </c>
      <c r="L16802" s="114">
        <v>19833.330000000002</v>
      </c>
      <c r="M16802" s="114">
        <v>0</v>
      </c>
      <c r="N16802" s="114">
        <v>19833.330000000002</v>
      </c>
      <c r="O16802" s="114">
        <v>0</v>
      </c>
    </row>
    <row r="16803" spans="1:15" x14ac:dyDescent="0.3">
      <c r="A16803" s="19" t="s">
        <v>1382</v>
      </c>
      <c r="B16803" s="19" t="s">
        <v>1172</v>
      </c>
      <c r="C16803" s="19" t="s">
        <v>1668</v>
      </c>
      <c r="D16803" s="21">
        <f t="shared" si="482"/>
        <v>47062.5</v>
      </c>
      <c r="E16803" s="24">
        <f t="shared" si="483"/>
        <v>0</v>
      </c>
      <c r="F16803" s="104">
        <v>9412.5</v>
      </c>
      <c r="G16803" s="104">
        <v>0</v>
      </c>
      <c r="H16803" s="114">
        <v>9412.5</v>
      </c>
      <c r="I16803" s="114">
        <v>0</v>
      </c>
      <c r="J16803" s="114">
        <v>9412.5</v>
      </c>
      <c r="K16803" s="114">
        <v>0</v>
      </c>
      <c r="L16803" s="114">
        <v>9412.5</v>
      </c>
      <c r="M16803" s="114">
        <v>0</v>
      </c>
      <c r="N16803" s="114">
        <v>9412.5</v>
      </c>
      <c r="O16803" s="114">
        <v>0</v>
      </c>
    </row>
    <row r="16804" spans="1:15" x14ac:dyDescent="0.3">
      <c r="A16804" s="19" t="s">
        <v>1382</v>
      </c>
      <c r="B16804" s="19" t="s">
        <v>1173</v>
      </c>
      <c r="C16804" s="19" t="s">
        <v>1669</v>
      </c>
      <c r="D16804" s="21">
        <f t="shared" si="482"/>
        <v>61621.899999999994</v>
      </c>
      <c r="E16804" s="24">
        <f t="shared" si="483"/>
        <v>0</v>
      </c>
      <c r="F16804" s="104">
        <v>12324.38</v>
      </c>
      <c r="G16804" s="104">
        <v>0</v>
      </c>
      <c r="H16804" s="114">
        <v>12324.38</v>
      </c>
      <c r="I16804" s="114">
        <v>0</v>
      </c>
      <c r="J16804" s="114">
        <v>12324.38</v>
      </c>
      <c r="K16804" s="114">
        <v>0</v>
      </c>
      <c r="L16804" s="114">
        <v>12324.38</v>
      </c>
      <c r="M16804" s="114">
        <v>0</v>
      </c>
      <c r="N16804" s="114">
        <v>12324.38</v>
      </c>
      <c r="O16804" s="114">
        <v>0</v>
      </c>
    </row>
    <row r="16805" spans="1:15" x14ac:dyDescent="0.3">
      <c r="A16805" s="19" t="s">
        <v>1382</v>
      </c>
      <c r="B16805" s="19" t="s">
        <v>1174</v>
      </c>
      <c r="C16805" s="19" t="s">
        <v>1175</v>
      </c>
      <c r="D16805" s="21">
        <f t="shared" si="482"/>
        <v>729.4</v>
      </c>
      <c r="E16805" s="24">
        <f t="shared" si="483"/>
        <v>0</v>
      </c>
      <c r="F16805" s="104">
        <v>145.88</v>
      </c>
      <c r="G16805" s="104">
        <v>0</v>
      </c>
      <c r="H16805" s="114">
        <v>145.88</v>
      </c>
      <c r="I16805" s="114">
        <v>0</v>
      </c>
      <c r="J16805" s="114">
        <v>145.88</v>
      </c>
      <c r="K16805" s="114">
        <v>0</v>
      </c>
      <c r="L16805" s="114">
        <v>145.88</v>
      </c>
      <c r="M16805" s="114">
        <v>0</v>
      </c>
      <c r="N16805" s="114">
        <v>145.88</v>
      </c>
      <c r="O16805" s="114">
        <v>0</v>
      </c>
    </row>
    <row r="16806" spans="1:15" x14ac:dyDescent="0.3">
      <c r="A16806" s="19" t="s">
        <v>1382</v>
      </c>
      <c r="B16806" s="19" t="s">
        <v>1176</v>
      </c>
      <c r="C16806" s="19" t="s">
        <v>1177</v>
      </c>
      <c r="D16806" s="21">
        <f t="shared" si="482"/>
        <v>128312.5</v>
      </c>
      <c r="E16806" s="24">
        <f t="shared" si="483"/>
        <v>0</v>
      </c>
      <c r="F16806" s="104">
        <v>25662.5</v>
      </c>
      <c r="G16806" s="104">
        <v>0</v>
      </c>
      <c r="H16806" s="114">
        <v>25662.5</v>
      </c>
      <c r="I16806" s="114">
        <v>0</v>
      </c>
      <c r="J16806" s="114">
        <v>25662.5</v>
      </c>
      <c r="K16806" s="114">
        <v>0</v>
      </c>
      <c r="L16806" s="114">
        <v>25662.5</v>
      </c>
      <c r="M16806" s="114">
        <v>0</v>
      </c>
      <c r="N16806" s="114">
        <v>25662.5</v>
      </c>
      <c r="O16806" s="114">
        <v>0</v>
      </c>
    </row>
    <row r="16807" spans="1:15" x14ac:dyDescent="0.3">
      <c r="A16807" s="19" t="s">
        <v>1382</v>
      </c>
      <c r="B16807" s="19" t="s">
        <v>1178</v>
      </c>
      <c r="C16807" s="19" t="s">
        <v>1179</v>
      </c>
      <c r="D16807" s="21">
        <f t="shared" si="482"/>
        <v>0</v>
      </c>
      <c r="E16807" s="24">
        <f t="shared" si="483"/>
        <v>0</v>
      </c>
      <c r="F16807" s="104"/>
      <c r="G16807" s="104"/>
    </row>
    <row r="16808" spans="1:15" x14ac:dyDescent="0.3">
      <c r="A16808" s="19" t="s">
        <v>1382</v>
      </c>
      <c r="B16808" s="19" t="s">
        <v>1180</v>
      </c>
      <c r="C16808" s="19" t="s">
        <v>1181</v>
      </c>
      <c r="D16808" s="21">
        <f t="shared" si="482"/>
        <v>132999</v>
      </c>
      <c r="E16808" s="24">
        <f t="shared" si="483"/>
        <v>0</v>
      </c>
      <c r="F16808" s="104">
        <v>33250</v>
      </c>
      <c r="G16808" s="104">
        <v>0</v>
      </c>
      <c r="H16808" s="114">
        <v>33250</v>
      </c>
      <c r="I16808" s="114">
        <v>0</v>
      </c>
      <c r="J16808" s="114">
        <v>33250</v>
      </c>
      <c r="K16808" s="114">
        <v>0</v>
      </c>
      <c r="L16808" s="114">
        <v>33249</v>
      </c>
      <c r="M16808" s="114">
        <v>0</v>
      </c>
      <c r="N16808" s="114">
        <v>0</v>
      </c>
      <c r="O16808" s="114">
        <v>0</v>
      </c>
    </row>
    <row r="16809" spans="1:15" x14ac:dyDescent="0.3">
      <c r="A16809" s="19" t="s">
        <v>1382</v>
      </c>
      <c r="B16809" s="19" t="s">
        <v>1182</v>
      </c>
      <c r="C16809" s="19" t="s">
        <v>1183</v>
      </c>
      <c r="D16809" s="21">
        <f t="shared" si="482"/>
        <v>0</v>
      </c>
      <c r="E16809" s="24">
        <f t="shared" si="483"/>
        <v>0</v>
      </c>
      <c r="F16809" s="104"/>
      <c r="G16809" s="104"/>
    </row>
    <row r="16810" spans="1:15" x14ac:dyDescent="0.3">
      <c r="A16810" s="19" t="s">
        <v>1382</v>
      </c>
      <c r="B16810" s="19" t="s">
        <v>1184</v>
      </c>
      <c r="C16810" s="19" t="s">
        <v>1185</v>
      </c>
      <c r="D16810" s="21">
        <f t="shared" si="482"/>
        <v>0</v>
      </c>
      <c r="E16810" s="24">
        <f t="shared" si="483"/>
        <v>0</v>
      </c>
      <c r="F16810" s="104"/>
      <c r="G16810" s="104"/>
    </row>
    <row r="16811" spans="1:15" x14ac:dyDescent="0.3">
      <c r="A16811" s="19" t="s">
        <v>1382</v>
      </c>
      <c r="B16811" s="19" t="s">
        <v>1186</v>
      </c>
      <c r="C16811" s="19" t="s">
        <v>1187</v>
      </c>
      <c r="D16811" s="21">
        <f t="shared" si="482"/>
        <v>0</v>
      </c>
      <c r="E16811" s="24">
        <f t="shared" si="483"/>
        <v>0</v>
      </c>
      <c r="F16811" s="104"/>
      <c r="G16811" s="104"/>
    </row>
    <row r="16812" spans="1:15" x14ac:dyDescent="0.3">
      <c r="A16812" s="19" t="s">
        <v>1382</v>
      </c>
      <c r="B16812" s="19" t="s">
        <v>1188</v>
      </c>
      <c r="C16812" s="19" t="s">
        <v>1189</v>
      </c>
      <c r="D16812" s="21">
        <f t="shared" si="482"/>
        <v>0</v>
      </c>
      <c r="E16812" s="24">
        <f t="shared" si="483"/>
        <v>0</v>
      </c>
      <c r="F16812" s="104"/>
      <c r="G16812" s="104"/>
    </row>
    <row r="16813" spans="1:15" x14ac:dyDescent="0.3">
      <c r="A16813" s="19" t="s">
        <v>1382</v>
      </c>
      <c r="B16813" s="19" t="s">
        <v>1190</v>
      </c>
      <c r="C16813" s="19" t="s">
        <v>1191</v>
      </c>
      <c r="D16813" s="21">
        <f t="shared" si="482"/>
        <v>75908.320000000007</v>
      </c>
      <c r="E16813" s="24">
        <f t="shared" si="483"/>
        <v>0</v>
      </c>
      <c r="F16813" s="104">
        <v>19543.330000000002</v>
      </c>
      <c r="G16813" s="104">
        <v>0</v>
      </c>
      <c r="H16813" s="114">
        <v>19548.330000000002</v>
      </c>
      <c r="I16813" s="114">
        <v>0</v>
      </c>
      <c r="J16813" s="114">
        <v>11350</v>
      </c>
      <c r="K16813" s="114">
        <v>0</v>
      </c>
      <c r="L16813" s="114">
        <v>12733.33</v>
      </c>
      <c r="M16813" s="114">
        <v>0</v>
      </c>
      <c r="N16813" s="114">
        <v>12733.33</v>
      </c>
      <c r="O16813" s="114">
        <v>0</v>
      </c>
    </row>
    <row r="16814" spans="1:15" x14ac:dyDescent="0.3">
      <c r="A16814" s="19" t="s">
        <v>1382</v>
      </c>
      <c r="B16814" s="19" t="s">
        <v>1192</v>
      </c>
      <c r="C16814" s="19" t="s">
        <v>1193</v>
      </c>
      <c r="D16814" s="21">
        <f t="shared" si="482"/>
        <v>1854.1499999999999</v>
      </c>
      <c r="E16814" s="24">
        <f t="shared" si="483"/>
        <v>0</v>
      </c>
      <c r="F16814" s="104">
        <v>370.83</v>
      </c>
      <c r="G16814" s="104">
        <v>0</v>
      </c>
      <c r="H16814" s="114">
        <v>370.83</v>
      </c>
      <c r="I16814" s="114">
        <v>0</v>
      </c>
      <c r="J16814" s="114">
        <v>370.83</v>
      </c>
      <c r="K16814" s="114">
        <v>0</v>
      </c>
      <c r="L16814" s="114">
        <v>370.83</v>
      </c>
      <c r="M16814" s="114">
        <v>0</v>
      </c>
      <c r="N16814" s="114">
        <v>370.83</v>
      </c>
      <c r="O16814" s="114">
        <v>0</v>
      </c>
    </row>
    <row r="16815" spans="1:15" x14ac:dyDescent="0.3">
      <c r="A16815" s="19" t="s">
        <v>1382</v>
      </c>
      <c r="B16815" s="19" t="s">
        <v>1194</v>
      </c>
      <c r="C16815" s="19" t="s">
        <v>1195</v>
      </c>
      <c r="D16815" s="21">
        <f t="shared" si="482"/>
        <v>0</v>
      </c>
      <c r="E16815" s="24">
        <f t="shared" si="483"/>
        <v>0</v>
      </c>
      <c r="F16815" s="104"/>
      <c r="G16815" s="104"/>
    </row>
    <row r="16816" spans="1:15" x14ac:dyDescent="0.3">
      <c r="A16816" s="19" t="s">
        <v>1382</v>
      </c>
      <c r="B16816" s="19" t="s">
        <v>1196</v>
      </c>
      <c r="C16816" s="19" t="s">
        <v>1197</v>
      </c>
      <c r="D16816" s="21">
        <f t="shared" si="482"/>
        <v>0</v>
      </c>
      <c r="E16816" s="24">
        <f t="shared" si="483"/>
        <v>0</v>
      </c>
      <c r="F16816" s="104"/>
      <c r="G16816" s="104"/>
    </row>
    <row r="16817" spans="1:15" x14ac:dyDescent="0.3">
      <c r="A16817" s="19" t="s">
        <v>1382</v>
      </c>
      <c r="B16817" s="19" t="s">
        <v>1198</v>
      </c>
      <c r="C16817" s="19" t="s">
        <v>1199</v>
      </c>
      <c r="D16817" s="21">
        <f t="shared" si="482"/>
        <v>0</v>
      </c>
      <c r="E16817" s="24">
        <f t="shared" si="483"/>
        <v>0</v>
      </c>
      <c r="F16817" s="104"/>
      <c r="G16817" s="104"/>
    </row>
    <row r="16818" spans="1:15" x14ac:dyDescent="0.3">
      <c r="A16818" s="19" t="s">
        <v>1382</v>
      </c>
      <c r="B16818" s="19" t="s">
        <v>1200</v>
      </c>
      <c r="C16818" s="19" t="s">
        <v>1201</v>
      </c>
      <c r="D16818" s="21">
        <f t="shared" si="482"/>
        <v>0</v>
      </c>
      <c r="E16818" s="24">
        <f t="shared" si="483"/>
        <v>0</v>
      </c>
      <c r="F16818" s="104"/>
      <c r="G16818" s="104"/>
    </row>
    <row r="16819" spans="1:15" x14ac:dyDescent="0.3">
      <c r="A16819" s="19" t="s">
        <v>1382</v>
      </c>
      <c r="B16819" s="19" t="s">
        <v>1202</v>
      </c>
      <c r="C16819" s="19" t="s">
        <v>1203</v>
      </c>
      <c r="D16819" s="21">
        <f t="shared" si="482"/>
        <v>0</v>
      </c>
      <c r="E16819" s="24">
        <f t="shared" si="483"/>
        <v>0</v>
      </c>
      <c r="F16819" s="104"/>
      <c r="G16819" s="104"/>
    </row>
    <row r="16820" spans="1:15" x14ac:dyDescent="0.3">
      <c r="A16820" s="19" t="s">
        <v>1382</v>
      </c>
      <c r="B16820" s="19" t="s">
        <v>1204</v>
      </c>
      <c r="C16820" s="19" t="s">
        <v>1205</v>
      </c>
      <c r="D16820" s="21">
        <f t="shared" si="482"/>
        <v>0</v>
      </c>
      <c r="E16820" s="24">
        <f t="shared" si="483"/>
        <v>0</v>
      </c>
      <c r="F16820" s="104"/>
      <c r="G16820" s="104"/>
    </row>
    <row r="16821" spans="1:15" x14ac:dyDescent="0.3">
      <c r="A16821" s="19" t="s">
        <v>1382</v>
      </c>
      <c r="B16821" s="19" t="s">
        <v>1206</v>
      </c>
      <c r="C16821" s="19" t="s">
        <v>1207</v>
      </c>
      <c r="D16821" s="21">
        <f t="shared" si="482"/>
        <v>0</v>
      </c>
      <c r="E16821" s="24">
        <f t="shared" si="483"/>
        <v>0</v>
      </c>
      <c r="F16821" s="104"/>
      <c r="G16821" s="104"/>
    </row>
    <row r="16822" spans="1:15" x14ac:dyDescent="0.3">
      <c r="A16822" s="19" t="s">
        <v>1382</v>
      </c>
      <c r="B16822" s="19" t="s">
        <v>1208</v>
      </c>
      <c r="C16822" s="19" t="s">
        <v>1209</v>
      </c>
      <c r="D16822" s="21">
        <f t="shared" si="482"/>
        <v>0</v>
      </c>
      <c r="E16822" s="24">
        <f t="shared" si="483"/>
        <v>0</v>
      </c>
      <c r="F16822" s="104"/>
      <c r="G16822" s="104"/>
    </row>
    <row r="16823" spans="1:15" x14ac:dyDescent="0.3">
      <c r="A16823" s="19" t="s">
        <v>1382</v>
      </c>
      <c r="B16823" s="19" t="s">
        <v>1210</v>
      </c>
      <c r="C16823" s="19" t="s">
        <v>1670</v>
      </c>
      <c r="D16823" s="21">
        <f t="shared" si="482"/>
        <v>0</v>
      </c>
      <c r="E16823" s="24">
        <f t="shared" si="483"/>
        <v>0</v>
      </c>
      <c r="F16823" s="104"/>
      <c r="G16823" s="104"/>
    </row>
    <row r="16824" spans="1:15" x14ac:dyDescent="0.3">
      <c r="A16824" s="19" t="s">
        <v>1382</v>
      </c>
      <c r="B16824" s="19" t="s">
        <v>1211</v>
      </c>
      <c r="C16824" s="19" t="s">
        <v>1212</v>
      </c>
      <c r="D16824" s="21">
        <f t="shared" si="482"/>
        <v>9133.35</v>
      </c>
      <c r="E16824" s="24">
        <f t="shared" si="483"/>
        <v>0</v>
      </c>
      <c r="F16824" s="104">
        <v>1826.67</v>
      </c>
      <c r="G16824" s="104">
        <v>0</v>
      </c>
      <c r="H16824" s="114">
        <v>1826.67</v>
      </c>
      <c r="I16824" s="114">
        <v>0</v>
      </c>
      <c r="J16824" s="114">
        <v>1826.67</v>
      </c>
      <c r="K16824" s="114">
        <v>0</v>
      </c>
      <c r="L16824" s="114">
        <v>1826.67</v>
      </c>
      <c r="M16824" s="114">
        <v>0</v>
      </c>
      <c r="N16824" s="114">
        <v>1826.67</v>
      </c>
      <c r="O16824" s="114">
        <v>0</v>
      </c>
    </row>
    <row r="16825" spans="1:15" x14ac:dyDescent="0.3">
      <c r="A16825" s="19" t="s">
        <v>1382</v>
      </c>
      <c r="B16825" s="19" t="s">
        <v>1213</v>
      </c>
      <c r="C16825" s="19" t="s">
        <v>1214</v>
      </c>
      <c r="D16825" s="21">
        <f t="shared" si="482"/>
        <v>38934.92</v>
      </c>
      <c r="E16825" s="24">
        <f t="shared" si="483"/>
        <v>0</v>
      </c>
      <c r="F16825" s="104">
        <v>7765.65</v>
      </c>
      <c r="G16825" s="104">
        <v>0</v>
      </c>
      <c r="H16825" s="114">
        <v>7765.65</v>
      </c>
      <c r="I16825" s="114">
        <v>0</v>
      </c>
      <c r="J16825" s="114">
        <v>7765.65</v>
      </c>
      <c r="K16825" s="114">
        <v>0</v>
      </c>
      <c r="L16825" s="114">
        <v>7765.65</v>
      </c>
      <c r="M16825" s="114">
        <v>0</v>
      </c>
      <c r="N16825" s="114">
        <v>7872.32</v>
      </c>
      <c r="O16825" s="114">
        <v>0</v>
      </c>
    </row>
    <row r="16826" spans="1:15" x14ac:dyDescent="0.3">
      <c r="A16826" s="19" t="s">
        <v>1382</v>
      </c>
      <c r="B16826" s="19" t="s">
        <v>1215</v>
      </c>
      <c r="C16826" s="19" t="s">
        <v>1216</v>
      </c>
      <c r="D16826" s="21">
        <f t="shared" si="482"/>
        <v>40166.32</v>
      </c>
      <c r="E16826" s="24">
        <f t="shared" si="483"/>
        <v>0</v>
      </c>
      <c r="F16826" s="104">
        <v>7766.6</v>
      </c>
      <c r="G16826" s="104">
        <v>0</v>
      </c>
      <c r="H16826" s="114">
        <v>8099.93</v>
      </c>
      <c r="I16826" s="114">
        <v>0</v>
      </c>
      <c r="J16826" s="114">
        <v>8099.93</v>
      </c>
      <c r="K16826" s="114">
        <v>0</v>
      </c>
      <c r="L16826" s="114">
        <v>8099.93</v>
      </c>
      <c r="M16826" s="114">
        <v>0</v>
      </c>
      <c r="N16826" s="114">
        <v>8099.93</v>
      </c>
      <c r="O16826" s="114">
        <v>0</v>
      </c>
    </row>
    <row r="16827" spans="1:15" x14ac:dyDescent="0.3">
      <c r="A16827" s="19" t="s">
        <v>1382</v>
      </c>
      <c r="B16827" s="19" t="s">
        <v>1217</v>
      </c>
      <c r="C16827" s="19" t="s">
        <v>1218</v>
      </c>
      <c r="D16827" s="21">
        <f t="shared" si="482"/>
        <v>54820.649999999994</v>
      </c>
      <c r="E16827" s="24">
        <f t="shared" si="483"/>
        <v>0</v>
      </c>
      <c r="F16827" s="104">
        <v>10896.63</v>
      </c>
      <c r="G16827" s="104">
        <v>0</v>
      </c>
      <c r="H16827" s="114">
        <v>10896.63</v>
      </c>
      <c r="I16827" s="114">
        <v>0</v>
      </c>
      <c r="J16827" s="114">
        <v>10896.63</v>
      </c>
      <c r="K16827" s="114">
        <v>0</v>
      </c>
      <c r="L16827" s="114">
        <v>10896.63</v>
      </c>
      <c r="M16827" s="114">
        <v>0</v>
      </c>
      <c r="N16827" s="114">
        <v>11234.13</v>
      </c>
      <c r="O16827" s="114">
        <v>0</v>
      </c>
    </row>
    <row r="16828" spans="1:15" x14ac:dyDescent="0.3">
      <c r="A16828" s="19" t="s">
        <v>1382</v>
      </c>
      <c r="B16828" s="19" t="s">
        <v>1219</v>
      </c>
      <c r="C16828" s="19" t="s">
        <v>1220</v>
      </c>
      <c r="D16828" s="21">
        <f t="shared" si="482"/>
        <v>1958.3500000000001</v>
      </c>
      <c r="E16828" s="24">
        <f t="shared" si="483"/>
        <v>0</v>
      </c>
      <c r="F16828" s="104">
        <v>391.67</v>
      </c>
      <c r="G16828" s="104">
        <v>0</v>
      </c>
      <c r="H16828" s="114">
        <v>391.67</v>
      </c>
      <c r="I16828" s="114">
        <v>0</v>
      </c>
      <c r="J16828" s="114">
        <v>391.67</v>
      </c>
      <c r="K16828" s="114">
        <v>0</v>
      </c>
      <c r="L16828" s="114">
        <v>391.67</v>
      </c>
      <c r="M16828" s="114">
        <v>0</v>
      </c>
      <c r="N16828" s="114">
        <v>391.67</v>
      </c>
      <c r="O16828" s="114">
        <v>0</v>
      </c>
    </row>
    <row r="16829" spans="1:15" x14ac:dyDescent="0.3">
      <c r="A16829" s="19" t="s">
        <v>1382</v>
      </c>
      <c r="B16829" s="19" t="s">
        <v>1221</v>
      </c>
      <c r="C16829" s="19" t="s">
        <v>1222</v>
      </c>
      <c r="D16829" s="21">
        <f t="shared" si="482"/>
        <v>47137.25</v>
      </c>
      <c r="E16829" s="24">
        <f t="shared" si="483"/>
        <v>0</v>
      </c>
      <c r="F16829" s="104">
        <v>9427.4500000000007</v>
      </c>
      <c r="G16829" s="104">
        <v>0</v>
      </c>
      <c r="H16829" s="114">
        <v>9427.4500000000007</v>
      </c>
      <c r="I16829" s="114">
        <v>0</v>
      </c>
      <c r="J16829" s="114">
        <v>9427.4500000000007</v>
      </c>
      <c r="K16829" s="114">
        <v>0</v>
      </c>
      <c r="L16829" s="114">
        <v>9427.4500000000007</v>
      </c>
      <c r="M16829" s="114">
        <v>0</v>
      </c>
      <c r="N16829" s="114">
        <v>9427.4500000000007</v>
      </c>
      <c r="O16829" s="114">
        <v>0</v>
      </c>
    </row>
    <row r="16830" spans="1:15" x14ac:dyDescent="0.3">
      <c r="A16830" s="19" t="s">
        <v>1382</v>
      </c>
      <c r="B16830" s="19" t="s">
        <v>1223</v>
      </c>
      <c r="C16830" s="19" t="s">
        <v>1224</v>
      </c>
      <c r="D16830" s="21">
        <f t="shared" si="482"/>
        <v>9666.65</v>
      </c>
      <c r="E16830" s="24">
        <f t="shared" si="483"/>
        <v>0</v>
      </c>
      <c r="F16830" s="104">
        <v>1933.33</v>
      </c>
      <c r="G16830" s="104">
        <v>0</v>
      </c>
      <c r="H16830" s="114">
        <v>1933.33</v>
      </c>
      <c r="I16830" s="114">
        <v>0</v>
      </c>
      <c r="J16830" s="114">
        <v>1933.33</v>
      </c>
      <c r="K16830" s="114">
        <v>0</v>
      </c>
      <c r="L16830" s="114">
        <v>1933.33</v>
      </c>
      <c r="M16830" s="114">
        <v>0</v>
      </c>
      <c r="N16830" s="114">
        <v>1933.33</v>
      </c>
      <c r="O16830" s="114">
        <v>0</v>
      </c>
    </row>
    <row r="16831" spans="1:15" x14ac:dyDescent="0.3">
      <c r="A16831" s="19" t="s">
        <v>1382</v>
      </c>
      <c r="B16831" s="19" t="s">
        <v>1225</v>
      </c>
      <c r="C16831" s="19" t="s">
        <v>1226</v>
      </c>
      <c r="D16831" s="21">
        <f t="shared" si="482"/>
        <v>0</v>
      </c>
      <c r="E16831" s="24">
        <f t="shared" si="483"/>
        <v>0</v>
      </c>
      <c r="F16831" s="104"/>
      <c r="G16831" s="104"/>
    </row>
    <row r="16832" spans="1:15" x14ac:dyDescent="0.3">
      <c r="A16832" s="19" t="s">
        <v>1382</v>
      </c>
      <c r="B16832" s="19" t="s">
        <v>1227</v>
      </c>
      <c r="C16832" s="19" t="s">
        <v>1228</v>
      </c>
      <c r="D16832" s="21">
        <f t="shared" ref="D16832:D16895" si="484">F16832+H16832+J16832+L16832+N16832+P16832+R16832+T16832+V16832+X16832+Z16832+AB16832</f>
        <v>3466.65</v>
      </c>
      <c r="E16832" s="24">
        <f t="shared" ref="E16832:E16895" si="485">G16832+I16832+K16832+M16832+O16832+Q16832+S16832+U16832+W16832+Y16832+AA16832+AC16832</f>
        <v>0</v>
      </c>
      <c r="F16832" s="104">
        <v>693.33</v>
      </c>
      <c r="G16832" s="104">
        <v>0</v>
      </c>
      <c r="H16832" s="114">
        <v>693.33</v>
      </c>
      <c r="I16832" s="114">
        <v>0</v>
      </c>
      <c r="J16832" s="114">
        <v>693.33</v>
      </c>
      <c r="K16832" s="114">
        <v>0</v>
      </c>
      <c r="L16832" s="114">
        <v>693.33</v>
      </c>
      <c r="M16832" s="114">
        <v>0</v>
      </c>
      <c r="N16832" s="114">
        <v>693.33</v>
      </c>
      <c r="O16832" s="114">
        <v>0</v>
      </c>
    </row>
    <row r="16833" spans="1:15" x14ac:dyDescent="0.3">
      <c r="A16833" s="19" t="s">
        <v>1382</v>
      </c>
      <c r="B16833" s="19" t="s">
        <v>1229</v>
      </c>
      <c r="C16833" s="19" t="s">
        <v>1230</v>
      </c>
      <c r="D16833" s="21">
        <f t="shared" si="484"/>
        <v>129111.37</v>
      </c>
      <c r="E16833" s="24">
        <f t="shared" si="485"/>
        <v>0</v>
      </c>
      <c r="F16833" s="104">
        <v>28948.7</v>
      </c>
      <c r="G16833" s="104">
        <v>0</v>
      </c>
      <c r="H16833" s="114">
        <v>28947.7</v>
      </c>
      <c r="I16833" s="114">
        <v>0</v>
      </c>
      <c r="J16833" s="114">
        <v>28888.25</v>
      </c>
      <c r="K16833" s="114">
        <v>0</v>
      </c>
      <c r="L16833" s="114">
        <v>24154.75</v>
      </c>
      <c r="M16833" s="114">
        <v>0</v>
      </c>
      <c r="N16833" s="114">
        <v>18171.97</v>
      </c>
      <c r="O16833" s="114">
        <v>0</v>
      </c>
    </row>
    <row r="16834" spans="1:15" x14ac:dyDescent="0.3">
      <c r="A16834" s="19" t="s">
        <v>1382</v>
      </c>
      <c r="B16834" s="19" t="s">
        <v>1231</v>
      </c>
      <c r="C16834" s="19" t="s">
        <v>1232</v>
      </c>
      <c r="D16834" s="21">
        <f t="shared" si="484"/>
        <v>2624</v>
      </c>
      <c r="E16834" s="24">
        <f t="shared" si="485"/>
        <v>0</v>
      </c>
      <c r="F16834" s="104">
        <v>875</v>
      </c>
      <c r="G16834" s="104">
        <v>0</v>
      </c>
      <c r="H16834" s="114">
        <v>875</v>
      </c>
      <c r="I16834" s="114">
        <v>0</v>
      </c>
      <c r="J16834" s="114">
        <v>874</v>
      </c>
      <c r="K16834" s="114">
        <v>0</v>
      </c>
      <c r="L16834" s="114">
        <v>0</v>
      </c>
      <c r="M16834" s="114">
        <v>0</v>
      </c>
      <c r="N16834" s="114">
        <v>0</v>
      </c>
      <c r="O16834" s="114">
        <v>0</v>
      </c>
    </row>
    <row r="16835" spans="1:15" x14ac:dyDescent="0.3">
      <c r="A16835" s="19" t="s">
        <v>1382</v>
      </c>
      <c r="B16835" s="19" t="s">
        <v>1233</v>
      </c>
      <c r="C16835" s="19" t="s">
        <v>1234</v>
      </c>
      <c r="D16835" s="21">
        <f t="shared" si="484"/>
        <v>25653.35</v>
      </c>
      <c r="E16835" s="24">
        <f t="shared" si="485"/>
        <v>0</v>
      </c>
      <c r="F16835" s="104">
        <v>5130.67</v>
      </c>
      <c r="G16835" s="104">
        <v>0</v>
      </c>
      <c r="H16835" s="114">
        <v>5130.67</v>
      </c>
      <c r="I16835" s="114">
        <v>0</v>
      </c>
      <c r="J16835" s="114">
        <v>5130.67</v>
      </c>
      <c r="K16835" s="114">
        <v>0</v>
      </c>
      <c r="L16835" s="114">
        <v>5130.67</v>
      </c>
      <c r="M16835" s="114">
        <v>0</v>
      </c>
      <c r="N16835" s="114">
        <v>5130.67</v>
      </c>
      <c r="O16835" s="114">
        <v>0</v>
      </c>
    </row>
    <row r="16836" spans="1:15" x14ac:dyDescent="0.3">
      <c r="A16836" s="19" t="s">
        <v>1382</v>
      </c>
      <c r="B16836" s="19" t="s">
        <v>1235</v>
      </c>
      <c r="C16836" s="19" t="s">
        <v>1236</v>
      </c>
      <c r="D16836" s="21">
        <f t="shared" si="484"/>
        <v>17688.150000000001</v>
      </c>
      <c r="E16836" s="24">
        <f t="shared" si="485"/>
        <v>0</v>
      </c>
      <c r="F16836" s="104">
        <v>3474</v>
      </c>
      <c r="G16836" s="104">
        <v>0</v>
      </c>
      <c r="H16836" s="114">
        <v>3474</v>
      </c>
      <c r="I16836" s="114">
        <v>0</v>
      </c>
      <c r="J16836" s="114">
        <v>3474</v>
      </c>
      <c r="K16836" s="114">
        <v>0</v>
      </c>
      <c r="L16836" s="114">
        <v>3474</v>
      </c>
      <c r="M16836" s="114">
        <v>0</v>
      </c>
      <c r="N16836" s="114">
        <v>3792.15</v>
      </c>
      <c r="O16836" s="114">
        <v>0</v>
      </c>
    </row>
    <row r="16837" spans="1:15" x14ac:dyDescent="0.3">
      <c r="A16837" s="19" t="s">
        <v>1382</v>
      </c>
      <c r="B16837" s="19" t="s">
        <v>1237</v>
      </c>
      <c r="C16837" s="19" t="s">
        <v>1238</v>
      </c>
      <c r="D16837" s="21">
        <f t="shared" si="484"/>
        <v>0</v>
      </c>
      <c r="E16837" s="24">
        <f t="shared" si="485"/>
        <v>0</v>
      </c>
      <c r="F16837" s="104"/>
      <c r="G16837" s="104"/>
    </row>
    <row r="16838" spans="1:15" x14ac:dyDescent="0.3">
      <c r="A16838" s="19" t="s">
        <v>1382</v>
      </c>
      <c r="B16838" s="19" t="s">
        <v>1239</v>
      </c>
      <c r="C16838" s="19" t="s">
        <v>1240</v>
      </c>
      <c r="D16838" s="21">
        <f t="shared" si="484"/>
        <v>1622.0099999999998</v>
      </c>
      <c r="E16838" s="24">
        <f t="shared" si="485"/>
        <v>0</v>
      </c>
      <c r="F16838" s="104">
        <v>541.66999999999996</v>
      </c>
      <c r="G16838" s="104">
        <v>0</v>
      </c>
      <c r="H16838" s="114">
        <v>541.66999999999996</v>
      </c>
      <c r="I16838" s="114">
        <v>0</v>
      </c>
      <c r="J16838" s="114">
        <v>538.66999999999996</v>
      </c>
      <c r="K16838" s="114">
        <v>0</v>
      </c>
      <c r="L16838" s="114">
        <v>0</v>
      </c>
      <c r="M16838" s="114">
        <v>0</v>
      </c>
      <c r="N16838" s="114">
        <v>0</v>
      </c>
      <c r="O16838" s="114">
        <v>0</v>
      </c>
    </row>
    <row r="16839" spans="1:15" x14ac:dyDescent="0.3">
      <c r="A16839" s="19" t="s">
        <v>1382</v>
      </c>
      <c r="B16839" s="19" t="s">
        <v>1241</v>
      </c>
      <c r="C16839" s="19" t="s">
        <v>1242</v>
      </c>
      <c r="D16839" s="21">
        <f t="shared" si="484"/>
        <v>684561.6399999999</v>
      </c>
      <c r="E16839" s="24">
        <f t="shared" si="485"/>
        <v>600</v>
      </c>
      <c r="F16839" s="104">
        <v>134596.26</v>
      </c>
      <c r="G16839" s="104">
        <v>0</v>
      </c>
      <c r="H16839" s="114">
        <v>135229.59</v>
      </c>
      <c r="I16839" s="114">
        <v>0</v>
      </c>
      <c r="J16839" s="114">
        <v>132063.93</v>
      </c>
      <c r="K16839" s="114">
        <v>0</v>
      </c>
      <c r="L16839" s="114">
        <v>141712.93</v>
      </c>
      <c r="M16839" s="114">
        <v>0</v>
      </c>
      <c r="N16839" s="114">
        <v>140958.93</v>
      </c>
      <c r="O16839" s="114">
        <v>600</v>
      </c>
    </row>
    <row r="16840" spans="1:15" x14ac:dyDescent="0.3">
      <c r="A16840" s="19" t="s">
        <v>1382</v>
      </c>
      <c r="B16840" s="19" t="s">
        <v>1243</v>
      </c>
      <c r="C16840" s="19" t="s">
        <v>1244</v>
      </c>
      <c r="D16840" s="21">
        <f t="shared" si="484"/>
        <v>61238.36</v>
      </c>
      <c r="E16840" s="24">
        <f t="shared" si="485"/>
        <v>0</v>
      </c>
      <c r="F16840" s="104">
        <v>15227.9</v>
      </c>
      <c r="G16840" s="104">
        <v>0</v>
      </c>
      <c r="H16840" s="114">
        <v>12058.22</v>
      </c>
      <c r="I16840" s="114">
        <v>0</v>
      </c>
      <c r="J16840" s="114">
        <v>10852.8</v>
      </c>
      <c r="K16840" s="114">
        <v>0</v>
      </c>
      <c r="L16840" s="114">
        <v>11549.72</v>
      </c>
      <c r="M16840" s="114">
        <v>0</v>
      </c>
      <c r="N16840" s="114">
        <v>11549.72</v>
      </c>
      <c r="O16840" s="114">
        <v>0</v>
      </c>
    </row>
    <row r="16841" spans="1:15" x14ac:dyDescent="0.3">
      <c r="A16841" s="19" t="s">
        <v>1382</v>
      </c>
      <c r="B16841" s="19" t="s">
        <v>1245</v>
      </c>
      <c r="C16841" s="19" t="s">
        <v>1246</v>
      </c>
      <c r="D16841" s="21">
        <f t="shared" si="484"/>
        <v>62835.49</v>
      </c>
      <c r="E16841" s="24">
        <f t="shared" si="485"/>
        <v>0</v>
      </c>
      <c r="F16841" s="104">
        <v>12960.83</v>
      </c>
      <c r="G16841" s="104">
        <v>0</v>
      </c>
      <c r="H16841" s="114">
        <v>12960.83</v>
      </c>
      <c r="I16841" s="114">
        <v>0</v>
      </c>
      <c r="J16841" s="114">
        <v>12958.83</v>
      </c>
      <c r="K16841" s="114">
        <v>0</v>
      </c>
      <c r="L16841" s="114">
        <v>11977.5</v>
      </c>
      <c r="M16841" s="114">
        <v>0</v>
      </c>
      <c r="N16841" s="114">
        <v>11977.5</v>
      </c>
      <c r="O16841" s="114">
        <v>0</v>
      </c>
    </row>
    <row r="16842" spans="1:15" x14ac:dyDescent="0.3">
      <c r="A16842" s="19" t="s">
        <v>1382</v>
      </c>
      <c r="B16842" s="19" t="s">
        <v>1247</v>
      </c>
      <c r="C16842" s="19" t="s">
        <v>1248</v>
      </c>
      <c r="D16842" s="21">
        <f t="shared" si="484"/>
        <v>0</v>
      </c>
      <c r="E16842" s="24">
        <f t="shared" si="485"/>
        <v>0</v>
      </c>
      <c r="F16842" s="104"/>
      <c r="G16842" s="104"/>
    </row>
    <row r="16843" spans="1:15" x14ac:dyDescent="0.3">
      <c r="A16843" s="19" t="s">
        <v>1382</v>
      </c>
      <c r="B16843" s="19" t="s">
        <v>1249</v>
      </c>
      <c r="C16843" s="19" t="s">
        <v>1250</v>
      </c>
      <c r="D16843" s="21">
        <f t="shared" si="484"/>
        <v>0</v>
      </c>
      <c r="E16843" s="24">
        <f t="shared" si="485"/>
        <v>0</v>
      </c>
      <c r="F16843" s="104"/>
      <c r="G16843" s="104"/>
    </row>
    <row r="16844" spans="1:15" x14ac:dyDescent="0.3">
      <c r="A16844" s="19" t="s">
        <v>1382</v>
      </c>
      <c r="B16844" s="19" t="s">
        <v>1251</v>
      </c>
      <c r="C16844" s="19" t="s">
        <v>1252</v>
      </c>
      <c r="D16844" s="21">
        <f t="shared" si="484"/>
        <v>0</v>
      </c>
      <c r="E16844" s="24">
        <f t="shared" si="485"/>
        <v>0</v>
      </c>
      <c r="F16844" s="104"/>
      <c r="G16844" s="104"/>
    </row>
    <row r="16845" spans="1:15" x14ac:dyDescent="0.3">
      <c r="A16845" s="19" t="s">
        <v>1382</v>
      </c>
      <c r="B16845" s="19" t="s">
        <v>1253</v>
      </c>
      <c r="C16845" s="19" t="s">
        <v>1254</v>
      </c>
      <c r="D16845" s="21">
        <f t="shared" si="484"/>
        <v>0</v>
      </c>
      <c r="E16845" s="24">
        <f t="shared" si="485"/>
        <v>0</v>
      </c>
      <c r="F16845" s="104"/>
      <c r="G16845" s="104"/>
    </row>
    <row r="16846" spans="1:15" x14ac:dyDescent="0.3">
      <c r="A16846" s="19" t="s">
        <v>1382</v>
      </c>
      <c r="B16846" s="19" t="s">
        <v>1255</v>
      </c>
      <c r="C16846" s="19" t="s">
        <v>1256</v>
      </c>
      <c r="D16846" s="21">
        <f t="shared" si="484"/>
        <v>0</v>
      </c>
      <c r="E16846" s="24">
        <f t="shared" si="485"/>
        <v>0</v>
      </c>
      <c r="F16846" s="104"/>
      <c r="G16846" s="104"/>
    </row>
    <row r="16847" spans="1:15" x14ac:dyDescent="0.3">
      <c r="A16847" s="19" t="s">
        <v>1382</v>
      </c>
      <c r="B16847" s="19" t="s">
        <v>1671</v>
      </c>
      <c r="C16847" s="19" t="s">
        <v>1672</v>
      </c>
      <c r="D16847" s="21">
        <f t="shared" si="484"/>
        <v>0</v>
      </c>
      <c r="E16847" s="24">
        <f t="shared" si="485"/>
        <v>0</v>
      </c>
      <c r="F16847" s="104"/>
      <c r="G16847" s="104"/>
    </row>
    <row r="16848" spans="1:15" x14ac:dyDescent="0.3">
      <c r="A16848" s="19" t="s">
        <v>1382</v>
      </c>
      <c r="B16848" s="19" t="s">
        <v>1257</v>
      </c>
      <c r="C16848" s="19" t="s">
        <v>1258</v>
      </c>
      <c r="D16848" s="21">
        <f t="shared" si="484"/>
        <v>0</v>
      </c>
      <c r="E16848" s="24">
        <f t="shared" si="485"/>
        <v>0</v>
      </c>
      <c r="F16848" s="104"/>
      <c r="G16848" s="104"/>
    </row>
    <row r="16849" spans="1:15" x14ac:dyDescent="0.3">
      <c r="A16849" s="19" t="s">
        <v>1382</v>
      </c>
      <c r="B16849" s="19" t="s">
        <v>1259</v>
      </c>
      <c r="C16849" s="19" t="s">
        <v>1260</v>
      </c>
      <c r="D16849" s="21">
        <f t="shared" si="484"/>
        <v>0</v>
      </c>
      <c r="E16849" s="24">
        <f t="shared" si="485"/>
        <v>0</v>
      </c>
      <c r="F16849" s="104"/>
      <c r="G16849" s="104"/>
    </row>
    <row r="16850" spans="1:15" x14ac:dyDescent="0.3">
      <c r="A16850" s="19" t="s">
        <v>1382</v>
      </c>
      <c r="B16850" s="19" t="s">
        <v>1261</v>
      </c>
      <c r="C16850" s="19" t="s">
        <v>1262</v>
      </c>
      <c r="D16850" s="21">
        <f t="shared" si="484"/>
        <v>0</v>
      </c>
      <c r="E16850" s="24">
        <f t="shared" si="485"/>
        <v>0</v>
      </c>
      <c r="F16850" s="104"/>
      <c r="G16850" s="104"/>
    </row>
    <row r="16851" spans="1:15" x14ac:dyDescent="0.3">
      <c r="A16851" s="19" t="s">
        <v>1382</v>
      </c>
      <c r="B16851" s="19" t="s">
        <v>1263</v>
      </c>
      <c r="C16851" s="19" t="s">
        <v>1264</v>
      </c>
      <c r="D16851" s="21">
        <f t="shared" si="484"/>
        <v>0</v>
      </c>
      <c r="E16851" s="24">
        <f t="shared" si="485"/>
        <v>0</v>
      </c>
      <c r="F16851" s="104"/>
      <c r="G16851" s="104"/>
    </row>
    <row r="16852" spans="1:15" x14ac:dyDescent="0.3">
      <c r="A16852" s="19" t="s">
        <v>1382</v>
      </c>
      <c r="B16852" s="19" t="s">
        <v>1265</v>
      </c>
      <c r="C16852" s="19" t="s">
        <v>1266</v>
      </c>
      <c r="D16852" s="21">
        <f t="shared" si="484"/>
        <v>0</v>
      </c>
      <c r="E16852" s="24">
        <f t="shared" si="485"/>
        <v>0</v>
      </c>
      <c r="F16852" s="104"/>
      <c r="G16852" s="104"/>
    </row>
    <row r="16853" spans="1:15" x14ac:dyDescent="0.3">
      <c r="A16853" s="19" t="s">
        <v>1382</v>
      </c>
      <c r="B16853" s="19" t="s">
        <v>1267</v>
      </c>
      <c r="C16853" s="19" t="s">
        <v>1268</v>
      </c>
      <c r="D16853" s="21">
        <f t="shared" si="484"/>
        <v>0</v>
      </c>
      <c r="E16853" s="24">
        <f t="shared" si="485"/>
        <v>0</v>
      </c>
      <c r="F16853" s="104"/>
      <c r="G16853" s="104"/>
    </row>
    <row r="16854" spans="1:15" x14ac:dyDescent="0.3">
      <c r="A16854" s="19" t="s">
        <v>1382</v>
      </c>
      <c r="B16854" s="19" t="s">
        <v>1269</v>
      </c>
      <c r="C16854" s="19" t="s">
        <v>1270</v>
      </c>
      <c r="D16854" s="21">
        <f t="shared" si="484"/>
        <v>0</v>
      </c>
      <c r="E16854" s="24">
        <f t="shared" si="485"/>
        <v>0</v>
      </c>
      <c r="F16854" s="104"/>
      <c r="G16854" s="104"/>
    </row>
    <row r="16855" spans="1:15" x14ac:dyDescent="0.3">
      <c r="A16855" s="19" t="s">
        <v>1382</v>
      </c>
      <c r="B16855" s="19" t="s">
        <v>1271</v>
      </c>
      <c r="C16855" s="19" t="s">
        <v>1272</v>
      </c>
      <c r="D16855" s="21">
        <f t="shared" si="484"/>
        <v>0</v>
      </c>
      <c r="E16855" s="24">
        <f t="shared" si="485"/>
        <v>0</v>
      </c>
      <c r="F16855" s="104"/>
      <c r="G16855" s="104"/>
    </row>
    <row r="16856" spans="1:15" x14ac:dyDescent="0.3">
      <c r="A16856" s="19" t="s">
        <v>1382</v>
      </c>
      <c r="B16856" s="19" t="s">
        <v>1273</v>
      </c>
      <c r="C16856" s="19" t="s">
        <v>1274</v>
      </c>
      <c r="D16856" s="21">
        <f t="shared" si="484"/>
        <v>0</v>
      </c>
      <c r="E16856" s="24">
        <f t="shared" si="485"/>
        <v>0</v>
      </c>
      <c r="F16856" s="104"/>
      <c r="G16856" s="104"/>
    </row>
    <row r="16857" spans="1:15" x14ac:dyDescent="0.3">
      <c r="A16857" s="19" t="s">
        <v>1382</v>
      </c>
      <c r="B16857" s="19" t="s">
        <v>1275</v>
      </c>
      <c r="C16857" s="19" t="s">
        <v>1276</v>
      </c>
      <c r="D16857" s="21">
        <f t="shared" si="484"/>
        <v>0</v>
      </c>
      <c r="E16857" s="24">
        <f t="shared" si="485"/>
        <v>0</v>
      </c>
      <c r="F16857" s="104"/>
      <c r="G16857" s="104"/>
    </row>
    <row r="16858" spans="1:15" x14ac:dyDescent="0.3">
      <c r="A16858" s="19" t="s">
        <v>1382</v>
      </c>
      <c r="B16858" s="19" t="s">
        <v>1277</v>
      </c>
      <c r="C16858" s="19" t="s">
        <v>1278</v>
      </c>
      <c r="D16858" s="21">
        <f t="shared" si="484"/>
        <v>0</v>
      </c>
      <c r="E16858" s="24">
        <f t="shared" si="485"/>
        <v>0</v>
      </c>
      <c r="F16858" s="104"/>
      <c r="G16858" s="104"/>
    </row>
    <row r="16859" spans="1:15" x14ac:dyDescent="0.3">
      <c r="A16859" s="19" t="s">
        <v>1382</v>
      </c>
      <c r="B16859" s="19" t="s">
        <v>1279</v>
      </c>
      <c r="C16859" s="19" t="s">
        <v>1280</v>
      </c>
      <c r="D16859" s="21">
        <f t="shared" si="484"/>
        <v>0</v>
      </c>
      <c r="E16859" s="24">
        <f t="shared" si="485"/>
        <v>0</v>
      </c>
      <c r="F16859" s="104"/>
      <c r="G16859" s="104"/>
    </row>
    <row r="16860" spans="1:15" x14ac:dyDescent="0.3">
      <c r="A16860" s="19" t="s">
        <v>1382</v>
      </c>
      <c r="B16860" s="19" t="s">
        <v>1673</v>
      </c>
      <c r="C16860" s="19" t="s">
        <v>1674</v>
      </c>
      <c r="D16860" s="21">
        <f t="shared" si="484"/>
        <v>0</v>
      </c>
      <c r="E16860" s="24">
        <f t="shared" si="485"/>
        <v>0</v>
      </c>
      <c r="F16860" s="104"/>
      <c r="G16860" s="104"/>
    </row>
    <row r="16861" spans="1:15" x14ac:dyDescent="0.3">
      <c r="A16861" s="19" t="s">
        <v>1382</v>
      </c>
      <c r="B16861" s="19" t="s">
        <v>1281</v>
      </c>
      <c r="C16861" s="19" t="s">
        <v>1282</v>
      </c>
      <c r="D16861" s="21">
        <f t="shared" si="484"/>
        <v>1060516.3600000001</v>
      </c>
      <c r="E16861" s="24">
        <f t="shared" si="485"/>
        <v>826194.01</v>
      </c>
      <c r="F16861" s="104">
        <v>181034.47</v>
      </c>
      <c r="G16861" s="104">
        <v>0</v>
      </c>
      <c r="H16861" s="114">
        <v>205832.32000000001</v>
      </c>
      <c r="I16861" s="114">
        <v>181034.47</v>
      </c>
      <c r="J16861" s="114">
        <v>215791.65</v>
      </c>
      <c r="K16861" s="114">
        <v>205832.32000000001</v>
      </c>
      <c r="L16861" s="114">
        <v>223535.57</v>
      </c>
      <c r="M16861" s="114">
        <v>215791.65</v>
      </c>
      <c r="N16861" s="114">
        <v>234322.35</v>
      </c>
      <c r="O16861" s="114">
        <v>223535.57</v>
      </c>
    </row>
    <row r="16862" spans="1:15" x14ac:dyDescent="0.3">
      <c r="A16862" s="19" t="s">
        <v>1382</v>
      </c>
      <c r="B16862" s="19" t="s">
        <v>1283</v>
      </c>
      <c r="C16862" s="19" t="s">
        <v>1675</v>
      </c>
      <c r="D16862" s="21">
        <f t="shared" si="484"/>
        <v>344838.14</v>
      </c>
      <c r="E16862" s="24">
        <f t="shared" si="485"/>
        <v>247476.91</v>
      </c>
      <c r="F16862" s="104">
        <v>39607.879999999997</v>
      </c>
      <c r="G16862" s="104">
        <v>0</v>
      </c>
      <c r="H16862" s="114">
        <v>62013.63</v>
      </c>
      <c r="I16862" s="114">
        <v>39607.879999999997</v>
      </c>
      <c r="J16862" s="114">
        <v>71339.3</v>
      </c>
      <c r="K16862" s="114">
        <v>62013.63</v>
      </c>
      <c r="L16862" s="114">
        <v>74516.100000000006</v>
      </c>
      <c r="M16862" s="114">
        <v>71339.3</v>
      </c>
      <c r="N16862" s="114">
        <v>97361.23</v>
      </c>
      <c r="O16862" s="114">
        <v>74516.100000000006</v>
      </c>
    </row>
    <row r="16863" spans="1:15" x14ac:dyDescent="0.3">
      <c r="A16863" s="19" t="s">
        <v>1382</v>
      </c>
      <c r="B16863" s="19" t="s">
        <v>1676</v>
      </c>
      <c r="C16863" s="19" t="s">
        <v>1677</v>
      </c>
      <c r="D16863" s="21">
        <f t="shared" si="484"/>
        <v>0</v>
      </c>
      <c r="E16863" s="24">
        <f t="shared" si="485"/>
        <v>0</v>
      </c>
      <c r="F16863" s="104"/>
      <c r="G16863" s="104"/>
    </row>
    <row r="16864" spans="1:15" x14ac:dyDescent="0.3">
      <c r="A16864" s="19" t="s">
        <v>1382</v>
      </c>
      <c r="B16864" s="19" t="s">
        <v>1678</v>
      </c>
      <c r="C16864" s="19" t="s">
        <v>1679</v>
      </c>
      <c r="D16864" s="21">
        <f t="shared" si="484"/>
        <v>0</v>
      </c>
      <c r="E16864" s="24">
        <f t="shared" si="485"/>
        <v>0</v>
      </c>
      <c r="F16864" s="104"/>
      <c r="G16864" s="104"/>
    </row>
    <row r="16865" spans="1:15" x14ac:dyDescent="0.3">
      <c r="A16865" s="19" t="s">
        <v>1382</v>
      </c>
      <c r="B16865" s="19" t="s">
        <v>1284</v>
      </c>
      <c r="C16865" s="19" t="s">
        <v>1285</v>
      </c>
      <c r="D16865" s="21">
        <f t="shared" si="484"/>
        <v>287498.59999999998</v>
      </c>
      <c r="E16865" s="24">
        <f t="shared" si="485"/>
        <v>30129.31</v>
      </c>
      <c r="F16865" s="104">
        <v>18648.5</v>
      </c>
      <c r="G16865" s="104">
        <v>0</v>
      </c>
      <c r="H16865" s="114">
        <v>33975.800000000003</v>
      </c>
      <c r="I16865" s="114">
        <v>0</v>
      </c>
      <c r="J16865" s="114">
        <v>108507.8</v>
      </c>
      <c r="K16865" s="114">
        <v>0</v>
      </c>
      <c r="L16865" s="114">
        <v>120236</v>
      </c>
      <c r="M16865" s="114">
        <v>0</v>
      </c>
      <c r="N16865" s="114">
        <v>6130.5</v>
      </c>
      <c r="O16865" s="114">
        <v>30129.31</v>
      </c>
    </row>
    <row r="16866" spans="1:15" x14ac:dyDescent="0.3">
      <c r="A16866" s="19" t="s">
        <v>1382</v>
      </c>
      <c r="B16866" s="19" t="s">
        <v>1286</v>
      </c>
      <c r="C16866" s="19" t="s">
        <v>1287</v>
      </c>
      <c r="D16866" s="21">
        <f t="shared" si="484"/>
        <v>0</v>
      </c>
      <c r="E16866" s="24">
        <f t="shared" si="485"/>
        <v>0</v>
      </c>
      <c r="F16866" s="104"/>
      <c r="G16866" s="104"/>
    </row>
    <row r="16867" spans="1:15" x14ac:dyDescent="0.3">
      <c r="A16867" s="19" t="s">
        <v>1382</v>
      </c>
      <c r="B16867" s="19" t="s">
        <v>1288</v>
      </c>
      <c r="C16867" s="19" t="s">
        <v>1289</v>
      </c>
      <c r="D16867" s="21">
        <f t="shared" si="484"/>
        <v>0</v>
      </c>
      <c r="E16867" s="24">
        <f t="shared" si="485"/>
        <v>0</v>
      </c>
      <c r="F16867" s="104"/>
      <c r="G16867" s="104"/>
    </row>
    <row r="16868" spans="1:15" x14ac:dyDescent="0.3">
      <c r="A16868" s="19" t="s">
        <v>1382</v>
      </c>
      <c r="B16868" s="19" t="s">
        <v>1290</v>
      </c>
      <c r="C16868" s="19" t="s">
        <v>1291</v>
      </c>
      <c r="D16868" s="21">
        <f t="shared" si="484"/>
        <v>0</v>
      </c>
      <c r="E16868" s="24">
        <f t="shared" si="485"/>
        <v>0</v>
      </c>
      <c r="F16868" s="104"/>
      <c r="G16868" s="104"/>
    </row>
    <row r="16869" spans="1:15" x14ac:dyDescent="0.3">
      <c r="A16869" s="19" t="s">
        <v>1382</v>
      </c>
      <c r="B16869" s="19" t="s">
        <v>1292</v>
      </c>
      <c r="C16869" s="19" t="s">
        <v>1293</v>
      </c>
      <c r="D16869" s="21">
        <f t="shared" si="484"/>
        <v>0</v>
      </c>
      <c r="E16869" s="24">
        <f t="shared" si="485"/>
        <v>0</v>
      </c>
      <c r="F16869" s="104"/>
      <c r="G16869" s="104"/>
    </row>
    <row r="16870" spans="1:15" x14ac:dyDescent="0.3">
      <c r="A16870" s="19" t="s">
        <v>1382</v>
      </c>
      <c r="B16870" s="19" t="s">
        <v>1294</v>
      </c>
      <c r="C16870" s="19" t="s">
        <v>1295</v>
      </c>
      <c r="D16870" s="21">
        <f t="shared" si="484"/>
        <v>0</v>
      </c>
      <c r="E16870" s="24">
        <f t="shared" si="485"/>
        <v>0</v>
      </c>
      <c r="F16870" s="104"/>
      <c r="G16870" s="104"/>
    </row>
    <row r="16871" spans="1:15" x14ac:dyDescent="0.3">
      <c r="A16871" s="19" t="s">
        <v>1382</v>
      </c>
      <c r="B16871" s="19" t="s">
        <v>1296</v>
      </c>
      <c r="C16871" s="19" t="s">
        <v>1297</v>
      </c>
      <c r="D16871" s="21">
        <f t="shared" si="484"/>
        <v>0</v>
      </c>
      <c r="E16871" s="24">
        <f t="shared" si="485"/>
        <v>0</v>
      </c>
      <c r="F16871" s="104"/>
      <c r="G16871" s="104"/>
    </row>
    <row r="16872" spans="1:15" x14ac:dyDescent="0.3">
      <c r="A16872" s="19" t="s">
        <v>1382</v>
      </c>
      <c r="B16872" s="19" t="s">
        <v>1298</v>
      </c>
      <c r="C16872" s="19" t="s">
        <v>1299</v>
      </c>
      <c r="D16872" s="21">
        <f t="shared" si="484"/>
        <v>0</v>
      </c>
      <c r="E16872" s="24">
        <f t="shared" si="485"/>
        <v>0</v>
      </c>
      <c r="F16872" s="104"/>
      <c r="G16872" s="104"/>
    </row>
    <row r="16873" spans="1:15" x14ac:dyDescent="0.3">
      <c r="A16873" s="19" t="s">
        <v>1382</v>
      </c>
      <c r="B16873" s="19" t="s">
        <v>1300</v>
      </c>
      <c r="C16873" s="19" t="s">
        <v>1301</v>
      </c>
      <c r="D16873" s="21">
        <f t="shared" si="484"/>
        <v>0</v>
      </c>
      <c r="E16873" s="24">
        <f t="shared" si="485"/>
        <v>0</v>
      </c>
      <c r="F16873" s="104"/>
      <c r="G16873" s="104"/>
    </row>
    <row r="16874" spans="1:15" x14ac:dyDescent="0.3">
      <c r="A16874" s="19" t="s">
        <v>1382</v>
      </c>
      <c r="B16874" s="19" t="s">
        <v>1302</v>
      </c>
      <c r="C16874" s="19" t="s">
        <v>1303</v>
      </c>
      <c r="D16874" s="21">
        <f t="shared" si="484"/>
        <v>0</v>
      </c>
      <c r="E16874" s="24">
        <f t="shared" si="485"/>
        <v>0</v>
      </c>
      <c r="F16874" s="104"/>
      <c r="G16874" s="104"/>
    </row>
    <row r="16875" spans="1:15" x14ac:dyDescent="0.3">
      <c r="A16875" s="19" t="s">
        <v>1382</v>
      </c>
      <c r="B16875" s="19" t="s">
        <v>1304</v>
      </c>
      <c r="C16875" s="19" t="s">
        <v>1305</v>
      </c>
      <c r="D16875" s="21">
        <f t="shared" si="484"/>
        <v>0</v>
      </c>
      <c r="E16875" s="24">
        <f t="shared" si="485"/>
        <v>0</v>
      </c>
      <c r="F16875" s="104"/>
      <c r="G16875" s="104"/>
    </row>
    <row r="16876" spans="1:15" x14ac:dyDescent="0.3">
      <c r="A16876" s="19" t="s">
        <v>1382</v>
      </c>
      <c r="B16876" s="19" t="s">
        <v>1306</v>
      </c>
      <c r="C16876" s="19" t="s">
        <v>1307</v>
      </c>
      <c r="D16876" s="21">
        <f t="shared" si="484"/>
        <v>0</v>
      </c>
      <c r="E16876" s="24">
        <f t="shared" si="485"/>
        <v>0</v>
      </c>
      <c r="F16876" s="104"/>
      <c r="G16876" s="104"/>
    </row>
    <row r="16877" spans="1:15" x14ac:dyDescent="0.3">
      <c r="A16877" s="19" t="s">
        <v>1382</v>
      </c>
      <c r="B16877" s="19" t="s">
        <v>1308</v>
      </c>
      <c r="C16877" s="19" t="s">
        <v>1309</v>
      </c>
      <c r="D16877" s="21">
        <f t="shared" si="484"/>
        <v>0</v>
      </c>
      <c r="E16877" s="24">
        <f t="shared" si="485"/>
        <v>0</v>
      </c>
      <c r="F16877" s="104"/>
      <c r="G16877" s="104"/>
    </row>
    <row r="16878" spans="1:15" x14ac:dyDescent="0.3">
      <c r="A16878" s="19" t="s">
        <v>1382</v>
      </c>
      <c r="B16878" s="19" t="s">
        <v>1310</v>
      </c>
      <c r="C16878" s="19" t="s">
        <v>1311</v>
      </c>
      <c r="D16878" s="21">
        <f t="shared" si="484"/>
        <v>0</v>
      </c>
      <c r="E16878" s="24">
        <f t="shared" si="485"/>
        <v>0</v>
      </c>
      <c r="F16878" s="104"/>
      <c r="G16878" s="104"/>
    </row>
    <row r="16879" spans="1:15" x14ac:dyDescent="0.3">
      <c r="A16879" s="19" t="s">
        <v>1382</v>
      </c>
      <c r="B16879" s="19" t="s">
        <v>1312</v>
      </c>
      <c r="C16879" s="19" t="s">
        <v>1313</v>
      </c>
      <c r="D16879" s="21">
        <f t="shared" si="484"/>
        <v>0</v>
      </c>
      <c r="E16879" s="24">
        <f t="shared" si="485"/>
        <v>0</v>
      </c>
      <c r="F16879" s="104"/>
      <c r="G16879" s="104"/>
    </row>
    <row r="16880" spans="1:15" x14ac:dyDescent="0.3">
      <c r="A16880" s="19" t="s">
        <v>1382</v>
      </c>
      <c r="B16880" s="19" t="s">
        <v>1314</v>
      </c>
      <c r="C16880" s="19" t="s">
        <v>1315</v>
      </c>
      <c r="D16880" s="21">
        <f t="shared" si="484"/>
        <v>0</v>
      </c>
      <c r="E16880" s="24">
        <f t="shared" si="485"/>
        <v>0</v>
      </c>
      <c r="F16880" s="104"/>
      <c r="G16880" s="104"/>
    </row>
    <row r="16881" spans="1:7" x14ac:dyDescent="0.3">
      <c r="A16881" s="19" t="s">
        <v>1382</v>
      </c>
      <c r="B16881" s="19" t="s">
        <v>1316</v>
      </c>
      <c r="C16881" s="19" t="s">
        <v>1317</v>
      </c>
      <c r="D16881" s="21">
        <f t="shared" si="484"/>
        <v>0</v>
      </c>
      <c r="E16881" s="24">
        <f t="shared" si="485"/>
        <v>0</v>
      </c>
      <c r="F16881" s="104"/>
      <c r="G16881" s="104"/>
    </row>
    <row r="16882" spans="1:7" x14ac:dyDescent="0.3">
      <c r="A16882" s="19" t="s">
        <v>1382</v>
      </c>
      <c r="B16882" s="19" t="s">
        <v>1318</v>
      </c>
      <c r="C16882" s="19" t="s">
        <v>1319</v>
      </c>
      <c r="D16882" s="21">
        <f t="shared" si="484"/>
        <v>0</v>
      </c>
      <c r="E16882" s="24">
        <f t="shared" si="485"/>
        <v>0</v>
      </c>
      <c r="F16882" s="104"/>
      <c r="G16882" s="104"/>
    </row>
    <row r="16883" spans="1:7" x14ac:dyDescent="0.3">
      <c r="A16883" s="19" t="s">
        <v>1382</v>
      </c>
      <c r="B16883" s="19" t="s">
        <v>1320</v>
      </c>
      <c r="C16883" s="19" t="s">
        <v>1321</v>
      </c>
      <c r="D16883" s="21">
        <f t="shared" si="484"/>
        <v>0</v>
      </c>
      <c r="E16883" s="24">
        <f t="shared" si="485"/>
        <v>0</v>
      </c>
      <c r="F16883" s="104"/>
      <c r="G16883" s="104"/>
    </row>
    <row r="16884" spans="1:7" x14ac:dyDescent="0.3">
      <c r="A16884" s="19" t="s">
        <v>1382</v>
      </c>
      <c r="B16884" s="19" t="s">
        <v>1322</v>
      </c>
      <c r="C16884" s="19" t="s">
        <v>1323</v>
      </c>
      <c r="D16884" s="21">
        <f t="shared" si="484"/>
        <v>0</v>
      </c>
      <c r="E16884" s="24">
        <f t="shared" si="485"/>
        <v>0</v>
      </c>
      <c r="F16884" s="104"/>
      <c r="G16884" s="104"/>
    </row>
    <row r="16885" spans="1:7" x14ac:dyDescent="0.3">
      <c r="A16885" s="19" t="s">
        <v>1382</v>
      </c>
      <c r="B16885" s="19" t="s">
        <v>1324</v>
      </c>
      <c r="C16885" s="19" t="s">
        <v>1325</v>
      </c>
      <c r="D16885" s="21">
        <f t="shared" si="484"/>
        <v>0</v>
      </c>
      <c r="E16885" s="24">
        <f t="shared" si="485"/>
        <v>0</v>
      </c>
      <c r="F16885" s="104"/>
      <c r="G16885" s="104"/>
    </row>
    <row r="16886" spans="1:7" x14ac:dyDescent="0.3">
      <c r="A16886" s="19" t="s">
        <v>1382</v>
      </c>
      <c r="B16886" s="19" t="s">
        <v>1326</v>
      </c>
      <c r="C16886" s="19" t="s">
        <v>1327</v>
      </c>
      <c r="D16886" s="21">
        <f t="shared" si="484"/>
        <v>0</v>
      </c>
      <c r="E16886" s="24">
        <f t="shared" si="485"/>
        <v>0</v>
      </c>
      <c r="F16886" s="104"/>
      <c r="G16886" s="104"/>
    </row>
    <row r="16887" spans="1:7" x14ac:dyDescent="0.3">
      <c r="A16887" s="19" t="s">
        <v>1382</v>
      </c>
      <c r="B16887" s="19" t="s">
        <v>1328</v>
      </c>
      <c r="C16887" s="19" t="s">
        <v>1329</v>
      </c>
      <c r="D16887" s="21">
        <f t="shared" si="484"/>
        <v>0</v>
      </c>
      <c r="E16887" s="24">
        <f t="shared" si="485"/>
        <v>0</v>
      </c>
      <c r="F16887" s="104"/>
      <c r="G16887" s="104"/>
    </row>
    <row r="16888" spans="1:7" x14ac:dyDescent="0.3">
      <c r="A16888" s="19" t="s">
        <v>1382</v>
      </c>
      <c r="B16888" s="19" t="s">
        <v>1330</v>
      </c>
      <c r="C16888" s="19" t="s">
        <v>1680</v>
      </c>
      <c r="D16888" s="21">
        <f t="shared" si="484"/>
        <v>0</v>
      </c>
      <c r="E16888" s="24">
        <f t="shared" si="485"/>
        <v>0</v>
      </c>
      <c r="F16888" s="104"/>
      <c r="G16888" s="104"/>
    </row>
    <row r="16889" spans="1:7" x14ac:dyDescent="0.3">
      <c r="A16889" s="19" t="s">
        <v>1382</v>
      </c>
      <c r="B16889" s="19" t="s">
        <v>1331</v>
      </c>
      <c r="C16889" s="19" t="s">
        <v>1332</v>
      </c>
      <c r="D16889" s="21">
        <f t="shared" si="484"/>
        <v>0</v>
      </c>
      <c r="E16889" s="24">
        <f t="shared" si="485"/>
        <v>0</v>
      </c>
      <c r="F16889" s="104"/>
      <c r="G16889" s="104"/>
    </row>
    <row r="16890" spans="1:7" x14ac:dyDescent="0.3">
      <c r="A16890" s="19" t="s">
        <v>1382</v>
      </c>
      <c r="B16890" s="19" t="s">
        <v>1333</v>
      </c>
      <c r="C16890" s="19" t="s">
        <v>1334</v>
      </c>
      <c r="D16890" s="21">
        <f t="shared" si="484"/>
        <v>0</v>
      </c>
      <c r="E16890" s="24">
        <f t="shared" si="485"/>
        <v>0</v>
      </c>
      <c r="F16890" s="104"/>
      <c r="G16890" s="104"/>
    </row>
    <row r="16891" spans="1:7" x14ac:dyDescent="0.3">
      <c r="A16891" s="19" t="s">
        <v>1382</v>
      </c>
      <c r="B16891" s="19" t="s">
        <v>1335</v>
      </c>
      <c r="C16891" s="19" t="s">
        <v>1681</v>
      </c>
      <c r="D16891" s="21">
        <f t="shared" si="484"/>
        <v>0</v>
      </c>
      <c r="E16891" s="24">
        <f t="shared" si="485"/>
        <v>0</v>
      </c>
      <c r="F16891" s="104"/>
      <c r="G16891" s="104"/>
    </row>
    <row r="16892" spans="1:7" x14ac:dyDescent="0.3">
      <c r="A16892" s="19" t="s">
        <v>1382</v>
      </c>
      <c r="B16892" s="19" t="s">
        <v>1336</v>
      </c>
      <c r="C16892" s="19" t="s">
        <v>1337</v>
      </c>
      <c r="D16892" s="21">
        <f t="shared" si="484"/>
        <v>0</v>
      </c>
      <c r="E16892" s="24">
        <f t="shared" si="485"/>
        <v>0</v>
      </c>
      <c r="F16892" s="104"/>
      <c r="G16892" s="104"/>
    </row>
    <row r="16893" spans="1:7" x14ac:dyDescent="0.3">
      <c r="A16893" s="19" t="s">
        <v>1382</v>
      </c>
      <c r="B16893" s="19" t="s">
        <v>1338</v>
      </c>
      <c r="C16893" s="19" t="s">
        <v>1339</v>
      </c>
      <c r="D16893" s="21">
        <f t="shared" si="484"/>
        <v>0</v>
      </c>
      <c r="E16893" s="24">
        <f t="shared" si="485"/>
        <v>0</v>
      </c>
      <c r="F16893" s="104"/>
      <c r="G16893" s="104"/>
    </row>
    <row r="16894" spans="1:7" x14ac:dyDescent="0.3">
      <c r="A16894" s="19" t="s">
        <v>1382</v>
      </c>
      <c r="B16894" s="19" t="s">
        <v>1340</v>
      </c>
      <c r="C16894" s="19" t="s">
        <v>1341</v>
      </c>
      <c r="D16894" s="21">
        <f t="shared" si="484"/>
        <v>0</v>
      </c>
      <c r="E16894" s="24">
        <f t="shared" si="485"/>
        <v>0</v>
      </c>
      <c r="F16894" s="104"/>
      <c r="G16894" s="104"/>
    </row>
    <row r="16895" spans="1:7" x14ac:dyDescent="0.3">
      <c r="A16895" s="19" t="s">
        <v>1382</v>
      </c>
      <c r="B16895" s="19" t="s">
        <v>1342</v>
      </c>
      <c r="C16895" s="19" t="s">
        <v>1718</v>
      </c>
      <c r="D16895" s="21">
        <f t="shared" si="484"/>
        <v>0</v>
      </c>
      <c r="E16895" s="24">
        <f t="shared" si="485"/>
        <v>0</v>
      </c>
      <c r="F16895" s="104"/>
      <c r="G16895" s="104"/>
    </row>
    <row r="16896" spans="1:7" x14ac:dyDescent="0.3">
      <c r="A16896" s="19" t="s">
        <v>1382</v>
      </c>
      <c r="B16896" s="19" t="s">
        <v>1343</v>
      </c>
      <c r="C16896" s="19" t="s">
        <v>1344</v>
      </c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1:15" x14ac:dyDescent="0.3">
      <c r="A16897" s="19" t="s">
        <v>1382</v>
      </c>
      <c r="B16897" s="19" t="s">
        <v>1345</v>
      </c>
      <c r="C16897" s="19" t="s">
        <v>1346</v>
      </c>
      <c r="D16897" s="21">
        <f t="shared" si="486"/>
        <v>0</v>
      </c>
      <c r="E16897" s="24">
        <f t="shared" si="487"/>
        <v>0</v>
      </c>
      <c r="F16897" s="104"/>
      <c r="G16897" s="104"/>
    </row>
    <row r="16898" spans="1:15" x14ac:dyDescent="0.3">
      <c r="A16898" s="19" t="s">
        <v>1382</v>
      </c>
      <c r="B16898" s="19" t="s">
        <v>1347</v>
      </c>
      <c r="C16898" s="19" t="s">
        <v>1348</v>
      </c>
      <c r="D16898" s="21">
        <f t="shared" si="486"/>
        <v>0</v>
      </c>
      <c r="E16898" s="24">
        <f t="shared" si="487"/>
        <v>0</v>
      </c>
      <c r="F16898" s="104"/>
      <c r="G16898" s="104"/>
    </row>
    <row r="16899" spans="1:15" x14ac:dyDescent="0.3">
      <c r="A16899" s="19" t="s">
        <v>1382</v>
      </c>
      <c r="B16899" s="19" t="s">
        <v>1349</v>
      </c>
      <c r="C16899" s="19" t="s">
        <v>1350</v>
      </c>
      <c r="D16899" s="21">
        <f t="shared" si="486"/>
        <v>0</v>
      </c>
      <c r="E16899" s="24">
        <f t="shared" si="487"/>
        <v>0</v>
      </c>
      <c r="F16899" s="104"/>
      <c r="G16899" s="104"/>
    </row>
    <row r="16900" spans="1:15" x14ac:dyDescent="0.3">
      <c r="A16900" s="19" t="s">
        <v>1382</v>
      </c>
      <c r="B16900" s="19" t="s">
        <v>1351</v>
      </c>
      <c r="C16900" s="19" t="s">
        <v>1352</v>
      </c>
      <c r="D16900" s="21">
        <f t="shared" si="486"/>
        <v>0</v>
      </c>
      <c r="E16900" s="24">
        <f t="shared" si="487"/>
        <v>0</v>
      </c>
      <c r="F16900" s="104"/>
      <c r="G16900" s="104"/>
    </row>
    <row r="16901" spans="1:15" x14ac:dyDescent="0.3">
      <c r="A16901" s="19" t="s">
        <v>1382</v>
      </c>
      <c r="B16901" s="19" t="s">
        <v>1353</v>
      </c>
      <c r="C16901" s="19" t="s">
        <v>1354</v>
      </c>
      <c r="D16901" s="21">
        <f t="shared" si="486"/>
        <v>0</v>
      </c>
      <c r="E16901" s="24">
        <f t="shared" si="487"/>
        <v>0</v>
      </c>
      <c r="F16901" s="104"/>
      <c r="G16901" s="104"/>
    </row>
    <row r="16902" spans="1:15" x14ac:dyDescent="0.3">
      <c r="A16902" s="19" t="s">
        <v>1382</v>
      </c>
      <c r="B16902" s="19" t="s">
        <v>1355</v>
      </c>
      <c r="C16902" s="19" t="s">
        <v>1682</v>
      </c>
      <c r="D16902" s="21">
        <f t="shared" si="486"/>
        <v>0</v>
      </c>
      <c r="E16902" s="24">
        <f t="shared" si="487"/>
        <v>0</v>
      </c>
      <c r="F16902" s="104"/>
      <c r="G16902" s="104"/>
    </row>
    <row r="16903" spans="1:15" x14ac:dyDescent="0.3">
      <c r="A16903" s="19" t="s">
        <v>1382</v>
      </c>
      <c r="B16903" s="19" t="s">
        <v>1356</v>
      </c>
      <c r="C16903" s="19" t="s">
        <v>1683</v>
      </c>
      <c r="D16903" s="21">
        <f t="shared" si="486"/>
        <v>0</v>
      </c>
      <c r="E16903" s="24">
        <f t="shared" si="487"/>
        <v>0</v>
      </c>
      <c r="F16903" s="104"/>
      <c r="G16903" s="104"/>
    </row>
    <row r="16904" spans="1:15" x14ac:dyDescent="0.3">
      <c r="A16904" s="19" t="s">
        <v>1382</v>
      </c>
      <c r="B16904" s="19" t="s">
        <v>1357</v>
      </c>
      <c r="C16904" s="19" t="s">
        <v>1684</v>
      </c>
      <c r="D16904" s="21">
        <f t="shared" si="486"/>
        <v>0</v>
      </c>
      <c r="E16904" s="24">
        <f t="shared" si="487"/>
        <v>0</v>
      </c>
      <c r="F16904" s="104"/>
      <c r="G16904" s="104"/>
    </row>
    <row r="16905" spans="1:15" x14ac:dyDescent="0.3">
      <c r="A16905" s="19" t="s">
        <v>1382</v>
      </c>
      <c r="B16905" s="19" t="s">
        <v>1358</v>
      </c>
      <c r="C16905" s="19" t="s">
        <v>1685</v>
      </c>
      <c r="D16905" s="21">
        <f t="shared" si="486"/>
        <v>0</v>
      </c>
      <c r="E16905" s="24">
        <f t="shared" si="487"/>
        <v>0</v>
      </c>
      <c r="F16905" s="104"/>
      <c r="G16905" s="104"/>
    </row>
    <row r="16906" spans="1:15" x14ac:dyDescent="0.3">
      <c r="A16906" s="19" t="s">
        <v>1382</v>
      </c>
      <c r="B16906" s="19" t="s">
        <v>1359</v>
      </c>
      <c r="C16906" s="19" t="s">
        <v>1686</v>
      </c>
      <c r="D16906" s="21">
        <f t="shared" si="486"/>
        <v>36000</v>
      </c>
      <c r="E16906" s="24">
        <f t="shared" si="487"/>
        <v>0</v>
      </c>
      <c r="F16906" s="104"/>
      <c r="G16906" s="104"/>
      <c r="N16906" s="114">
        <v>36000</v>
      </c>
      <c r="O16906" s="114">
        <v>0</v>
      </c>
    </row>
    <row r="16907" spans="1:15" x14ac:dyDescent="0.3">
      <c r="A16907" s="19" t="s">
        <v>1382</v>
      </c>
      <c r="B16907" s="19" t="s">
        <v>1360</v>
      </c>
      <c r="C16907" s="19" t="s">
        <v>1361</v>
      </c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  <row r="16908" spans="1:15" x14ac:dyDescent="0.3">
      <c r="D16908" s="160"/>
      <c r="E16908" s="160"/>
      <c r="F16908" s="161"/>
      <c r="G16908" s="161"/>
      <c r="H16908" s="162"/>
      <c r="I16908" s="162"/>
      <c r="J16908" s="162"/>
      <c r="K16908" s="162"/>
    </row>
    <row r="16921" spans="3:3" x14ac:dyDescent="0.3">
      <c r="C16921" s="19" t="s">
        <v>1727</v>
      </c>
    </row>
    <row r="16923" spans="3:3" x14ac:dyDescent="0.3">
      <c r="C16923" s="19" t="s">
        <v>1727</v>
      </c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topLeftCell="A13" zoomScale="70" zoomScaleNormal="70" workbookViewId="0">
      <selection activeCell="F43" sqref="F43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1445</v>
      </c>
      <c r="B2" s="73"/>
      <c r="C2" s="73" t="s">
        <v>1439</v>
      </c>
      <c r="D2" s="73" t="s">
        <v>1442</v>
      </c>
      <c r="E2" s="73" t="s">
        <v>1438</v>
      </c>
      <c r="F2" s="73" t="s">
        <v>1439</v>
      </c>
    </row>
    <row r="3" spans="1:6" s="71" customFormat="1" x14ac:dyDescent="0.25">
      <c r="A3" s="74">
        <v>2</v>
      </c>
      <c r="B3" s="75" t="s">
        <v>1389</v>
      </c>
      <c r="C3" s="72" t="s">
        <v>1390</v>
      </c>
      <c r="D3" s="71" t="s">
        <v>1433</v>
      </c>
      <c r="E3" s="72" t="s">
        <v>374</v>
      </c>
      <c r="F3" s="72" t="s">
        <v>375</v>
      </c>
    </row>
    <row r="4" spans="1:6" s="71" customFormat="1" x14ac:dyDescent="0.25">
      <c r="B4" s="75" t="s">
        <v>1391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1393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1392</v>
      </c>
      <c r="D7" s="71" t="s">
        <v>1433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1394</v>
      </c>
      <c r="D20" s="71" t="s">
        <v>1433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1396</v>
      </c>
      <c r="C24" s="72" t="s">
        <v>99</v>
      </c>
      <c r="D24" s="71" t="s">
        <v>1434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143" t="s">
        <v>115</v>
      </c>
      <c r="D34" s="144"/>
      <c r="E34" s="143" t="s">
        <v>114</v>
      </c>
      <c r="F34" s="145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1399</v>
      </c>
      <c r="C37" t="s">
        <v>1401</v>
      </c>
      <c r="D37" s="69" t="s">
        <v>1434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1402</v>
      </c>
      <c r="D41" s="69" t="s">
        <v>1434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1403</v>
      </c>
      <c r="D54" s="69" t="s">
        <v>1434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1404</v>
      </c>
      <c r="D58" s="69" t="s">
        <v>1434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1440</v>
      </c>
      <c r="D65" s="77" t="s">
        <v>1434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1441</v>
      </c>
      <c r="D77" s="69" t="s">
        <v>1434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1444</v>
      </c>
      <c r="D80" s="69" t="s">
        <v>1434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1443</v>
      </c>
      <c r="D84" s="69" t="s">
        <v>1434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จ.อุดรธานี</vt:lpstr>
      <vt:lpstr>แผน 2-4 อุดร</vt:lpstr>
      <vt:lpstr>อุดรธานี</vt:lpstr>
      <vt:lpstr>mapping</vt:lpstr>
      <vt:lpstr>'แผน 2-4 อุดร'!Print_Area</vt:lpstr>
      <vt:lpstr>'สรุปแผน จ.อุดรธานี'!Print_Area</vt:lpstr>
      <vt:lpstr>'แผน 2-4 อุดร'!Print_Titles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2021-03-12T15:35:04Z</dcterms:modified>
</cp:coreProperties>
</file>